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arser\example\project\data\excel\"/>
    </mc:Choice>
  </mc:AlternateContent>
  <bookViews>
    <workbookView xWindow="0" yWindow="0" windowWidth="28130" windowHeight="12540" tabRatio="820" activeTab="5"/>
  </bookViews>
  <sheets>
    <sheet name="item|宝物" sheetId="2" r:id="rId1"/>
    <sheet name="antiqueUp|宝物进阶" sheetId="10" r:id="rId2"/>
    <sheet name="antiqueLv|宝物升级" sheetId="12" r:id="rId3"/>
    <sheet name="antiqueOpen|槽位开启" sheetId="13" r:id="rId4"/>
    <sheet name="setArtifact|宝物套装" sheetId="16" r:id="rId5"/>
    <sheet name="setSkill|套装技能" sheetId="17" r:id="rId6"/>
  </sheets>
  <definedNames>
    <definedName name="_xlnm._FilterDatabase" localSheetId="0" hidden="1">'item|宝物'!$J$1:$J$332</definedName>
  </definedNames>
  <calcPr calcId="162913"/>
</workbook>
</file>

<file path=xl/calcChain.xml><?xml version="1.0" encoding="utf-8"?>
<calcChain xmlns="http://schemas.openxmlformats.org/spreadsheetml/2006/main">
  <c r="G53" i="12" l="1"/>
  <c r="G41" i="12"/>
  <c r="G31" i="12"/>
  <c r="D27" i="12"/>
  <c r="G21" i="12"/>
  <c r="D18" i="12"/>
  <c r="D26" i="12" s="1"/>
  <c r="D36" i="12" s="1"/>
  <c r="D46" i="12" s="1"/>
  <c r="D58" i="12" s="1"/>
  <c r="D17" i="12"/>
  <c r="D25" i="12" s="1"/>
  <c r="D35" i="12" s="1"/>
  <c r="D45" i="12" s="1"/>
  <c r="D57" i="12" s="1"/>
  <c r="D16" i="12"/>
  <c r="D24" i="12" s="1"/>
  <c r="D34" i="12" s="1"/>
  <c r="D44" i="12" s="1"/>
  <c r="D56" i="12" s="1"/>
  <c r="D15" i="12"/>
  <c r="D23" i="12" s="1"/>
  <c r="D33" i="12" s="1"/>
  <c r="D43" i="12" s="1"/>
  <c r="D55" i="12" s="1"/>
  <c r="D14" i="12"/>
  <c r="D22" i="12" s="1"/>
  <c r="D32" i="12" s="1"/>
  <c r="D42" i="12" s="1"/>
  <c r="D54" i="12" s="1"/>
  <c r="G13" i="12"/>
  <c r="D13" i="12"/>
  <c r="F14" i="12" s="1"/>
  <c r="F6" i="12"/>
  <c r="G5" i="12"/>
  <c r="B359" i="10"/>
  <c r="B414" i="10" s="1"/>
  <c r="B469" i="10" s="1"/>
  <c r="B524" i="10" s="1"/>
  <c r="B579" i="10" s="1"/>
  <c r="B634" i="10" s="1"/>
  <c r="B689" i="10" s="1"/>
  <c r="B744" i="10" s="1"/>
  <c r="B799" i="10" s="1"/>
  <c r="B277" i="10"/>
  <c r="B332" i="10" s="1"/>
  <c r="B387" i="10" s="1"/>
  <c r="B442" i="10" s="1"/>
  <c r="B497" i="10" s="1"/>
  <c r="B552" i="10" s="1"/>
  <c r="B607" i="10" s="1"/>
  <c r="B662" i="10" s="1"/>
  <c r="B717" i="10" s="1"/>
  <c r="B772" i="10" s="1"/>
  <c r="B827" i="10" s="1"/>
  <c r="B245" i="10"/>
  <c r="B300" i="10" s="1"/>
  <c r="B355" i="10" s="1"/>
  <c r="B410" i="10" s="1"/>
  <c r="B465" i="10" s="1"/>
  <c r="B520" i="10" s="1"/>
  <c r="B575" i="10" s="1"/>
  <c r="B630" i="10" s="1"/>
  <c r="B685" i="10" s="1"/>
  <c r="B740" i="10" s="1"/>
  <c r="B795" i="10" s="1"/>
  <c r="B229" i="10"/>
  <c r="B284" i="10" s="1"/>
  <c r="B339" i="10" s="1"/>
  <c r="B394" i="10" s="1"/>
  <c r="B449" i="10" s="1"/>
  <c r="B504" i="10" s="1"/>
  <c r="B559" i="10" s="1"/>
  <c r="B614" i="10" s="1"/>
  <c r="B669" i="10" s="1"/>
  <c r="B724" i="10" s="1"/>
  <c r="B779" i="10" s="1"/>
  <c r="B222" i="10"/>
  <c r="B220" i="10"/>
  <c r="B275" i="10" s="1"/>
  <c r="B330" i="10" s="1"/>
  <c r="B385" i="10" s="1"/>
  <c r="B440" i="10" s="1"/>
  <c r="B495" i="10" s="1"/>
  <c r="B550" i="10" s="1"/>
  <c r="B605" i="10" s="1"/>
  <c r="B660" i="10" s="1"/>
  <c r="B715" i="10" s="1"/>
  <c r="B770" i="10" s="1"/>
  <c r="B825" i="10" s="1"/>
  <c r="B214" i="10"/>
  <c r="B269" i="10" s="1"/>
  <c r="B324" i="10" s="1"/>
  <c r="B379" i="10" s="1"/>
  <c r="B434" i="10" s="1"/>
  <c r="B489" i="10" s="1"/>
  <c r="B544" i="10" s="1"/>
  <c r="B599" i="10" s="1"/>
  <c r="B654" i="10" s="1"/>
  <c r="B709" i="10" s="1"/>
  <c r="B764" i="10" s="1"/>
  <c r="B819" i="10" s="1"/>
  <c r="B212" i="10"/>
  <c r="B267" i="10" s="1"/>
  <c r="B322" i="10" s="1"/>
  <c r="B377" i="10" s="1"/>
  <c r="B432" i="10" s="1"/>
  <c r="B487" i="10" s="1"/>
  <c r="B542" i="10" s="1"/>
  <c r="B597" i="10" s="1"/>
  <c r="B652" i="10" s="1"/>
  <c r="B707" i="10" s="1"/>
  <c r="B762" i="10" s="1"/>
  <c r="B817" i="10" s="1"/>
  <c r="B206" i="10"/>
  <c r="B261" i="10" s="1"/>
  <c r="B316" i="10" s="1"/>
  <c r="B371" i="10" s="1"/>
  <c r="B426" i="10" s="1"/>
  <c r="B481" i="10" s="1"/>
  <c r="B536" i="10" s="1"/>
  <c r="B591" i="10" s="1"/>
  <c r="B646" i="10" s="1"/>
  <c r="B701" i="10" s="1"/>
  <c r="B756" i="10" s="1"/>
  <c r="B811" i="10" s="1"/>
  <c r="B204" i="10"/>
  <c r="B259" i="10" s="1"/>
  <c r="B314" i="10" s="1"/>
  <c r="B369" i="10" s="1"/>
  <c r="B424" i="10" s="1"/>
  <c r="B479" i="10" s="1"/>
  <c r="B534" i="10" s="1"/>
  <c r="B589" i="10" s="1"/>
  <c r="B644" i="10" s="1"/>
  <c r="B699" i="10" s="1"/>
  <c r="B754" i="10" s="1"/>
  <c r="B809" i="10" s="1"/>
  <c r="B198" i="10"/>
  <c r="B253" i="10" s="1"/>
  <c r="B308" i="10" s="1"/>
  <c r="B363" i="10" s="1"/>
  <c r="B418" i="10" s="1"/>
  <c r="B473" i="10" s="1"/>
  <c r="B528" i="10" s="1"/>
  <c r="B583" i="10" s="1"/>
  <c r="B638" i="10" s="1"/>
  <c r="B693" i="10" s="1"/>
  <c r="B748" i="10" s="1"/>
  <c r="B803" i="10" s="1"/>
  <c r="B196" i="10"/>
  <c r="B251" i="10" s="1"/>
  <c r="B306" i="10" s="1"/>
  <c r="B361" i="10" s="1"/>
  <c r="B416" i="10" s="1"/>
  <c r="B471" i="10" s="1"/>
  <c r="B526" i="10" s="1"/>
  <c r="B581" i="10" s="1"/>
  <c r="B636" i="10" s="1"/>
  <c r="B691" i="10" s="1"/>
  <c r="B746" i="10" s="1"/>
  <c r="B801" i="10" s="1"/>
  <c r="B190" i="10"/>
  <c r="B188" i="10"/>
  <c r="B243" i="10" s="1"/>
  <c r="B298" i="10" s="1"/>
  <c r="B353" i="10" s="1"/>
  <c r="B408" i="10" s="1"/>
  <c r="B463" i="10" s="1"/>
  <c r="B518" i="10" s="1"/>
  <c r="B573" i="10" s="1"/>
  <c r="B628" i="10" s="1"/>
  <c r="B683" i="10" s="1"/>
  <c r="B738" i="10" s="1"/>
  <c r="B793" i="10" s="1"/>
  <c r="B182" i="10"/>
  <c r="B237" i="10" s="1"/>
  <c r="B292" i="10" s="1"/>
  <c r="B347" i="10" s="1"/>
  <c r="B402" i="10" s="1"/>
  <c r="B457" i="10" s="1"/>
  <c r="B512" i="10" s="1"/>
  <c r="B567" i="10" s="1"/>
  <c r="B622" i="10" s="1"/>
  <c r="B677" i="10" s="1"/>
  <c r="B732" i="10" s="1"/>
  <c r="B787" i="10" s="1"/>
  <c r="B180" i="10"/>
  <c r="B235" i="10" s="1"/>
  <c r="B290" i="10" s="1"/>
  <c r="B345" i="10" s="1"/>
  <c r="B400" i="10" s="1"/>
  <c r="B455" i="10" s="1"/>
  <c r="B510" i="10" s="1"/>
  <c r="B565" i="10" s="1"/>
  <c r="B620" i="10" s="1"/>
  <c r="B675" i="10" s="1"/>
  <c r="B730" i="10" s="1"/>
  <c r="B785" i="10" s="1"/>
  <c r="B177" i="10"/>
  <c r="B232" i="10" s="1"/>
  <c r="B287" i="10" s="1"/>
  <c r="B342" i="10" s="1"/>
  <c r="B397" i="10" s="1"/>
  <c r="B452" i="10" s="1"/>
  <c r="B507" i="10" s="1"/>
  <c r="B562" i="10" s="1"/>
  <c r="B617" i="10" s="1"/>
  <c r="B672" i="10" s="1"/>
  <c r="B727" i="10" s="1"/>
  <c r="B782" i="10" s="1"/>
  <c r="B174" i="10"/>
  <c r="B168" i="10"/>
  <c r="B223" i="10" s="1"/>
  <c r="B278" i="10" s="1"/>
  <c r="B333" i="10" s="1"/>
  <c r="B388" i="10" s="1"/>
  <c r="B443" i="10" s="1"/>
  <c r="B498" i="10" s="1"/>
  <c r="B553" i="10" s="1"/>
  <c r="B608" i="10" s="1"/>
  <c r="B663" i="10" s="1"/>
  <c r="B718" i="10" s="1"/>
  <c r="B773" i="10" s="1"/>
  <c r="B828" i="10" s="1"/>
  <c r="B167" i="10"/>
  <c r="B165" i="10"/>
  <c r="B163" i="10"/>
  <c r="B218" i="10" s="1"/>
  <c r="B273" i="10" s="1"/>
  <c r="B328" i="10" s="1"/>
  <c r="B383" i="10" s="1"/>
  <c r="B438" i="10" s="1"/>
  <c r="B493" i="10" s="1"/>
  <c r="B548" i="10" s="1"/>
  <c r="B603" i="10" s="1"/>
  <c r="B658" i="10" s="1"/>
  <c r="B713" i="10" s="1"/>
  <c r="B768" i="10" s="1"/>
  <c r="B823" i="10" s="1"/>
  <c r="B160" i="10"/>
  <c r="B215" i="10" s="1"/>
  <c r="B270" i="10" s="1"/>
  <c r="B325" i="10" s="1"/>
  <c r="B380" i="10" s="1"/>
  <c r="B435" i="10" s="1"/>
  <c r="B490" i="10" s="1"/>
  <c r="B545" i="10" s="1"/>
  <c r="B600" i="10" s="1"/>
  <c r="B655" i="10" s="1"/>
  <c r="B710" i="10" s="1"/>
  <c r="B765" i="10" s="1"/>
  <c r="B820" i="10" s="1"/>
  <c r="B159" i="10"/>
  <c r="B157" i="10"/>
  <c r="B155" i="10"/>
  <c r="B210" i="10" s="1"/>
  <c r="B265" i="10" s="1"/>
  <c r="B320" i="10" s="1"/>
  <c r="B375" i="10" s="1"/>
  <c r="B430" i="10" s="1"/>
  <c r="B485" i="10" s="1"/>
  <c r="B540" i="10" s="1"/>
  <c r="B595" i="10" s="1"/>
  <c r="B650" i="10" s="1"/>
  <c r="B705" i="10" s="1"/>
  <c r="B760" i="10" s="1"/>
  <c r="B815" i="10" s="1"/>
  <c r="B152" i="10"/>
  <c r="B207" i="10" s="1"/>
  <c r="B262" i="10" s="1"/>
  <c r="B317" i="10" s="1"/>
  <c r="B372" i="10" s="1"/>
  <c r="B427" i="10" s="1"/>
  <c r="B482" i="10" s="1"/>
  <c r="B537" i="10" s="1"/>
  <c r="B592" i="10" s="1"/>
  <c r="B647" i="10" s="1"/>
  <c r="B702" i="10" s="1"/>
  <c r="B757" i="10" s="1"/>
  <c r="B812" i="10" s="1"/>
  <c r="B151" i="10"/>
  <c r="B149" i="10"/>
  <c r="B147" i="10"/>
  <c r="B202" i="10" s="1"/>
  <c r="B257" i="10" s="1"/>
  <c r="B312" i="10" s="1"/>
  <c r="B367" i="10" s="1"/>
  <c r="B422" i="10" s="1"/>
  <c r="B477" i="10" s="1"/>
  <c r="B532" i="10" s="1"/>
  <c r="B587" i="10" s="1"/>
  <c r="B642" i="10" s="1"/>
  <c r="B697" i="10" s="1"/>
  <c r="B752" i="10" s="1"/>
  <c r="B807" i="10" s="1"/>
  <c r="B144" i="10"/>
  <c r="B199" i="10" s="1"/>
  <c r="B254" i="10" s="1"/>
  <c r="B309" i="10" s="1"/>
  <c r="B364" i="10" s="1"/>
  <c r="B419" i="10" s="1"/>
  <c r="B474" i="10" s="1"/>
  <c r="B529" i="10" s="1"/>
  <c r="B584" i="10" s="1"/>
  <c r="B639" i="10" s="1"/>
  <c r="B694" i="10" s="1"/>
  <c r="B749" i="10" s="1"/>
  <c r="B804" i="10" s="1"/>
  <c r="B143" i="10"/>
  <c r="B141" i="10"/>
  <c r="B139" i="10"/>
  <c r="B194" i="10" s="1"/>
  <c r="B249" i="10" s="1"/>
  <c r="B304" i="10" s="1"/>
  <c r="B136" i="10"/>
  <c r="B191" i="10" s="1"/>
  <c r="B246" i="10" s="1"/>
  <c r="B301" i="10" s="1"/>
  <c r="B356" i="10" s="1"/>
  <c r="B411" i="10" s="1"/>
  <c r="B466" i="10" s="1"/>
  <c r="B521" i="10" s="1"/>
  <c r="B576" i="10" s="1"/>
  <c r="B631" i="10" s="1"/>
  <c r="B686" i="10" s="1"/>
  <c r="B741" i="10" s="1"/>
  <c r="B796" i="10" s="1"/>
  <c r="B135" i="10"/>
  <c r="B133" i="10"/>
  <c r="B131" i="10"/>
  <c r="B186" i="10" s="1"/>
  <c r="B241" i="10" s="1"/>
  <c r="B296" i="10" s="1"/>
  <c r="B351" i="10" s="1"/>
  <c r="B406" i="10" s="1"/>
  <c r="B461" i="10" s="1"/>
  <c r="B516" i="10" s="1"/>
  <c r="B571" i="10" s="1"/>
  <c r="B626" i="10" s="1"/>
  <c r="B681" i="10" s="1"/>
  <c r="B736" i="10" s="1"/>
  <c r="B791" i="10" s="1"/>
  <c r="B128" i="10"/>
  <c r="B183" i="10" s="1"/>
  <c r="B238" i="10" s="1"/>
  <c r="B293" i="10" s="1"/>
  <c r="B348" i="10" s="1"/>
  <c r="B403" i="10" s="1"/>
  <c r="B458" i="10" s="1"/>
  <c r="B513" i="10" s="1"/>
  <c r="B568" i="10" s="1"/>
  <c r="B623" i="10" s="1"/>
  <c r="B678" i="10" s="1"/>
  <c r="B733" i="10" s="1"/>
  <c r="B788" i="10" s="1"/>
  <c r="B127" i="10"/>
  <c r="B125" i="10"/>
  <c r="B123" i="10"/>
  <c r="B178" i="10" s="1"/>
  <c r="B233" i="10" s="1"/>
  <c r="B288" i="10" s="1"/>
  <c r="B343" i="10" s="1"/>
  <c r="B398" i="10" s="1"/>
  <c r="B453" i="10" s="1"/>
  <c r="B508" i="10" s="1"/>
  <c r="B563" i="10" s="1"/>
  <c r="B618" i="10" s="1"/>
  <c r="B673" i="10" s="1"/>
  <c r="B728" i="10" s="1"/>
  <c r="B783" i="10" s="1"/>
  <c r="B120" i="10"/>
  <c r="B175" i="10" s="1"/>
  <c r="B230" i="10" s="1"/>
  <c r="B285" i="10" s="1"/>
  <c r="B340" i="10" s="1"/>
  <c r="B395" i="10" s="1"/>
  <c r="B450" i="10" s="1"/>
  <c r="B505" i="10" s="1"/>
  <c r="B560" i="10" s="1"/>
  <c r="B615" i="10" s="1"/>
  <c r="B670" i="10" s="1"/>
  <c r="B725" i="10" s="1"/>
  <c r="B780" i="10" s="1"/>
  <c r="B119" i="10"/>
  <c r="B117" i="10"/>
  <c r="B172" i="10" s="1"/>
  <c r="B227" i="10" s="1"/>
  <c r="B282" i="10" s="1"/>
  <c r="B337" i="10" s="1"/>
  <c r="B392" i="10" s="1"/>
  <c r="B447" i="10" s="1"/>
  <c r="B502" i="10" s="1"/>
  <c r="B557" i="10" s="1"/>
  <c r="B612" i="10" s="1"/>
  <c r="B667" i="10" s="1"/>
  <c r="B722" i="10" s="1"/>
  <c r="B777" i="10" s="1"/>
  <c r="B115" i="10"/>
  <c r="B170" i="10" s="1"/>
  <c r="B225" i="10" s="1"/>
  <c r="B280" i="10" s="1"/>
  <c r="B335" i="10" s="1"/>
  <c r="B390" i="10" s="1"/>
  <c r="B445" i="10" s="1"/>
  <c r="B500" i="10" s="1"/>
  <c r="B555" i="10" s="1"/>
  <c r="B610" i="10" s="1"/>
  <c r="B665" i="10" s="1"/>
  <c r="B720" i="10" s="1"/>
  <c r="B775" i="10" s="1"/>
  <c r="B113" i="10"/>
  <c r="B112" i="10"/>
  <c r="B111" i="10"/>
  <c r="B166" i="10" s="1"/>
  <c r="B221" i="10" s="1"/>
  <c r="B276" i="10" s="1"/>
  <c r="B331" i="10" s="1"/>
  <c r="B386" i="10" s="1"/>
  <c r="B441" i="10" s="1"/>
  <c r="B496" i="10" s="1"/>
  <c r="B551" i="10" s="1"/>
  <c r="B606" i="10" s="1"/>
  <c r="B661" i="10" s="1"/>
  <c r="B716" i="10" s="1"/>
  <c r="B771" i="10" s="1"/>
  <c r="B826" i="10" s="1"/>
  <c r="B110" i="10"/>
  <c r="B109" i="10"/>
  <c r="B164" i="10" s="1"/>
  <c r="B219" i="10" s="1"/>
  <c r="B274" i="10" s="1"/>
  <c r="B329" i="10" s="1"/>
  <c r="B384" i="10" s="1"/>
  <c r="B439" i="10" s="1"/>
  <c r="B494" i="10" s="1"/>
  <c r="B549" i="10" s="1"/>
  <c r="B604" i="10" s="1"/>
  <c r="B659" i="10" s="1"/>
  <c r="B714" i="10" s="1"/>
  <c r="B769" i="10" s="1"/>
  <c r="B824" i="10" s="1"/>
  <c r="B108" i="10"/>
  <c r="B107" i="10"/>
  <c r="B162" i="10" s="1"/>
  <c r="B217" i="10" s="1"/>
  <c r="B272" i="10" s="1"/>
  <c r="B327" i="10" s="1"/>
  <c r="B382" i="10" s="1"/>
  <c r="B437" i="10" s="1"/>
  <c r="B492" i="10" s="1"/>
  <c r="B547" i="10" s="1"/>
  <c r="B602" i="10" s="1"/>
  <c r="B657" i="10" s="1"/>
  <c r="B712" i="10" s="1"/>
  <c r="B767" i="10" s="1"/>
  <c r="B822" i="10" s="1"/>
  <c r="B106" i="10"/>
  <c r="B161" i="10" s="1"/>
  <c r="B216" i="10" s="1"/>
  <c r="B271" i="10" s="1"/>
  <c r="B326" i="10" s="1"/>
  <c r="B381" i="10" s="1"/>
  <c r="B436" i="10" s="1"/>
  <c r="B491" i="10" s="1"/>
  <c r="B546" i="10" s="1"/>
  <c r="B601" i="10" s="1"/>
  <c r="B656" i="10" s="1"/>
  <c r="B711" i="10" s="1"/>
  <c r="B766" i="10" s="1"/>
  <c r="B821" i="10" s="1"/>
  <c r="B105" i="10"/>
  <c r="B104" i="10"/>
  <c r="B103" i="10"/>
  <c r="B158" i="10" s="1"/>
  <c r="B213" i="10" s="1"/>
  <c r="B268" i="10" s="1"/>
  <c r="B323" i="10" s="1"/>
  <c r="B378" i="10" s="1"/>
  <c r="B433" i="10" s="1"/>
  <c r="B488" i="10" s="1"/>
  <c r="B543" i="10" s="1"/>
  <c r="B598" i="10" s="1"/>
  <c r="B653" i="10" s="1"/>
  <c r="B708" i="10" s="1"/>
  <c r="B763" i="10" s="1"/>
  <c r="B818" i="10" s="1"/>
  <c r="B102" i="10"/>
  <c r="B101" i="10"/>
  <c r="B156" i="10" s="1"/>
  <c r="B211" i="10" s="1"/>
  <c r="B266" i="10" s="1"/>
  <c r="B321" i="10" s="1"/>
  <c r="B376" i="10" s="1"/>
  <c r="B431" i="10" s="1"/>
  <c r="B486" i="10" s="1"/>
  <c r="B541" i="10" s="1"/>
  <c r="B596" i="10" s="1"/>
  <c r="B651" i="10" s="1"/>
  <c r="B706" i="10" s="1"/>
  <c r="B761" i="10" s="1"/>
  <c r="B816" i="10" s="1"/>
  <c r="B100" i="10"/>
  <c r="B99" i="10"/>
  <c r="B154" i="10" s="1"/>
  <c r="B209" i="10" s="1"/>
  <c r="B264" i="10" s="1"/>
  <c r="B319" i="10" s="1"/>
  <c r="B374" i="10" s="1"/>
  <c r="B429" i="10" s="1"/>
  <c r="B484" i="10" s="1"/>
  <c r="B539" i="10" s="1"/>
  <c r="B594" i="10" s="1"/>
  <c r="B649" i="10" s="1"/>
  <c r="B704" i="10" s="1"/>
  <c r="B759" i="10" s="1"/>
  <c r="B814" i="10" s="1"/>
  <c r="B98" i="10"/>
  <c r="B153" i="10" s="1"/>
  <c r="B208" i="10" s="1"/>
  <c r="B263" i="10" s="1"/>
  <c r="B318" i="10" s="1"/>
  <c r="B373" i="10" s="1"/>
  <c r="B428" i="10" s="1"/>
  <c r="B483" i="10" s="1"/>
  <c r="B538" i="10" s="1"/>
  <c r="B593" i="10" s="1"/>
  <c r="B648" i="10" s="1"/>
  <c r="B703" i="10" s="1"/>
  <c r="B758" i="10" s="1"/>
  <c r="B813" i="10" s="1"/>
  <c r="B97" i="10"/>
  <c r="B96" i="10"/>
  <c r="B95" i="10"/>
  <c r="B150" i="10" s="1"/>
  <c r="B205" i="10" s="1"/>
  <c r="B260" i="10" s="1"/>
  <c r="B315" i="10" s="1"/>
  <c r="B370" i="10" s="1"/>
  <c r="B425" i="10" s="1"/>
  <c r="B480" i="10" s="1"/>
  <c r="B535" i="10" s="1"/>
  <c r="B590" i="10" s="1"/>
  <c r="B645" i="10" s="1"/>
  <c r="B700" i="10" s="1"/>
  <c r="B755" i="10" s="1"/>
  <c r="B810" i="10" s="1"/>
  <c r="B94" i="10"/>
  <c r="B93" i="10"/>
  <c r="B148" i="10" s="1"/>
  <c r="B203" i="10" s="1"/>
  <c r="B258" i="10" s="1"/>
  <c r="B313" i="10" s="1"/>
  <c r="B368" i="10" s="1"/>
  <c r="B423" i="10" s="1"/>
  <c r="B478" i="10" s="1"/>
  <c r="B533" i="10" s="1"/>
  <c r="B588" i="10" s="1"/>
  <c r="B643" i="10" s="1"/>
  <c r="B698" i="10" s="1"/>
  <c r="B753" i="10" s="1"/>
  <c r="B808" i="10" s="1"/>
  <c r="B92" i="10"/>
  <c r="B91" i="10"/>
  <c r="B146" i="10" s="1"/>
  <c r="B201" i="10" s="1"/>
  <c r="B256" i="10" s="1"/>
  <c r="B311" i="10" s="1"/>
  <c r="B366" i="10" s="1"/>
  <c r="B421" i="10" s="1"/>
  <c r="B476" i="10" s="1"/>
  <c r="B531" i="10" s="1"/>
  <c r="B586" i="10" s="1"/>
  <c r="B641" i="10" s="1"/>
  <c r="B696" i="10" s="1"/>
  <c r="B751" i="10" s="1"/>
  <c r="B806" i="10" s="1"/>
  <c r="B90" i="10"/>
  <c r="B145" i="10" s="1"/>
  <c r="B200" i="10" s="1"/>
  <c r="B255" i="10" s="1"/>
  <c r="B310" i="10" s="1"/>
  <c r="B365" i="10" s="1"/>
  <c r="B420" i="10" s="1"/>
  <c r="B475" i="10" s="1"/>
  <c r="B530" i="10" s="1"/>
  <c r="B585" i="10" s="1"/>
  <c r="B640" i="10" s="1"/>
  <c r="B695" i="10" s="1"/>
  <c r="B750" i="10" s="1"/>
  <c r="B805" i="10" s="1"/>
  <c r="B89" i="10"/>
  <c r="B88" i="10"/>
  <c r="B87" i="10"/>
  <c r="B142" i="10" s="1"/>
  <c r="B197" i="10" s="1"/>
  <c r="B252" i="10" s="1"/>
  <c r="B307" i="10" s="1"/>
  <c r="B362" i="10" s="1"/>
  <c r="B417" i="10" s="1"/>
  <c r="B472" i="10" s="1"/>
  <c r="B527" i="10" s="1"/>
  <c r="B582" i="10" s="1"/>
  <c r="B637" i="10" s="1"/>
  <c r="B692" i="10" s="1"/>
  <c r="B747" i="10" s="1"/>
  <c r="B802" i="10" s="1"/>
  <c r="B86" i="10"/>
  <c r="B85" i="10"/>
  <c r="B140" i="10" s="1"/>
  <c r="B195" i="10" s="1"/>
  <c r="B250" i="10" s="1"/>
  <c r="B305" i="10" s="1"/>
  <c r="B360" i="10" s="1"/>
  <c r="B415" i="10" s="1"/>
  <c r="B470" i="10" s="1"/>
  <c r="B525" i="10" s="1"/>
  <c r="B580" i="10" s="1"/>
  <c r="B635" i="10" s="1"/>
  <c r="B690" i="10" s="1"/>
  <c r="B745" i="10" s="1"/>
  <c r="B800" i="10" s="1"/>
  <c r="B84" i="10"/>
  <c r="B83" i="10"/>
  <c r="B138" i="10" s="1"/>
  <c r="B193" i="10" s="1"/>
  <c r="B248" i="10" s="1"/>
  <c r="B303" i="10" s="1"/>
  <c r="B358" i="10" s="1"/>
  <c r="B413" i="10" s="1"/>
  <c r="B468" i="10" s="1"/>
  <c r="B523" i="10" s="1"/>
  <c r="B578" i="10" s="1"/>
  <c r="B633" i="10" s="1"/>
  <c r="B688" i="10" s="1"/>
  <c r="B743" i="10" s="1"/>
  <c r="B798" i="10" s="1"/>
  <c r="B82" i="10"/>
  <c r="B137" i="10" s="1"/>
  <c r="B192" i="10" s="1"/>
  <c r="B247" i="10" s="1"/>
  <c r="B302" i="10" s="1"/>
  <c r="B357" i="10" s="1"/>
  <c r="B412" i="10" s="1"/>
  <c r="B467" i="10" s="1"/>
  <c r="B522" i="10" s="1"/>
  <c r="B577" i="10" s="1"/>
  <c r="B632" i="10" s="1"/>
  <c r="B687" i="10" s="1"/>
  <c r="B742" i="10" s="1"/>
  <c r="B797" i="10" s="1"/>
  <c r="B81" i="10"/>
  <c r="B80" i="10"/>
  <c r="B79" i="10"/>
  <c r="B134" i="10" s="1"/>
  <c r="B189" i="10" s="1"/>
  <c r="B244" i="10" s="1"/>
  <c r="B299" i="10" s="1"/>
  <c r="B354" i="10" s="1"/>
  <c r="B409" i="10" s="1"/>
  <c r="B464" i="10" s="1"/>
  <c r="B519" i="10" s="1"/>
  <c r="B574" i="10" s="1"/>
  <c r="B629" i="10" s="1"/>
  <c r="B684" i="10" s="1"/>
  <c r="B739" i="10" s="1"/>
  <c r="B794" i="10" s="1"/>
  <c r="B78" i="10"/>
  <c r="B77" i="10"/>
  <c r="B132" i="10" s="1"/>
  <c r="B187" i="10" s="1"/>
  <c r="B242" i="10" s="1"/>
  <c r="B297" i="10" s="1"/>
  <c r="B352" i="10" s="1"/>
  <c r="B407" i="10" s="1"/>
  <c r="B462" i="10" s="1"/>
  <c r="B517" i="10" s="1"/>
  <c r="B572" i="10" s="1"/>
  <c r="B627" i="10" s="1"/>
  <c r="B682" i="10" s="1"/>
  <c r="B737" i="10" s="1"/>
  <c r="B792" i="10" s="1"/>
  <c r="B76" i="10"/>
  <c r="B75" i="10"/>
  <c r="B130" i="10" s="1"/>
  <c r="B185" i="10" s="1"/>
  <c r="B240" i="10" s="1"/>
  <c r="B295" i="10" s="1"/>
  <c r="B350" i="10" s="1"/>
  <c r="B405" i="10" s="1"/>
  <c r="B460" i="10" s="1"/>
  <c r="B515" i="10" s="1"/>
  <c r="B570" i="10" s="1"/>
  <c r="B625" i="10" s="1"/>
  <c r="B680" i="10" s="1"/>
  <c r="B735" i="10" s="1"/>
  <c r="B790" i="10" s="1"/>
  <c r="B74" i="10"/>
  <c r="B129" i="10" s="1"/>
  <c r="B184" i="10" s="1"/>
  <c r="B239" i="10" s="1"/>
  <c r="B294" i="10" s="1"/>
  <c r="B349" i="10" s="1"/>
  <c r="B404" i="10" s="1"/>
  <c r="B459" i="10" s="1"/>
  <c r="B514" i="10" s="1"/>
  <c r="B569" i="10" s="1"/>
  <c r="B624" i="10" s="1"/>
  <c r="B679" i="10" s="1"/>
  <c r="B734" i="10" s="1"/>
  <c r="B789" i="10" s="1"/>
  <c r="B73" i="10"/>
  <c r="B72" i="10"/>
  <c r="B71" i="10"/>
  <c r="B126" i="10" s="1"/>
  <c r="B181" i="10" s="1"/>
  <c r="B236" i="10" s="1"/>
  <c r="B291" i="10" s="1"/>
  <c r="B346" i="10" s="1"/>
  <c r="B401" i="10" s="1"/>
  <c r="B456" i="10" s="1"/>
  <c r="B511" i="10" s="1"/>
  <c r="B566" i="10" s="1"/>
  <c r="B621" i="10" s="1"/>
  <c r="B676" i="10" s="1"/>
  <c r="B731" i="10" s="1"/>
  <c r="B786" i="10" s="1"/>
  <c r="B70" i="10"/>
  <c r="B69" i="10"/>
  <c r="B124" i="10" s="1"/>
  <c r="B179" i="10" s="1"/>
  <c r="B234" i="10" s="1"/>
  <c r="B289" i="10" s="1"/>
  <c r="B344" i="10" s="1"/>
  <c r="B399" i="10" s="1"/>
  <c r="B454" i="10" s="1"/>
  <c r="B509" i="10" s="1"/>
  <c r="B564" i="10" s="1"/>
  <c r="B619" i="10" s="1"/>
  <c r="B674" i="10" s="1"/>
  <c r="B729" i="10" s="1"/>
  <c r="B784" i="10" s="1"/>
  <c r="B68" i="10"/>
  <c r="B67" i="10"/>
  <c r="B122" i="10" s="1"/>
  <c r="B66" i="10"/>
  <c r="B121" i="10" s="1"/>
  <c r="B176" i="10" s="1"/>
  <c r="B231" i="10" s="1"/>
  <c r="B286" i="10" s="1"/>
  <c r="B341" i="10" s="1"/>
  <c r="B396" i="10" s="1"/>
  <c r="B451" i="10" s="1"/>
  <c r="B506" i="10" s="1"/>
  <c r="B561" i="10" s="1"/>
  <c r="B616" i="10" s="1"/>
  <c r="B671" i="10" s="1"/>
  <c r="B726" i="10" s="1"/>
  <c r="B781" i="10" s="1"/>
  <c r="B65" i="10"/>
  <c r="B64" i="10"/>
  <c r="B63" i="10"/>
  <c r="B118" i="10" s="1"/>
  <c r="B173" i="10" s="1"/>
  <c r="B228" i="10" s="1"/>
  <c r="B283" i="10" s="1"/>
  <c r="B338" i="10" s="1"/>
  <c r="B393" i="10" s="1"/>
  <c r="B448" i="10" s="1"/>
  <c r="B503" i="10" s="1"/>
  <c r="B558" i="10" s="1"/>
  <c r="B613" i="10" s="1"/>
  <c r="B668" i="10" s="1"/>
  <c r="B723" i="10" s="1"/>
  <c r="B778" i="10" s="1"/>
  <c r="B62" i="10"/>
  <c r="B61" i="10"/>
  <c r="B116" i="10" s="1"/>
  <c r="B171" i="10" s="1"/>
  <c r="B226" i="10" s="1"/>
  <c r="B281" i="10" s="1"/>
  <c r="B336" i="10" s="1"/>
  <c r="B391" i="10" s="1"/>
  <c r="B446" i="10" s="1"/>
  <c r="B501" i="10" s="1"/>
  <c r="B556" i="10" s="1"/>
  <c r="B611" i="10" s="1"/>
  <c r="B666" i="10" s="1"/>
  <c r="B721" i="10" s="1"/>
  <c r="B776" i="10" s="1"/>
  <c r="B60" i="10"/>
  <c r="B188" i="2"/>
  <c r="AB186" i="2"/>
  <c r="B184" i="2"/>
  <c r="B180" i="2"/>
  <c r="B177" i="2"/>
  <c r="B186" i="2" s="1"/>
  <c r="B176" i="2"/>
  <c r="B185" i="2" s="1"/>
  <c r="B173" i="2"/>
  <c r="B182" i="2" s="1"/>
  <c r="AB170" i="2"/>
  <c r="AB179" i="2" s="1"/>
  <c r="AB188" i="2" s="1"/>
  <c r="B169" i="2"/>
  <c r="B178" i="2" s="1"/>
  <c r="B187" i="2" s="1"/>
  <c r="B168" i="2"/>
  <c r="AB166" i="2"/>
  <c r="AB175" i="2" s="1"/>
  <c r="AB184" i="2" s="1"/>
  <c r="B165" i="2"/>
  <c r="B174" i="2" s="1"/>
  <c r="B183" i="2" s="1"/>
  <c r="B164" i="2"/>
  <c r="AB162" i="2"/>
  <c r="AB171" i="2" s="1"/>
  <c r="AB180" i="2" s="1"/>
  <c r="AB161" i="2"/>
  <c r="B161" i="2"/>
  <c r="B170" i="2" s="1"/>
  <c r="B179" i="2" s="1"/>
  <c r="AB160" i="2"/>
  <c r="AB169" i="2" s="1"/>
  <c r="AB178" i="2" s="1"/>
  <c r="AB187" i="2" s="1"/>
  <c r="B160" i="2"/>
  <c r="AB159" i="2"/>
  <c r="AB168" i="2" s="1"/>
  <c r="AB177" i="2" s="1"/>
  <c r="B159" i="2"/>
  <c r="AB158" i="2"/>
  <c r="AB167" i="2" s="1"/>
  <c r="AB176" i="2" s="1"/>
  <c r="AB185" i="2" s="1"/>
  <c r="B158" i="2"/>
  <c r="B167" i="2" s="1"/>
  <c r="AB157" i="2"/>
  <c r="B157" i="2"/>
  <c r="B166" i="2" s="1"/>
  <c r="B175" i="2" s="1"/>
  <c r="AB156" i="2"/>
  <c r="AB165" i="2" s="1"/>
  <c r="AB174" i="2" s="1"/>
  <c r="AB183" i="2" s="1"/>
  <c r="B156" i="2"/>
  <c r="AB155" i="2"/>
  <c r="AB164" i="2" s="1"/>
  <c r="AB173" i="2" s="1"/>
  <c r="AB182" i="2" s="1"/>
  <c r="B155" i="2"/>
  <c r="AB154" i="2"/>
  <c r="AB163" i="2" s="1"/>
  <c r="AB172" i="2" s="1"/>
  <c r="AB181" i="2" s="1"/>
  <c r="B154" i="2"/>
  <c r="B163" i="2" s="1"/>
  <c r="B172" i="2" s="1"/>
  <c r="B181" i="2" s="1"/>
  <c r="AB153" i="2"/>
  <c r="B153" i="2"/>
  <c r="B162" i="2" s="1"/>
  <c r="B171" i="2" s="1"/>
  <c r="B88" i="2"/>
  <c r="B86" i="2"/>
  <c r="B95" i="2" s="1"/>
  <c r="B80" i="2"/>
  <c r="B89" i="2" s="1"/>
  <c r="B75" i="2"/>
  <c r="B84" i="2" s="1"/>
  <c r="B93" i="2" s="1"/>
  <c r="B72" i="2"/>
  <c r="B81" i="2" s="1"/>
  <c r="B90" i="2" s="1"/>
  <c r="B70" i="2"/>
  <c r="B79" i="2" s="1"/>
  <c r="B68" i="2"/>
  <c r="B77" i="2" s="1"/>
  <c r="B67" i="2"/>
  <c r="B76" i="2" s="1"/>
  <c r="B85" i="2" s="1"/>
  <c r="B94" i="2" s="1"/>
  <c r="B66" i="2"/>
  <c r="B65" i="2"/>
  <c r="B74" i="2" s="1"/>
  <c r="B83" i="2" s="1"/>
  <c r="B92" i="2" s="1"/>
  <c r="B64" i="2"/>
  <c r="B73" i="2" s="1"/>
  <c r="B82" i="2" s="1"/>
  <c r="B91" i="2" s="1"/>
  <c r="B63" i="2"/>
  <c r="B62" i="2"/>
  <c r="B71" i="2" s="1"/>
  <c r="B61" i="2"/>
  <c r="B60" i="2"/>
  <c r="B69" i="2" s="1"/>
  <c r="B78" i="2" s="1"/>
  <c r="B87" i="2" s="1"/>
  <c r="E14" i="12" l="1"/>
  <c r="G14" i="12"/>
  <c r="F15" i="12"/>
  <c r="D28" i="12"/>
  <c r="D38" i="12" s="1"/>
  <c r="D48" i="12" s="1"/>
  <c r="D37" i="12"/>
  <c r="D47" i="12" s="1"/>
  <c r="D59" i="12" s="1"/>
  <c r="D21" i="12"/>
  <c r="F7" i="12"/>
  <c r="G6" i="12"/>
  <c r="E6" i="12"/>
  <c r="E7" i="12" l="1"/>
  <c r="G7" i="12"/>
  <c r="F8" i="12"/>
  <c r="D60" i="12"/>
  <c r="D49" i="12"/>
  <c r="G15" i="12"/>
  <c r="E15" i="12"/>
  <c r="F16" i="12"/>
  <c r="D31" i="12"/>
  <c r="F22" i="12"/>
  <c r="E16" i="12" l="1"/>
  <c r="G16" i="12"/>
  <c r="F17" i="12"/>
  <c r="D50" i="12"/>
  <c r="D62" i="12" s="1"/>
  <c r="D61" i="12"/>
  <c r="E22" i="12"/>
  <c r="G22" i="12"/>
  <c r="F23" i="12"/>
  <c r="F9" i="12"/>
  <c r="G8" i="12"/>
  <c r="E8" i="12"/>
  <c r="D41" i="12"/>
  <c r="F32" i="12"/>
  <c r="E32" i="12" l="1"/>
  <c r="G32" i="12"/>
  <c r="F33" i="12"/>
  <c r="D53" i="12"/>
  <c r="F54" i="12" s="1"/>
  <c r="F42" i="12"/>
  <c r="G23" i="12"/>
  <c r="E23" i="12"/>
  <c r="F24" i="12"/>
  <c r="G9" i="12"/>
  <c r="E9" i="12"/>
  <c r="F10" i="12"/>
  <c r="G17" i="12"/>
  <c r="E17" i="12"/>
  <c r="F18" i="12"/>
  <c r="E42" i="12" l="1"/>
  <c r="G42" i="12"/>
  <c r="F43" i="12"/>
  <c r="E24" i="12"/>
  <c r="G24" i="12"/>
  <c r="F25" i="12"/>
  <c r="E18" i="12"/>
  <c r="F19" i="12"/>
  <c r="E19" i="12" s="1"/>
  <c r="G18" i="12"/>
  <c r="E54" i="12"/>
  <c r="G54" i="12"/>
  <c r="F55" i="12"/>
  <c r="E10" i="12"/>
  <c r="F11" i="12"/>
  <c r="E11" i="12" s="1"/>
  <c r="G10" i="12"/>
  <c r="G33" i="12"/>
  <c r="E33" i="12"/>
  <c r="F34" i="12"/>
  <c r="G55" i="12" l="1"/>
  <c r="E55" i="12"/>
  <c r="F56" i="12"/>
  <c r="G43" i="12"/>
  <c r="E43" i="12"/>
  <c r="F44" i="12"/>
  <c r="E34" i="12"/>
  <c r="G34" i="12"/>
  <c r="F35" i="12"/>
  <c r="G25" i="12"/>
  <c r="E25" i="12"/>
  <c r="F26" i="12"/>
  <c r="E26" i="12" l="1"/>
  <c r="G26" i="12"/>
  <c r="F27" i="12"/>
  <c r="E44" i="12"/>
  <c r="G44" i="12"/>
  <c r="F45" i="12"/>
  <c r="E56" i="12"/>
  <c r="G56" i="12"/>
  <c r="F57" i="12"/>
  <c r="G35" i="12"/>
  <c r="E35" i="12"/>
  <c r="F36" i="12"/>
  <c r="E36" i="12" l="1"/>
  <c r="G36" i="12"/>
  <c r="F37" i="12"/>
  <c r="G45" i="12"/>
  <c r="E45" i="12"/>
  <c r="F46" i="12"/>
  <c r="G27" i="12"/>
  <c r="E27" i="12"/>
  <c r="F28" i="12"/>
  <c r="G57" i="12"/>
  <c r="E57" i="12"/>
  <c r="F58" i="12"/>
  <c r="E58" i="12" l="1"/>
  <c r="G58" i="12"/>
  <c r="F59" i="12"/>
  <c r="E46" i="12"/>
  <c r="G46" i="12"/>
  <c r="F47" i="12"/>
  <c r="E28" i="12"/>
  <c r="F29" i="12"/>
  <c r="E29" i="12" s="1"/>
  <c r="G28" i="12"/>
  <c r="G37" i="12"/>
  <c r="E37" i="12"/>
  <c r="F38" i="12"/>
  <c r="G47" i="12" l="1"/>
  <c r="E47" i="12"/>
  <c r="F48" i="12"/>
  <c r="E38" i="12"/>
  <c r="F39" i="12"/>
  <c r="E39" i="12" s="1"/>
  <c r="G38" i="12"/>
  <c r="G59" i="12"/>
  <c r="E59" i="12"/>
  <c r="F60" i="12"/>
  <c r="E60" i="12" l="1"/>
  <c r="G60" i="12"/>
  <c r="F61" i="12"/>
  <c r="E48" i="12"/>
  <c r="G48" i="12"/>
  <c r="F49" i="12"/>
  <c r="G49" i="12" l="1"/>
  <c r="E49" i="12"/>
  <c r="F50" i="12"/>
  <c r="G61" i="12"/>
  <c r="E61" i="12"/>
  <c r="F62" i="12"/>
  <c r="E62" i="12" l="1"/>
  <c r="F63" i="12"/>
  <c r="E63" i="12" s="1"/>
  <c r="G62" i="12"/>
  <c r="E50" i="12"/>
  <c r="F51" i="12"/>
  <c r="E51" i="12" s="1"/>
  <c r="G50" i="12"/>
</calcChain>
</file>

<file path=xl/comments1.xml><?xml version="1.0" encoding="utf-8"?>
<comments xmlns="http://schemas.openxmlformats.org/spreadsheetml/2006/main">
  <authors>
    <author>Administrator</author>
    <author>DM</author>
    <author>xb21cn</author>
    <author>10282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每种类型只能穿戴1个。
一共3种类
</t>
        </r>
      </text>
    </comment>
    <comment ref="P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货币
2 = 道具
3 = 材料
4 = 武将碎片
5 = 隐藏
6 = 武将
7 = 宝箱
8 = 称号
9 = 宝物
10 = 宝物碎片
11 = 装备</t>
        </r>
      </text>
    </comment>
    <comment ref="Q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白装（普通）
2 = 绿装（优秀）
3 = 蓝装
4 = 紫装
5 = 黄色
6 = 橙装
7 = 红装</t>
        </r>
      </text>
    </comment>
    <comment ref="R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白装（普通）
2 = 绿装（优秀）
3 = 蓝装
4 = 紫装
5 = 黄装
6 =橙装
7 = 红装
如果填了，则排序、推荐消耗优先使用本字段</t>
        </r>
      </text>
    </comment>
    <comment ref="S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N (&gt;=1) 固定多少个
-1 为无限
</t>
        </r>
        <r>
          <rPr>
            <b/>
            <sz val="9"/>
            <rFont val="宋体"/>
            <family val="3"/>
            <charset val="134"/>
          </rPr>
          <t>默认为 -1</t>
        </r>
      </text>
    </comment>
    <comment ref="T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是否在背包界面显示来源</t>
        </r>
      </text>
    </comment>
    <comment ref="U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[功能跳转ID1,功能跳转ID2，功能跳转ID3 ]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【道具id,数量】</t>
        </r>
      </text>
    </comment>
    <comment ref="X1" authorId="2" shapeId="0">
      <text>
        <r>
          <rPr>
            <sz val="9"/>
            <rFont val="宋体"/>
            <family val="3"/>
            <charset val="134"/>
          </rPr>
          <t xml:space="preserve">填了表示可以被升级时作为材料吃掉，不填表示不可以
</t>
        </r>
      </text>
    </comment>
    <comment ref="Y1" authorId="0" shape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 xml:space="preserve">：自选武将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：自选武将碎片</t>
        </r>
      </text>
    </comment>
    <comment ref="AC1" authorId="3" shapeId="0">
      <text>
        <r>
          <rPr>
            <b/>
            <sz val="9"/>
            <rFont val="宋体"/>
            <family val="3"/>
            <charset val="134"/>
          </rPr>
          <t>10282:</t>
        </r>
        <r>
          <rPr>
            <sz val="9"/>
            <rFont val="宋体"/>
            <family val="3"/>
            <charset val="134"/>
          </rPr>
          <t xml:space="preserve">
对应宝物后缀套装类型图标
1=金
2=木
3=水
4=火
5=土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现在进阶只消耗本体了
品质消耗字段功能做完删除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漆祥:</t>
        </r>
        <r>
          <rPr>
            <sz val="9"/>
            <rFont val="宋体"/>
            <family val="3"/>
            <charset val="134"/>
          </rPr>
          <t xml:space="preserve">
融合返还（只限武将）
重生返还
分解返还（不包含本体）
都用这个字段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退化读当前字段，留空表示不可退化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 xml:space="preserve">宝物总积分=宝物积分+宝物强化积分+宝物升品积分+宝物进阶积分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1" authorId="0" shapeId="0">
      <text>
        <r>
          <rPr>
            <sz val="9"/>
            <rFont val="宋体"/>
            <family val="3"/>
            <charset val="134"/>
          </rPr>
          <t xml:space="preserve">宝物总积分=宝物积分+宝物强化积分+宝物升品积分+宝物进阶积分
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这个字段是用来做返还的
返还总经验=（累计经验+溢出经验）*返还系数
程序再按照道具从大到小算出对应道具给玩家
</t>
        </r>
      </text>
    </comment>
  </commentList>
</comments>
</file>

<file path=xl/sharedStrings.xml><?xml version="1.0" encoding="utf-8"?>
<sst xmlns="http://schemas.openxmlformats.org/spreadsheetml/2006/main" count="7960" uniqueCount="915">
  <si>
    <t>是否导出</t>
  </si>
  <si>
    <t>编号</t>
  </si>
  <si>
    <t>宝物类型</t>
  </si>
  <si>
    <t>碎片id</t>
  </si>
  <si>
    <t>名字</t>
  </si>
  <si>
    <t>图标</t>
  </si>
  <si>
    <t>小图标</t>
  </si>
  <si>
    <t>描述</t>
  </si>
  <si>
    <t>基础百分比属性(攻防血的百分比)</t>
  </si>
  <si>
    <t>基础二级属性(命中暴击等)</t>
  </si>
  <si>
    <t>基础点数属性(攻防血)</t>
  </si>
  <si>
    <t>升级点数属性(攻防血)</t>
  </si>
  <si>
    <t>升级百分比属性(攻防血的百分比)</t>
  </si>
  <si>
    <t>升级二级属性(命中暴击)</t>
  </si>
  <si>
    <t>掉落图标</t>
  </si>
  <si>
    <t>分类</t>
  </si>
  <si>
    <t>品质</t>
  </si>
  <si>
    <t>排序品质</t>
  </si>
  <si>
    <t>堆叠上限</t>
  </si>
  <si>
    <t>显示来源</t>
  </si>
  <si>
    <t>来源</t>
  </si>
  <si>
    <t>分解获得</t>
  </si>
  <si>
    <t>分解提示</t>
  </si>
  <si>
    <t>经验值</t>
  </si>
  <si>
    <t>功能跳转</t>
  </si>
  <si>
    <t>宝物积分</t>
  </si>
  <si>
    <t>新增特效</t>
  </si>
  <si>
    <t>套装类型</t>
  </si>
  <si>
    <t>套装角标类型</t>
  </si>
  <si>
    <t>export</t>
  </si>
  <si>
    <t>type</t>
  </si>
  <si>
    <t>pieceID</t>
  </si>
  <si>
    <t>name</t>
  </si>
  <si>
    <t>bigIcon</t>
  </si>
  <si>
    <t>icon</t>
  </si>
  <si>
    <t>desc</t>
  </si>
  <si>
    <t>prop</t>
  </si>
  <si>
    <t>allProp</t>
  </si>
  <si>
    <t>prop3</t>
  </si>
  <si>
    <t>prop4</t>
  </si>
  <si>
    <t>prop2</t>
  </si>
  <si>
    <t>allProp2</t>
  </si>
  <si>
    <t>dropIcon</t>
  </si>
  <si>
    <t>class</t>
  </si>
  <si>
    <t>quality</t>
  </si>
  <si>
    <t>sortQuality</t>
  </si>
  <si>
    <t>maxStack</t>
  </si>
  <si>
    <t>showFrom</t>
  </si>
  <si>
    <t>from</t>
  </si>
  <si>
    <t>apart</t>
  </si>
  <si>
    <t>destroyAlert</t>
  </si>
  <si>
    <t>exp</t>
  </si>
  <si>
    <t>forward</t>
  </si>
  <si>
    <t>antiqueScore</t>
  </si>
  <si>
    <t>openAnimation</t>
  </si>
  <si>
    <t>setType</t>
  </si>
  <si>
    <t>antiqueType</t>
  </si>
  <si>
    <t>bool</t>
  </si>
  <si>
    <t>int</t>
  </si>
  <si>
    <t>str</t>
  </si>
  <si>
    <t>json</t>
  </si>
  <si>
    <t>int=14</t>
  </si>
  <si>
    <t>array</t>
  </si>
  <si>
    <t>是</t>
  </si>
  <si>
    <t>3星攻杀剑*金</t>
  </si>
  <si>
    <t>treasure_01_01D_png</t>
  </si>
  <si>
    <t>treasure_01_01_png</t>
  </si>
  <si>
    <t>增加武将4000点攻击属性。</t>
  </si>
  <si>
    <t>{}</t>
  </si>
  <si>
    <t>{"atk":4000}</t>
  </si>
  <si>
    <t>{"atk":900}</t>
  </si>
  <si>
    <t>[1331]</t>
  </si>
  <si>
    <t>3星物防甲*金</t>
  </si>
  <si>
    <t>treasure_01_02D_png</t>
  </si>
  <si>
    <t>treasure_01_02_png</t>
  </si>
  <si>
    <r>
      <rPr>
        <sz val="11"/>
        <color theme="1"/>
        <rFont val="宋体"/>
        <family val="3"/>
        <charset val="134"/>
        <scheme val="minor"/>
      </rPr>
      <t>增加武将4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0物防属性。</t>
    </r>
  </si>
  <si>
    <t>{"def":4000}</t>
  </si>
  <si>
    <t>{"def":900}</t>
  </si>
  <si>
    <t>3星生命坠*金</t>
  </si>
  <si>
    <t>treasure_01_03D_png</t>
  </si>
  <si>
    <t>treasure_01_03_png</t>
  </si>
  <si>
    <r>
      <rPr>
        <sz val="11"/>
        <color theme="1"/>
        <rFont val="宋体"/>
        <family val="3"/>
        <charset val="134"/>
        <scheme val="minor"/>
      </rPr>
      <t>能增加武将4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00生命属性。</t>
    </r>
  </si>
  <si>
    <t>{"hpMax":40000}</t>
  </si>
  <si>
    <t>{"hpMax":9000}</t>
  </si>
  <si>
    <t>3星命中冠*金</t>
  </si>
  <si>
    <t>treasure_01_04D_png</t>
  </si>
  <si>
    <t>treasure_01_04_png</t>
  </si>
  <si>
    <r>
      <rPr>
        <sz val="11"/>
        <color theme="1"/>
        <rFont val="宋体"/>
        <family val="3"/>
        <charset val="134"/>
        <scheme val="minor"/>
      </rPr>
      <t>能增加武将15点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</si>
  <si>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{"hitPoint":15}</t>
  </si>
  <si>
    <t>{"hitPoint":3}</t>
  </si>
  <si>
    <t>3星闪避带*金</t>
  </si>
  <si>
    <t>treasure_01_05D_png</t>
  </si>
  <si>
    <t>treasure_01_05_png</t>
  </si>
  <si>
    <t>能增加武将15点闪避点数。</t>
  </si>
  <si>
    <t>{"evdPoint":15}</t>
  </si>
  <si>
    <t>{"evdPoint":3}</t>
  </si>
  <si>
    <t>3星抗暴饰*金</t>
  </si>
  <si>
    <t>treasure_01_06D_png</t>
  </si>
  <si>
    <t>treasure_01_06_png</t>
  </si>
  <si>
    <r>
      <rPr>
        <sz val="11"/>
        <color theme="1"/>
        <rFont val="宋体"/>
        <family val="3"/>
        <charset val="134"/>
        <scheme val="minor"/>
      </rPr>
      <t>能增加武将1</t>
    </r>
    <r>
      <rPr>
        <sz val="11"/>
        <color theme="1"/>
        <rFont val="宋体"/>
        <family val="3"/>
        <charset val="134"/>
        <scheme val="minor"/>
      </rPr>
      <t>5点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</si>
  <si>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{"atcPoint":15}</t>
  </si>
  <si>
    <t>{"atcPoint":3}</t>
  </si>
  <si>
    <t>3星暴击戒*金</t>
  </si>
  <si>
    <t>treasure_01_07D_png</t>
  </si>
  <si>
    <t>treasure_01_07_png</t>
  </si>
  <si>
    <r>
      <rPr>
        <sz val="11"/>
        <color theme="1"/>
        <rFont val="宋体"/>
        <family val="3"/>
        <charset val="134"/>
        <scheme val="minor"/>
      </rPr>
      <t>增加武将的1</t>
    </r>
    <r>
      <rPr>
        <sz val="11"/>
        <color theme="1"/>
        <rFont val="宋体"/>
        <family val="3"/>
        <charset val="134"/>
        <scheme val="minor"/>
      </rPr>
      <t>5点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</si>
  <si>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{"crtPoint":15}</t>
  </si>
  <si>
    <t>{"crtPoint":3}</t>
  </si>
  <si>
    <t>3星速度靴*金</t>
  </si>
  <si>
    <t>treasure_01_08D_png</t>
  </si>
  <si>
    <t>treasure_01_08_png</t>
  </si>
  <si>
    <r>
      <rPr>
        <sz val="11"/>
        <color theme="1"/>
        <rFont val="宋体"/>
        <family val="3"/>
        <charset val="134"/>
        <scheme val="minor"/>
      </rPr>
      <t>增加武将3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点速度</t>
    </r>
  </si>
  <si>
    <t>{"spd":30}</t>
  </si>
  <si>
    <t>{"spd":6}</t>
  </si>
  <si>
    <t>3星法防腕*金</t>
  </si>
  <si>
    <t>treasure_01_09D_png</t>
  </si>
  <si>
    <t>treasure_01_09_png</t>
  </si>
  <si>
    <r>
      <rPr>
        <sz val="11"/>
        <color theme="1"/>
        <rFont val="宋体"/>
        <family val="3"/>
        <charset val="134"/>
        <scheme val="minor"/>
      </rPr>
      <t>增加武将4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0法防属性。</t>
    </r>
  </si>
  <si>
    <t>{"mdef":4000}</t>
  </si>
  <si>
    <t>{"mdef":900}</t>
  </si>
  <si>
    <t>3星攻杀剑*木</t>
  </si>
  <si>
    <t>treasure_02_01D_png</t>
  </si>
  <si>
    <t>treasure_02_01_png</t>
  </si>
  <si>
    <t>3星物防甲*木</t>
  </si>
  <si>
    <t>treasure_02_02D_png</t>
  </si>
  <si>
    <t>treasure_02_02_png</t>
  </si>
  <si>
    <t>3星生命坠*木</t>
  </si>
  <si>
    <t>treasure_02_03D_png</t>
  </si>
  <si>
    <t>treasure_02_03_png</t>
  </si>
  <si>
    <t>3星命中冠*木</t>
  </si>
  <si>
    <t>treasure_02_04D_png</t>
  </si>
  <si>
    <t>treasure_02_04_png</t>
  </si>
  <si>
    <t>3星闪避带*木</t>
  </si>
  <si>
    <t>treasure_02_05D_png</t>
  </si>
  <si>
    <t>treasure_02_05_png</t>
  </si>
  <si>
    <t>3星抗暴饰*木</t>
  </si>
  <si>
    <t>treasure_02_06D_png</t>
  </si>
  <si>
    <t>treasure_02_06_png</t>
  </si>
  <si>
    <t>3星暴击戒*木</t>
  </si>
  <si>
    <t>treasure_02_07D_png</t>
  </si>
  <si>
    <t>treasure_02_07_png</t>
  </si>
  <si>
    <t>3星速度靴*木</t>
  </si>
  <si>
    <t>treasure_02_08D_png</t>
  </si>
  <si>
    <t>treasure_02_08_png</t>
  </si>
  <si>
    <t>3星法防腕*木</t>
  </si>
  <si>
    <t>treasure_02_09D_png</t>
  </si>
  <si>
    <t>treasure_02_09_png</t>
  </si>
  <si>
    <t>3星攻杀剑*水</t>
  </si>
  <si>
    <t>treasure_03_01D_png</t>
  </si>
  <si>
    <t>treasure_03_01_png</t>
  </si>
  <si>
    <t>3星物防甲*水</t>
  </si>
  <si>
    <t>treasure_03_02D_png</t>
  </si>
  <si>
    <t>treasure_03_02_png</t>
  </si>
  <si>
    <t>3星生命坠*水</t>
  </si>
  <si>
    <t>treasure_03_03D_png</t>
  </si>
  <si>
    <t>treasure_03_03_png</t>
  </si>
  <si>
    <t>3星命中冠*水</t>
  </si>
  <si>
    <t>treasure_03_04D_png</t>
  </si>
  <si>
    <t>treasure_03_04_png</t>
  </si>
  <si>
    <t>3星闪避带*水</t>
  </si>
  <si>
    <t>treasure_03_05D_png</t>
  </si>
  <si>
    <t>treasure_03_05_png</t>
  </si>
  <si>
    <t>3星抗暴饰*水</t>
  </si>
  <si>
    <t>treasure_03_06D_png</t>
  </si>
  <si>
    <t>treasure_03_06_png</t>
  </si>
  <si>
    <t>3星暴击戒*水</t>
  </si>
  <si>
    <t>treasure_03_07D_png</t>
  </si>
  <si>
    <t>treasure_03_07_png</t>
  </si>
  <si>
    <t>3星速度靴*水</t>
  </si>
  <si>
    <t>treasure_03_08D_png</t>
  </si>
  <si>
    <t>treasure_03_08_png</t>
  </si>
  <si>
    <t>3星法防腕*水</t>
  </si>
  <si>
    <t>treasure_03_09D_png</t>
  </si>
  <si>
    <t>treasure_03_09_png</t>
  </si>
  <si>
    <t>3星攻杀剑*火</t>
  </si>
  <si>
    <t>treasure_04_01D_png</t>
  </si>
  <si>
    <t>treasure_04_01_png</t>
  </si>
  <si>
    <t>3星物防甲*火</t>
  </si>
  <si>
    <t>treasure_04_02D_png</t>
  </si>
  <si>
    <t>treasure_04_02_png</t>
  </si>
  <si>
    <t>3星生命坠*火</t>
  </si>
  <si>
    <t>treasure_04_03D_png</t>
  </si>
  <si>
    <t>treasure_04_03_png</t>
  </si>
  <si>
    <t>3星命中冠*火</t>
  </si>
  <si>
    <t>treasure_04_04D_png</t>
  </si>
  <si>
    <t>treasure_04_04_png</t>
  </si>
  <si>
    <t>3星闪避带*火</t>
  </si>
  <si>
    <t>treasure_04_05D_png</t>
  </si>
  <si>
    <t>treasure_04_05_png</t>
  </si>
  <si>
    <t>3星抗暴饰*火</t>
  </si>
  <si>
    <t>treasure_04_06D_png</t>
  </si>
  <si>
    <t>treasure_04_06_png</t>
  </si>
  <si>
    <t>3星暴击戒*火</t>
  </si>
  <si>
    <t>treasure_04_07D_png</t>
  </si>
  <si>
    <t>treasure_04_07_png</t>
  </si>
  <si>
    <t>3星速度靴*火</t>
  </si>
  <si>
    <t>treasure_04_08D_png</t>
  </si>
  <si>
    <t>treasure_04_08_png</t>
  </si>
  <si>
    <t>3星法防腕*火</t>
  </si>
  <si>
    <t>treasure_04_09D_png</t>
  </si>
  <si>
    <t>treasure_04_09_png</t>
  </si>
  <si>
    <t>3星攻杀剑*土</t>
  </si>
  <si>
    <t>treasure_05_01_png</t>
  </si>
  <si>
    <t>3星物防甲*土</t>
  </si>
  <si>
    <t>treasure_05_02_png</t>
  </si>
  <si>
    <t>3星生命坠*土</t>
  </si>
  <si>
    <t>treasure_05_03_png</t>
  </si>
  <si>
    <t>3星命中冠*土</t>
  </si>
  <si>
    <t>treasure_05_04_png</t>
  </si>
  <si>
    <t>3星闪避带*土</t>
  </si>
  <si>
    <t>treasure_05_05_png</t>
  </si>
  <si>
    <t>3星抗暴饰*土</t>
  </si>
  <si>
    <t>treasure_05_06_png</t>
  </si>
  <si>
    <t>3星暴击戒*土</t>
  </si>
  <si>
    <t>treasure_05_07_png</t>
  </si>
  <si>
    <t>3星速度靴*土</t>
  </si>
  <si>
    <t>treasure_05_08_png</t>
  </si>
  <si>
    <t>3星法防腕*土</t>
  </si>
  <si>
    <t>treasure_05_09_png</t>
  </si>
  <si>
    <t>4星攻杀剑*金</t>
  </si>
  <si>
    <t>增加武将8000点攻击属性。</t>
  </si>
  <si>
    <t>{"atk":8000}</t>
  </si>
  <si>
    <t>{"atk":1200}</t>
  </si>
  <si>
    <t>4星物防甲*金</t>
  </si>
  <si>
    <r>
      <rPr>
        <sz val="11"/>
        <color theme="1"/>
        <rFont val="宋体"/>
        <family val="3"/>
        <charset val="134"/>
        <scheme val="minor"/>
      </rPr>
      <t>增加武将8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00物理防御属性。</t>
    </r>
  </si>
  <si>
    <t>{"def":8000}</t>
  </si>
  <si>
    <t>{"def":1200}</t>
  </si>
  <si>
    <t>4星生命坠*金</t>
  </si>
  <si>
    <r>
      <rPr>
        <sz val="11"/>
        <color theme="1"/>
        <rFont val="宋体"/>
        <family val="3"/>
        <charset val="134"/>
        <scheme val="minor"/>
      </rPr>
      <t>能增加武将8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000生命属性。</t>
    </r>
  </si>
  <si>
    <t>{"hpMax":80000}</t>
  </si>
  <si>
    <t>{"hpMax":12000}</t>
  </si>
  <si>
    <t>4星命中冠*金</t>
  </si>
  <si>
    <r>
      <rPr>
        <sz val="11"/>
        <color theme="1"/>
        <rFont val="宋体"/>
        <family val="3"/>
        <charset val="134"/>
        <scheme val="minor"/>
      </rPr>
      <t>能增加武将30点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</si>
  <si>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{"hitPoint":30}</t>
  </si>
  <si>
    <t>{"hitPoint":6}</t>
  </si>
  <si>
    <t>4星闪避带*金</t>
  </si>
  <si>
    <t>能增加武将30点闪避点数。</t>
  </si>
  <si>
    <t>{"evdPoint":30}</t>
  </si>
  <si>
    <t>{"evdPoint":6}</t>
  </si>
  <si>
    <t>4星抗暴饰*金</t>
  </si>
  <si>
    <r>
      <rPr>
        <sz val="11"/>
        <color theme="1"/>
        <rFont val="宋体"/>
        <family val="3"/>
        <charset val="134"/>
        <scheme val="minor"/>
      </rPr>
      <t>能增加武将30点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</si>
  <si>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{"atcPoint":30}</t>
  </si>
  <si>
    <t>{"atcPoint":6}</t>
  </si>
  <si>
    <t>4星暴击戒*金</t>
  </si>
  <si>
    <r>
      <rPr>
        <sz val="11"/>
        <color theme="1"/>
        <rFont val="宋体"/>
        <family val="3"/>
        <charset val="134"/>
        <scheme val="minor"/>
      </rPr>
      <t>增加武将的30点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</si>
  <si>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{"crtPoint":30}</t>
  </si>
  <si>
    <t>{"crtPoint":6}</t>
  </si>
  <si>
    <t>4星速度靴*金</t>
  </si>
  <si>
    <t>增加武将60点速度</t>
  </si>
  <si>
    <t>{"spd":60}</t>
  </si>
  <si>
    <t>{"spd":10}</t>
  </si>
  <si>
    <t>4星法防腕*金</t>
  </si>
  <si>
    <r>
      <rPr>
        <sz val="11"/>
        <color theme="1"/>
        <rFont val="宋体"/>
        <family val="3"/>
        <charset val="134"/>
        <scheme val="minor"/>
      </rPr>
      <t>增加武将8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00法术防御属性。</t>
    </r>
  </si>
  <si>
    <t>{"mdef":8000}</t>
  </si>
  <si>
    <t>{"mdef":1200}</t>
  </si>
  <si>
    <t>4星攻杀剑*木</t>
  </si>
  <si>
    <t>4星物防甲*木</t>
  </si>
  <si>
    <t>4星生命坠*木</t>
  </si>
  <si>
    <t>4星命中冠*木</t>
  </si>
  <si>
    <t>4星闪避带*木</t>
  </si>
  <si>
    <t>4星抗暴饰*木</t>
  </si>
  <si>
    <t>4星暴击戒*木</t>
  </si>
  <si>
    <t>4星速度靴*木</t>
  </si>
  <si>
    <t>4星法防腕*木</t>
  </si>
  <si>
    <t>4星攻杀剑*水</t>
  </si>
  <si>
    <t>4星物防甲*水</t>
  </si>
  <si>
    <t>4星生命坠*水</t>
  </si>
  <si>
    <t>4星命中冠*水</t>
  </si>
  <si>
    <t>4星闪避带*水</t>
  </si>
  <si>
    <t>4星抗暴饰*水</t>
  </si>
  <si>
    <t>4星暴击戒*水</t>
  </si>
  <si>
    <t>4星速度靴*水</t>
  </si>
  <si>
    <t>4星法防腕*水</t>
  </si>
  <si>
    <t>4星攻杀剑*火</t>
  </si>
  <si>
    <t>4星物防甲*火</t>
  </si>
  <si>
    <t>4星生命坠*火</t>
  </si>
  <si>
    <t>4星命中冠*火</t>
  </si>
  <si>
    <t>4星闪避带*火</t>
  </si>
  <si>
    <t>4星抗暴饰*火</t>
  </si>
  <si>
    <t>4星暴击戒*火</t>
  </si>
  <si>
    <t>4星速度靴*火</t>
  </si>
  <si>
    <t>4星法防腕*火</t>
  </si>
  <si>
    <t>4星攻杀剑*土</t>
  </si>
  <si>
    <t>4星物防甲*土</t>
  </si>
  <si>
    <t>4星生命坠*土</t>
  </si>
  <si>
    <t>4星命中冠*土</t>
  </si>
  <si>
    <t>4星闪避带*土</t>
  </si>
  <si>
    <t>4星抗暴饰*土</t>
  </si>
  <si>
    <t>4星暴击戒*土</t>
  </si>
  <si>
    <t>4星速度靴*土</t>
  </si>
  <si>
    <t>4星法防腕*土</t>
  </si>
  <si>
    <t>5星攻杀剑*金</t>
  </si>
  <si>
    <t>增加武将12000点攻击属性。</t>
  </si>
  <si>
    <t>{"atk":12000}</t>
  </si>
  <si>
    <t>{"atk":1800}</t>
  </si>
  <si>
    <t>[[84,8]]</t>
  </si>
  <si>
    <t>5星物防甲*金</t>
  </si>
  <si>
    <r>
      <rPr>
        <sz val="11"/>
        <color theme="1"/>
        <rFont val="宋体"/>
        <family val="3"/>
        <charset val="134"/>
        <scheme val="minor"/>
      </rPr>
      <t>增加武将1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00物理防御属性。</t>
    </r>
  </si>
  <si>
    <t>{"def":12000}</t>
  </si>
  <si>
    <t>{"def":1800}</t>
  </si>
  <si>
    <t>5星生命坠*金</t>
  </si>
  <si>
    <r>
      <rPr>
        <sz val="11"/>
        <color theme="1"/>
        <rFont val="宋体"/>
        <family val="3"/>
        <charset val="134"/>
        <scheme val="minor"/>
      </rPr>
      <t>能增加武将1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000生命属性。</t>
    </r>
  </si>
  <si>
    <t>{"hpMax":120000}</t>
  </si>
  <si>
    <t>{"hpMax":18000}</t>
  </si>
  <si>
    <t>5星命中冠*金</t>
  </si>
  <si>
    <r>
      <rPr>
        <sz val="11"/>
        <color theme="1"/>
        <rFont val="宋体"/>
        <family val="3"/>
        <charset val="134"/>
        <scheme val="minor"/>
      </rPr>
      <t>能增加武将60点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</si>
  <si>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{"hitPoint":60}</t>
  </si>
  <si>
    <t>{"hitPoint":12}</t>
  </si>
  <si>
    <t>5星闪避带*金</t>
  </si>
  <si>
    <t>能增加武将60点闪避点数。</t>
  </si>
  <si>
    <t>{"evdPoint":60}</t>
  </si>
  <si>
    <t>{"evdPoint":12}</t>
  </si>
  <si>
    <t>5星抗暴饰*金</t>
  </si>
  <si>
    <r>
      <rPr>
        <sz val="11"/>
        <color theme="1"/>
        <rFont val="宋体"/>
        <family val="3"/>
        <charset val="134"/>
        <scheme val="minor"/>
      </rPr>
      <t>能增加武将60点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</si>
  <si>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{"atcPoint":60}</t>
  </si>
  <si>
    <t>{"atcPoint":12}</t>
  </si>
  <si>
    <t>5星暴击戒*金</t>
  </si>
  <si>
    <r>
      <rPr>
        <sz val="11"/>
        <color theme="1"/>
        <rFont val="宋体"/>
        <family val="3"/>
        <charset val="134"/>
        <scheme val="minor"/>
      </rPr>
      <t>增加武将的60点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</si>
  <si>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{"crtPoint":60}</t>
  </si>
  <si>
    <t>{"crtPoint":12}</t>
  </si>
  <si>
    <t>5星速度靴*金</t>
  </si>
  <si>
    <t>增加武将90点速度</t>
  </si>
  <si>
    <t>{"spd":90}</t>
  </si>
  <si>
    <t>{"spd":18}</t>
  </si>
  <si>
    <t>5星法防腕*金</t>
  </si>
  <si>
    <r>
      <rPr>
        <sz val="11"/>
        <color theme="1"/>
        <rFont val="宋体"/>
        <family val="3"/>
        <charset val="134"/>
        <scheme val="minor"/>
      </rPr>
      <t>增加武将1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00法术防御属性。</t>
    </r>
  </si>
  <si>
    <t>{"mdef":12000}</t>
  </si>
  <si>
    <t>{"mdef":1800}</t>
  </si>
  <si>
    <t>5星攻杀剑*木</t>
  </si>
  <si>
    <t>5星物防甲*木</t>
  </si>
  <si>
    <t>5星生命坠*木</t>
  </si>
  <si>
    <t>5星命中冠*木</t>
  </si>
  <si>
    <t>5星闪避带*木</t>
  </si>
  <si>
    <t>5星抗暴饰*木</t>
  </si>
  <si>
    <t>5星暴击戒*木</t>
  </si>
  <si>
    <t>5星速度靴*木</t>
  </si>
  <si>
    <t>5星法防腕*木</t>
  </si>
  <si>
    <t>5星攻杀剑*水</t>
  </si>
  <si>
    <t>5星物防甲*水</t>
  </si>
  <si>
    <t>5星生命坠*水</t>
  </si>
  <si>
    <t>5星命中冠*水</t>
  </si>
  <si>
    <t>5星闪避带*水</t>
  </si>
  <si>
    <t>5星抗暴饰*水</t>
  </si>
  <si>
    <t>5星暴击戒*水</t>
  </si>
  <si>
    <t>5星速度靴*水</t>
  </si>
  <si>
    <t>5星法防腕*水</t>
  </si>
  <si>
    <t>5星攻杀剑*火</t>
  </si>
  <si>
    <t>5星物防甲*火</t>
  </si>
  <si>
    <t>5星生命坠*火</t>
  </si>
  <si>
    <t>5星命中冠*火</t>
  </si>
  <si>
    <t>5星闪避带*火</t>
  </si>
  <si>
    <t>5星抗暴饰*火</t>
  </si>
  <si>
    <t>5星暴击戒*火</t>
  </si>
  <si>
    <t>5星速度靴*火</t>
  </si>
  <si>
    <t>5星法防腕*火</t>
  </si>
  <si>
    <t>5星攻杀剑*土</t>
  </si>
  <si>
    <t>5星物防甲*土</t>
  </si>
  <si>
    <t>5星生命坠*土</t>
  </si>
  <si>
    <t>5星命中冠*土</t>
  </si>
  <si>
    <t>5星闪避带*土</t>
  </si>
  <si>
    <t>5星抗暴饰*土</t>
  </si>
  <si>
    <t>5星暴击戒*土</t>
  </si>
  <si>
    <t>5星速度靴*土</t>
  </si>
  <si>
    <t>5星法防腕*土</t>
  </si>
  <si>
    <t>6星攻杀剑*金</t>
  </si>
  <si>
    <t>增加武将16000点攻击属性。</t>
  </si>
  <si>
    <t>{"atk":16000}</t>
  </si>
  <si>
    <t>{"atk":2400}</t>
  </si>
  <si>
    <t>[[84,40]]</t>
  </si>
  <si>
    <t>6星物防甲*金</t>
  </si>
  <si>
    <r>
      <rPr>
        <sz val="11"/>
        <color theme="1"/>
        <rFont val="宋体"/>
        <family val="3"/>
        <charset val="134"/>
        <scheme val="minor"/>
      </rPr>
      <t>增加武将1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00物理防御属性。</t>
    </r>
  </si>
  <si>
    <t>{"def":16000}</t>
  </si>
  <si>
    <t>{"def":2400}</t>
  </si>
  <si>
    <t>6星生命坠*金</t>
  </si>
  <si>
    <r>
      <rPr>
        <sz val="11"/>
        <color theme="1"/>
        <rFont val="宋体"/>
        <family val="3"/>
        <charset val="134"/>
        <scheme val="minor"/>
      </rPr>
      <t>能增加武将1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000生命属性。</t>
    </r>
  </si>
  <si>
    <t>{"hpMax":160000}</t>
  </si>
  <si>
    <t>{"hpMax":24000}</t>
  </si>
  <si>
    <t>6星命中冠*金</t>
  </si>
  <si>
    <r>
      <rPr>
        <sz val="11"/>
        <color theme="1"/>
        <rFont val="宋体"/>
        <family val="3"/>
        <charset val="134"/>
        <scheme val="minor"/>
      </rPr>
      <t>能增加武将90点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</si>
  <si>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{"hitPoint":90}</t>
  </si>
  <si>
    <t>{"hitPoint":18}</t>
  </si>
  <si>
    <t>6星闪避带*金</t>
  </si>
  <si>
    <t>能增加武将90点闪避点数。</t>
  </si>
  <si>
    <t>{"evdPoint":90}</t>
  </si>
  <si>
    <t>{"evdPoint":18}</t>
  </si>
  <si>
    <t>6星抗暴饰*金</t>
  </si>
  <si>
    <r>
      <rPr>
        <sz val="11"/>
        <color theme="1"/>
        <rFont val="宋体"/>
        <family val="3"/>
        <charset val="134"/>
        <scheme val="minor"/>
      </rPr>
      <t>能增加武将90点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</si>
  <si>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{"atcPoint":90}</t>
  </si>
  <si>
    <t>{"atcPoint":18}</t>
  </si>
  <si>
    <t>6星暴击戒*金</t>
  </si>
  <si>
    <r>
      <rPr>
        <sz val="11"/>
        <color theme="1"/>
        <rFont val="宋体"/>
        <family val="3"/>
        <charset val="134"/>
        <scheme val="minor"/>
      </rPr>
      <t>增加武将的90点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</si>
  <si>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{"crtPoint":90}</t>
  </si>
  <si>
    <t>{"crtPoint":18}</t>
  </si>
  <si>
    <t>6星速度靴*金</t>
  </si>
  <si>
    <t>增加武将120点速度</t>
  </si>
  <si>
    <t>{"spd":120}</t>
  </si>
  <si>
    <t>{"spd":24}</t>
  </si>
  <si>
    <t>6星法防腕*金</t>
  </si>
  <si>
    <r>
      <rPr>
        <sz val="11"/>
        <color theme="1"/>
        <rFont val="宋体"/>
        <family val="3"/>
        <charset val="134"/>
        <scheme val="minor"/>
      </rPr>
      <t>增加武将1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00法术防御属性。</t>
    </r>
  </si>
  <si>
    <t>{"mdef":16000}</t>
  </si>
  <si>
    <t>{"mdef":2400}</t>
  </si>
  <si>
    <t>6星攻杀剑*木</t>
  </si>
  <si>
    <t>6星物防甲*木</t>
  </si>
  <si>
    <t>6星生命坠*木</t>
  </si>
  <si>
    <t>6星命中冠*木</t>
  </si>
  <si>
    <t>6星闪避带*木</t>
  </si>
  <si>
    <t>6星抗暴饰*木</t>
  </si>
  <si>
    <t>6星暴击戒*木</t>
  </si>
  <si>
    <t>6星速度靴*木</t>
  </si>
  <si>
    <t>6星法防腕*木</t>
  </si>
  <si>
    <t>6星攻杀剑*水</t>
  </si>
  <si>
    <t>6星物防甲*水</t>
  </si>
  <si>
    <t>6星生命坠*水</t>
  </si>
  <si>
    <t>6星命中冠*水</t>
  </si>
  <si>
    <t>6星闪避带*水</t>
  </si>
  <si>
    <t>6星抗暴饰*水</t>
  </si>
  <si>
    <t>6星暴击戒*水</t>
  </si>
  <si>
    <t>6星速度靴*水</t>
  </si>
  <si>
    <t>6星法防腕*水</t>
  </si>
  <si>
    <t>6星攻杀剑*火</t>
  </si>
  <si>
    <t>6星物防甲*火</t>
  </si>
  <si>
    <t>6星生命坠*火</t>
  </si>
  <si>
    <t>6星命中冠*火</t>
  </si>
  <si>
    <t>6星闪避带*火</t>
  </si>
  <si>
    <t>6星抗暴饰*火</t>
  </si>
  <si>
    <t>6星暴击戒*火</t>
  </si>
  <si>
    <t>6星速度靴*火</t>
  </si>
  <si>
    <t>6星法防腕*火</t>
  </si>
  <si>
    <t>6星攻杀剑*土</t>
  </si>
  <si>
    <t>6星物防甲*土</t>
  </si>
  <si>
    <t>6星生命坠*土</t>
  </si>
  <si>
    <t>6星命中冠*土</t>
  </si>
  <si>
    <t>6星闪避带*土</t>
  </si>
  <si>
    <t>6星抗暴饰*土</t>
  </si>
  <si>
    <t>6星暴击戒*土</t>
  </si>
  <si>
    <t>6星速度靴*土</t>
  </si>
  <si>
    <t>6星法防腕*土</t>
  </si>
  <si>
    <t>7星攻杀剑*金</t>
  </si>
  <si>
    <t>增加武将20000点攻击属性。</t>
  </si>
  <si>
    <t>{"atk":20000}</t>
  </si>
  <si>
    <t>{"atk":3000}</t>
  </si>
  <si>
    <t>[1331,1892,1326]</t>
  </si>
  <si>
    <t>[[84,200]]</t>
  </si>
  <si>
    <t>7星物防甲*金</t>
  </si>
  <si>
    <r>
      <rPr>
        <sz val="11"/>
        <color theme="1"/>
        <rFont val="宋体"/>
        <family val="3"/>
        <charset val="134"/>
        <scheme val="minor"/>
      </rPr>
      <t>增加武将2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00物理防御属性。</t>
    </r>
  </si>
  <si>
    <t>{"def":20000}</t>
  </si>
  <si>
    <t>{"def":3000}</t>
  </si>
  <si>
    <t>7星生命坠*金</t>
  </si>
  <si>
    <r>
      <rPr>
        <sz val="11"/>
        <color theme="1"/>
        <rFont val="宋体"/>
        <family val="3"/>
        <charset val="134"/>
        <scheme val="minor"/>
      </rPr>
      <t>能增加武将2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000生命属性。</t>
    </r>
  </si>
  <si>
    <t>{"hpMax":200000}</t>
  </si>
  <si>
    <t>{"hpMax":30000}</t>
  </si>
  <si>
    <t>7星命中冠*金</t>
  </si>
  <si>
    <r>
      <rPr>
        <sz val="11"/>
        <color theme="1"/>
        <rFont val="宋体"/>
        <family val="3"/>
        <charset val="134"/>
        <scheme val="minor"/>
      </rPr>
      <t>能增加武将120点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</si>
  <si>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{"hitPoint":120}</t>
  </si>
  <si>
    <t>{"hitPoint":24}</t>
  </si>
  <si>
    <t>7星闪避带*金</t>
  </si>
  <si>
    <t>能增加武将120点闪避点数。</t>
  </si>
  <si>
    <t>{"evdPoint":120}</t>
  </si>
  <si>
    <t>{"evdPoint":24}</t>
  </si>
  <si>
    <t>7星抗暴饰*金</t>
  </si>
  <si>
    <r>
      <rPr>
        <sz val="11"/>
        <color theme="1"/>
        <rFont val="宋体"/>
        <family val="3"/>
        <charset val="134"/>
        <scheme val="minor"/>
      </rPr>
      <t>能增加武将120点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</si>
  <si>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{"atcPoint":120}</t>
  </si>
  <si>
    <t>{"atcPoint":24}</t>
  </si>
  <si>
    <t>7星暴击戒*金</t>
  </si>
  <si>
    <r>
      <rPr>
        <sz val="11"/>
        <color theme="1"/>
        <rFont val="宋体"/>
        <family val="3"/>
        <charset val="134"/>
        <scheme val="minor"/>
      </rPr>
      <t>增加武将的120点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</si>
  <si>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{"crtPoint":120}</t>
  </si>
  <si>
    <t>{"crtPoint":24}</t>
  </si>
  <si>
    <t>7星速度靴*金</t>
  </si>
  <si>
    <t>增加武将160点速度</t>
  </si>
  <si>
    <t>{"spd":160}</t>
  </si>
  <si>
    <t>{"spd":32}</t>
  </si>
  <si>
    <t>7星法防腕*金</t>
  </si>
  <si>
    <r>
      <rPr>
        <sz val="11"/>
        <color theme="1"/>
        <rFont val="宋体"/>
        <family val="3"/>
        <charset val="134"/>
        <scheme val="minor"/>
      </rPr>
      <t>增加武将2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family val="3"/>
        <charset val="134"/>
        <scheme val="minor"/>
      </rPr>
      <t>00法术防御属性。</t>
    </r>
  </si>
  <si>
    <t>{"mdef":20000}</t>
  </si>
  <si>
    <t>{"mdef":3000}</t>
  </si>
  <si>
    <t>7星攻杀剑*木</t>
  </si>
  <si>
    <t>7星物防甲*木</t>
  </si>
  <si>
    <t>7星生命坠*木</t>
  </si>
  <si>
    <t>7星命中冠*木</t>
  </si>
  <si>
    <t>7星闪避带*木</t>
  </si>
  <si>
    <t>7星抗暴饰*木</t>
  </si>
  <si>
    <t>7星暴击戒*木</t>
  </si>
  <si>
    <t>7星速度靴*木</t>
  </si>
  <si>
    <t>7星法防腕*木</t>
  </si>
  <si>
    <t>7星攻杀剑*水</t>
  </si>
  <si>
    <t>7星物防甲*水</t>
  </si>
  <si>
    <t>7星生命坠*水</t>
  </si>
  <si>
    <t>7星命中冠*水</t>
  </si>
  <si>
    <t>7星闪避带*水</t>
  </si>
  <si>
    <t>7星抗暴饰*水</t>
  </si>
  <si>
    <t>7星暴击戒*水</t>
  </si>
  <si>
    <t>7星速度靴*水</t>
  </si>
  <si>
    <t>7星法防腕*水</t>
  </si>
  <si>
    <t>7星攻杀剑*火</t>
  </si>
  <si>
    <t>7星物防甲*火</t>
  </si>
  <si>
    <t>7星生命坠*火</t>
  </si>
  <si>
    <t>7星命中冠*火</t>
  </si>
  <si>
    <t>7星闪避带*火</t>
  </si>
  <si>
    <t>7星抗暴饰*火</t>
  </si>
  <si>
    <t>7星暴击戒*火</t>
  </si>
  <si>
    <t>7星速度靴*火</t>
  </si>
  <si>
    <t>7星法防腕*火</t>
  </si>
  <si>
    <t>7星攻杀剑*土</t>
  </si>
  <si>
    <t>7星物防甲*土</t>
  </si>
  <si>
    <t>7星生命坠*土</t>
  </si>
  <si>
    <t>7星命中冠*土</t>
  </si>
  <si>
    <t>7星闪避带*土</t>
  </si>
  <si>
    <t>7星抗暴饰*土</t>
  </si>
  <si>
    <t>7星暴击戒*土</t>
  </si>
  <si>
    <t>7星速度靴*土</t>
  </si>
  <si>
    <t>7星法防腕*土</t>
  </si>
  <si>
    <t>8星攻杀剑*金</t>
  </si>
  <si>
    <t>增加武将25000点攻击属性。</t>
  </si>
  <si>
    <t>{"atk":25000}</t>
  </si>
  <si>
    <t>{"atk":3750}</t>
  </si>
  <si>
    <t>[1072]</t>
  </si>
  <si>
    <t>[[84,800]]</t>
  </si>
  <si>
    <t>8星物防甲*金</t>
  </si>
  <si>
    <t>增加武将25000物理防御属性。</t>
  </si>
  <si>
    <t>{"def":25000}</t>
  </si>
  <si>
    <t>{"def":3750}</t>
  </si>
  <si>
    <t>8星生命坠*金</t>
  </si>
  <si>
    <t>能增加武将250000生命属性。</t>
  </si>
  <si>
    <t>{"hpMax":250000}</t>
  </si>
  <si>
    <t>{"hpMax":37500}</t>
  </si>
  <si>
    <t>8星命中冠*金</t>
  </si>
  <si>
    <r>
      <rPr>
        <sz val="11"/>
        <color theme="1"/>
        <rFont val="宋体"/>
        <family val="3"/>
        <charset val="134"/>
        <scheme val="minor"/>
      </rPr>
      <t>能增加武将150点</t>
    </r>
    <r>
      <rPr>
        <sz val="11"/>
        <color theme="1"/>
        <rFont val="宋体"/>
        <family val="3"/>
        <charset val="134"/>
        <scheme val="minor"/>
      </rPr>
      <t>命中</t>
    </r>
    <r>
      <rPr>
        <sz val="11"/>
        <color theme="1"/>
        <rFont val="宋体"/>
        <family val="3"/>
        <charset val="134"/>
        <scheme val="minor"/>
      </rPr>
      <t>点数。</t>
    </r>
  </si>
  <si>
    <t>{"hitPoint":150}</t>
  </si>
  <si>
    <t>8星闪避带*金</t>
  </si>
  <si>
    <t>能增加武将150点闪避点数。</t>
  </si>
  <si>
    <t>{"evdPoint":150}</t>
  </si>
  <si>
    <t>8星抗暴饰*金</t>
  </si>
  <si>
    <r>
      <rPr>
        <sz val="11"/>
        <color theme="1"/>
        <rFont val="宋体"/>
        <family val="3"/>
        <charset val="134"/>
        <scheme val="minor"/>
      </rPr>
      <t>能增加武将150点</t>
    </r>
    <r>
      <rPr>
        <sz val="11"/>
        <color theme="1"/>
        <rFont val="宋体"/>
        <family val="3"/>
        <charset val="134"/>
        <scheme val="minor"/>
      </rPr>
      <t>抗暴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</si>
  <si>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{"atcPoint":150}</t>
  </si>
  <si>
    <t>8星暴击戒*金</t>
  </si>
  <si>
    <r>
      <rPr>
        <sz val="11"/>
        <color theme="1"/>
        <rFont val="宋体"/>
        <family val="3"/>
        <charset val="134"/>
        <scheme val="minor"/>
      </rPr>
      <t>增加武将的150点</t>
    </r>
    <r>
      <rPr>
        <sz val="11"/>
        <color theme="1"/>
        <rFont val="宋体"/>
        <family val="3"/>
        <charset val="134"/>
        <scheme val="minor"/>
      </rPr>
      <t>暴击</t>
    </r>
    <r>
      <rPr>
        <sz val="11"/>
        <color theme="1"/>
        <rFont val="宋体"/>
        <family val="3"/>
        <charset val="134"/>
        <scheme val="minor"/>
      </rPr>
      <t>点数</t>
    </r>
    <r>
      <rPr>
        <sz val="11"/>
        <color theme="1"/>
        <rFont val="宋体"/>
        <family val="3"/>
        <charset val="134"/>
        <scheme val="minor"/>
      </rPr>
      <t>。</t>
    </r>
  </si>
  <si>
    <t>{"crtPoint":150}</t>
  </si>
  <si>
    <t>8星速度靴*金</t>
  </si>
  <si>
    <r>
      <rPr>
        <sz val="11"/>
        <color theme="1"/>
        <rFont val="宋体"/>
        <family val="3"/>
        <charset val="134"/>
        <scheme val="minor"/>
      </rPr>
      <t>增加武将2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0点速度</t>
    </r>
  </si>
  <si>
    <t>{"spd":200}</t>
  </si>
  <si>
    <t>{"spd":40}</t>
  </si>
  <si>
    <t>8星法防腕*金</t>
  </si>
  <si>
    <t>增加武将25000法术防御属性。</t>
  </si>
  <si>
    <t>{"mdef":25000}</t>
  </si>
  <si>
    <t>{"mdef":3750}</t>
  </si>
  <si>
    <t>8星攻杀剑*木</t>
  </si>
  <si>
    <t>8星物防甲*木</t>
  </si>
  <si>
    <t>8星生命坠*木</t>
  </si>
  <si>
    <t>8星命中冠*木</t>
  </si>
  <si>
    <t>8星闪避带*木</t>
  </si>
  <si>
    <t>8星抗暴饰*木</t>
  </si>
  <si>
    <t>8星暴击戒*木</t>
  </si>
  <si>
    <t>8星速度靴*木</t>
  </si>
  <si>
    <t>8星法防腕*木</t>
  </si>
  <si>
    <t>8星攻杀剑*水</t>
  </si>
  <si>
    <t>8星物防甲*水</t>
  </si>
  <si>
    <t>8星生命坠*水</t>
  </si>
  <si>
    <t>8星命中冠*水</t>
  </si>
  <si>
    <t>8星闪避带*水</t>
  </si>
  <si>
    <t>8星抗暴饰*水</t>
  </si>
  <si>
    <t>8星暴击戒*水</t>
  </si>
  <si>
    <t>8星速度靴*水</t>
  </si>
  <si>
    <t>8星法防腕*水</t>
  </si>
  <si>
    <t>8星攻杀剑*火</t>
  </si>
  <si>
    <t>8星物防甲*火</t>
  </si>
  <si>
    <t>8星生命坠*火</t>
  </si>
  <si>
    <t>8星命中冠*火</t>
  </si>
  <si>
    <t>8星闪避带*火</t>
  </si>
  <si>
    <t>8星抗暴饰*火</t>
  </si>
  <si>
    <t>8星暴击戒*火</t>
  </si>
  <si>
    <t>8星速度靴*火</t>
  </si>
  <si>
    <t>8星法防腕*火</t>
  </si>
  <si>
    <t>8星攻杀剑*土</t>
  </si>
  <si>
    <t>8星物防甲*土</t>
  </si>
  <si>
    <t>8星生命坠*土</t>
  </si>
  <si>
    <t>8星命中冠*土</t>
  </si>
  <si>
    <t>8星闪避带*土</t>
  </si>
  <si>
    <t>8星抗暴饰*土</t>
  </si>
  <si>
    <t>8星暴击戒*土</t>
  </si>
  <si>
    <t>8星速度靴*土</t>
  </si>
  <si>
    <t>8星法防腕*土</t>
  </si>
  <si>
    <t>10星攻杀剑*金</t>
  </si>
  <si>
    <t>10星物防甲*金</t>
  </si>
  <si>
    <t>10星生命坠*金</t>
  </si>
  <si>
    <t>10星命中冠*金</t>
  </si>
  <si>
    <t>10星闪避带*金</t>
  </si>
  <si>
    <t>10星抗暴饰*金</t>
  </si>
  <si>
    <t>10星暴击戒*金</t>
  </si>
  <si>
    <t>10星速度靴*金</t>
  </si>
  <si>
    <t>10星法防腕*金</t>
  </si>
  <si>
    <t>10星攻杀剑*木</t>
  </si>
  <si>
    <t>10星物防甲*木</t>
  </si>
  <si>
    <t>10星生命坠*木</t>
  </si>
  <si>
    <t>10星命中冠*木</t>
  </si>
  <si>
    <t>10星闪避带*木</t>
  </si>
  <si>
    <t>10星抗暴饰*木</t>
  </si>
  <si>
    <t>10星暴击戒*木</t>
  </si>
  <si>
    <t>10星速度靴*木</t>
  </si>
  <si>
    <t>10星法防腕*木</t>
  </si>
  <si>
    <t>10星攻杀剑*水</t>
  </si>
  <si>
    <t>10星物防甲*水</t>
  </si>
  <si>
    <t>10星生命坠*水</t>
  </si>
  <si>
    <t>10星命中冠*水</t>
  </si>
  <si>
    <t>10星闪避带*水</t>
  </si>
  <si>
    <t>10星抗暴饰*水</t>
  </si>
  <si>
    <t>10星暴击戒*水</t>
  </si>
  <si>
    <t>10星速度靴*水</t>
  </si>
  <si>
    <t>10星法防腕*水</t>
  </si>
  <si>
    <t>10星攻杀剑*火</t>
  </si>
  <si>
    <t>10星物防甲*火</t>
  </si>
  <si>
    <t>10星生命坠*火</t>
  </si>
  <si>
    <t>10星命中冠*火</t>
  </si>
  <si>
    <t>10星闪避带*火</t>
  </si>
  <si>
    <t>10星抗暴饰*火</t>
  </si>
  <si>
    <t>10星暴击戒*火</t>
  </si>
  <si>
    <t>10星速度靴*火</t>
  </si>
  <si>
    <t>10星法防腕*火</t>
  </si>
  <si>
    <t>10星攻杀剑*土</t>
  </si>
  <si>
    <t>10星物防甲*土</t>
  </si>
  <si>
    <t>10星生命坠*土</t>
  </si>
  <si>
    <t>10星命中冠*土</t>
  </si>
  <si>
    <t>10星闪避带*土</t>
  </si>
  <si>
    <t>10星抗暴饰*土</t>
  </si>
  <si>
    <t>10星暴击戒*土</t>
  </si>
  <si>
    <t>10星速度靴*土</t>
  </si>
  <si>
    <t>10星法防腕*土</t>
  </si>
  <si>
    <t>宝物</t>
  </si>
  <si>
    <t>treasure_06_02_png</t>
  </si>
  <si>
    <t>前往获取宝物</t>
  </si>
  <si>
    <t>宝物ID</t>
  </si>
  <si>
    <t>等级</t>
  </si>
  <si>
    <t>属性加成固定值</t>
  </si>
  <si>
    <t>属性加成百分比</t>
  </si>
  <si>
    <t>品质辅助用</t>
  </si>
  <si>
    <t>本体消耗</t>
  </si>
  <si>
    <t>消耗</t>
  </si>
  <si>
    <t>返还</t>
  </si>
  <si>
    <t>退化消耗</t>
  </si>
  <si>
    <t>退化返还</t>
  </si>
  <si>
    <t>积分</t>
  </si>
  <si>
    <t>特性技能</t>
  </si>
  <si>
    <t>#group</t>
  </si>
  <si>
    <t>selfCost</t>
  </si>
  <si>
    <t>cost</t>
  </si>
  <si>
    <t>fuseReturn</t>
  </si>
  <si>
    <t>backCost</t>
  </si>
  <si>
    <t>returnReward</t>
  </si>
  <si>
    <t>scoreLv</t>
  </si>
  <si>
    <t>feature</t>
  </si>
  <si>
    <r>
      <rPr>
        <sz val="11"/>
        <color theme="0"/>
        <rFont val="宋体"/>
        <family val="3"/>
        <charset val="134"/>
        <scheme val="minor"/>
      </rPr>
      <t>j</t>
    </r>
    <r>
      <rPr>
        <sz val="11"/>
        <color theme="0"/>
        <rFont val="宋体"/>
        <family val="3"/>
        <charset val="134"/>
        <scheme val="minor"/>
      </rPr>
      <t>son</t>
    </r>
  </si>
  <si>
    <t>float</t>
  </si>
  <si>
    <r>
      <rPr>
        <sz val="10"/>
        <color theme="1"/>
        <rFont val="微软雅黑"/>
        <family val="2"/>
        <charset val="134"/>
      </rPr>
      <t>{"atk":0</t>
    </r>
    <r>
      <rPr>
        <sz val="10"/>
        <color theme="1"/>
        <rFont val="微软雅黑"/>
        <family val="2"/>
        <charset val="134"/>
      </rPr>
      <t>}</t>
    </r>
  </si>
  <si>
    <t>[[84,30],[1,1200000]]</t>
  </si>
  <si>
    <t>[[84,60],[1,2400000]]</t>
  </si>
  <si>
    <t>[[84,30],[20079,1]]</t>
  </si>
  <si>
    <t>[[84,120],[1,3600000]]</t>
  </si>
  <si>
    <t>[[84,90],[20079,2]]</t>
  </si>
  <si>
    <t>{"atk":24000}</t>
  </si>
  <si>
    <t>[[84,180],[1,4800000]]</t>
  </si>
  <si>
    <t>[[84,210],[20079,3]]</t>
  </si>
  <si>
    <t>{"atk":32000}</t>
  </si>
  <si>
    <t>[[84,300],[1,6000000]]</t>
  </si>
  <si>
    <t>[[84,390],[20079,6]]</t>
  </si>
  <si>
    <t>{"atk":40000}</t>
  </si>
  <si>
    <t>[[84,690],[20079,11]]</t>
  </si>
  <si>
    <t>{"def":0}</t>
  </si>
  <si>
    <t>{"def":24000}</t>
  </si>
  <si>
    <t>{"def":32000}</t>
  </si>
  <si>
    <t>{"def":40000}</t>
  </si>
  <si>
    <t>{"hpMax":0}</t>
  </si>
  <si>
    <t>{"hpMax":240000}</t>
  </si>
  <si>
    <t>{"hpMax":320000}</t>
  </si>
  <si>
    <t>{"hpMax":400000}</t>
  </si>
  <si>
    <t>{"hitPoint":0}</t>
  </si>
  <si>
    <t>{"hitPoint":72}</t>
  </si>
  <si>
    <t>{"hitPoint":144}</t>
  </si>
  <si>
    <t>{"hitPoint":216}</t>
  </si>
  <si>
    <t>{"hitPoint":288}</t>
  </si>
  <si>
    <t>{"hitPoint":360}</t>
  </si>
  <si>
    <t>{"evdPoint":0}</t>
  </si>
  <si>
    <t>{"evdPoint":72}</t>
  </si>
  <si>
    <t>{"evdPoint":144}</t>
  </si>
  <si>
    <t>{"evdPoint":216}</t>
  </si>
  <si>
    <t>{"evdPoint":288}</t>
  </si>
  <si>
    <t>{"evdPoint":360}</t>
  </si>
  <si>
    <t>{"atcPoint":0}</t>
  </si>
  <si>
    <t>{"atcPoint":72}</t>
  </si>
  <si>
    <t>{"atcPoint":144}</t>
  </si>
  <si>
    <t>{"atcPoint":216}</t>
  </si>
  <si>
    <t>{"atcPoint":288}</t>
  </si>
  <si>
    <t>{"atcPoint":360}</t>
  </si>
  <si>
    <t>{"crtPoint":0}</t>
  </si>
  <si>
    <t>{"crtPoint":72}</t>
  </si>
  <si>
    <t>{"crtPoint":144}</t>
  </si>
  <si>
    <t>{"crtPoint":216}</t>
  </si>
  <si>
    <t>{"crtPoint":288}</t>
  </si>
  <si>
    <t>{"crtPoint":360}</t>
  </si>
  <si>
    <t>{"spd":0}</t>
  </si>
  <si>
    <t>{"spd":96}</t>
  </si>
  <si>
    <t>{"spd":192}</t>
  </si>
  <si>
    <t>{"spd":288}</t>
  </si>
  <si>
    <t>{"spd":384}</t>
  </si>
  <si>
    <t>{"spd":480}</t>
  </si>
  <si>
    <t>{"mdef":0}</t>
  </si>
  <si>
    <t>{"mdef":24000}</t>
  </si>
  <si>
    <t>{"mdef":32000}</t>
  </si>
  <si>
    <t>{"mdef":40000}</t>
  </si>
  <si>
    <t>{"atk":10000}</t>
  </si>
  <si>
    <t>{"atk":30000}</t>
  </si>
  <si>
    <t>{"atk":50000}</t>
  </si>
  <si>
    <t>{"def":10000}</t>
  </si>
  <si>
    <t>{"def":30000}</t>
  </si>
  <si>
    <t>{"def":50000}</t>
  </si>
  <si>
    <t>{"hpMax":100000}</t>
  </si>
  <si>
    <t>{"hpMax":300000}</t>
  </si>
  <si>
    <t>{"hpMax":500000}</t>
  </si>
  <si>
    <t>{"hitPoint":96}</t>
  </si>
  <si>
    <t>{"hitPoint":192}</t>
  </si>
  <si>
    <t>{"hitPoint":384}</t>
  </si>
  <si>
    <t>{"hitPoint":480}</t>
  </si>
  <si>
    <t>{"evdPoint":96}</t>
  </si>
  <si>
    <t>{"evdPoint":192}</t>
  </si>
  <si>
    <t>{"evdPoint":384}</t>
  </si>
  <si>
    <t>{"evdPoint":480}</t>
  </si>
  <si>
    <t>{"atcPoint":96}</t>
  </si>
  <si>
    <t>{"atcPoint":192}</t>
  </si>
  <si>
    <t>{"atcPoint":384}</t>
  </si>
  <si>
    <t>{"atcPoint":480}</t>
  </si>
  <si>
    <t>{"crtPoint":96}</t>
  </si>
  <si>
    <t>{"crtPoint":192}</t>
  </si>
  <si>
    <t>{"crtPoint":384}</t>
  </si>
  <si>
    <t>{"crtPoint":480}</t>
  </si>
  <si>
    <t>{"spd":128}</t>
  </si>
  <si>
    <t>{"spd":256}</t>
  </si>
  <si>
    <t>{"spd":512}</t>
  </si>
  <si>
    <t>{"spd":640}</t>
  </si>
  <si>
    <t>{"mdef":10000}</t>
  </si>
  <si>
    <t>{"mdef":30000}</t>
  </si>
  <si>
    <t>{"mdef":50000}</t>
  </si>
  <si>
    <t>{"atk":12500}</t>
  </si>
  <si>
    <t>{"atk":37500}</t>
  </si>
  <si>
    <t>{"atk":62500}</t>
  </si>
  <si>
    <t>{"def":12500}</t>
  </si>
  <si>
    <t>{"def":37500}</t>
  </si>
  <si>
    <t>{"def":62500}</t>
  </si>
  <si>
    <t>{"hpMax":125000}</t>
  </si>
  <si>
    <t>{"hpMax":375000}</t>
  </si>
  <si>
    <t>{"hpMax":625000}</t>
  </si>
  <si>
    <t>{"hitPoint":240}</t>
  </si>
  <si>
    <t>{"hitPoint":600}</t>
  </si>
  <si>
    <t>{"evdPoint":240}</t>
  </si>
  <si>
    <t>{"evdPoint":600}</t>
  </si>
  <si>
    <t>{"atcPoint":240}</t>
  </si>
  <si>
    <t>{"atcPoint":600}</t>
  </si>
  <si>
    <t>{"crtPoint":240}</t>
  </si>
  <si>
    <t>{"crtPoint":600}</t>
  </si>
  <si>
    <t>{"spd":320}</t>
  </si>
  <si>
    <t>{"spd":800}</t>
  </si>
  <si>
    <t>{"mdef":12500}</t>
  </si>
  <si>
    <t>{"mdef":37500}</t>
  </si>
  <si>
    <t>{"mdef":62500}</t>
  </si>
  <si>
    <t>宝物品质</t>
  </si>
  <si>
    <t>消耗宝物经验</t>
  </si>
  <si>
    <t>积分（升级）</t>
  </si>
  <si>
    <t>累计经验</t>
  </si>
  <si>
    <t>#type</t>
  </si>
  <si>
    <t>scoreGrade</t>
  </si>
  <si>
    <t>totleExp</t>
  </si>
  <si>
    <t>解锁星级</t>
  </si>
  <si>
    <t>level</t>
  </si>
  <si>
    <t>否</t>
  </si>
  <si>
    <t>套装id</t>
  </si>
  <si>
    <t>宝物id</t>
  </si>
  <si>
    <t>套装名称</t>
  </si>
  <si>
    <t>artifact</t>
  </si>
  <si>
    <t>[86101,86102,86103,86104,86105,86106,86107,86108,86109]</t>
  </si>
  <si>
    <t>庚金套装S</t>
  </si>
  <si>
    <t>[86121,86122,86123,86124,86125,86126,86127,86128,86129]</t>
  </si>
  <si>
    <t>甲木套装S</t>
  </si>
  <si>
    <t>[86141,86142,86143,86144,86145,86146,86147,86148,86149]</t>
  </si>
  <si>
    <t>壬水套装S</t>
  </si>
  <si>
    <t>[86161,86162,86163,86164,86165,86166,86167,86168,86169]</t>
  </si>
  <si>
    <t>丙火套装S</t>
  </si>
  <si>
    <t>[86181,86182,86183,86184,86185,86186,86187,86188,86189]</t>
  </si>
  <si>
    <t>戊土套装S</t>
  </si>
  <si>
    <t>[86201,86202,86203,86204,86205,86206,86207,86208,86209]</t>
  </si>
  <si>
    <t>庚金套装SS</t>
  </si>
  <si>
    <t>[86221,86222,86223,86224,86225,86226,86227,86228,86229]</t>
  </si>
  <si>
    <t>甲木套装SS</t>
  </si>
  <si>
    <t>[86241,86242,86243,86244,86245,86246,86247,86248,86249]</t>
  </si>
  <si>
    <t>壬水套装SS</t>
  </si>
  <si>
    <t>[86261,86262,86263,86264,86265,86266,86267,86268,86269]</t>
  </si>
  <si>
    <t>丙火套装SS</t>
  </si>
  <si>
    <t>[86281,86282,86283,86284,86285,86286,86287,86288,86289]</t>
  </si>
  <si>
    <t>戊土套装SS</t>
  </si>
  <si>
    <t>[86301,86302,86303,86304,86305,86306,86307,86308,86309]</t>
  </si>
  <si>
    <t>庚金套装SSS</t>
  </si>
  <si>
    <t>[86321,86322,86323,86324,86325,86326,86327,86328,86329]</t>
  </si>
  <si>
    <t>甲木套装SSS</t>
  </si>
  <si>
    <t>[86341,86342,86343,86344,86345,86346,86347,86348,86349]</t>
  </si>
  <si>
    <t>壬水套装SSS</t>
  </si>
  <si>
    <t>[86361,86362,86363,86364,86365,86366,86367,86368,86369]</t>
  </si>
  <si>
    <t>丙火套装SSS</t>
  </si>
  <si>
    <t>[86381,86382,86383,86384,86385,86386,86387,86388,86389]</t>
  </si>
  <si>
    <t>戊土套装SSS</t>
  </si>
  <si>
    <t>[86401,86402,86403,86404,86405,86406,86407,86408,86409]</t>
  </si>
  <si>
    <t>辛金套装S</t>
  </si>
  <si>
    <t>[86421,86422,86423,86424,86425,86426,86427,86428,86429]</t>
  </si>
  <si>
    <t>乙木套装S</t>
  </si>
  <si>
    <t>[86441,86442,86443,86444,86445,86446,86447,86448,86449]</t>
  </si>
  <si>
    <t>癸水套装S</t>
  </si>
  <si>
    <t>[86461,86462,86463,86464,86465,86466,86467,86468,86469]</t>
  </si>
  <si>
    <t>丁火套装S</t>
  </si>
  <si>
    <t>[86481,86482,86483,86484,86485,86486,86487,86488,86489]</t>
  </si>
  <si>
    <t>己土套装S</t>
  </si>
  <si>
    <t>[86501,86502,86503,86504,86505,86506,86507,86508,86509]</t>
  </si>
  <si>
    <t>辛金套装SS</t>
  </si>
  <si>
    <t>[86521,86522,86523,86524,86525,86526,86527,86528,86529]</t>
  </si>
  <si>
    <t>乙木套装SS</t>
  </si>
  <si>
    <t>[86541,86542,86543,86544,86545,86546,86547,86548,86549]</t>
  </si>
  <si>
    <t>癸水套装SS</t>
  </si>
  <si>
    <t>[86561,86562,86563,86564,86565,86566,86567,86568,86569]</t>
  </si>
  <si>
    <t>丁火套装SS</t>
  </si>
  <si>
    <t>[86581,86582,86583,86584,86585,86586,86587,86588,86589]</t>
  </si>
  <si>
    <t>己土套装SS</t>
  </si>
  <si>
    <t>[86601,86602,86603,86604,86605,86606,86607,86608,86609]</t>
  </si>
  <si>
    <t>辛金套装SSS</t>
  </si>
  <si>
    <t>[86621,86622,86623,86624,86625,86626,86627,86628,86629]</t>
  </si>
  <si>
    <t>乙木套装SSS</t>
  </si>
  <si>
    <t>[86641,86642,86643,86644,86645,86646,86647,86648,86649]</t>
  </si>
  <si>
    <t>癸水套装SSS</t>
  </si>
  <si>
    <t>[86661,86662,86663,86664,86665,86666,86667,86668,86669]</t>
  </si>
  <si>
    <t>丁火套装SSS</t>
  </si>
  <si>
    <t>[86681,86682,86683,86684,86685,86686,86687,86688,86689]</t>
  </si>
  <si>
    <t>己土套装SSS</t>
  </si>
  <si>
    <t>套装件数</t>
  </si>
  <si>
    <t>基础百分比属性</t>
  </si>
  <si>
    <t>基础二级属性</t>
  </si>
  <si>
    <t>技能id</t>
  </si>
  <si>
    <t>文本描述（没有读技能表）</t>
  </si>
  <si>
    <t>技能图标</t>
  </si>
  <si>
    <t>skill</t>
  </si>
  <si>
    <t>skillICON</t>
  </si>
  <si>
    <t>对战士伤害增加1%</t>
  </si>
  <si>
    <t>Z_feature_ssx_png</t>
  </si>
  <si>
    <t>对法师伤害增加1%</t>
  </si>
  <si>
    <t>Z_feature_10stj01_png</t>
  </si>
  <si>
    <t>对刺客伤害增加1%</t>
  </si>
  <si>
    <t>Z_feature_8cyy01_png</t>
  </si>
  <si>
    <t>对谋士伤害增加1%</t>
  </si>
  <si>
    <t>Z_feature_15sgwe01_png</t>
  </si>
  <si>
    <t>对任何PVP单位增加1%伤害</t>
  </si>
  <si>
    <t>Z_feature_4dq01_png</t>
  </si>
  <si>
    <t>对战士伤害增加2%</t>
  </si>
  <si>
    <t>对法师伤害增加2%</t>
  </si>
  <si>
    <t>对刺客伤害增加2%</t>
  </si>
  <si>
    <t>对谋士伤害增加2%</t>
  </si>
  <si>
    <t>对任何PVP单位增加1.5%伤害</t>
  </si>
  <si>
    <t>对战士伤害增加3%</t>
  </si>
  <si>
    <t>对法师伤害增加3%</t>
  </si>
  <si>
    <t>对刺客伤害增加3%</t>
  </si>
  <si>
    <t>对谋士伤害增加3%</t>
  </si>
  <si>
    <t>对任何PVP单位增加2%伤害</t>
  </si>
  <si>
    <t>对战士伤害增加5%</t>
  </si>
  <si>
    <t>Z_feature_ssx_2_png</t>
  </si>
  <si>
    <t>对法师伤害增加5%</t>
  </si>
  <si>
    <t>Z_feature_10stj02_png</t>
  </si>
  <si>
    <t>对刺客伤害增加5%</t>
  </si>
  <si>
    <t>Z_feature_8cyy02_png</t>
  </si>
  <si>
    <t>对谋士伤害增加5%</t>
  </si>
  <si>
    <t>Z_feature_15sgwe02_png</t>
  </si>
  <si>
    <t>对任何PVP单位增加3%伤害</t>
  </si>
  <si>
    <t>Z_feature_4dq02_png</t>
  </si>
  <si>
    <t>对战士伤害增加8%</t>
  </si>
  <si>
    <t>对法师伤害增加8%</t>
  </si>
  <si>
    <t>对刺客伤害增加8%</t>
  </si>
  <si>
    <t>对谋士伤害增加8%</t>
  </si>
  <si>
    <t>对任何PVP单位增加5%伤害</t>
  </si>
  <si>
    <t>对战士伤害增加12%</t>
  </si>
  <si>
    <t>Z_feature_ssx_3_png</t>
  </si>
  <si>
    <t>对法师伤害增加12%</t>
  </si>
  <si>
    <t>Z_feature_10stj03_png</t>
  </si>
  <si>
    <t>对刺客伤害增加12%</t>
  </si>
  <si>
    <t>Z_feature_8cyy03_png</t>
  </si>
  <si>
    <t>对谋士伤害增加12%</t>
  </si>
  <si>
    <t>Z_feature_15sgwe03_png</t>
  </si>
  <si>
    <t>对任何PVP单位增加8%伤害</t>
  </si>
  <si>
    <t>Z_feature_4dq03_png</t>
  </si>
  <si>
    <t>对战士伤害增加1.5%</t>
  </si>
  <si>
    <t>对法师伤害增加1.5%</t>
  </si>
  <si>
    <t>对刺客伤害增加1.5%</t>
  </si>
  <si>
    <t>对谋士伤害增加1.5%</t>
  </si>
  <si>
    <t>对任何PVP单位增加2.5%伤害</t>
  </si>
  <si>
    <t>对战士伤害增加4.5%</t>
  </si>
  <si>
    <t>对法师伤害增加4.5%</t>
  </si>
  <si>
    <t>对刺客伤害增加4.5%</t>
  </si>
  <si>
    <t>对谋士伤害增加4.5%</t>
  </si>
  <si>
    <t>对战士伤害增加7.5%</t>
  </si>
  <si>
    <t>对法师伤害增加7.5%</t>
  </si>
  <si>
    <t>对刺客伤害增加7.5%</t>
  </si>
  <si>
    <t>对谋士伤害增加7.5%</t>
  </si>
  <si>
    <t>对任何PVP单位增加4.5%伤害</t>
  </si>
  <si>
    <t>对任何PVP单位增加7.5%伤害</t>
  </si>
  <si>
    <t>对战士伤害增加18%</t>
  </si>
  <si>
    <t>对法师伤害增加18%</t>
  </si>
  <si>
    <t>对刺客伤害增加18%</t>
  </si>
  <si>
    <t>对谋士伤害增加18%</t>
  </si>
  <si>
    <t>对任何PVP单位增加12%伤害</t>
  </si>
  <si>
    <t>#id</t>
    <phoneticPr fontId="29" type="noConversion"/>
  </si>
  <si>
    <t>##level</t>
    <phoneticPr fontId="29" type="noConversion"/>
  </si>
  <si>
    <t>##grade</t>
    <phoneticPr fontId="29" type="noConversion"/>
  </si>
  <si>
    <t>#id</t>
    <phoneticPr fontId="29" type="noConversion"/>
  </si>
  <si>
    <t>#set</t>
    <phoneticPr fontId="29" type="noConversion"/>
  </si>
  <si>
    <t>#artifact</t>
    <phoneticPr fontId="29" type="noConversion"/>
  </si>
  <si>
    <t>##set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</si>
</sst>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.5"/>
      <color rgb="FF333333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Noto Sans CJK SC Regular"/>
      <family val="1"/>
    </font>
    <font>
      <sz val="11"/>
      <color theme="1"/>
      <name val="Tahoma"/>
      <family val="2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rgb="FF000000"/>
      <name val="宋体"/>
      <family val="3"/>
      <charset val="134"/>
    </font>
    <font>
      <u/>
      <sz val="11"/>
      <color theme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66719565416425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 tint="-0.1468550675984984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761803033539841"/>
      </top>
      <bottom/>
      <diagonal/>
    </border>
  </borders>
  <cellStyleXfs count="17">
    <xf numFmtId="0" fontId="0" fillId="0" borderId="0">
      <alignment vertical="center"/>
    </xf>
    <xf numFmtId="0" fontId="16" fillId="0" borderId="0" applyNumberFormat="0" applyFill="0" applyBorder="0" applyProtection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/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/>
    <xf numFmtId="0" fontId="22" fillId="0" borderId="0" applyNumberFormat="0" applyFill="0" applyBorder="0" applyProtection="0"/>
    <xf numFmtId="0" fontId="28" fillId="0" borderId="0">
      <alignment vertical="center"/>
    </xf>
    <xf numFmtId="0" fontId="23" fillId="0" borderId="0"/>
    <xf numFmtId="43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13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13" applyNumberFormat="1" applyFont="1" applyFill="1" applyBorder="1" applyAlignment="1">
      <alignment horizontal="center" vertical="center"/>
    </xf>
    <xf numFmtId="0" fontId="6" fillId="3" borderId="3" xfId="13" applyNumberFormat="1" applyFont="1" applyFill="1" applyBorder="1" applyAlignment="1">
      <alignment horizontal="center" vertical="center"/>
    </xf>
    <xf numFmtId="0" fontId="6" fillId="3" borderId="0" xfId="13" applyNumberFormat="1" applyFont="1" applyFill="1" applyBorder="1" applyAlignment="1">
      <alignment horizontal="center" vertical="center"/>
    </xf>
    <xf numFmtId="0" fontId="7" fillId="4" borderId="2" xfId="1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1" applyFont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13" applyNumberFormat="1" applyFont="1" applyFill="1" applyAlignment="1">
      <alignment horizontal="center" vertical="center"/>
    </xf>
    <xf numFmtId="0" fontId="13" fillId="0" borderId="0" xfId="13" applyNumberFormat="1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2" borderId="0" xfId="13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9" fillId="3" borderId="0" xfId="13" applyFont="1" applyFill="1" applyBorder="1" applyAlignment="1">
      <alignment horizontal="center" vertical="center"/>
    </xf>
    <xf numFmtId="0" fontId="0" fillId="4" borderId="2" xfId="1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17">
    <cellStyle name="百分比 2" xfId="4"/>
    <cellStyle name="常规" xfId="0" builtinId="0"/>
    <cellStyle name="常规 12 2 3" xfId="3"/>
    <cellStyle name="常规 18 12" xfId="2"/>
    <cellStyle name="常规 2 14 3 2" xfId="1"/>
    <cellStyle name="常规 2 2 18 2" xfId="5"/>
    <cellStyle name="常规 2 22" xfId="9"/>
    <cellStyle name="常规 20 4" xfId="6"/>
    <cellStyle name="常规 3" xfId="11"/>
    <cellStyle name="常规 34 2" xfId="12"/>
    <cellStyle name="常规 36" xfId="13"/>
    <cellStyle name="常规 4 7 2 2" xfId="7"/>
    <cellStyle name="超链接 2 3 2 2" xfId="8"/>
    <cellStyle name="解释性文本 2" xfId="14"/>
    <cellStyle name="解释性文本 4" xfId="10"/>
    <cellStyle name="千位分隔 2" xfId="15"/>
    <cellStyle name="已访问的超链接 2 7" xfId="16"/>
  </cellStyles>
  <dxfs count="152"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714375</xdr:colOff>
      <xdr:row>43</xdr:row>
      <xdr:rowOff>76200</xdr:rowOff>
    </xdr:from>
    <xdr:to>
      <xdr:col>16</xdr:col>
      <xdr:colOff>742794</xdr:colOff>
      <xdr:row>53</xdr:row>
      <xdr:rowOff>180700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725" y="9182100"/>
          <a:ext cx="1247140" cy="219964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217</xdr:row>
      <xdr:rowOff>104775</xdr:rowOff>
    </xdr:from>
    <xdr:to>
      <xdr:col>24</xdr:col>
      <xdr:colOff>47377</xdr:colOff>
      <xdr:row>227</xdr:row>
      <xdr:rowOff>2235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9675" y="45672375"/>
          <a:ext cx="1980565" cy="1992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36"/>
  <sheetViews>
    <sheetView zoomScale="115" zoomScaleNormal="115" workbookViewId="0">
      <pane xSplit="5" ySplit="4" topLeftCell="F312" activePane="bottomRight" state="frozen"/>
      <selection pane="topRight"/>
      <selection pane="bottomLeft"/>
      <selection pane="bottomRight" activeCell="B2" sqref="B2"/>
    </sheetView>
  </sheetViews>
  <sheetFormatPr defaultColWidth="9" defaultRowHeight="14"/>
  <cols>
    <col min="1" max="1" width="9" style="10"/>
    <col min="2" max="2" width="10.6328125" style="10" customWidth="1"/>
    <col min="3" max="3" width="11.7265625" style="10" customWidth="1"/>
    <col min="4" max="4" width="7.36328125" style="10" customWidth="1"/>
    <col min="5" max="5" width="16.08984375" style="10" customWidth="1"/>
    <col min="6" max="6" width="23.36328125" style="10" customWidth="1"/>
    <col min="7" max="7" width="20.36328125" style="10" customWidth="1"/>
    <col min="8" max="8" width="49.36328125" style="10" customWidth="1"/>
    <col min="9" max="9" width="18.453125" style="10" customWidth="1"/>
    <col min="10" max="12" width="40.7265625" style="10" customWidth="1"/>
    <col min="13" max="14" width="16.7265625" customWidth="1"/>
    <col min="15" max="15" width="9.453125" style="10" customWidth="1"/>
    <col min="16" max="16" width="16" style="10" customWidth="1"/>
    <col min="17" max="17" width="10.6328125" style="10" customWidth="1"/>
    <col min="18" max="18" width="9" style="10" customWidth="1"/>
    <col min="19" max="20" width="10.6328125" style="10" customWidth="1"/>
    <col min="21" max="21" width="16.453125" style="10" customWidth="1"/>
    <col min="22" max="22" width="9.90625" style="10" customWidth="1"/>
    <col min="23" max="23" width="13.90625" style="10" customWidth="1"/>
    <col min="24" max="24" width="12.36328125" style="10" customWidth="1"/>
    <col min="25" max="25" width="9" style="10"/>
    <col min="26" max="26" width="12.36328125" style="10" customWidth="1"/>
    <col min="27" max="27" width="21.36328125" style="10" customWidth="1"/>
    <col min="28" max="28" width="10.08984375" style="43" customWidth="1"/>
    <col min="29" max="29" width="13.90625" style="10" customWidth="1"/>
    <col min="30" max="30" width="17.08984375" style="10" customWidth="1"/>
    <col min="31" max="16384" width="9" style="10"/>
  </cols>
  <sheetData>
    <row r="1" spans="1:29" ht="24" customHeight="1">
      <c r="A1" s="20" t="s">
        <v>0</v>
      </c>
      <c r="B1" s="20" t="s">
        <v>1</v>
      </c>
      <c r="C1" s="20" t="s">
        <v>2</v>
      </c>
      <c r="D1" s="44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53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57" t="s">
        <v>23</v>
      </c>
      <c r="Y1" s="63" t="s">
        <v>24</v>
      </c>
      <c r="Z1" s="20" t="s">
        <v>25</v>
      </c>
      <c r="AA1" s="20" t="s">
        <v>26</v>
      </c>
      <c r="AB1" s="64" t="s">
        <v>27</v>
      </c>
      <c r="AC1" s="10" t="s">
        <v>28</v>
      </c>
    </row>
    <row r="2" spans="1:29" ht="14.5">
      <c r="A2" s="22" t="s">
        <v>29</v>
      </c>
      <c r="B2" s="22" t="s">
        <v>908</v>
      </c>
      <c r="C2" s="22" t="s">
        <v>30</v>
      </c>
      <c r="D2" s="45" t="s">
        <v>31</v>
      </c>
      <c r="E2" s="22" t="s">
        <v>32</v>
      </c>
      <c r="F2" s="22" t="s">
        <v>33</v>
      </c>
      <c r="G2" s="22" t="s">
        <v>34</v>
      </c>
      <c r="H2" s="22" t="s">
        <v>35</v>
      </c>
      <c r="I2" s="22" t="s">
        <v>36</v>
      </c>
      <c r="J2" s="22" t="s">
        <v>37</v>
      </c>
      <c r="K2" s="22" t="s">
        <v>38</v>
      </c>
      <c r="L2" s="22" t="s">
        <v>39</v>
      </c>
      <c r="M2" s="22" t="s">
        <v>40</v>
      </c>
      <c r="N2" s="22" t="s">
        <v>41</v>
      </c>
      <c r="O2" s="22" t="s">
        <v>42</v>
      </c>
      <c r="P2" s="54" t="s">
        <v>43</v>
      </c>
      <c r="Q2" s="22" t="s">
        <v>44</v>
      </c>
      <c r="R2" s="22" t="s">
        <v>45</v>
      </c>
      <c r="S2" s="22" t="s">
        <v>46</v>
      </c>
      <c r="T2" s="22" t="s">
        <v>47</v>
      </c>
      <c r="U2" s="22" t="s">
        <v>48</v>
      </c>
      <c r="V2" s="58" t="s">
        <v>49</v>
      </c>
      <c r="W2" s="58" t="s">
        <v>50</v>
      </c>
      <c r="X2" s="59" t="s">
        <v>51</v>
      </c>
      <c r="Y2" s="65" t="s">
        <v>52</v>
      </c>
      <c r="Z2" s="58" t="s">
        <v>53</v>
      </c>
      <c r="AA2" s="58" t="s">
        <v>54</v>
      </c>
      <c r="AB2" s="66" t="s">
        <v>55</v>
      </c>
      <c r="AC2" s="10" t="s">
        <v>56</v>
      </c>
    </row>
    <row r="3" spans="1:29" ht="14.5">
      <c r="A3" s="24" t="s">
        <v>57</v>
      </c>
      <c r="B3" s="24" t="s">
        <v>58</v>
      </c>
      <c r="C3" s="24" t="s">
        <v>58</v>
      </c>
      <c r="D3" s="46" t="s">
        <v>58</v>
      </c>
      <c r="E3" s="24" t="s">
        <v>59</v>
      </c>
      <c r="F3" s="24" t="s">
        <v>59</v>
      </c>
      <c r="G3" s="24" t="s">
        <v>59</v>
      </c>
      <c r="H3" s="24" t="s">
        <v>59</v>
      </c>
      <c r="I3" s="24" t="s">
        <v>60</v>
      </c>
      <c r="J3" s="24" t="s">
        <v>60</v>
      </c>
      <c r="K3" s="24" t="s">
        <v>60</v>
      </c>
      <c r="L3" s="24" t="s">
        <v>60</v>
      </c>
      <c r="M3" s="24" t="s">
        <v>60</v>
      </c>
      <c r="N3" s="24" t="s">
        <v>60</v>
      </c>
      <c r="O3" s="24" t="s">
        <v>59</v>
      </c>
      <c r="P3" s="55" t="s">
        <v>61</v>
      </c>
      <c r="Q3" s="24" t="s">
        <v>58</v>
      </c>
      <c r="R3" s="24" t="s">
        <v>58</v>
      </c>
      <c r="S3" s="24" t="s">
        <v>58</v>
      </c>
      <c r="T3" s="24" t="s">
        <v>57</v>
      </c>
      <c r="U3" s="24" t="s">
        <v>62</v>
      </c>
      <c r="V3" s="60" t="s">
        <v>62</v>
      </c>
      <c r="W3" s="60" t="s">
        <v>57</v>
      </c>
      <c r="X3" s="61" t="s">
        <v>58</v>
      </c>
      <c r="Y3" s="65" t="s">
        <v>58</v>
      </c>
      <c r="Z3" s="60" t="s">
        <v>58</v>
      </c>
      <c r="AA3" s="58" t="s">
        <v>59</v>
      </c>
      <c r="AB3" s="66" t="s">
        <v>58</v>
      </c>
      <c r="AC3" s="10" t="s">
        <v>58</v>
      </c>
    </row>
    <row r="4" spans="1:29" ht="14.5">
      <c r="A4" s="26"/>
      <c r="B4" s="26"/>
      <c r="C4" s="26"/>
      <c r="D4" s="4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56"/>
      <c r="Q4" s="26"/>
      <c r="R4" s="26"/>
      <c r="S4" s="26"/>
      <c r="T4" s="26"/>
      <c r="U4" s="26"/>
      <c r="V4" s="26"/>
      <c r="W4" s="26"/>
      <c r="X4" s="62"/>
      <c r="Y4" s="62"/>
      <c r="Z4" s="26"/>
      <c r="AA4" s="26"/>
      <c r="AB4" s="67"/>
    </row>
    <row r="5" spans="1:29" ht="14.5">
      <c r="A5" s="30" t="s">
        <v>63</v>
      </c>
      <c r="B5" s="29">
        <v>86101</v>
      </c>
      <c r="C5" s="48">
        <v>1</v>
      </c>
      <c r="D5" s="49"/>
      <c r="E5" s="38" t="s">
        <v>64</v>
      </c>
      <c r="F5" s="50" t="s">
        <v>65</v>
      </c>
      <c r="G5" s="50" t="s">
        <v>66</v>
      </c>
      <c r="H5" s="51" t="s">
        <v>67</v>
      </c>
      <c r="I5" s="38" t="s">
        <v>68</v>
      </c>
      <c r="J5" s="38" t="s">
        <v>68</v>
      </c>
      <c r="K5" s="30" t="s">
        <v>69</v>
      </c>
      <c r="L5" s="30" t="s">
        <v>70</v>
      </c>
      <c r="M5" s="38" t="s">
        <v>68</v>
      </c>
      <c r="N5" s="38" t="s">
        <v>68</v>
      </c>
      <c r="P5" s="30">
        <v>16</v>
      </c>
      <c r="Q5" s="30">
        <v>3</v>
      </c>
      <c r="S5" s="30">
        <v>1</v>
      </c>
      <c r="T5" s="48" t="s">
        <v>63</v>
      </c>
      <c r="U5" s="30" t="s">
        <v>71</v>
      </c>
      <c r="V5" s="30"/>
      <c r="X5" s="10">
        <v>2500</v>
      </c>
      <c r="Y5" s="10">
        <v>1075</v>
      </c>
      <c r="Z5" s="10">
        <v>50</v>
      </c>
      <c r="AB5" s="43">
        <v>1</v>
      </c>
      <c r="AC5" s="10">
        <v>1</v>
      </c>
    </row>
    <row r="6" spans="1:29" ht="14.5">
      <c r="A6" s="30" t="s">
        <v>63</v>
      </c>
      <c r="B6" s="29">
        <v>86102</v>
      </c>
      <c r="C6" s="48">
        <v>2</v>
      </c>
      <c r="D6" s="49"/>
      <c r="E6" s="38" t="s">
        <v>72</v>
      </c>
      <c r="F6" s="50" t="s">
        <v>73</v>
      </c>
      <c r="G6" s="50" t="s">
        <v>74</v>
      </c>
      <c r="H6" s="51" t="s">
        <v>75</v>
      </c>
      <c r="I6" s="38" t="s">
        <v>68</v>
      </c>
      <c r="J6" s="38" t="s">
        <v>68</v>
      </c>
      <c r="K6" s="30" t="s">
        <v>76</v>
      </c>
      <c r="L6" s="30" t="s">
        <v>77</v>
      </c>
      <c r="M6" s="38" t="s">
        <v>68</v>
      </c>
      <c r="N6" s="38" t="s">
        <v>68</v>
      </c>
      <c r="P6" s="30">
        <v>16</v>
      </c>
      <c r="Q6" s="30">
        <v>3</v>
      </c>
      <c r="S6" s="30">
        <v>1</v>
      </c>
      <c r="T6" s="48" t="s">
        <v>63</v>
      </c>
      <c r="U6" s="30" t="s">
        <v>71</v>
      </c>
      <c r="V6" s="30"/>
      <c r="X6" s="10">
        <v>2500</v>
      </c>
      <c r="Y6" s="10">
        <v>1075</v>
      </c>
      <c r="Z6" s="10">
        <v>50</v>
      </c>
      <c r="AB6" s="43">
        <v>1</v>
      </c>
      <c r="AC6" s="10">
        <v>1</v>
      </c>
    </row>
    <row r="7" spans="1:29" ht="14.5">
      <c r="A7" s="30" t="s">
        <v>63</v>
      </c>
      <c r="B7" s="29">
        <v>86103</v>
      </c>
      <c r="C7" s="48">
        <v>3</v>
      </c>
      <c r="D7" s="49"/>
      <c r="E7" s="38" t="s">
        <v>78</v>
      </c>
      <c r="F7" s="50" t="s">
        <v>79</v>
      </c>
      <c r="G7" s="50" t="s">
        <v>80</v>
      </c>
      <c r="H7" s="51" t="s">
        <v>81</v>
      </c>
      <c r="I7" s="38" t="s">
        <v>68</v>
      </c>
      <c r="J7" s="38" t="s">
        <v>68</v>
      </c>
      <c r="K7" s="30" t="s">
        <v>82</v>
      </c>
      <c r="L7" s="30" t="s">
        <v>83</v>
      </c>
      <c r="M7" s="38" t="s">
        <v>68</v>
      </c>
      <c r="N7" s="38" t="s">
        <v>68</v>
      </c>
      <c r="P7" s="30">
        <v>16</v>
      </c>
      <c r="Q7" s="30">
        <v>3</v>
      </c>
      <c r="S7" s="30">
        <v>1</v>
      </c>
      <c r="T7" s="48" t="s">
        <v>63</v>
      </c>
      <c r="U7" s="30" t="s">
        <v>71</v>
      </c>
      <c r="V7" s="30"/>
      <c r="X7" s="10">
        <v>2500</v>
      </c>
      <c r="Y7" s="10">
        <v>1075</v>
      </c>
      <c r="Z7" s="10">
        <v>50</v>
      </c>
      <c r="AB7" s="43">
        <v>1</v>
      </c>
      <c r="AC7" s="10">
        <v>1</v>
      </c>
    </row>
    <row r="8" spans="1:29" ht="14.5">
      <c r="A8" s="30" t="s">
        <v>63</v>
      </c>
      <c r="B8" s="29">
        <v>86104</v>
      </c>
      <c r="C8" s="48">
        <v>4</v>
      </c>
      <c r="D8" s="49"/>
      <c r="E8" s="38" t="s">
        <v>84</v>
      </c>
      <c r="F8" s="50" t="s">
        <v>85</v>
      </c>
      <c r="G8" s="50" t="s">
        <v>86</v>
      </c>
      <c r="H8" s="51" t="s">
        <v>87</v>
      </c>
      <c r="I8" s="38" t="s">
        <v>68</v>
      </c>
      <c r="J8" s="38" t="s">
        <v>88</v>
      </c>
      <c r="K8" s="38" t="s">
        <v>68</v>
      </c>
      <c r="L8" s="38" t="s">
        <v>68</v>
      </c>
      <c r="M8" s="38" t="s">
        <v>68</v>
      </c>
      <c r="N8" s="38" t="s">
        <v>89</v>
      </c>
      <c r="P8" s="30">
        <v>16</v>
      </c>
      <c r="Q8" s="30">
        <v>3</v>
      </c>
      <c r="S8" s="30">
        <v>1</v>
      </c>
      <c r="T8" s="48" t="s">
        <v>63</v>
      </c>
      <c r="U8" s="30" t="s">
        <v>71</v>
      </c>
      <c r="V8" s="30"/>
      <c r="X8" s="10">
        <v>2500</v>
      </c>
      <c r="Y8" s="10">
        <v>1075</v>
      </c>
      <c r="Z8" s="10">
        <v>50</v>
      </c>
      <c r="AB8" s="43">
        <v>1</v>
      </c>
      <c r="AC8" s="10">
        <v>1</v>
      </c>
    </row>
    <row r="9" spans="1:29" ht="14.5">
      <c r="A9" s="30" t="s">
        <v>63</v>
      </c>
      <c r="B9" s="29">
        <v>86105</v>
      </c>
      <c r="C9" s="48">
        <v>5</v>
      </c>
      <c r="D9" s="49"/>
      <c r="E9" s="38" t="s">
        <v>90</v>
      </c>
      <c r="F9" s="50" t="s">
        <v>91</v>
      </c>
      <c r="G9" s="50" t="s">
        <v>92</v>
      </c>
      <c r="H9" s="52" t="s">
        <v>93</v>
      </c>
      <c r="I9" s="38" t="s">
        <v>68</v>
      </c>
      <c r="J9" s="38" t="s">
        <v>94</v>
      </c>
      <c r="K9" s="38" t="s">
        <v>68</v>
      </c>
      <c r="L9" s="38" t="s">
        <v>68</v>
      </c>
      <c r="M9" s="38" t="s">
        <v>68</v>
      </c>
      <c r="N9" s="38" t="s">
        <v>95</v>
      </c>
      <c r="P9" s="30">
        <v>16</v>
      </c>
      <c r="Q9" s="30">
        <v>3</v>
      </c>
      <c r="S9" s="30">
        <v>1</v>
      </c>
      <c r="T9" s="48" t="s">
        <v>63</v>
      </c>
      <c r="U9" s="30" t="s">
        <v>71</v>
      </c>
      <c r="V9" s="30"/>
      <c r="X9" s="10">
        <v>2500</v>
      </c>
      <c r="Y9" s="10">
        <v>1075</v>
      </c>
      <c r="Z9" s="10">
        <v>50</v>
      </c>
      <c r="AB9" s="43">
        <v>1</v>
      </c>
      <c r="AC9" s="10">
        <v>1</v>
      </c>
    </row>
    <row r="10" spans="1:29" ht="14.5">
      <c r="A10" s="30" t="s">
        <v>63</v>
      </c>
      <c r="B10" s="29">
        <v>86106</v>
      </c>
      <c r="C10" s="48">
        <v>6</v>
      </c>
      <c r="D10" s="49"/>
      <c r="E10" s="38" t="s">
        <v>96</v>
      </c>
      <c r="F10" s="50" t="s">
        <v>97</v>
      </c>
      <c r="G10" s="50" t="s">
        <v>98</v>
      </c>
      <c r="H10" s="51" t="s">
        <v>99</v>
      </c>
      <c r="I10" s="38" t="s">
        <v>68</v>
      </c>
      <c r="J10" s="38" t="s">
        <v>100</v>
      </c>
      <c r="K10" s="38" t="s">
        <v>68</v>
      </c>
      <c r="L10" s="38" t="s">
        <v>68</v>
      </c>
      <c r="M10" s="38" t="s">
        <v>68</v>
      </c>
      <c r="N10" s="38" t="s">
        <v>101</v>
      </c>
      <c r="P10" s="30">
        <v>16</v>
      </c>
      <c r="Q10" s="30">
        <v>3</v>
      </c>
      <c r="S10" s="30">
        <v>1</v>
      </c>
      <c r="T10" s="48" t="s">
        <v>63</v>
      </c>
      <c r="U10" s="30" t="s">
        <v>71</v>
      </c>
      <c r="V10" s="30"/>
      <c r="X10" s="10">
        <v>2500</v>
      </c>
      <c r="Y10" s="10">
        <v>1075</v>
      </c>
      <c r="Z10" s="10">
        <v>50</v>
      </c>
      <c r="AB10" s="43">
        <v>1</v>
      </c>
      <c r="AC10" s="10">
        <v>1</v>
      </c>
    </row>
    <row r="11" spans="1:29" ht="14.5">
      <c r="A11" s="30" t="s">
        <v>63</v>
      </c>
      <c r="B11" s="29">
        <v>86107</v>
      </c>
      <c r="C11" s="48">
        <v>7</v>
      </c>
      <c r="D11" s="49"/>
      <c r="E11" s="38" t="s">
        <v>102</v>
      </c>
      <c r="F11" s="50" t="s">
        <v>103</v>
      </c>
      <c r="G11" s="50" t="s">
        <v>104</v>
      </c>
      <c r="H11" s="51" t="s">
        <v>105</v>
      </c>
      <c r="I11" s="38" t="s">
        <v>68</v>
      </c>
      <c r="J11" s="38" t="s">
        <v>106</v>
      </c>
      <c r="K11" s="38" t="s">
        <v>68</v>
      </c>
      <c r="L11" s="38" t="s">
        <v>68</v>
      </c>
      <c r="M11" s="38" t="s">
        <v>68</v>
      </c>
      <c r="N11" s="38" t="s">
        <v>107</v>
      </c>
      <c r="P11" s="30">
        <v>16</v>
      </c>
      <c r="Q11" s="30">
        <v>3</v>
      </c>
      <c r="S11" s="30">
        <v>1</v>
      </c>
      <c r="T11" s="48" t="s">
        <v>63</v>
      </c>
      <c r="U11" s="30" t="s">
        <v>71</v>
      </c>
      <c r="V11" s="30"/>
      <c r="X11" s="10">
        <v>2500</v>
      </c>
      <c r="Y11" s="10">
        <v>1075</v>
      </c>
      <c r="Z11" s="10">
        <v>50</v>
      </c>
      <c r="AB11" s="43">
        <v>1</v>
      </c>
      <c r="AC11" s="10">
        <v>1</v>
      </c>
    </row>
    <row r="12" spans="1:29" ht="14.5">
      <c r="A12" s="30" t="s">
        <v>63</v>
      </c>
      <c r="B12" s="29">
        <v>86108</v>
      </c>
      <c r="C12" s="48">
        <v>8</v>
      </c>
      <c r="D12" s="49"/>
      <c r="E12" s="38" t="s">
        <v>108</v>
      </c>
      <c r="F12" s="50" t="s">
        <v>109</v>
      </c>
      <c r="G12" s="50" t="s">
        <v>110</v>
      </c>
      <c r="H12" s="51" t="s">
        <v>111</v>
      </c>
      <c r="I12" s="38" t="s">
        <v>68</v>
      </c>
      <c r="J12" s="30" t="s">
        <v>112</v>
      </c>
      <c r="K12" s="38" t="s">
        <v>68</v>
      </c>
      <c r="L12" s="38" t="s">
        <v>68</v>
      </c>
      <c r="M12" s="38" t="s">
        <v>68</v>
      </c>
      <c r="N12" s="30" t="s">
        <v>113</v>
      </c>
      <c r="P12" s="30">
        <v>16</v>
      </c>
      <c r="Q12" s="30">
        <v>3</v>
      </c>
      <c r="S12" s="30">
        <v>1</v>
      </c>
      <c r="T12" s="48" t="s">
        <v>63</v>
      </c>
      <c r="U12" s="30" t="s">
        <v>71</v>
      </c>
      <c r="V12" s="30"/>
      <c r="X12" s="10">
        <v>2500</v>
      </c>
      <c r="Y12" s="10">
        <v>1075</v>
      </c>
      <c r="Z12" s="10">
        <v>50</v>
      </c>
      <c r="AB12" s="43">
        <v>1</v>
      </c>
      <c r="AC12" s="10">
        <v>1</v>
      </c>
    </row>
    <row r="13" spans="1:29" ht="14.5">
      <c r="A13" s="30" t="s">
        <v>63</v>
      </c>
      <c r="B13" s="29">
        <v>86109</v>
      </c>
      <c r="C13" s="48">
        <v>9</v>
      </c>
      <c r="D13" s="49"/>
      <c r="E13" s="38" t="s">
        <v>114</v>
      </c>
      <c r="F13" s="50" t="s">
        <v>115</v>
      </c>
      <c r="G13" s="50" t="s">
        <v>116</v>
      </c>
      <c r="H13" s="51" t="s">
        <v>117</v>
      </c>
      <c r="I13" s="38" t="s">
        <v>68</v>
      </c>
      <c r="J13" s="38" t="s">
        <v>68</v>
      </c>
      <c r="K13" s="30" t="s">
        <v>118</v>
      </c>
      <c r="L13" s="30" t="s">
        <v>119</v>
      </c>
      <c r="M13" s="38" t="s">
        <v>68</v>
      </c>
      <c r="N13" s="38" t="s">
        <v>68</v>
      </c>
      <c r="P13" s="30">
        <v>16</v>
      </c>
      <c r="Q13" s="30">
        <v>3</v>
      </c>
      <c r="S13" s="30">
        <v>1</v>
      </c>
      <c r="T13" s="48" t="s">
        <v>63</v>
      </c>
      <c r="U13" s="30" t="s">
        <v>71</v>
      </c>
      <c r="V13" s="30"/>
      <c r="X13" s="10">
        <v>2500</v>
      </c>
      <c r="Y13" s="10">
        <v>1075</v>
      </c>
      <c r="Z13" s="10">
        <v>50</v>
      </c>
      <c r="AB13" s="43">
        <v>1</v>
      </c>
      <c r="AC13" s="10">
        <v>1</v>
      </c>
    </row>
    <row r="14" spans="1:29" ht="14.5">
      <c r="A14" s="30" t="s">
        <v>63</v>
      </c>
      <c r="B14" s="29">
        <v>86121</v>
      </c>
      <c r="C14" s="48">
        <v>1</v>
      </c>
      <c r="D14" s="49"/>
      <c r="E14" s="38" t="s">
        <v>120</v>
      </c>
      <c r="F14" s="50" t="s">
        <v>121</v>
      </c>
      <c r="G14" s="50" t="s">
        <v>122</v>
      </c>
      <c r="H14" s="51" t="s">
        <v>67</v>
      </c>
      <c r="I14" s="38" t="s">
        <v>68</v>
      </c>
      <c r="J14" s="38" t="s">
        <v>68</v>
      </c>
      <c r="K14" s="30" t="s">
        <v>69</v>
      </c>
      <c r="L14" s="30" t="s">
        <v>70</v>
      </c>
      <c r="M14" s="38" t="s">
        <v>68</v>
      </c>
      <c r="N14" s="38" t="s">
        <v>68</v>
      </c>
      <c r="P14" s="30">
        <v>16</v>
      </c>
      <c r="Q14" s="30">
        <v>3</v>
      </c>
      <c r="S14" s="30">
        <v>1</v>
      </c>
      <c r="T14" s="48" t="s">
        <v>63</v>
      </c>
      <c r="U14" s="30" t="s">
        <v>71</v>
      </c>
      <c r="V14" s="30"/>
      <c r="X14" s="10">
        <v>2500</v>
      </c>
      <c r="Y14" s="10">
        <v>1075</v>
      </c>
      <c r="Z14" s="10">
        <v>50</v>
      </c>
      <c r="AB14" s="43">
        <v>2</v>
      </c>
      <c r="AC14" s="10">
        <v>2</v>
      </c>
    </row>
    <row r="15" spans="1:29" ht="14.5">
      <c r="A15" s="30" t="s">
        <v>63</v>
      </c>
      <c r="B15" s="29">
        <v>86122</v>
      </c>
      <c r="C15" s="48">
        <v>2</v>
      </c>
      <c r="D15" s="49"/>
      <c r="E15" s="38" t="s">
        <v>123</v>
      </c>
      <c r="F15" s="50" t="s">
        <v>124</v>
      </c>
      <c r="G15" s="50" t="s">
        <v>125</v>
      </c>
      <c r="H15" s="51" t="s">
        <v>75</v>
      </c>
      <c r="I15" s="38" t="s">
        <v>68</v>
      </c>
      <c r="J15" s="38" t="s">
        <v>68</v>
      </c>
      <c r="K15" s="30" t="s">
        <v>76</v>
      </c>
      <c r="L15" s="30" t="s">
        <v>77</v>
      </c>
      <c r="M15" s="38" t="s">
        <v>68</v>
      </c>
      <c r="N15" s="38" t="s">
        <v>68</v>
      </c>
      <c r="P15" s="30">
        <v>16</v>
      </c>
      <c r="Q15" s="30">
        <v>3</v>
      </c>
      <c r="S15" s="30">
        <v>1</v>
      </c>
      <c r="T15" s="48" t="s">
        <v>63</v>
      </c>
      <c r="U15" s="30" t="s">
        <v>71</v>
      </c>
      <c r="V15" s="30"/>
      <c r="X15" s="10">
        <v>2500</v>
      </c>
      <c r="Y15" s="10">
        <v>1075</v>
      </c>
      <c r="Z15" s="10">
        <v>50</v>
      </c>
      <c r="AB15" s="43">
        <v>2</v>
      </c>
      <c r="AC15" s="10">
        <v>2</v>
      </c>
    </row>
    <row r="16" spans="1:29" ht="14.5">
      <c r="A16" s="30" t="s">
        <v>63</v>
      </c>
      <c r="B16" s="29">
        <v>86123</v>
      </c>
      <c r="C16" s="48">
        <v>3</v>
      </c>
      <c r="D16" s="49"/>
      <c r="E16" s="38" t="s">
        <v>126</v>
      </c>
      <c r="F16" s="50" t="s">
        <v>127</v>
      </c>
      <c r="G16" s="50" t="s">
        <v>128</v>
      </c>
      <c r="H16" s="51" t="s">
        <v>81</v>
      </c>
      <c r="I16" s="38" t="s">
        <v>68</v>
      </c>
      <c r="J16" s="38" t="s">
        <v>68</v>
      </c>
      <c r="K16" s="30" t="s">
        <v>82</v>
      </c>
      <c r="L16" s="30" t="s">
        <v>83</v>
      </c>
      <c r="M16" s="38" t="s">
        <v>68</v>
      </c>
      <c r="N16" s="38" t="s">
        <v>68</v>
      </c>
      <c r="P16" s="30">
        <v>16</v>
      </c>
      <c r="Q16" s="30">
        <v>3</v>
      </c>
      <c r="S16" s="30">
        <v>1</v>
      </c>
      <c r="T16" s="48" t="s">
        <v>63</v>
      </c>
      <c r="U16" s="30" t="s">
        <v>71</v>
      </c>
      <c r="V16" s="30"/>
      <c r="X16" s="10">
        <v>2500</v>
      </c>
      <c r="Y16" s="10">
        <v>1075</v>
      </c>
      <c r="Z16" s="10">
        <v>50</v>
      </c>
      <c r="AB16" s="43">
        <v>2</v>
      </c>
      <c r="AC16" s="10">
        <v>2</v>
      </c>
    </row>
    <row r="17" spans="1:29" ht="14.5">
      <c r="A17" s="30" t="s">
        <v>63</v>
      </c>
      <c r="B17" s="29">
        <v>86124</v>
      </c>
      <c r="C17" s="48">
        <v>4</v>
      </c>
      <c r="D17" s="49"/>
      <c r="E17" s="38" t="s">
        <v>129</v>
      </c>
      <c r="F17" s="50" t="s">
        <v>130</v>
      </c>
      <c r="G17" s="50" t="s">
        <v>131</v>
      </c>
      <c r="H17" s="51" t="s">
        <v>87</v>
      </c>
      <c r="I17" s="38" t="s">
        <v>68</v>
      </c>
      <c r="J17" s="38" t="s">
        <v>88</v>
      </c>
      <c r="K17" s="38" t="s">
        <v>68</v>
      </c>
      <c r="L17" s="38" t="s">
        <v>68</v>
      </c>
      <c r="M17" s="38" t="s">
        <v>68</v>
      </c>
      <c r="N17" s="38" t="s">
        <v>89</v>
      </c>
      <c r="P17" s="30">
        <v>16</v>
      </c>
      <c r="Q17" s="30">
        <v>3</v>
      </c>
      <c r="S17" s="30">
        <v>1</v>
      </c>
      <c r="T17" s="48" t="s">
        <v>63</v>
      </c>
      <c r="U17" s="30" t="s">
        <v>71</v>
      </c>
      <c r="V17" s="30"/>
      <c r="X17" s="10">
        <v>2500</v>
      </c>
      <c r="Y17" s="10">
        <v>1075</v>
      </c>
      <c r="Z17" s="10">
        <v>50</v>
      </c>
      <c r="AB17" s="43">
        <v>2</v>
      </c>
      <c r="AC17" s="10">
        <v>2</v>
      </c>
    </row>
    <row r="18" spans="1:29" ht="14.5">
      <c r="A18" s="30" t="s">
        <v>63</v>
      </c>
      <c r="B18" s="29">
        <v>86125</v>
      </c>
      <c r="C18" s="48">
        <v>5</v>
      </c>
      <c r="D18" s="49"/>
      <c r="E18" s="38" t="s">
        <v>132</v>
      </c>
      <c r="F18" s="50" t="s">
        <v>133</v>
      </c>
      <c r="G18" s="50" t="s">
        <v>134</v>
      </c>
      <c r="H18" s="52" t="s">
        <v>93</v>
      </c>
      <c r="I18" s="38" t="s">
        <v>68</v>
      </c>
      <c r="J18" s="38" t="s">
        <v>94</v>
      </c>
      <c r="K18" s="38" t="s">
        <v>68</v>
      </c>
      <c r="L18" s="38" t="s">
        <v>68</v>
      </c>
      <c r="M18" s="38" t="s">
        <v>68</v>
      </c>
      <c r="N18" s="38" t="s">
        <v>95</v>
      </c>
      <c r="P18" s="30">
        <v>16</v>
      </c>
      <c r="Q18" s="30">
        <v>3</v>
      </c>
      <c r="S18" s="30">
        <v>1</v>
      </c>
      <c r="T18" s="48" t="s">
        <v>63</v>
      </c>
      <c r="U18" s="30" t="s">
        <v>71</v>
      </c>
      <c r="V18" s="30"/>
      <c r="X18" s="10">
        <v>2500</v>
      </c>
      <c r="Y18" s="10">
        <v>1075</v>
      </c>
      <c r="Z18" s="10">
        <v>50</v>
      </c>
      <c r="AB18" s="43">
        <v>2</v>
      </c>
      <c r="AC18" s="10">
        <v>2</v>
      </c>
    </row>
    <row r="19" spans="1:29" ht="14.5">
      <c r="A19" s="30" t="s">
        <v>63</v>
      </c>
      <c r="B19" s="29">
        <v>86126</v>
      </c>
      <c r="C19" s="48">
        <v>6</v>
      </c>
      <c r="D19" s="49"/>
      <c r="E19" s="38" t="s">
        <v>135</v>
      </c>
      <c r="F19" s="50" t="s">
        <v>136</v>
      </c>
      <c r="G19" s="50" t="s">
        <v>137</v>
      </c>
      <c r="H19" s="51" t="s">
        <v>99</v>
      </c>
      <c r="I19" s="38" t="s">
        <v>68</v>
      </c>
      <c r="J19" s="38" t="s">
        <v>100</v>
      </c>
      <c r="K19" s="38" t="s">
        <v>68</v>
      </c>
      <c r="L19" s="38" t="s">
        <v>68</v>
      </c>
      <c r="M19" s="38" t="s">
        <v>68</v>
      </c>
      <c r="N19" s="38" t="s">
        <v>101</v>
      </c>
      <c r="P19" s="30">
        <v>16</v>
      </c>
      <c r="Q19" s="30">
        <v>3</v>
      </c>
      <c r="S19" s="30">
        <v>1</v>
      </c>
      <c r="T19" s="48" t="s">
        <v>63</v>
      </c>
      <c r="U19" s="30" t="s">
        <v>71</v>
      </c>
      <c r="V19" s="30"/>
      <c r="X19" s="10">
        <v>2500</v>
      </c>
      <c r="Y19" s="10">
        <v>1075</v>
      </c>
      <c r="Z19" s="10">
        <v>50</v>
      </c>
      <c r="AB19" s="43">
        <v>2</v>
      </c>
      <c r="AC19" s="10">
        <v>2</v>
      </c>
    </row>
    <row r="20" spans="1:29" ht="14.5">
      <c r="A20" s="30" t="s">
        <v>63</v>
      </c>
      <c r="B20" s="29">
        <v>86127</v>
      </c>
      <c r="C20" s="48">
        <v>7</v>
      </c>
      <c r="D20" s="49"/>
      <c r="E20" s="38" t="s">
        <v>138</v>
      </c>
      <c r="F20" s="50" t="s">
        <v>139</v>
      </c>
      <c r="G20" s="50" t="s">
        <v>140</v>
      </c>
      <c r="H20" s="51" t="s">
        <v>105</v>
      </c>
      <c r="I20" s="38" t="s">
        <v>68</v>
      </c>
      <c r="J20" s="38" t="s">
        <v>106</v>
      </c>
      <c r="K20" s="38" t="s">
        <v>68</v>
      </c>
      <c r="L20" s="38" t="s">
        <v>68</v>
      </c>
      <c r="M20" s="38" t="s">
        <v>68</v>
      </c>
      <c r="N20" s="38" t="s">
        <v>107</v>
      </c>
      <c r="P20" s="30">
        <v>16</v>
      </c>
      <c r="Q20" s="30">
        <v>3</v>
      </c>
      <c r="S20" s="30">
        <v>1</v>
      </c>
      <c r="T20" s="48" t="s">
        <v>63</v>
      </c>
      <c r="U20" s="30" t="s">
        <v>71</v>
      </c>
      <c r="V20" s="30"/>
      <c r="X20" s="10">
        <v>2500</v>
      </c>
      <c r="Y20" s="10">
        <v>1075</v>
      </c>
      <c r="Z20" s="10">
        <v>50</v>
      </c>
      <c r="AB20" s="43">
        <v>2</v>
      </c>
      <c r="AC20" s="10">
        <v>2</v>
      </c>
    </row>
    <row r="21" spans="1:29" ht="14.5">
      <c r="A21" s="30" t="s">
        <v>63</v>
      </c>
      <c r="B21" s="29">
        <v>86128</v>
      </c>
      <c r="C21" s="48">
        <v>8</v>
      </c>
      <c r="D21" s="49"/>
      <c r="E21" s="38" t="s">
        <v>141</v>
      </c>
      <c r="F21" s="50" t="s">
        <v>142</v>
      </c>
      <c r="G21" s="50" t="s">
        <v>143</v>
      </c>
      <c r="H21" s="51" t="s">
        <v>111</v>
      </c>
      <c r="I21" s="38" t="s">
        <v>68</v>
      </c>
      <c r="J21" s="30" t="s">
        <v>112</v>
      </c>
      <c r="K21" s="38" t="s">
        <v>68</v>
      </c>
      <c r="L21" s="38" t="s">
        <v>68</v>
      </c>
      <c r="M21" s="38" t="s">
        <v>68</v>
      </c>
      <c r="N21" s="30" t="s">
        <v>113</v>
      </c>
      <c r="P21" s="30">
        <v>16</v>
      </c>
      <c r="Q21" s="30">
        <v>3</v>
      </c>
      <c r="S21" s="30">
        <v>1</v>
      </c>
      <c r="T21" s="48" t="s">
        <v>63</v>
      </c>
      <c r="U21" s="30" t="s">
        <v>71</v>
      </c>
      <c r="V21" s="30"/>
      <c r="X21" s="10">
        <v>2500</v>
      </c>
      <c r="Y21" s="10">
        <v>1075</v>
      </c>
      <c r="Z21" s="10">
        <v>50</v>
      </c>
      <c r="AB21" s="43">
        <v>2</v>
      </c>
      <c r="AC21" s="10">
        <v>2</v>
      </c>
    </row>
    <row r="22" spans="1:29" ht="14.5">
      <c r="A22" s="30" t="s">
        <v>63</v>
      </c>
      <c r="B22" s="29">
        <v>86129</v>
      </c>
      <c r="C22" s="48">
        <v>9</v>
      </c>
      <c r="D22" s="49"/>
      <c r="E22" s="38" t="s">
        <v>144</v>
      </c>
      <c r="F22" s="50" t="s">
        <v>145</v>
      </c>
      <c r="G22" s="50" t="s">
        <v>146</v>
      </c>
      <c r="H22" s="51" t="s">
        <v>117</v>
      </c>
      <c r="I22" s="38" t="s">
        <v>68</v>
      </c>
      <c r="J22" s="38" t="s">
        <v>68</v>
      </c>
      <c r="K22" s="30" t="s">
        <v>118</v>
      </c>
      <c r="L22" s="30" t="s">
        <v>119</v>
      </c>
      <c r="M22" s="38" t="s">
        <v>68</v>
      </c>
      <c r="N22" s="38" t="s">
        <v>68</v>
      </c>
      <c r="P22" s="30">
        <v>16</v>
      </c>
      <c r="Q22" s="30">
        <v>3</v>
      </c>
      <c r="S22" s="30">
        <v>1</v>
      </c>
      <c r="T22" s="48" t="s">
        <v>63</v>
      </c>
      <c r="U22" s="30" t="s">
        <v>71</v>
      </c>
      <c r="V22" s="30"/>
      <c r="X22" s="10">
        <v>2500</v>
      </c>
      <c r="Y22" s="10">
        <v>1075</v>
      </c>
      <c r="Z22" s="10">
        <v>50</v>
      </c>
      <c r="AB22" s="43">
        <v>2</v>
      </c>
      <c r="AC22" s="10">
        <v>2</v>
      </c>
    </row>
    <row r="23" spans="1:29" ht="14.5">
      <c r="A23" s="30" t="s">
        <v>63</v>
      </c>
      <c r="B23" s="29">
        <v>86141</v>
      </c>
      <c r="C23" s="48">
        <v>1</v>
      </c>
      <c r="D23" s="49"/>
      <c r="E23" s="38" t="s">
        <v>147</v>
      </c>
      <c r="F23" s="50" t="s">
        <v>148</v>
      </c>
      <c r="G23" s="50" t="s">
        <v>149</v>
      </c>
      <c r="H23" s="51" t="s">
        <v>67</v>
      </c>
      <c r="I23" s="38" t="s">
        <v>68</v>
      </c>
      <c r="J23" s="38" t="s">
        <v>68</v>
      </c>
      <c r="K23" s="30" t="s">
        <v>69</v>
      </c>
      <c r="L23" s="30" t="s">
        <v>70</v>
      </c>
      <c r="M23" s="38" t="s">
        <v>68</v>
      </c>
      <c r="N23" s="38" t="s">
        <v>68</v>
      </c>
      <c r="P23" s="30">
        <v>16</v>
      </c>
      <c r="Q23" s="30">
        <v>3</v>
      </c>
      <c r="S23" s="30">
        <v>1</v>
      </c>
      <c r="T23" s="48" t="s">
        <v>63</v>
      </c>
      <c r="U23" s="30" t="s">
        <v>71</v>
      </c>
      <c r="V23" s="30"/>
      <c r="X23" s="10">
        <v>2500</v>
      </c>
      <c r="Y23" s="10">
        <v>1075</v>
      </c>
      <c r="Z23" s="10">
        <v>50</v>
      </c>
      <c r="AB23" s="43">
        <v>3</v>
      </c>
      <c r="AC23" s="10">
        <v>3</v>
      </c>
    </row>
    <row r="24" spans="1:29" ht="14.5">
      <c r="A24" s="30" t="s">
        <v>63</v>
      </c>
      <c r="B24" s="29">
        <v>86142</v>
      </c>
      <c r="C24" s="48">
        <v>2</v>
      </c>
      <c r="D24" s="49"/>
      <c r="E24" s="38" t="s">
        <v>150</v>
      </c>
      <c r="F24" s="50" t="s">
        <v>151</v>
      </c>
      <c r="G24" s="50" t="s">
        <v>152</v>
      </c>
      <c r="H24" s="51" t="s">
        <v>75</v>
      </c>
      <c r="I24" s="38" t="s">
        <v>68</v>
      </c>
      <c r="J24" s="38" t="s">
        <v>68</v>
      </c>
      <c r="K24" s="30" t="s">
        <v>76</v>
      </c>
      <c r="L24" s="30" t="s">
        <v>77</v>
      </c>
      <c r="M24" s="38" t="s">
        <v>68</v>
      </c>
      <c r="N24" s="38" t="s">
        <v>68</v>
      </c>
      <c r="P24" s="30">
        <v>16</v>
      </c>
      <c r="Q24" s="30">
        <v>3</v>
      </c>
      <c r="S24" s="30">
        <v>1</v>
      </c>
      <c r="T24" s="48" t="s">
        <v>63</v>
      </c>
      <c r="U24" s="30" t="s">
        <v>71</v>
      </c>
      <c r="V24" s="30"/>
      <c r="X24" s="10">
        <v>2500</v>
      </c>
      <c r="Y24" s="10">
        <v>1075</v>
      </c>
      <c r="Z24" s="10">
        <v>50</v>
      </c>
      <c r="AB24" s="43">
        <v>3</v>
      </c>
      <c r="AC24" s="10">
        <v>3</v>
      </c>
    </row>
    <row r="25" spans="1:29" ht="14.5">
      <c r="A25" s="30" t="s">
        <v>63</v>
      </c>
      <c r="B25" s="29">
        <v>86143</v>
      </c>
      <c r="C25" s="48">
        <v>3</v>
      </c>
      <c r="D25" s="49"/>
      <c r="E25" s="38" t="s">
        <v>153</v>
      </c>
      <c r="F25" s="50" t="s">
        <v>154</v>
      </c>
      <c r="G25" s="50" t="s">
        <v>155</v>
      </c>
      <c r="H25" s="51" t="s">
        <v>81</v>
      </c>
      <c r="I25" s="38" t="s">
        <v>68</v>
      </c>
      <c r="J25" s="38" t="s">
        <v>68</v>
      </c>
      <c r="K25" s="30" t="s">
        <v>82</v>
      </c>
      <c r="L25" s="30" t="s">
        <v>83</v>
      </c>
      <c r="M25" s="38" t="s">
        <v>68</v>
      </c>
      <c r="N25" s="38" t="s">
        <v>68</v>
      </c>
      <c r="P25" s="30">
        <v>16</v>
      </c>
      <c r="Q25" s="30">
        <v>3</v>
      </c>
      <c r="S25" s="30">
        <v>1</v>
      </c>
      <c r="T25" s="48" t="s">
        <v>63</v>
      </c>
      <c r="U25" s="30" t="s">
        <v>71</v>
      </c>
      <c r="V25" s="30"/>
      <c r="X25" s="10">
        <v>2500</v>
      </c>
      <c r="Y25" s="10">
        <v>1075</v>
      </c>
      <c r="Z25" s="10">
        <v>50</v>
      </c>
      <c r="AB25" s="43">
        <v>3</v>
      </c>
      <c r="AC25" s="10">
        <v>3</v>
      </c>
    </row>
    <row r="26" spans="1:29" ht="14.5">
      <c r="A26" s="30" t="s">
        <v>63</v>
      </c>
      <c r="B26" s="29">
        <v>86144</v>
      </c>
      <c r="C26" s="48">
        <v>4</v>
      </c>
      <c r="D26" s="49"/>
      <c r="E26" s="38" t="s">
        <v>156</v>
      </c>
      <c r="F26" s="50" t="s">
        <v>157</v>
      </c>
      <c r="G26" s="50" t="s">
        <v>158</v>
      </c>
      <c r="H26" s="51" t="s">
        <v>87</v>
      </c>
      <c r="I26" s="38" t="s">
        <v>68</v>
      </c>
      <c r="J26" s="38" t="s">
        <v>88</v>
      </c>
      <c r="K26" s="38" t="s">
        <v>68</v>
      </c>
      <c r="L26" s="38" t="s">
        <v>68</v>
      </c>
      <c r="M26" s="38" t="s">
        <v>68</v>
      </c>
      <c r="N26" s="38" t="s">
        <v>89</v>
      </c>
      <c r="P26" s="30">
        <v>16</v>
      </c>
      <c r="Q26" s="30">
        <v>3</v>
      </c>
      <c r="S26" s="30">
        <v>1</v>
      </c>
      <c r="T26" s="48" t="s">
        <v>63</v>
      </c>
      <c r="U26" s="30" t="s">
        <v>71</v>
      </c>
      <c r="V26" s="30"/>
      <c r="X26" s="10">
        <v>2500</v>
      </c>
      <c r="Y26" s="10">
        <v>1075</v>
      </c>
      <c r="Z26" s="10">
        <v>50</v>
      </c>
      <c r="AB26" s="43">
        <v>3</v>
      </c>
      <c r="AC26" s="10">
        <v>3</v>
      </c>
    </row>
    <row r="27" spans="1:29" ht="14.5">
      <c r="A27" s="30" t="s">
        <v>63</v>
      </c>
      <c r="B27" s="29">
        <v>86145</v>
      </c>
      <c r="C27" s="48">
        <v>5</v>
      </c>
      <c r="D27" s="49"/>
      <c r="E27" s="38" t="s">
        <v>159</v>
      </c>
      <c r="F27" s="50" t="s">
        <v>160</v>
      </c>
      <c r="G27" s="50" t="s">
        <v>161</v>
      </c>
      <c r="H27" s="52" t="s">
        <v>93</v>
      </c>
      <c r="I27" s="38" t="s">
        <v>68</v>
      </c>
      <c r="J27" s="38" t="s">
        <v>94</v>
      </c>
      <c r="K27" s="38" t="s">
        <v>68</v>
      </c>
      <c r="L27" s="38" t="s">
        <v>68</v>
      </c>
      <c r="M27" s="38" t="s">
        <v>68</v>
      </c>
      <c r="N27" s="38" t="s">
        <v>95</v>
      </c>
      <c r="P27" s="30">
        <v>16</v>
      </c>
      <c r="Q27" s="30">
        <v>3</v>
      </c>
      <c r="S27" s="30">
        <v>1</v>
      </c>
      <c r="T27" s="48" t="s">
        <v>63</v>
      </c>
      <c r="U27" s="30" t="s">
        <v>71</v>
      </c>
      <c r="V27" s="30"/>
      <c r="X27" s="10">
        <v>2500</v>
      </c>
      <c r="Y27" s="10">
        <v>1075</v>
      </c>
      <c r="Z27" s="10">
        <v>50</v>
      </c>
      <c r="AB27" s="43">
        <v>3</v>
      </c>
      <c r="AC27" s="10">
        <v>3</v>
      </c>
    </row>
    <row r="28" spans="1:29" ht="14.5">
      <c r="A28" s="30" t="s">
        <v>63</v>
      </c>
      <c r="B28" s="29">
        <v>86146</v>
      </c>
      <c r="C28" s="48">
        <v>6</v>
      </c>
      <c r="D28" s="49"/>
      <c r="E28" s="38" t="s">
        <v>162</v>
      </c>
      <c r="F28" s="50" t="s">
        <v>163</v>
      </c>
      <c r="G28" s="50" t="s">
        <v>164</v>
      </c>
      <c r="H28" s="51" t="s">
        <v>99</v>
      </c>
      <c r="I28" s="38" t="s">
        <v>68</v>
      </c>
      <c r="J28" s="38" t="s">
        <v>100</v>
      </c>
      <c r="K28" s="38" t="s">
        <v>68</v>
      </c>
      <c r="L28" s="38" t="s">
        <v>68</v>
      </c>
      <c r="M28" s="38" t="s">
        <v>68</v>
      </c>
      <c r="N28" s="38" t="s">
        <v>101</v>
      </c>
      <c r="P28" s="30">
        <v>16</v>
      </c>
      <c r="Q28" s="30">
        <v>3</v>
      </c>
      <c r="S28" s="30">
        <v>1</v>
      </c>
      <c r="T28" s="48" t="s">
        <v>63</v>
      </c>
      <c r="U28" s="30" t="s">
        <v>71</v>
      </c>
      <c r="V28" s="30"/>
      <c r="X28" s="10">
        <v>2500</v>
      </c>
      <c r="Y28" s="10">
        <v>1075</v>
      </c>
      <c r="Z28" s="10">
        <v>50</v>
      </c>
      <c r="AB28" s="43">
        <v>3</v>
      </c>
      <c r="AC28" s="10">
        <v>3</v>
      </c>
    </row>
    <row r="29" spans="1:29" ht="14.5">
      <c r="A29" s="30" t="s">
        <v>63</v>
      </c>
      <c r="B29" s="29">
        <v>86147</v>
      </c>
      <c r="C29" s="48">
        <v>7</v>
      </c>
      <c r="D29" s="49"/>
      <c r="E29" s="38" t="s">
        <v>165</v>
      </c>
      <c r="F29" s="50" t="s">
        <v>166</v>
      </c>
      <c r="G29" s="50" t="s">
        <v>167</v>
      </c>
      <c r="H29" s="51" t="s">
        <v>105</v>
      </c>
      <c r="I29" s="38" t="s">
        <v>68</v>
      </c>
      <c r="J29" s="38" t="s">
        <v>106</v>
      </c>
      <c r="K29" s="38" t="s">
        <v>68</v>
      </c>
      <c r="L29" s="38" t="s">
        <v>68</v>
      </c>
      <c r="M29" s="38" t="s">
        <v>68</v>
      </c>
      <c r="N29" s="38" t="s">
        <v>107</v>
      </c>
      <c r="P29" s="30">
        <v>16</v>
      </c>
      <c r="Q29" s="30">
        <v>3</v>
      </c>
      <c r="S29" s="30">
        <v>1</v>
      </c>
      <c r="T29" s="48" t="s">
        <v>63</v>
      </c>
      <c r="U29" s="30" t="s">
        <v>71</v>
      </c>
      <c r="V29" s="30"/>
      <c r="X29" s="10">
        <v>2500</v>
      </c>
      <c r="Y29" s="10">
        <v>1075</v>
      </c>
      <c r="Z29" s="10">
        <v>50</v>
      </c>
      <c r="AB29" s="43">
        <v>3</v>
      </c>
      <c r="AC29" s="10">
        <v>3</v>
      </c>
    </row>
    <row r="30" spans="1:29" ht="14.5">
      <c r="A30" s="30" t="s">
        <v>63</v>
      </c>
      <c r="B30" s="29">
        <v>86148</v>
      </c>
      <c r="C30" s="48">
        <v>8</v>
      </c>
      <c r="D30" s="49"/>
      <c r="E30" s="38" t="s">
        <v>168</v>
      </c>
      <c r="F30" s="50" t="s">
        <v>169</v>
      </c>
      <c r="G30" s="50" t="s">
        <v>170</v>
      </c>
      <c r="H30" s="51" t="s">
        <v>111</v>
      </c>
      <c r="I30" s="38" t="s">
        <v>68</v>
      </c>
      <c r="J30" s="30" t="s">
        <v>112</v>
      </c>
      <c r="K30" s="38" t="s">
        <v>68</v>
      </c>
      <c r="L30" s="38" t="s">
        <v>68</v>
      </c>
      <c r="M30" s="38" t="s">
        <v>68</v>
      </c>
      <c r="N30" s="30" t="s">
        <v>113</v>
      </c>
      <c r="P30" s="30">
        <v>16</v>
      </c>
      <c r="Q30" s="30">
        <v>3</v>
      </c>
      <c r="S30" s="30">
        <v>1</v>
      </c>
      <c r="T30" s="48" t="s">
        <v>63</v>
      </c>
      <c r="U30" s="30" t="s">
        <v>71</v>
      </c>
      <c r="V30" s="30"/>
      <c r="X30" s="10">
        <v>2500</v>
      </c>
      <c r="Y30" s="10">
        <v>1075</v>
      </c>
      <c r="Z30" s="10">
        <v>50</v>
      </c>
      <c r="AB30" s="43">
        <v>3</v>
      </c>
      <c r="AC30" s="10">
        <v>3</v>
      </c>
    </row>
    <row r="31" spans="1:29" ht="14.5">
      <c r="A31" s="30" t="s">
        <v>63</v>
      </c>
      <c r="B31" s="29">
        <v>86149</v>
      </c>
      <c r="C31" s="48">
        <v>9</v>
      </c>
      <c r="D31" s="49"/>
      <c r="E31" s="38" t="s">
        <v>171</v>
      </c>
      <c r="F31" s="50" t="s">
        <v>172</v>
      </c>
      <c r="G31" s="50" t="s">
        <v>173</v>
      </c>
      <c r="H31" s="51" t="s">
        <v>117</v>
      </c>
      <c r="I31" s="38" t="s">
        <v>68</v>
      </c>
      <c r="J31" s="38" t="s">
        <v>68</v>
      </c>
      <c r="K31" s="30" t="s">
        <v>118</v>
      </c>
      <c r="L31" s="30" t="s">
        <v>119</v>
      </c>
      <c r="M31" s="38" t="s">
        <v>68</v>
      </c>
      <c r="N31" s="38" t="s">
        <v>68</v>
      </c>
      <c r="P31" s="30">
        <v>16</v>
      </c>
      <c r="Q31" s="30">
        <v>3</v>
      </c>
      <c r="S31" s="30">
        <v>1</v>
      </c>
      <c r="T31" s="48" t="s">
        <v>63</v>
      </c>
      <c r="U31" s="30" t="s">
        <v>71</v>
      </c>
      <c r="V31" s="30"/>
      <c r="X31" s="10">
        <v>2500</v>
      </c>
      <c r="Y31" s="10">
        <v>1075</v>
      </c>
      <c r="Z31" s="10">
        <v>50</v>
      </c>
      <c r="AB31" s="43">
        <v>3</v>
      </c>
      <c r="AC31" s="10">
        <v>3</v>
      </c>
    </row>
    <row r="32" spans="1:29" ht="14.5">
      <c r="A32" s="30" t="s">
        <v>63</v>
      </c>
      <c r="B32" s="29">
        <v>86161</v>
      </c>
      <c r="C32" s="48">
        <v>1</v>
      </c>
      <c r="D32" s="49"/>
      <c r="E32" s="38" t="s">
        <v>174</v>
      </c>
      <c r="F32" s="50" t="s">
        <v>175</v>
      </c>
      <c r="G32" s="50" t="s">
        <v>176</v>
      </c>
      <c r="H32" s="51" t="s">
        <v>67</v>
      </c>
      <c r="I32" s="38" t="s">
        <v>68</v>
      </c>
      <c r="J32" s="38" t="s">
        <v>68</v>
      </c>
      <c r="K32" s="30" t="s">
        <v>69</v>
      </c>
      <c r="L32" s="30" t="s">
        <v>70</v>
      </c>
      <c r="M32" s="38" t="s">
        <v>68</v>
      </c>
      <c r="N32" s="38" t="s">
        <v>68</v>
      </c>
      <c r="P32" s="30">
        <v>16</v>
      </c>
      <c r="Q32" s="30">
        <v>3</v>
      </c>
      <c r="S32" s="30">
        <v>1</v>
      </c>
      <c r="T32" s="48" t="s">
        <v>63</v>
      </c>
      <c r="U32" s="30" t="s">
        <v>71</v>
      </c>
      <c r="V32" s="30"/>
      <c r="X32" s="10">
        <v>2500</v>
      </c>
      <c r="Y32" s="10">
        <v>1075</v>
      </c>
      <c r="Z32" s="10">
        <v>50</v>
      </c>
      <c r="AB32" s="43">
        <v>4</v>
      </c>
      <c r="AC32" s="10">
        <v>4</v>
      </c>
    </row>
    <row r="33" spans="1:29" ht="14.5">
      <c r="A33" s="30" t="s">
        <v>63</v>
      </c>
      <c r="B33" s="29">
        <v>86162</v>
      </c>
      <c r="C33" s="48">
        <v>2</v>
      </c>
      <c r="D33" s="49"/>
      <c r="E33" s="38" t="s">
        <v>177</v>
      </c>
      <c r="F33" s="50" t="s">
        <v>178</v>
      </c>
      <c r="G33" s="50" t="s">
        <v>179</v>
      </c>
      <c r="H33" s="51" t="s">
        <v>75</v>
      </c>
      <c r="I33" s="38" t="s">
        <v>68</v>
      </c>
      <c r="J33" s="38" t="s">
        <v>68</v>
      </c>
      <c r="K33" s="30" t="s">
        <v>76</v>
      </c>
      <c r="L33" s="30" t="s">
        <v>77</v>
      </c>
      <c r="M33" s="38" t="s">
        <v>68</v>
      </c>
      <c r="N33" s="38" t="s">
        <v>68</v>
      </c>
      <c r="P33" s="30">
        <v>16</v>
      </c>
      <c r="Q33" s="30">
        <v>3</v>
      </c>
      <c r="S33" s="30">
        <v>1</v>
      </c>
      <c r="T33" s="48" t="s">
        <v>63</v>
      </c>
      <c r="U33" s="30" t="s">
        <v>71</v>
      </c>
      <c r="V33" s="30"/>
      <c r="X33" s="10">
        <v>2500</v>
      </c>
      <c r="Y33" s="10">
        <v>1075</v>
      </c>
      <c r="Z33" s="10">
        <v>50</v>
      </c>
      <c r="AB33" s="43">
        <v>4</v>
      </c>
      <c r="AC33" s="10">
        <v>4</v>
      </c>
    </row>
    <row r="34" spans="1:29" ht="14.5">
      <c r="A34" s="30" t="s">
        <v>63</v>
      </c>
      <c r="B34" s="29">
        <v>86163</v>
      </c>
      <c r="C34" s="48">
        <v>3</v>
      </c>
      <c r="D34" s="49"/>
      <c r="E34" s="38" t="s">
        <v>180</v>
      </c>
      <c r="F34" s="50" t="s">
        <v>181</v>
      </c>
      <c r="G34" s="50" t="s">
        <v>182</v>
      </c>
      <c r="H34" s="51" t="s">
        <v>81</v>
      </c>
      <c r="I34" s="38" t="s">
        <v>68</v>
      </c>
      <c r="J34" s="38" t="s">
        <v>68</v>
      </c>
      <c r="K34" s="30" t="s">
        <v>82</v>
      </c>
      <c r="L34" s="30" t="s">
        <v>83</v>
      </c>
      <c r="M34" s="38" t="s">
        <v>68</v>
      </c>
      <c r="N34" s="38" t="s">
        <v>68</v>
      </c>
      <c r="P34" s="30">
        <v>16</v>
      </c>
      <c r="Q34" s="30">
        <v>3</v>
      </c>
      <c r="S34" s="30">
        <v>1</v>
      </c>
      <c r="T34" s="48" t="s">
        <v>63</v>
      </c>
      <c r="U34" s="30" t="s">
        <v>71</v>
      </c>
      <c r="V34" s="30"/>
      <c r="X34" s="10">
        <v>2500</v>
      </c>
      <c r="Y34" s="10">
        <v>1075</v>
      </c>
      <c r="Z34" s="10">
        <v>50</v>
      </c>
      <c r="AB34" s="43">
        <v>4</v>
      </c>
      <c r="AC34" s="10">
        <v>4</v>
      </c>
    </row>
    <row r="35" spans="1:29" ht="14.5">
      <c r="A35" s="30" t="s">
        <v>63</v>
      </c>
      <c r="B35" s="29">
        <v>86164</v>
      </c>
      <c r="C35" s="48">
        <v>4</v>
      </c>
      <c r="D35" s="49"/>
      <c r="E35" s="38" t="s">
        <v>183</v>
      </c>
      <c r="F35" s="50" t="s">
        <v>184</v>
      </c>
      <c r="G35" s="50" t="s">
        <v>185</v>
      </c>
      <c r="H35" s="51" t="s">
        <v>87</v>
      </c>
      <c r="I35" s="38" t="s">
        <v>68</v>
      </c>
      <c r="J35" s="38" t="s">
        <v>88</v>
      </c>
      <c r="K35" s="38" t="s">
        <v>68</v>
      </c>
      <c r="L35" s="38" t="s">
        <v>68</v>
      </c>
      <c r="M35" s="38" t="s">
        <v>68</v>
      </c>
      <c r="N35" s="38" t="s">
        <v>89</v>
      </c>
      <c r="P35" s="30">
        <v>16</v>
      </c>
      <c r="Q35" s="30">
        <v>3</v>
      </c>
      <c r="S35" s="30">
        <v>1</v>
      </c>
      <c r="T35" s="48" t="s">
        <v>63</v>
      </c>
      <c r="U35" s="30" t="s">
        <v>71</v>
      </c>
      <c r="V35" s="30"/>
      <c r="X35" s="10">
        <v>2500</v>
      </c>
      <c r="Y35" s="10">
        <v>1075</v>
      </c>
      <c r="Z35" s="10">
        <v>50</v>
      </c>
      <c r="AB35" s="43">
        <v>4</v>
      </c>
      <c r="AC35" s="10">
        <v>4</v>
      </c>
    </row>
    <row r="36" spans="1:29" ht="14.5">
      <c r="A36" s="30" t="s">
        <v>63</v>
      </c>
      <c r="B36" s="29">
        <v>86165</v>
      </c>
      <c r="C36" s="48">
        <v>5</v>
      </c>
      <c r="D36" s="49"/>
      <c r="E36" s="38" t="s">
        <v>186</v>
      </c>
      <c r="F36" s="50" t="s">
        <v>187</v>
      </c>
      <c r="G36" s="50" t="s">
        <v>188</v>
      </c>
      <c r="H36" s="52" t="s">
        <v>93</v>
      </c>
      <c r="I36" s="38" t="s">
        <v>68</v>
      </c>
      <c r="J36" s="38" t="s">
        <v>94</v>
      </c>
      <c r="K36" s="38" t="s">
        <v>68</v>
      </c>
      <c r="L36" s="38" t="s">
        <v>68</v>
      </c>
      <c r="M36" s="38" t="s">
        <v>68</v>
      </c>
      <c r="N36" s="38" t="s">
        <v>95</v>
      </c>
      <c r="P36" s="30">
        <v>16</v>
      </c>
      <c r="Q36" s="30">
        <v>3</v>
      </c>
      <c r="S36" s="30">
        <v>1</v>
      </c>
      <c r="T36" s="48" t="s">
        <v>63</v>
      </c>
      <c r="U36" s="30" t="s">
        <v>71</v>
      </c>
      <c r="V36" s="30"/>
      <c r="X36" s="10">
        <v>2500</v>
      </c>
      <c r="Y36" s="10">
        <v>1075</v>
      </c>
      <c r="Z36" s="10">
        <v>50</v>
      </c>
      <c r="AB36" s="43">
        <v>4</v>
      </c>
      <c r="AC36" s="10">
        <v>4</v>
      </c>
    </row>
    <row r="37" spans="1:29" ht="14.5">
      <c r="A37" s="30" t="s">
        <v>63</v>
      </c>
      <c r="B37" s="29">
        <v>86166</v>
      </c>
      <c r="C37" s="48">
        <v>6</v>
      </c>
      <c r="D37" s="49"/>
      <c r="E37" s="38" t="s">
        <v>189</v>
      </c>
      <c r="F37" s="50" t="s">
        <v>190</v>
      </c>
      <c r="G37" s="50" t="s">
        <v>191</v>
      </c>
      <c r="H37" s="51" t="s">
        <v>99</v>
      </c>
      <c r="I37" s="38" t="s">
        <v>68</v>
      </c>
      <c r="J37" s="38" t="s">
        <v>100</v>
      </c>
      <c r="K37" s="38" t="s">
        <v>68</v>
      </c>
      <c r="L37" s="38" t="s">
        <v>68</v>
      </c>
      <c r="M37" s="38" t="s">
        <v>68</v>
      </c>
      <c r="N37" s="38" t="s">
        <v>101</v>
      </c>
      <c r="P37" s="30">
        <v>16</v>
      </c>
      <c r="Q37" s="30">
        <v>3</v>
      </c>
      <c r="S37" s="30">
        <v>1</v>
      </c>
      <c r="T37" s="48" t="s">
        <v>63</v>
      </c>
      <c r="U37" s="30" t="s">
        <v>71</v>
      </c>
      <c r="V37" s="30"/>
      <c r="X37" s="10">
        <v>2500</v>
      </c>
      <c r="Y37" s="10">
        <v>1075</v>
      </c>
      <c r="Z37" s="10">
        <v>50</v>
      </c>
      <c r="AB37" s="43">
        <v>4</v>
      </c>
      <c r="AC37" s="10">
        <v>4</v>
      </c>
    </row>
    <row r="38" spans="1:29" ht="14.5">
      <c r="A38" s="30" t="s">
        <v>63</v>
      </c>
      <c r="B38" s="29">
        <v>86167</v>
      </c>
      <c r="C38" s="48">
        <v>7</v>
      </c>
      <c r="D38" s="49"/>
      <c r="E38" s="38" t="s">
        <v>192</v>
      </c>
      <c r="F38" s="50" t="s">
        <v>193</v>
      </c>
      <c r="G38" s="50" t="s">
        <v>194</v>
      </c>
      <c r="H38" s="51" t="s">
        <v>105</v>
      </c>
      <c r="I38" s="38" t="s">
        <v>68</v>
      </c>
      <c r="J38" s="38" t="s">
        <v>106</v>
      </c>
      <c r="K38" s="38" t="s">
        <v>68</v>
      </c>
      <c r="L38" s="38" t="s">
        <v>68</v>
      </c>
      <c r="M38" s="38" t="s">
        <v>68</v>
      </c>
      <c r="N38" s="38" t="s">
        <v>107</v>
      </c>
      <c r="P38" s="30">
        <v>16</v>
      </c>
      <c r="Q38" s="30">
        <v>3</v>
      </c>
      <c r="S38" s="30">
        <v>1</v>
      </c>
      <c r="T38" s="48" t="s">
        <v>63</v>
      </c>
      <c r="U38" s="30" t="s">
        <v>71</v>
      </c>
      <c r="V38" s="30"/>
      <c r="X38" s="10">
        <v>2500</v>
      </c>
      <c r="Y38" s="10">
        <v>1075</v>
      </c>
      <c r="Z38" s="10">
        <v>50</v>
      </c>
      <c r="AB38" s="43">
        <v>4</v>
      </c>
      <c r="AC38" s="10">
        <v>4</v>
      </c>
    </row>
    <row r="39" spans="1:29" ht="14.5">
      <c r="A39" s="30" t="s">
        <v>63</v>
      </c>
      <c r="B39" s="29">
        <v>86168</v>
      </c>
      <c r="C39" s="48">
        <v>8</v>
      </c>
      <c r="D39" s="49"/>
      <c r="E39" s="38" t="s">
        <v>195</v>
      </c>
      <c r="F39" s="50" t="s">
        <v>196</v>
      </c>
      <c r="G39" s="50" t="s">
        <v>197</v>
      </c>
      <c r="H39" s="51" t="s">
        <v>111</v>
      </c>
      <c r="I39" s="38" t="s">
        <v>68</v>
      </c>
      <c r="J39" s="30" t="s">
        <v>112</v>
      </c>
      <c r="K39" s="38" t="s">
        <v>68</v>
      </c>
      <c r="L39" s="38" t="s">
        <v>68</v>
      </c>
      <c r="M39" s="38" t="s">
        <v>68</v>
      </c>
      <c r="N39" s="30" t="s">
        <v>113</v>
      </c>
      <c r="P39" s="30">
        <v>16</v>
      </c>
      <c r="Q39" s="30">
        <v>3</v>
      </c>
      <c r="S39" s="30">
        <v>1</v>
      </c>
      <c r="T39" s="48" t="s">
        <v>63</v>
      </c>
      <c r="U39" s="30" t="s">
        <v>71</v>
      </c>
      <c r="V39" s="30"/>
      <c r="X39" s="10">
        <v>2500</v>
      </c>
      <c r="Y39" s="10">
        <v>1075</v>
      </c>
      <c r="Z39" s="10">
        <v>50</v>
      </c>
      <c r="AB39" s="43">
        <v>4</v>
      </c>
      <c r="AC39" s="10">
        <v>4</v>
      </c>
    </row>
    <row r="40" spans="1:29" ht="14.5">
      <c r="A40" s="30" t="s">
        <v>63</v>
      </c>
      <c r="B40" s="29">
        <v>86169</v>
      </c>
      <c r="C40" s="48">
        <v>9</v>
      </c>
      <c r="D40" s="49"/>
      <c r="E40" s="38" t="s">
        <v>198</v>
      </c>
      <c r="F40" s="50" t="s">
        <v>199</v>
      </c>
      <c r="G40" s="50" t="s">
        <v>200</v>
      </c>
      <c r="H40" s="51" t="s">
        <v>117</v>
      </c>
      <c r="I40" s="38" t="s">
        <v>68</v>
      </c>
      <c r="J40" s="38" t="s">
        <v>68</v>
      </c>
      <c r="K40" s="30" t="s">
        <v>118</v>
      </c>
      <c r="L40" s="30" t="s">
        <v>119</v>
      </c>
      <c r="M40" s="38" t="s">
        <v>68</v>
      </c>
      <c r="N40" s="38" t="s">
        <v>68</v>
      </c>
      <c r="P40" s="30">
        <v>16</v>
      </c>
      <c r="Q40" s="30">
        <v>3</v>
      </c>
      <c r="S40" s="30">
        <v>1</v>
      </c>
      <c r="T40" s="48" t="s">
        <v>63</v>
      </c>
      <c r="U40" s="30" t="s">
        <v>71</v>
      </c>
      <c r="V40" s="30"/>
      <c r="X40" s="10">
        <v>2500</v>
      </c>
      <c r="Y40" s="10">
        <v>1075</v>
      </c>
      <c r="Z40" s="10">
        <v>50</v>
      </c>
      <c r="AB40" s="43">
        <v>4</v>
      </c>
      <c r="AC40" s="10">
        <v>4</v>
      </c>
    </row>
    <row r="41" spans="1:29" ht="14.5">
      <c r="A41" s="30" t="s">
        <v>63</v>
      </c>
      <c r="B41" s="29">
        <v>86181</v>
      </c>
      <c r="C41" s="48">
        <v>1</v>
      </c>
      <c r="D41" s="49"/>
      <c r="E41" s="38" t="s">
        <v>201</v>
      </c>
      <c r="F41" s="50" t="s">
        <v>175</v>
      </c>
      <c r="G41" s="50" t="s">
        <v>202</v>
      </c>
      <c r="H41" s="51" t="s">
        <v>67</v>
      </c>
      <c r="I41" s="38" t="s">
        <v>68</v>
      </c>
      <c r="J41" s="38" t="s">
        <v>68</v>
      </c>
      <c r="K41" s="30" t="s">
        <v>69</v>
      </c>
      <c r="L41" s="30" t="s">
        <v>70</v>
      </c>
      <c r="M41" s="38" t="s">
        <v>68</v>
      </c>
      <c r="N41" s="38" t="s">
        <v>68</v>
      </c>
      <c r="P41" s="30">
        <v>16</v>
      </c>
      <c r="Q41" s="30">
        <v>3</v>
      </c>
      <c r="S41" s="30">
        <v>1</v>
      </c>
      <c r="T41" s="48" t="s">
        <v>63</v>
      </c>
      <c r="U41" s="30" t="s">
        <v>71</v>
      </c>
      <c r="V41" s="30"/>
      <c r="X41" s="10">
        <v>2500</v>
      </c>
      <c r="Y41" s="10">
        <v>1075</v>
      </c>
      <c r="Z41" s="10">
        <v>50</v>
      </c>
      <c r="AB41" s="43">
        <v>5</v>
      </c>
      <c r="AC41" s="10">
        <v>5</v>
      </c>
    </row>
    <row r="42" spans="1:29" ht="14.5">
      <c r="A42" s="30" t="s">
        <v>63</v>
      </c>
      <c r="B42" s="29">
        <v>86182</v>
      </c>
      <c r="C42" s="48">
        <v>2</v>
      </c>
      <c r="D42" s="49"/>
      <c r="E42" s="38" t="s">
        <v>203</v>
      </c>
      <c r="F42" s="50" t="s">
        <v>178</v>
      </c>
      <c r="G42" s="50" t="s">
        <v>204</v>
      </c>
      <c r="H42" s="51" t="s">
        <v>75</v>
      </c>
      <c r="I42" s="38" t="s">
        <v>68</v>
      </c>
      <c r="J42" s="38" t="s">
        <v>68</v>
      </c>
      <c r="K42" s="30" t="s">
        <v>76</v>
      </c>
      <c r="L42" s="30" t="s">
        <v>77</v>
      </c>
      <c r="M42" s="38" t="s">
        <v>68</v>
      </c>
      <c r="N42" s="38" t="s">
        <v>68</v>
      </c>
      <c r="P42" s="30">
        <v>16</v>
      </c>
      <c r="Q42" s="30">
        <v>3</v>
      </c>
      <c r="S42" s="30">
        <v>1</v>
      </c>
      <c r="T42" s="48" t="s">
        <v>63</v>
      </c>
      <c r="U42" s="30" t="s">
        <v>71</v>
      </c>
      <c r="V42" s="30"/>
      <c r="X42" s="10">
        <v>2500</v>
      </c>
      <c r="Y42" s="10">
        <v>1075</v>
      </c>
      <c r="Z42" s="10">
        <v>50</v>
      </c>
      <c r="AB42" s="43">
        <v>5</v>
      </c>
      <c r="AC42" s="10">
        <v>5</v>
      </c>
    </row>
    <row r="43" spans="1:29" ht="14.5">
      <c r="A43" s="30" t="s">
        <v>63</v>
      </c>
      <c r="B43" s="29">
        <v>86183</v>
      </c>
      <c r="C43" s="48">
        <v>3</v>
      </c>
      <c r="D43" s="49"/>
      <c r="E43" s="38" t="s">
        <v>205</v>
      </c>
      <c r="F43" s="50" t="s">
        <v>181</v>
      </c>
      <c r="G43" s="50" t="s">
        <v>206</v>
      </c>
      <c r="H43" s="51" t="s">
        <v>81</v>
      </c>
      <c r="I43" s="38" t="s">
        <v>68</v>
      </c>
      <c r="J43" s="38" t="s">
        <v>68</v>
      </c>
      <c r="K43" s="30" t="s">
        <v>82</v>
      </c>
      <c r="L43" s="30" t="s">
        <v>83</v>
      </c>
      <c r="M43" s="38" t="s">
        <v>68</v>
      </c>
      <c r="N43" s="38" t="s">
        <v>68</v>
      </c>
      <c r="P43" s="30">
        <v>16</v>
      </c>
      <c r="Q43" s="30">
        <v>3</v>
      </c>
      <c r="S43" s="30">
        <v>1</v>
      </c>
      <c r="T43" s="48" t="s">
        <v>63</v>
      </c>
      <c r="U43" s="30" t="s">
        <v>71</v>
      </c>
      <c r="V43" s="30"/>
      <c r="X43" s="10">
        <v>2500</v>
      </c>
      <c r="Y43" s="10">
        <v>1075</v>
      </c>
      <c r="Z43" s="10">
        <v>50</v>
      </c>
      <c r="AB43" s="43">
        <v>5</v>
      </c>
      <c r="AC43" s="10">
        <v>5</v>
      </c>
    </row>
    <row r="44" spans="1:29" ht="14.5">
      <c r="A44" s="30" t="s">
        <v>63</v>
      </c>
      <c r="B44" s="29">
        <v>86184</v>
      </c>
      <c r="C44" s="48">
        <v>4</v>
      </c>
      <c r="D44" s="49"/>
      <c r="E44" s="38" t="s">
        <v>207</v>
      </c>
      <c r="F44" s="50" t="s">
        <v>184</v>
      </c>
      <c r="G44" s="50" t="s">
        <v>208</v>
      </c>
      <c r="H44" s="51" t="s">
        <v>87</v>
      </c>
      <c r="I44" s="38" t="s">
        <v>68</v>
      </c>
      <c r="J44" s="38" t="s">
        <v>88</v>
      </c>
      <c r="K44" s="38" t="s">
        <v>68</v>
      </c>
      <c r="L44" s="38" t="s">
        <v>68</v>
      </c>
      <c r="M44" s="38" t="s">
        <v>68</v>
      </c>
      <c r="N44" s="38" t="s">
        <v>89</v>
      </c>
      <c r="P44" s="30">
        <v>16</v>
      </c>
      <c r="Q44" s="30">
        <v>3</v>
      </c>
      <c r="S44" s="30">
        <v>1</v>
      </c>
      <c r="T44" s="48" t="s">
        <v>63</v>
      </c>
      <c r="U44" s="30" t="s">
        <v>71</v>
      </c>
      <c r="V44" s="30"/>
      <c r="X44" s="10">
        <v>2500</v>
      </c>
      <c r="Y44" s="10">
        <v>1075</v>
      </c>
      <c r="Z44" s="10">
        <v>50</v>
      </c>
      <c r="AB44" s="43">
        <v>5</v>
      </c>
      <c r="AC44" s="10">
        <v>5</v>
      </c>
    </row>
    <row r="45" spans="1:29" ht="14.5">
      <c r="A45" s="30" t="s">
        <v>63</v>
      </c>
      <c r="B45" s="29">
        <v>86185</v>
      </c>
      <c r="C45" s="48">
        <v>5</v>
      </c>
      <c r="D45" s="49"/>
      <c r="E45" s="38" t="s">
        <v>209</v>
      </c>
      <c r="F45" s="50" t="s">
        <v>187</v>
      </c>
      <c r="G45" s="50" t="s">
        <v>210</v>
      </c>
      <c r="H45" s="52" t="s">
        <v>93</v>
      </c>
      <c r="I45" s="38" t="s">
        <v>68</v>
      </c>
      <c r="J45" s="38" t="s">
        <v>94</v>
      </c>
      <c r="K45" s="38" t="s">
        <v>68</v>
      </c>
      <c r="L45" s="38" t="s">
        <v>68</v>
      </c>
      <c r="M45" s="38" t="s">
        <v>68</v>
      </c>
      <c r="N45" s="38" t="s">
        <v>95</v>
      </c>
      <c r="P45" s="30">
        <v>16</v>
      </c>
      <c r="Q45" s="30">
        <v>3</v>
      </c>
      <c r="S45" s="30">
        <v>1</v>
      </c>
      <c r="T45" s="48" t="s">
        <v>63</v>
      </c>
      <c r="U45" s="30" t="s">
        <v>71</v>
      </c>
      <c r="V45" s="30"/>
      <c r="X45" s="10">
        <v>2500</v>
      </c>
      <c r="Y45" s="10">
        <v>1075</v>
      </c>
      <c r="Z45" s="10">
        <v>50</v>
      </c>
      <c r="AB45" s="43">
        <v>5</v>
      </c>
      <c r="AC45" s="10">
        <v>5</v>
      </c>
    </row>
    <row r="46" spans="1:29" ht="14.5">
      <c r="A46" s="30" t="s">
        <v>63</v>
      </c>
      <c r="B46" s="29">
        <v>86186</v>
      </c>
      <c r="C46" s="48">
        <v>6</v>
      </c>
      <c r="D46" s="49"/>
      <c r="E46" s="38" t="s">
        <v>211</v>
      </c>
      <c r="F46" s="50" t="s">
        <v>190</v>
      </c>
      <c r="G46" s="50" t="s">
        <v>212</v>
      </c>
      <c r="H46" s="51" t="s">
        <v>99</v>
      </c>
      <c r="I46" s="38" t="s">
        <v>68</v>
      </c>
      <c r="J46" s="38" t="s">
        <v>100</v>
      </c>
      <c r="K46" s="38" t="s">
        <v>68</v>
      </c>
      <c r="L46" s="38" t="s">
        <v>68</v>
      </c>
      <c r="M46" s="38" t="s">
        <v>68</v>
      </c>
      <c r="N46" s="38" t="s">
        <v>101</v>
      </c>
      <c r="P46" s="30">
        <v>16</v>
      </c>
      <c r="Q46" s="30">
        <v>3</v>
      </c>
      <c r="S46" s="30">
        <v>1</v>
      </c>
      <c r="T46" s="48" t="s">
        <v>63</v>
      </c>
      <c r="U46" s="30" t="s">
        <v>71</v>
      </c>
      <c r="V46" s="30"/>
      <c r="X46" s="10">
        <v>2500</v>
      </c>
      <c r="Y46" s="10">
        <v>1075</v>
      </c>
      <c r="Z46" s="10">
        <v>50</v>
      </c>
      <c r="AB46" s="43">
        <v>5</v>
      </c>
      <c r="AC46" s="10">
        <v>5</v>
      </c>
    </row>
    <row r="47" spans="1:29" ht="14.5">
      <c r="A47" s="30" t="s">
        <v>63</v>
      </c>
      <c r="B47" s="29">
        <v>86187</v>
      </c>
      <c r="C47" s="48">
        <v>7</v>
      </c>
      <c r="D47" s="49"/>
      <c r="E47" s="38" t="s">
        <v>213</v>
      </c>
      <c r="F47" s="50" t="s">
        <v>193</v>
      </c>
      <c r="G47" s="50" t="s">
        <v>214</v>
      </c>
      <c r="H47" s="51" t="s">
        <v>105</v>
      </c>
      <c r="I47" s="38" t="s">
        <v>68</v>
      </c>
      <c r="J47" s="38" t="s">
        <v>106</v>
      </c>
      <c r="K47" s="38" t="s">
        <v>68</v>
      </c>
      <c r="L47" s="38" t="s">
        <v>68</v>
      </c>
      <c r="M47" s="38" t="s">
        <v>68</v>
      </c>
      <c r="N47" s="38" t="s">
        <v>107</v>
      </c>
      <c r="P47" s="30">
        <v>16</v>
      </c>
      <c r="Q47" s="30">
        <v>3</v>
      </c>
      <c r="S47" s="30">
        <v>1</v>
      </c>
      <c r="T47" s="48" t="s">
        <v>63</v>
      </c>
      <c r="U47" s="30" t="s">
        <v>71</v>
      </c>
      <c r="V47" s="30"/>
      <c r="X47" s="10">
        <v>2500</v>
      </c>
      <c r="Y47" s="10">
        <v>1075</v>
      </c>
      <c r="Z47" s="10">
        <v>50</v>
      </c>
      <c r="AB47" s="43">
        <v>5</v>
      </c>
      <c r="AC47" s="10">
        <v>5</v>
      </c>
    </row>
    <row r="48" spans="1:29" ht="14.5">
      <c r="A48" s="30" t="s">
        <v>63</v>
      </c>
      <c r="B48" s="29">
        <v>86188</v>
      </c>
      <c r="C48" s="48">
        <v>8</v>
      </c>
      <c r="D48" s="49"/>
      <c r="E48" s="38" t="s">
        <v>215</v>
      </c>
      <c r="F48" s="50" t="s">
        <v>196</v>
      </c>
      <c r="G48" s="50" t="s">
        <v>216</v>
      </c>
      <c r="H48" s="51" t="s">
        <v>111</v>
      </c>
      <c r="I48" s="38" t="s">
        <v>68</v>
      </c>
      <c r="J48" s="30" t="s">
        <v>112</v>
      </c>
      <c r="K48" s="38" t="s">
        <v>68</v>
      </c>
      <c r="L48" s="38" t="s">
        <v>68</v>
      </c>
      <c r="M48" s="38" t="s">
        <v>68</v>
      </c>
      <c r="N48" s="30" t="s">
        <v>113</v>
      </c>
      <c r="P48" s="30">
        <v>16</v>
      </c>
      <c r="Q48" s="30">
        <v>3</v>
      </c>
      <c r="S48" s="30">
        <v>1</v>
      </c>
      <c r="T48" s="48" t="s">
        <v>63</v>
      </c>
      <c r="U48" s="30" t="s">
        <v>71</v>
      </c>
      <c r="V48" s="30"/>
      <c r="X48" s="10">
        <v>2500</v>
      </c>
      <c r="Y48" s="10">
        <v>1075</v>
      </c>
      <c r="Z48" s="10">
        <v>50</v>
      </c>
      <c r="AB48" s="43">
        <v>5</v>
      </c>
      <c r="AC48" s="10">
        <v>5</v>
      </c>
    </row>
    <row r="49" spans="1:29" ht="14.5">
      <c r="A49" s="30" t="s">
        <v>63</v>
      </c>
      <c r="B49" s="29">
        <v>86189</v>
      </c>
      <c r="C49" s="48">
        <v>9</v>
      </c>
      <c r="D49" s="49"/>
      <c r="E49" s="38" t="s">
        <v>217</v>
      </c>
      <c r="F49" s="50" t="s">
        <v>199</v>
      </c>
      <c r="G49" s="50" t="s">
        <v>218</v>
      </c>
      <c r="H49" s="51" t="s">
        <v>117</v>
      </c>
      <c r="I49" s="38" t="s">
        <v>68</v>
      </c>
      <c r="J49" s="38" t="s">
        <v>68</v>
      </c>
      <c r="K49" s="30" t="s">
        <v>118</v>
      </c>
      <c r="L49" s="30" t="s">
        <v>119</v>
      </c>
      <c r="M49" s="38" t="s">
        <v>68</v>
      </c>
      <c r="N49" s="38" t="s">
        <v>68</v>
      </c>
      <c r="P49" s="30">
        <v>16</v>
      </c>
      <c r="Q49" s="30">
        <v>3</v>
      </c>
      <c r="S49" s="30">
        <v>1</v>
      </c>
      <c r="T49" s="48" t="s">
        <v>63</v>
      </c>
      <c r="U49" s="30" t="s">
        <v>71</v>
      </c>
      <c r="V49" s="30"/>
      <c r="X49" s="10">
        <v>2500</v>
      </c>
      <c r="Y49" s="10">
        <v>1075</v>
      </c>
      <c r="Z49" s="10">
        <v>50</v>
      </c>
      <c r="AB49" s="43">
        <v>5</v>
      </c>
      <c r="AC49" s="10">
        <v>5</v>
      </c>
    </row>
    <row r="50" spans="1:29" ht="14.5">
      <c r="A50" s="30"/>
      <c r="B50" s="29"/>
      <c r="C50" s="48"/>
      <c r="D50" s="49"/>
      <c r="E50" s="38"/>
      <c r="F50" s="50"/>
      <c r="G50" s="50"/>
      <c r="H50" s="51"/>
      <c r="I50" s="38" t="s">
        <v>68</v>
      </c>
      <c r="J50" s="30"/>
      <c r="K50" s="38"/>
      <c r="L50" s="38"/>
      <c r="M50" s="38" t="s">
        <v>68</v>
      </c>
      <c r="N50" s="30"/>
      <c r="P50" s="30"/>
      <c r="Q50" s="30"/>
      <c r="S50" s="30"/>
      <c r="T50" s="48"/>
      <c r="U50" s="30"/>
      <c r="V50" s="30"/>
    </row>
    <row r="51" spans="1:29" ht="14.5">
      <c r="A51" s="30" t="s">
        <v>63</v>
      </c>
      <c r="B51" s="29">
        <v>86201</v>
      </c>
      <c r="C51" s="48">
        <v>1</v>
      </c>
      <c r="D51" s="49"/>
      <c r="E51" s="38" t="s">
        <v>219</v>
      </c>
      <c r="F51" s="50" t="s">
        <v>65</v>
      </c>
      <c r="G51" s="50" t="s">
        <v>66</v>
      </c>
      <c r="H51" s="51" t="s">
        <v>220</v>
      </c>
      <c r="I51" s="38" t="s">
        <v>68</v>
      </c>
      <c r="J51" s="38" t="s">
        <v>68</v>
      </c>
      <c r="K51" s="30" t="s">
        <v>221</v>
      </c>
      <c r="L51" s="30" t="s">
        <v>222</v>
      </c>
      <c r="M51" s="38" t="s">
        <v>68</v>
      </c>
      <c r="N51" s="38" t="s">
        <v>68</v>
      </c>
      <c r="P51" s="30">
        <v>16</v>
      </c>
      <c r="Q51" s="30">
        <v>4</v>
      </c>
      <c r="S51" s="30">
        <v>1</v>
      </c>
      <c r="T51" s="48" t="s">
        <v>63</v>
      </c>
      <c r="U51" s="30" t="s">
        <v>71</v>
      </c>
      <c r="V51" s="30"/>
      <c r="X51" s="10">
        <v>10000</v>
      </c>
      <c r="Y51" s="10">
        <v>1075</v>
      </c>
      <c r="Z51" s="10">
        <v>200</v>
      </c>
      <c r="AB51" s="43">
        <v>11</v>
      </c>
      <c r="AC51" s="10">
        <v>1</v>
      </c>
    </row>
    <row r="52" spans="1:29" ht="14.5">
      <c r="A52" s="30" t="s">
        <v>63</v>
      </c>
      <c r="B52" s="29">
        <v>86202</v>
      </c>
      <c r="C52" s="48">
        <v>2</v>
      </c>
      <c r="D52" s="49"/>
      <c r="E52" s="38" t="s">
        <v>223</v>
      </c>
      <c r="F52" s="50" t="s">
        <v>73</v>
      </c>
      <c r="G52" s="50" t="s">
        <v>74</v>
      </c>
      <c r="H52" s="51" t="s">
        <v>224</v>
      </c>
      <c r="I52" s="38" t="s">
        <v>68</v>
      </c>
      <c r="J52" s="38" t="s">
        <v>68</v>
      </c>
      <c r="K52" s="30" t="s">
        <v>225</v>
      </c>
      <c r="L52" s="30" t="s">
        <v>226</v>
      </c>
      <c r="M52" s="38" t="s">
        <v>68</v>
      </c>
      <c r="N52" s="38" t="s">
        <v>68</v>
      </c>
      <c r="P52" s="30">
        <v>16</v>
      </c>
      <c r="Q52" s="30">
        <v>4</v>
      </c>
      <c r="S52" s="30">
        <v>1</v>
      </c>
      <c r="T52" s="48" t="s">
        <v>63</v>
      </c>
      <c r="U52" s="30" t="s">
        <v>71</v>
      </c>
      <c r="V52" s="30"/>
      <c r="X52" s="10">
        <v>10000</v>
      </c>
      <c r="Y52" s="10">
        <v>1075</v>
      </c>
      <c r="Z52" s="10">
        <v>200</v>
      </c>
      <c r="AB52" s="43">
        <v>11</v>
      </c>
      <c r="AC52" s="10">
        <v>1</v>
      </c>
    </row>
    <row r="53" spans="1:29" ht="14.5">
      <c r="A53" s="30" t="s">
        <v>63</v>
      </c>
      <c r="B53" s="29">
        <v>86203</v>
      </c>
      <c r="C53" s="48">
        <v>3</v>
      </c>
      <c r="D53" s="49"/>
      <c r="E53" s="38" t="s">
        <v>227</v>
      </c>
      <c r="F53" s="50" t="s">
        <v>79</v>
      </c>
      <c r="G53" s="50" t="s">
        <v>80</v>
      </c>
      <c r="H53" s="51" t="s">
        <v>228</v>
      </c>
      <c r="I53" s="38" t="s">
        <v>68</v>
      </c>
      <c r="J53" s="38" t="s">
        <v>68</v>
      </c>
      <c r="K53" s="30" t="s">
        <v>229</v>
      </c>
      <c r="L53" s="30" t="s">
        <v>230</v>
      </c>
      <c r="M53" s="38" t="s">
        <v>68</v>
      </c>
      <c r="N53" s="38" t="s">
        <v>68</v>
      </c>
      <c r="P53" s="30">
        <v>16</v>
      </c>
      <c r="Q53" s="30">
        <v>4</v>
      </c>
      <c r="S53" s="30">
        <v>1</v>
      </c>
      <c r="T53" s="48" t="s">
        <v>63</v>
      </c>
      <c r="U53" s="30" t="s">
        <v>71</v>
      </c>
      <c r="V53" s="30"/>
      <c r="X53" s="10">
        <v>10000</v>
      </c>
      <c r="Y53" s="10">
        <v>1075</v>
      </c>
      <c r="Z53" s="10">
        <v>200</v>
      </c>
      <c r="AB53" s="43">
        <v>11</v>
      </c>
      <c r="AC53" s="10">
        <v>1</v>
      </c>
    </row>
    <row r="54" spans="1:29" ht="14.5">
      <c r="A54" s="30" t="s">
        <v>63</v>
      </c>
      <c r="B54" s="29">
        <v>86204</v>
      </c>
      <c r="C54" s="48">
        <v>4</v>
      </c>
      <c r="D54" s="49"/>
      <c r="E54" s="38" t="s">
        <v>231</v>
      </c>
      <c r="F54" s="50" t="s">
        <v>85</v>
      </c>
      <c r="G54" s="50" t="s">
        <v>86</v>
      </c>
      <c r="H54" s="51" t="s">
        <v>232</v>
      </c>
      <c r="I54" s="38" t="s">
        <v>68</v>
      </c>
      <c r="J54" s="38" t="s">
        <v>233</v>
      </c>
      <c r="K54" s="38" t="s">
        <v>68</v>
      </c>
      <c r="L54" s="38" t="s">
        <v>68</v>
      </c>
      <c r="M54" s="38" t="s">
        <v>68</v>
      </c>
      <c r="N54" s="38" t="s">
        <v>234</v>
      </c>
      <c r="P54" s="30">
        <v>16</v>
      </c>
      <c r="Q54" s="30">
        <v>4</v>
      </c>
      <c r="S54" s="30">
        <v>1</v>
      </c>
      <c r="T54" s="48" t="s">
        <v>63</v>
      </c>
      <c r="U54" s="30" t="s">
        <v>71</v>
      </c>
      <c r="V54" s="30"/>
      <c r="X54" s="10">
        <v>10000</v>
      </c>
      <c r="Y54" s="10">
        <v>1075</v>
      </c>
      <c r="Z54" s="10">
        <v>200</v>
      </c>
      <c r="AB54" s="43">
        <v>11</v>
      </c>
      <c r="AC54" s="10">
        <v>1</v>
      </c>
    </row>
    <row r="55" spans="1:29" ht="14.5">
      <c r="A55" s="30" t="s">
        <v>63</v>
      </c>
      <c r="B55" s="29">
        <v>86205</v>
      </c>
      <c r="C55" s="48">
        <v>5</v>
      </c>
      <c r="D55" s="49"/>
      <c r="E55" s="38" t="s">
        <v>235</v>
      </c>
      <c r="F55" s="50" t="s">
        <v>91</v>
      </c>
      <c r="G55" s="50" t="s">
        <v>92</v>
      </c>
      <c r="H55" s="52" t="s">
        <v>236</v>
      </c>
      <c r="I55" s="38" t="s">
        <v>68</v>
      </c>
      <c r="J55" s="38" t="s">
        <v>237</v>
      </c>
      <c r="K55" s="38" t="s">
        <v>68</v>
      </c>
      <c r="L55" s="38" t="s">
        <v>68</v>
      </c>
      <c r="M55" s="38" t="s">
        <v>68</v>
      </c>
      <c r="N55" s="38" t="s">
        <v>238</v>
      </c>
      <c r="P55" s="30">
        <v>16</v>
      </c>
      <c r="Q55" s="30">
        <v>4</v>
      </c>
      <c r="S55" s="30">
        <v>1</v>
      </c>
      <c r="T55" s="48" t="s">
        <v>63</v>
      </c>
      <c r="U55" s="30" t="s">
        <v>71</v>
      </c>
      <c r="V55" s="30"/>
      <c r="X55" s="10">
        <v>10000</v>
      </c>
      <c r="Y55" s="10">
        <v>1075</v>
      </c>
      <c r="Z55" s="10">
        <v>200</v>
      </c>
      <c r="AB55" s="43">
        <v>11</v>
      </c>
      <c r="AC55" s="10">
        <v>1</v>
      </c>
    </row>
    <row r="56" spans="1:29" ht="14.5">
      <c r="A56" s="30" t="s">
        <v>63</v>
      </c>
      <c r="B56" s="29">
        <v>86206</v>
      </c>
      <c r="C56" s="48">
        <v>6</v>
      </c>
      <c r="D56" s="49"/>
      <c r="E56" s="38" t="s">
        <v>239</v>
      </c>
      <c r="F56" s="50" t="s">
        <v>97</v>
      </c>
      <c r="G56" s="50" t="s">
        <v>98</v>
      </c>
      <c r="H56" s="51" t="s">
        <v>240</v>
      </c>
      <c r="I56" s="38" t="s">
        <v>68</v>
      </c>
      <c r="J56" s="38" t="s">
        <v>241</v>
      </c>
      <c r="K56" s="38" t="s">
        <v>68</v>
      </c>
      <c r="L56" s="38" t="s">
        <v>68</v>
      </c>
      <c r="M56" s="38" t="s">
        <v>68</v>
      </c>
      <c r="N56" s="38" t="s">
        <v>242</v>
      </c>
      <c r="P56" s="30">
        <v>16</v>
      </c>
      <c r="Q56" s="30">
        <v>4</v>
      </c>
      <c r="S56" s="30">
        <v>1</v>
      </c>
      <c r="T56" s="48" t="s">
        <v>63</v>
      </c>
      <c r="U56" s="30" t="s">
        <v>71</v>
      </c>
      <c r="V56" s="30"/>
      <c r="X56" s="10">
        <v>10000</v>
      </c>
      <c r="Y56" s="10">
        <v>1075</v>
      </c>
      <c r="Z56" s="10">
        <v>200</v>
      </c>
      <c r="AB56" s="43">
        <v>11</v>
      </c>
      <c r="AC56" s="10">
        <v>1</v>
      </c>
    </row>
    <row r="57" spans="1:29" ht="14.5">
      <c r="A57" s="30" t="s">
        <v>63</v>
      </c>
      <c r="B57" s="29">
        <v>86207</v>
      </c>
      <c r="C57" s="48">
        <v>7</v>
      </c>
      <c r="D57" s="49"/>
      <c r="E57" s="38" t="s">
        <v>243</v>
      </c>
      <c r="F57" s="50" t="s">
        <v>103</v>
      </c>
      <c r="G57" s="50" t="s">
        <v>104</v>
      </c>
      <c r="H57" s="51" t="s">
        <v>244</v>
      </c>
      <c r="I57" s="38" t="s">
        <v>68</v>
      </c>
      <c r="J57" s="38" t="s">
        <v>245</v>
      </c>
      <c r="K57" s="38" t="s">
        <v>68</v>
      </c>
      <c r="L57" s="38" t="s">
        <v>68</v>
      </c>
      <c r="M57" s="38" t="s">
        <v>68</v>
      </c>
      <c r="N57" s="38" t="s">
        <v>246</v>
      </c>
      <c r="P57" s="30">
        <v>16</v>
      </c>
      <c r="Q57" s="30">
        <v>4</v>
      </c>
      <c r="S57" s="30">
        <v>1</v>
      </c>
      <c r="T57" s="48" t="s">
        <v>63</v>
      </c>
      <c r="U57" s="30" t="s">
        <v>71</v>
      </c>
      <c r="V57" s="30"/>
      <c r="X57" s="10">
        <v>10000</v>
      </c>
      <c r="Y57" s="10">
        <v>1075</v>
      </c>
      <c r="Z57" s="10">
        <v>200</v>
      </c>
      <c r="AB57" s="43">
        <v>11</v>
      </c>
      <c r="AC57" s="10">
        <v>1</v>
      </c>
    </row>
    <row r="58" spans="1:29" ht="14.5">
      <c r="A58" s="30" t="s">
        <v>63</v>
      </c>
      <c r="B58" s="29">
        <v>86208</v>
      </c>
      <c r="C58" s="48">
        <v>8</v>
      </c>
      <c r="D58" s="49"/>
      <c r="E58" s="38" t="s">
        <v>247</v>
      </c>
      <c r="F58" s="50" t="s">
        <v>109</v>
      </c>
      <c r="G58" s="50" t="s">
        <v>110</v>
      </c>
      <c r="H58" s="51" t="s">
        <v>248</v>
      </c>
      <c r="I58" s="38" t="s">
        <v>68</v>
      </c>
      <c r="J58" s="30" t="s">
        <v>249</v>
      </c>
      <c r="K58" s="38" t="s">
        <v>68</v>
      </c>
      <c r="L58" s="38" t="s">
        <v>68</v>
      </c>
      <c r="M58" s="38" t="s">
        <v>68</v>
      </c>
      <c r="N58" s="30" t="s">
        <v>250</v>
      </c>
      <c r="P58" s="30">
        <v>16</v>
      </c>
      <c r="Q58" s="30">
        <v>4</v>
      </c>
      <c r="S58" s="30">
        <v>1</v>
      </c>
      <c r="T58" s="48" t="s">
        <v>63</v>
      </c>
      <c r="U58" s="30" t="s">
        <v>71</v>
      </c>
      <c r="V58" s="30"/>
      <c r="X58" s="10">
        <v>10000</v>
      </c>
      <c r="Y58" s="10">
        <v>1075</v>
      </c>
      <c r="Z58" s="10">
        <v>200</v>
      </c>
      <c r="AB58" s="43">
        <v>11</v>
      </c>
      <c r="AC58" s="10">
        <v>1</v>
      </c>
    </row>
    <row r="59" spans="1:29" ht="14.5">
      <c r="A59" s="30" t="s">
        <v>63</v>
      </c>
      <c r="B59" s="29">
        <v>86209</v>
      </c>
      <c r="C59" s="48">
        <v>9</v>
      </c>
      <c r="D59" s="49"/>
      <c r="E59" s="38" t="s">
        <v>251</v>
      </c>
      <c r="F59" s="50" t="s">
        <v>115</v>
      </c>
      <c r="G59" s="50" t="s">
        <v>116</v>
      </c>
      <c r="H59" s="51" t="s">
        <v>252</v>
      </c>
      <c r="I59" s="38" t="s">
        <v>68</v>
      </c>
      <c r="J59" s="38" t="s">
        <v>68</v>
      </c>
      <c r="K59" s="30" t="s">
        <v>253</v>
      </c>
      <c r="L59" s="30" t="s">
        <v>254</v>
      </c>
      <c r="M59" s="38" t="s">
        <v>68</v>
      </c>
      <c r="N59" s="38" t="s">
        <v>68</v>
      </c>
      <c r="P59" s="30">
        <v>16</v>
      </c>
      <c r="Q59" s="30">
        <v>4</v>
      </c>
      <c r="S59" s="30">
        <v>1</v>
      </c>
      <c r="T59" s="48" t="s">
        <v>63</v>
      </c>
      <c r="U59" s="30" t="s">
        <v>71</v>
      </c>
      <c r="V59" s="30"/>
      <c r="X59" s="10">
        <v>10000</v>
      </c>
      <c r="Y59" s="10">
        <v>1075</v>
      </c>
      <c r="Z59" s="10">
        <v>200</v>
      </c>
      <c r="AB59" s="43">
        <v>11</v>
      </c>
      <c r="AC59" s="10">
        <v>1</v>
      </c>
    </row>
    <row r="60" spans="1:29" ht="14.5">
      <c r="A60" s="30" t="s">
        <v>63</v>
      </c>
      <c r="B60" s="29">
        <f>B51+20</f>
        <v>86221</v>
      </c>
      <c r="C60" s="48">
        <v>1</v>
      </c>
      <c r="D60" s="49"/>
      <c r="E60" s="38" t="s">
        <v>255</v>
      </c>
      <c r="F60" s="50" t="s">
        <v>121</v>
      </c>
      <c r="G60" s="50" t="s">
        <v>122</v>
      </c>
      <c r="H60" s="51" t="s">
        <v>220</v>
      </c>
      <c r="I60" s="38" t="s">
        <v>68</v>
      </c>
      <c r="J60" s="38" t="s">
        <v>68</v>
      </c>
      <c r="K60" s="30" t="s">
        <v>221</v>
      </c>
      <c r="L60" s="30" t="s">
        <v>222</v>
      </c>
      <c r="M60" s="38" t="s">
        <v>68</v>
      </c>
      <c r="N60" s="38" t="s">
        <v>68</v>
      </c>
      <c r="P60" s="30">
        <v>16</v>
      </c>
      <c r="Q60" s="30">
        <v>4</v>
      </c>
      <c r="S60" s="30">
        <v>1</v>
      </c>
      <c r="T60" s="48" t="s">
        <v>63</v>
      </c>
      <c r="U60" s="30" t="s">
        <v>71</v>
      </c>
      <c r="V60" s="30"/>
      <c r="X60" s="10">
        <v>10000</v>
      </c>
      <c r="Y60" s="10">
        <v>1075</v>
      </c>
      <c r="Z60" s="10">
        <v>200</v>
      </c>
      <c r="AB60" s="43">
        <v>12</v>
      </c>
      <c r="AC60" s="10">
        <v>2</v>
      </c>
    </row>
    <row r="61" spans="1:29" ht="14.5">
      <c r="A61" s="30" t="s">
        <v>63</v>
      </c>
      <c r="B61" s="29">
        <f t="shared" ref="B61:B95" si="0">B52+20</f>
        <v>86222</v>
      </c>
      <c r="C61" s="48">
        <v>2</v>
      </c>
      <c r="D61" s="49"/>
      <c r="E61" s="38" t="s">
        <v>256</v>
      </c>
      <c r="F61" s="50" t="s">
        <v>124</v>
      </c>
      <c r="G61" s="50" t="s">
        <v>125</v>
      </c>
      <c r="H61" s="51" t="s">
        <v>224</v>
      </c>
      <c r="I61" s="38" t="s">
        <v>68</v>
      </c>
      <c r="J61" s="38" t="s">
        <v>68</v>
      </c>
      <c r="K61" s="30" t="s">
        <v>225</v>
      </c>
      <c r="L61" s="30" t="s">
        <v>226</v>
      </c>
      <c r="M61" s="38" t="s">
        <v>68</v>
      </c>
      <c r="N61" s="38" t="s">
        <v>68</v>
      </c>
      <c r="P61" s="30">
        <v>16</v>
      </c>
      <c r="Q61" s="30">
        <v>4</v>
      </c>
      <c r="S61" s="30">
        <v>1</v>
      </c>
      <c r="T61" s="48" t="s">
        <v>63</v>
      </c>
      <c r="U61" s="30" t="s">
        <v>71</v>
      </c>
      <c r="V61" s="30"/>
      <c r="X61" s="10">
        <v>10000</v>
      </c>
      <c r="Y61" s="10">
        <v>1075</v>
      </c>
      <c r="Z61" s="10">
        <v>200</v>
      </c>
      <c r="AB61" s="43">
        <v>12</v>
      </c>
      <c r="AC61" s="10">
        <v>2</v>
      </c>
    </row>
    <row r="62" spans="1:29" ht="14.5">
      <c r="A62" s="30" t="s">
        <v>63</v>
      </c>
      <c r="B62" s="29">
        <f t="shared" si="0"/>
        <v>86223</v>
      </c>
      <c r="C62" s="48">
        <v>3</v>
      </c>
      <c r="D62" s="49"/>
      <c r="E62" s="38" t="s">
        <v>257</v>
      </c>
      <c r="F62" s="50" t="s">
        <v>127</v>
      </c>
      <c r="G62" s="50" t="s">
        <v>128</v>
      </c>
      <c r="H62" s="51" t="s">
        <v>228</v>
      </c>
      <c r="I62" s="38" t="s">
        <v>68</v>
      </c>
      <c r="J62" s="38" t="s">
        <v>68</v>
      </c>
      <c r="K62" s="30" t="s">
        <v>229</v>
      </c>
      <c r="L62" s="30" t="s">
        <v>230</v>
      </c>
      <c r="M62" s="38" t="s">
        <v>68</v>
      </c>
      <c r="N62" s="38" t="s">
        <v>68</v>
      </c>
      <c r="P62" s="30">
        <v>16</v>
      </c>
      <c r="Q62" s="30">
        <v>4</v>
      </c>
      <c r="S62" s="30">
        <v>1</v>
      </c>
      <c r="T62" s="48" t="s">
        <v>63</v>
      </c>
      <c r="U62" s="30" t="s">
        <v>71</v>
      </c>
      <c r="V62" s="30"/>
      <c r="X62" s="10">
        <v>10000</v>
      </c>
      <c r="Y62" s="10">
        <v>1075</v>
      </c>
      <c r="Z62" s="10">
        <v>200</v>
      </c>
      <c r="AB62" s="43">
        <v>12</v>
      </c>
      <c r="AC62" s="10">
        <v>2</v>
      </c>
    </row>
    <row r="63" spans="1:29" ht="14.5">
      <c r="A63" s="30" t="s">
        <v>63</v>
      </c>
      <c r="B63" s="29">
        <f t="shared" si="0"/>
        <v>86224</v>
      </c>
      <c r="C63" s="48">
        <v>4</v>
      </c>
      <c r="D63" s="49"/>
      <c r="E63" s="38" t="s">
        <v>258</v>
      </c>
      <c r="F63" s="50" t="s">
        <v>130</v>
      </c>
      <c r="G63" s="50" t="s">
        <v>131</v>
      </c>
      <c r="H63" s="51" t="s">
        <v>232</v>
      </c>
      <c r="I63" s="38" t="s">
        <v>68</v>
      </c>
      <c r="J63" s="38" t="s">
        <v>233</v>
      </c>
      <c r="K63" s="38" t="s">
        <v>68</v>
      </c>
      <c r="L63" s="38" t="s">
        <v>68</v>
      </c>
      <c r="M63" s="38" t="s">
        <v>68</v>
      </c>
      <c r="N63" s="38" t="s">
        <v>234</v>
      </c>
      <c r="P63" s="30">
        <v>16</v>
      </c>
      <c r="Q63" s="30">
        <v>4</v>
      </c>
      <c r="S63" s="30">
        <v>1</v>
      </c>
      <c r="T63" s="48" t="s">
        <v>63</v>
      </c>
      <c r="U63" s="30" t="s">
        <v>71</v>
      </c>
      <c r="V63" s="30"/>
      <c r="X63" s="10">
        <v>10000</v>
      </c>
      <c r="Y63" s="10">
        <v>1075</v>
      </c>
      <c r="Z63" s="10">
        <v>200</v>
      </c>
      <c r="AB63" s="43">
        <v>12</v>
      </c>
      <c r="AC63" s="10">
        <v>2</v>
      </c>
    </row>
    <row r="64" spans="1:29" ht="14.5">
      <c r="A64" s="30" t="s">
        <v>63</v>
      </c>
      <c r="B64" s="29">
        <f t="shared" si="0"/>
        <v>86225</v>
      </c>
      <c r="C64" s="48">
        <v>5</v>
      </c>
      <c r="D64" s="49"/>
      <c r="E64" s="38" t="s">
        <v>259</v>
      </c>
      <c r="F64" s="50" t="s">
        <v>133</v>
      </c>
      <c r="G64" s="50" t="s">
        <v>134</v>
      </c>
      <c r="H64" s="52" t="s">
        <v>236</v>
      </c>
      <c r="I64" s="38" t="s">
        <v>68</v>
      </c>
      <c r="J64" s="38" t="s">
        <v>237</v>
      </c>
      <c r="K64" s="38" t="s">
        <v>68</v>
      </c>
      <c r="L64" s="38" t="s">
        <v>68</v>
      </c>
      <c r="M64" s="38" t="s">
        <v>68</v>
      </c>
      <c r="N64" s="38" t="s">
        <v>238</v>
      </c>
      <c r="P64" s="30">
        <v>16</v>
      </c>
      <c r="Q64" s="30">
        <v>4</v>
      </c>
      <c r="S64" s="30">
        <v>1</v>
      </c>
      <c r="T64" s="48" t="s">
        <v>63</v>
      </c>
      <c r="U64" s="30" t="s">
        <v>71</v>
      </c>
      <c r="V64" s="30"/>
      <c r="X64" s="10">
        <v>10000</v>
      </c>
      <c r="Y64" s="10">
        <v>1075</v>
      </c>
      <c r="Z64" s="10">
        <v>200</v>
      </c>
      <c r="AB64" s="43">
        <v>12</v>
      </c>
      <c r="AC64" s="10">
        <v>2</v>
      </c>
    </row>
    <row r="65" spans="1:29" ht="14.5">
      <c r="A65" s="30" t="s">
        <v>63</v>
      </c>
      <c r="B65" s="29">
        <f t="shared" si="0"/>
        <v>86226</v>
      </c>
      <c r="C65" s="48">
        <v>6</v>
      </c>
      <c r="D65" s="49"/>
      <c r="E65" s="38" t="s">
        <v>260</v>
      </c>
      <c r="F65" s="50" t="s">
        <v>136</v>
      </c>
      <c r="G65" s="50" t="s">
        <v>137</v>
      </c>
      <c r="H65" s="51" t="s">
        <v>240</v>
      </c>
      <c r="I65" s="38" t="s">
        <v>68</v>
      </c>
      <c r="J65" s="38" t="s">
        <v>241</v>
      </c>
      <c r="K65" s="38" t="s">
        <v>68</v>
      </c>
      <c r="L65" s="38" t="s">
        <v>68</v>
      </c>
      <c r="M65" s="38" t="s">
        <v>68</v>
      </c>
      <c r="N65" s="38" t="s">
        <v>242</v>
      </c>
      <c r="P65" s="30">
        <v>16</v>
      </c>
      <c r="Q65" s="30">
        <v>4</v>
      </c>
      <c r="S65" s="30">
        <v>1</v>
      </c>
      <c r="T65" s="48" t="s">
        <v>63</v>
      </c>
      <c r="U65" s="30" t="s">
        <v>71</v>
      </c>
      <c r="V65" s="30"/>
      <c r="X65" s="10">
        <v>10000</v>
      </c>
      <c r="Y65" s="10">
        <v>1075</v>
      </c>
      <c r="Z65" s="10">
        <v>200</v>
      </c>
      <c r="AB65" s="43">
        <v>12</v>
      </c>
      <c r="AC65" s="10">
        <v>2</v>
      </c>
    </row>
    <row r="66" spans="1:29" ht="14.5">
      <c r="A66" s="30" t="s">
        <v>63</v>
      </c>
      <c r="B66" s="29">
        <f t="shared" si="0"/>
        <v>86227</v>
      </c>
      <c r="C66" s="48">
        <v>7</v>
      </c>
      <c r="D66" s="49"/>
      <c r="E66" s="38" t="s">
        <v>261</v>
      </c>
      <c r="F66" s="50" t="s">
        <v>139</v>
      </c>
      <c r="G66" s="50" t="s">
        <v>140</v>
      </c>
      <c r="H66" s="51" t="s">
        <v>244</v>
      </c>
      <c r="I66" s="38" t="s">
        <v>68</v>
      </c>
      <c r="J66" s="38" t="s">
        <v>245</v>
      </c>
      <c r="K66" s="38" t="s">
        <v>68</v>
      </c>
      <c r="L66" s="38" t="s">
        <v>68</v>
      </c>
      <c r="M66" s="38" t="s">
        <v>68</v>
      </c>
      <c r="N66" s="38" t="s">
        <v>246</v>
      </c>
      <c r="P66" s="30">
        <v>16</v>
      </c>
      <c r="Q66" s="30">
        <v>4</v>
      </c>
      <c r="S66" s="30">
        <v>1</v>
      </c>
      <c r="T66" s="48" t="s">
        <v>63</v>
      </c>
      <c r="U66" s="30" t="s">
        <v>71</v>
      </c>
      <c r="V66" s="30"/>
      <c r="X66" s="10">
        <v>10000</v>
      </c>
      <c r="Y66" s="10">
        <v>1075</v>
      </c>
      <c r="Z66" s="10">
        <v>200</v>
      </c>
      <c r="AB66" s="43">
        <v>12</v>
      </c>
      <c r="AC66" s="10">
        <v>2</v>
      </c>
    </row>
    <row r="67" spans="1:29" ht="14.5">
      <c r="A67" s="30" t="s">
        <v>63</v>
      </c>
      <c r="B67" s="29">
        <f t="shared" si="0"/>
        <v>86228</v>
      </c>
      <c r="C67" s="48">
        <v>8</v>
      </c>
      <c r="D67" s="49"/>
      <c r="E67" s="38" t="s">
        <v>262</v>
      </c>
      <c r="F67" s="50" t="s">
        <v>142</v>
      </c>
      <c r="G67" s="50" t="s">
        <v>143</v>
      </c>
      <c r="H67" s="51" t="s">
        <v>248</v>
      </c>
      <c r="I67" s="38" t="s">
        <v>68</v>
      </c>
      <c r="J67" s="30" t="s">
        <v>249</v>
      </c>
      <c r="K67" s="38" t="s">
        <v>68</v>
      </c>
      <c r="L67" s="38" t="s">
        <v>68</v>
      </c>
      <c r="M67" s="38" t="s">
        <v>68</v>
      </c>
      <c r="N67" s="30" t="s">
        <v>250</v>
      </c>
      <c r="P67" s="30">
        <v>16</v>
      </c>
      <c r="Q67" s="30">
        <v>4</v>
      </c>
      <c r="S67" s="30">
        <v>1</v>
      </c>
      <c r="T67" s="48" t="s">
        <v>63</v>
      </c>
      <c r="U67" s="30" t="s">
        <v>71</v>
      </c>
      <c r="V67" s="30"/>
      <c r="X67" s="10">
        <v>10000</v>
      </c>
      <c r="Y67" s="10">
        <v>1075</v>
      </c>
      <c r="Z67" s="10">
        <v>200</v>
      </c>
      <c r="AB67" s="43">
        <v>12</v>
      </c>
      <c r="AC67" s="10">
        <v>2</v>
      </c>
    </row>
    <row r="68" spans="1:29" ht="14.5">
      <c r="A68" s="30" t="s">
        <v>63</v>
      </c>
      <c r="B68" s="29">
        <f t="shared" si="0"/>
        <v>86229</v>
      </c>
      <c r="C68" s="48">
        <v>9</v>
      </c>
      <c r="D68" s="49"/>
      <c r="E68" s="38" t="s">
        <v>263</v>
      </c>
      <c r="F68" s="50" t="s">
        <v>145</v>
      </c>
      <c r="G68" s="50" t="s">
        <v>146</v>
      </c>
      <c r="H68" s="51" t="s">
        <v>252</v>
      </c>
      <c r="I68" s="38" t="s">
        <v>68</v>
      </c>
      <c r="J68" s="38" t="s">
        <v>68</v>
      </c>
      <c r="K68" s="30" t="s">
        <v>253</v>
      </c>
      <c r="L68" s="30" t="s">
        <v>254</v>
      </c>
      <c r="M68" s="38" t="s">
        <v>68</v>
      </c>
      <c r="N68" s="38" t="s">
        <v>68</v>
      </c>
      <c r="P68" s="30">
        <v>16</v>
      </c>
      <c r="Q68" s="30">
        <v>4</v>
      </c>
      <c r="S68" s="30">
        <v>1</v>
      </c>
      <c r="T68" s="48" t="s">
        <v>63</v>
      </c>
      <c r="U68" s="30" t="s">
        <v>71</v>
      </c>
      <c r="V68" s="30"/>
      <c r="X68" s="10">
        <v>10000</v>
      </c>
      <c r="Y68" s="10">
        <v>1075</v>
      </c>
      <c r="Z68" s="10">
        <v>200</v>
      </c>
      <c r="AB68" s="43">
        <v>12</v>
      </c>
      <c r="AC68" s="10">
        <v>2</v>
      </c>
    </row>
    <row r="69" spans="1:29" ht="14.5">
      <c r="A69" s="30" t="s">
        <v>63</v>
      </c>
      <c r="B69" s="29">
        <f t="shared" si="0"/>
        <v>86241</v>
      </c>
      <c r="C69" s="48">
        <v>1</v>
      </c>
      <c r="D69" s="49"/>
      <c r="E69" s="38" t="s">
        <v>264</v>
      </c>
      <c r="F69" s="50" t="s">
        <v>148</v>
      </c>
      <c r="G69" s="50" t="s">
        <v>149</v>
      </c>
      <c r="H69" s="51" t="s">
        <v>220</v>
      </c>
      <c r="I69" s="38" t="s">
        <v>68</v>
      </c>
      <c r="J69" s="38" t="s">
        <v>68</v>
      </c>
      <c r="K69" s="30" t="s">
        <v>221</v>
      </c>
      <c r="L69" s="30" t="s">
        <v>222</v>
      </c>
      <c r="M69" s="38" t="s">
        <v>68</v>
      </c>
      <c r="N69" s="38" t="s">
        <v>68</v>
      </c>
      <c r="P69" s="30">
        <v>16</v>
      </c>
      <c r="Q69" s="30">
        <v>4</v>
      </c>
      <c r="S69" s="30">
        <v>1</v>
      </c>
      <c r="T69" s="48" t="s">
        <v>63</v>
      </c>
      <c r="U69" s="30" t="s">
        <v>71</v>
      </c>
      <c r="V69" s="30"/>
      <c r="X69" s="10">
        <v>10000</v>
      </c>
      <c r="Y69" s="10">
        <v>1075</v>
      </c>
      <c r="Z69" s="10">
        <v>200</v>
      </c>
      <c r="AB69" s="43">
        <v>13</v>
      </c>
      <c r="AC69" s="10">
        <v>3</v>
      </c>
    </row>
    <row r="70" spans="1:29" ht="14.5">
      <c r="A70" s="30" t="s">
        <v>63</v>
      </c>
      <c r="B70" s="29">
        <f t="shared" si="0"/>
        <v>86242</v>
      </c>
      <c r="C70" s="48">
        <v>2</v>
      </c>
      <c r="D70" s="49"/>
      <c r="E70" s="38" t="s">
        <v>265</v>
      </c>
      <c r="F70" s="50" t="s">
        <v>151</v>
      </c>
      <c r="G70" s="50" t="s">
        <v>152</v>
      </c>
      <c r="H70" s="51" t="s">
        <v>224</v>
      </c>
      <c r="I70" s="38" t="s">
        <v>68</v>
      </c>
      <c r="J70" s="38" t="s">
        <v>68</v>
      </c>
      <c r="K70" s="30" t="s">
        <v>225</v>
      </c>
      <c r="L70" s="30" t="s">
        <v>226</v>
      </c>
      <c r="M70" s="38" t="s">
        <v>68</v>
      </c>
      <c r="N70" s="38" t="s">
        <v>68</v>
      </c>
      <c r="P70" s="30">
        <v>16</v>
      </c>
      <c r="Q70" s="30">
        <v>4</v>
      </c>
      <c r="S70" s="30">
        <v>1</v>
      </c>
      <c r="T70" s="48" t="s">
        <v>63</v>
      </c>
      <c r="U70" s="30" t="s">
        <v>71</v>
      </c>
      <c r="V70" s="30"/>
      <c r="X70" s="10">
        <v>10000</v>
      </c>
      <c r="Y70" s="10">
        <v>1075</v>
      </c>
      <c r="Z70" s="10">
        <v>200</v>
      </c>
      <c r="AB70" s="43">
        <v>13</v>
      </c>
      <c r="AC70" s="10">
        <v>3</v>
      </c>
    </row>
    <row r="71" spans="1:29" ht="14.5">
      <c r="A71" s="30" t="s">
        <v>63</v>
      </c>
      <c r="B71" s="29">
        <f t="shared" si="0"/>
        <v>86243</v>
      </c>
      <c r="C71" s="48">
        <v>3</v>
      </c>
      <c r="D71" s="49"/>
      <c r="E71" s="38" t="s">
        <v>266</v>
      </c>
      <c r="F71" s="50" t="s">
        <v>154</v>
      </c>
      <c r="G71" s="50" t="s">
        <v>155</v>
      </c>
      <c r="H71" s="51" t="s">
        <v>228</v>
      </c>
      <c r="I71" s="38" t="s">
        <v>68</v>
      </c>
      <c r="J71" s="38" t="s">
        <v>68</v>
      </c>
      <c r="K71" s="30" t="s">
        <v>229</v>
      </c>
      <c r="L71" s="30" t="s">
        <v>230</v>
      </c>
      <c r="M71" s="38" t="s">
        <v>68</v>
      </c>
      <c r="N71" s="38" t="s">
        <v>68</v>
      </c>
      <c r="P71" s="30">
        <v>16</v>
      </c>
      <c r="Q71" s="30">
        <v>4</v>
      </c>
      <c r="S71" s="30">
        <v>1</v>
      </c>
      <c r="T71" s="48" t="s">
        <v>63</v>
      </c>
      <c r="U71" s="30" t="s">
        <v>71</v>
      </c>
      <c r="V71" s="30"/>
      <c r="X71" s="10">
        <v>10000</v>
      </c>
      <c r="Y71" s="10">
        <v>1075</v>
      </c>
      <c r="Z71" s="10">
        <v>200</v>
      </c>
      <c r="AB71" s="43">
        <v>13</v>
      </c>
      <c r="AC71" s="10">
        <v>3</v>
      </c>
    </row>
    <row r="72" spans="1:29" ht="14.5">
      <c r="A72" s="30" t="s">
        <v>63</v>
      </c>
      <c r="B72" s="29">
        <f t="shared" si="0"/>
        <v>86244</v>
      </c>
      <c r="C72" s="48">
        <v>4</v>
      </c>
      <c r="D72" s="49"/>
      <c r="E72" s="38" t="s">
        <v>267</v>
      </c>
      <c r="F72" s="50" t="s">
        <v>157</v>
      </c>
      <c r="G72" s="50" t="s">
        <v>158</v>
      </c>
      <c r="H72" s="51" t="s">
        <v>232</v>
      </c>
      <c r="I72" s="38" t="s">
        <v>68</v>
      </c>
      <c r="J72" s="38" t="s">
        <v>233</v>
      </c>
      <c r="K72" s="38" t="s">
        <v>68</v>
      </c>
      <c r="L72" s="38" t="s">
        <v>68</v>
      </c>
      <c r="M72" s="38" t="s">
        <v>68</v>
      </c>
      <c r="N72" s="38" t="s">
        <v>234</v>
      </c>
      <c r="P72" s="30">
        <v>16</v>
      </c>
      <c r="Q72" s="30">
        <v>4</v>
      </c>
      <c r="S72" s="30">
        <v>1</v>
      </c>
      <c r="T72" s="48" t="s">
        <v>63</v>
      </c>
      <c r="U72" s="30" t="s">
        <v>71</v>
      </c>
      <c r="V72" s="30"/>
      <c r="X72" s="10">
        <v>10000</v>
      </c>
      <c r="Y72" s="10">
        <v>1075</v>
      </c>
      <c r="Z72" s="10">
        <v>200</v>
      </c>
      <c r="AB72" s="43">
        <v>13</v>
      </c>
      <c r="AC72" s="10">
        <v>3</v>
      </c>
    </row>
    <row r="73" spans="1:29" ht="14.5">
      <c r="A73" s="30" t="s">
        <v>63</v>
      </c>
      <c r="B73" s="29">
        <f t="shared" si="0"/>
        <v>86245</v>
      </c>
      <c r="C73" s="48">
        <v>5</v>
      </c>
      <c r="D73" s="49"/>
      <c r="E73" s="38" t="s">
        <v>268</v>
      </c>
      <c r="F73" s="50" t="s">
        <v>160</v>
      </c>
      <c r="G73" s="50" t="s">
        <v>161</v>
      </c>
      <c r="H73" s="52" t="s">
        <v>236</v>
      </c>
      <c r="I73" s="38" t="s">
        <v>68</v>
      </c>
      <c r="J73" s="38" t="s">
        <v>237</v>
      </c>
      <c r="K73" s="38" t="s">
        <v>68</v>
      </c>
      <c r="L73" s="38" t="s">
        <v>68</v>
      </c>
      <c r="M73" s="38" t="s">
        <v>68</v>
      </c>
      <c r="N73" s="38" t="s">
        <v>238</v>
      </c>
      <c r="P73" s="30">
        <v>16</v>
      </c>
      <c r="Q73" s="30">
        <v>4</v>
      </c>
      <c r="S73" s="30">
        <v>1</v>
      </c>
      <c r="T73" s="48" t="s">
        <v>63</v>
      </c>
      <c r="U73" s="30" t="s">
        <v>71</v>
      </c>
      <c r="V73" s="30"/>
      <c r="X73" s="10">
        <v>10000</v>
      </c>
      <c r="Y73" s="10">
        <v>1075</v>
      </c>
      <c r="Z73" s="10">
        <v>200</v>
      </c>
      <c r="AB73" s="43">
        <v>13</v>
      </c>
      <c r="AC73" s="10">
        <v>3</v>
      </c>
    </row>
    <row r="74" spans="1:29" ht="14.5">
      <c r="A74" s="30" t="s">
        <v>63</v>
      </c>
      <c r="B74" s="29">
        <f t="shared" si="0"/>
        <v>86246</v>
      </c>
      <c r="C74" s="48">
        <v>6</v>
      </c>
      <c r="D74" s="49"/>
      <c r="E74" s="38" t="s">
        <v>269</v>
      </c>
      <c r="F74" s="50" t="s">
        <v>163</v>
      </c>
      <c r="G74" s="50" t="s">
        <v>164</v>
      </c>
      <c r="H74" s="51" t="s">
        <v>240</v>
      </c>
      <c r="I74" s="38" t="s">
        <v>68</v>
      </c>
      <c r="J74" s="38" t="s">
        <v>241</v>
      </c>
      <c r="K74" s="38" t="s">
        <v>68</v>
      </c>
      <c r="L74" s="38" t="s">
        <v>68</v>
      </c>
      <c r="M74" s="38" t="s">
        <v>68</v>
      </c>
      <c r="N74" s="38" t="s">
        <v>242</v>
      </c>
      <c r="P74" s="30">
        <v>16</v>
      </c>
      <c r="Q74" s="30">
        <v>4</v>
      </c>
      <c r="S74" s="30">
        <v>1</v>
      </c>
      <c r="T74" s="48" t="s">
        <v>63</v>
      </c>
      <c r="U74" s="30" t="s">
        <v>71</v>
      </c>
      <c r="V74" s="30"/>
      <c r="X74" s="10">
        <v>10000</v>
      </c>
      <c r="Y74" s="10">
        <v>1075</v>
      </c>
      <c r="Z74" s="10">
        <v>200</v>
      </c>
      <c r="AB74" s="43">
        <v>13</v>
      </c>
      <c r="AC74" s="10">
        <v>3</v>
      </c>
    </row>
    <row r="75" spans="1:29" ht="14.5">
      <c r="A75" s="30" t="s">
        <v>63</v>
      </c>
      <c r="B75" s="29">
        <f t="shared" si="0"/>
        <v>86247</v>
      </c>
      <c r="C75" s="48">
        <v>7</v>
      </c>
      <c r="D75" s="49"/>
      <c r="E75" s="38" t="s">
        <v>270</v>
      </c>
      <c r="F75" s="50" t="s">
        <v>166</v>
      </c>
      <c r="G75" s="50" t="s">
        <v>167</v>
      </c>
      <c r="H75" s="51" t="s">
        <v>244</v>
      </c>
      <c r="I75" s="38" t="s">
        <v>68</v>
      </c>
      <c r="J75" s="38" t="s">
        <v>245</v>
      </c>
      <c r="K75" s="38" t="s">
        <v>68</v>
      </c>
      <c r="L75" s="38" t="s">
        <v>68</v>
      </c>
      <c r="M75" s="38" t="s">
        <v>68</v>
      </c>
      <c r="N75" s="38" t="s">
        <v>246</v>
      </c>
      <c r="P75" s="30">
        <v>16</v>
      </c>
      <c r="Q75" s="30">
        <v>4</v>
      </c>
      <c r="S75" s="30">
        <v>1</v>
      </c>
      <c r="T75" s="48" t="s">
        <v>63</v>
      </c>
      <c r="U75" s="30" t="s">
        <v>71</v>
      </c>
      <c r="V75" s="30"/>
      <c r="X75" s="10">
        <v>10000</v>
      </c>
      <c r="Y75" s="10">
        <v>1075</v>
      </c>
      <c r="Z75" s="10">
        <v>200</v>
      </c>
      <c r="AB75" s="43">
        <v>13</v>
      </c>
      <c r="AC75" s="10">
        <v>3</v>
      </c>
    </row>
    <row r="76" spans="1:29" ht="14.5">
      <c r="A76" s="30" t="s">
        <v>63</v>
      </c>
      <c r="B76" s="29">
        <f t="shared" si="0"/>
        <v>86248</v>
      </c>
      <c r="C76" s="48">
        <v>8</v>
      </c>
      <c r="D76" s="49"/>
      <c r="E76" s="38" t="s">
        <v>271</v>
      </c>
      <c r="F76" s="50" t="s">
        <v>169</v>
      </c>
      <c r="G76" s="50" t="s">
        <v>170</v>
      </c>
      <c r="H76" s="51" t="s">
        <v>248</v>
      </c>
      <c r="I76" s="38" t="s">
        <v>68</v>
      </c>
      <c r="J76" s="30" t="s">
        <v>249</v>
      </c>
      <c r="K76" s="38" t="s">
        <v>68</v>
      </c>
      <c r="L76" s="38" t="s">
        <v>68</v>
      </c>
      <c r="M76" s="38" t="s">
        <v>68</v>
      </c>
      <c r="N76" s="30" t="s">
        <v>250</v>
      </c>
      <c r="P76" s="30">
        <v>16</v>
      </c>
      <c r="Q76" s="30">
        <v>4</v>
      </c>
      <c r="S76" s="30">
        <v>1</v>
      </c>
      <c r="T76" s="48" t="s">
        <v>63</v>
      </c>
      <c r="U76" s="30" t="s">
        <v>71</v>
      </c>
      <c r="V76" s="30"/>
      <c r="X76" s="10">
        <v>10000</v>
      </c>
      <c r="Y76" s="10">
        <v>1075</v>
      </c>
      <c r="Z76" s="10">
        <v>200</v>
      </c>
      <c r="AB76" s="43">
        <v>13</v>
      </c>
      <c r="AC76" s="10">
        <v>3</v>
      </c>
    </row>
    <row r="77" spans="1:29" ht="14.5">
      <c r="A77" s="30" t="s">
        <v>63</v>
      </c>
      <c r="B77" s="29">
        <f t="shared" si="0"/>
        <v>86249</v>
      </c>
      <c r="C77" s="48">
        <v>9</v>
      </c>
      <c r="D77" s="49"/>
      <c r="E77" s="38" t="s">
        <v>272</v>
      </c>
      <c r="F77" s="50" t="s">
        <v>172</v>
      </c>
      <c r="G77" s="50" t="s">
        <v>173</v>
      </c>
      <c r="H77" s="51" t="s">
        <v>252</v>
      </c>
      <c r="I77" s="38" t="s">
        <v>68</v>
      </c>
      <c r="J77" s="38" t="s">
        <v>68</v>
      </c>
      <c r="K77" s="30" t="s">
        <v>253</v>
      </c>
      <c r="L77" s="30" t="s">
        <v>254</v>
      </c>
      <c r="M77" s="38" t="s">
        <v>68</v>
      </c>
      <c r="N77" s="38" t="s">
        <v>68</v>
      </c>
      <c r="P77" s="30">
        <v>16</v>
      </c>
      <c r="Q77" s="30">
        <v>4</v>
      </c>
      <c r="S77" s="30">
        <v>1</v>
      </c>
      <c r="T77" s="48" t="s">
        <v>63</v>
      </c>
      <c r="U77" s="30" t="s">
        <v>71</v>
      </c>
      <c r="V77" s="30"/>
      <c r="X77" s="10">
        <v>10000</v>
      </c>
      <c r="Y77" s="10">
        <v>1075</v>
      </c>
      <c r="Z77" s="10">
        <v>200</v>
      </c>
      <c r="AB77" s="43">
        <v>13</v>
      </c>
      <c r="AC77" s="10">
        <v>3</v>
      </c>
    </row>
    <row r="78" spans="1:29" ht="14.5">
      <c r="A78" s="30" t="s">
        <v>63</v>
      </c>
      <c r="B78" s="29">
        <f t="shared" si="0"/>
        <v>86261</v>
      </c>
      <c r="C78" s="48">
        <v>1</v>
      </c>
      <c r="D78" s="49"/>
      <c r="E78" s="38" t="s">
        <v>273</v>
      </c>
      <c r="F78" s="50" t="s">
        <v>175</v>
      </c>
      <c r="G78" s="50" t="s">
        <v>176</v>
      </c>
      <c r="H78" s="51" t="s">
        <v>220</v>
      </c>
      <c r="I78" s="38" t="s">
        <v>68</v>
      </c>
      <c r="J78" s="38" t="s">
        <v>68</v>
      </c>
      <c r="K78" s="30" t="s">
        <v>221</v>
      </c>
      <c r="L78" s="30" t="s">
        <v>222</v>
      </c>
      <c r="M78" s="38" t="s">
        <v>68</v>
      </c>
      <c r="N78" s="38" t="s">
        <v>68</v>
      </c>
      <c r="P78" s="30">
        <v>16</v>
      </c>
      <c r="Q78" s="30">
        <v>4</v>
      </c>
      <c r="S78" s="30">
        <v>1</v>
      </c>
      <c r="T78" s="48" t="s">
        <v>63</v>
      </c>
      <c r="U78" s="30" t="s">
        <v>71</v>
      </c>
      <c r="V78" s="30"/>
      <c r="X78" s="10">
        <v>10000</v>
      </c>
      <c r="Y78" s="10">
        <v>1075</v>
      </c>
      <c r="Z78" s="10">
        <v>200</v>
      </c>
      <c r="AB78" s="43">
        <v>14</v>
      </c>
      <c r="AC78" s="10">
        <v>4</v>
      </c>
    </row>
    <row r="79" spans="1:29" ht="14.5">
      <c r="A79" s="30" t="s">
        <v>63</v>
      </c>
      <c r="B79" s="29">
        <f t="shared" si="0"/>
        <v>86262</v>
      </c>
      <c r="C79" s="48">
        <v>2</v>
      </c>
      <c r="D79" s="49"/>
      <c r="E79" s="38" t="s">
        <v>274</v>
      </c>
      <c r="F79" s="50" t="s">
        <v>178</v>
      </c>
      <c r="G79" s="50" t="s">
        <v>179</v>
      </c>
      <c r="H79" s="51" t="s">
        <v>224</v>
      </c>
      <c r="I79" s="38" t="s">
        <v>68</v>
      </c>
      <c r="J79" s="38" t="s">
        <v>68</v>
      </c>
      <c r="K79" s="30" t="s">
        <v>225</v>
      </c>
      <c r="L79" s="30" t="s">
        <v>226</v>
      </c>
      <c r="M79" s="38" t="s">
        <v>68</v>
      </c>
      <c r="N79" s="38" t="s">
        <v>68</v>
      </c>
      <c r="P79" s="30">
        <v>16</v>
      </c>
      <c r="Q79" s="30">
        <v>4</v>
      </c>
      <c r="S79" s="30">
        <v>1</v>
      </c>
      <c r="T79" s="48" t="s">
        <v>63</v>
      </c>
      <c r="U79" s="30" t="s">
        <v>71</v>
      </c>
      <c r="V79" s="30"/>
      <c r="X79" s="10">
        <v>10000</v>
      </c>
      <c r="Y79" s="10">
        <v>1075</v>
      </c>
      <c r="Z79" s="10">
        <v>200</v>
      </c>
      <c r="AB79" s="43">
        <v>14</v>
      </c>
      <c r="AC79" s="10">
        <v>4</v>
      </c>
    </row>
    <row r="80" spans="1:29" ht="14.5">
      <c r="A80" s="30" t="s">
        <v>63</v>
      </c>
      <c r="B80" s="29">
        <f t="shared" si="0"/>
        <v>86263</v>
      </c>
      <c r="C80" s="48">
        <v>3</v>
      </c>
      <c r="D80" s="49"/>
      <c r="E80" s="38" t="s">
        <v>275</v>
      </c>
      <c r="F80" s="50" t="s">
        <v>181</v>
      </c>
      <c r="G80" s="50" t="s">
        <v>182</v>
      </c>
      <c r="H80" s="51" t="s">
        <v>228</v>
      </c>
      <c r="I80" s="38" t="s">
        <v>68</v>
      </c>
      <c r="J80" s="38" t="s">
        <v>68</v>
      </c>
      <c r="K80" s="30" t="s">
        <v>229</v>
      </c>
      <c r="L80" s="30" t="s">
        <v>230</v>
      </c>
      <c r="M80" s="38" t="s">
        <v>68</v>
      </c>
      <c r="N80" s="38" t="s">
        <v>68</v>
      </c>
      <c r="P80" s="30">
        <v>16</v>
      </c>
      <c r="Q80" s="30">
        <v>4</v>
      </c>
      <c r="S80" s="30">
        <v>1</v>
      </c>
      <c r="T80" s="48" t="s">
        <v>63</v>
      </c>
      <c r="U80" s="30" t="s">
        <v>71</v>
      </c>
      <c r="V80" s="30"/>
      <c r="X80" s="10">
        <v>10000</v>
      </c>
      <c r="Y80" s="10">
        <v>1075</v>
      </c>
      <c r="Z80" s="10">
        <v>200</v>
      </c>
      <c r="AB80" s="43">
        <v>14</v>
      </c>
      <c r="AC80" s="10">
        <v>4</v>
      </c>
    </row>
    <row r="81" spans="1:29" ht="14.5">
      <c r="A81" s="30" t="s">
        <v>63</v>
      </c>
      <c r="B81" s="29">
        <f t="shared" si="0"/>
        <v>86264</v>
      </c>
      <c r="C81" s="48">
        <v>4</v>
      </c>
      <c r="D81" s="49"/>
      <c r="E81" s="38" t="s">
        <v>276</v>
      </c>
      <c r="F81" s="50" t="s">
        <v>184</v>
      </c>
      <c r="G81" s="50" t="s">
        <v>185</v>
      </c>
      <c r="H81" s="51" t="s">
        <v>232</v>
      </c>
      <c r="I81" s="38" t="s">
        <v>68</v>
      </c>
      <c r="J81" s="38" t="s">
        <v>233</v>
      </c>
      <c r="K81" s="38" t="s">
        <v>68</v>
      </c>
      <c r="L81" s="38" t="s">
        <v>68</v>
      </c>
      <c r="M81" s="38" t="s">
        <v>68</v>
      </c>
      <c r="N81" s="38" t="s">
        <v>234</v>
      </c>
      <c r="P81" s="30">
        <v>16</v>
      </c>
      <c r="Q81" s="30">
        <v>4</v>
      </c>
      <c r="S81" s="30">
        <v>1</v>
      </c>
      <c r="T81" s="48" t="s">
        <v>63</v>
      </c>
      <c r="U81" s="30" t="s">
        <v>71</v>
      </c>
      <c r="V81" s="30"/>
      <c r="X81" s="10">
        <v>10000</v>
      </c>
      <c r="Y81" s="10">
        <v>1075</v>
      </c>
      <c r="Z81" s="10">
        <v>200</v>
      </c>
      <c r="AB81" s="43">
        <v>14</v>
      </c>
      <c r="AC81" s="10">
        <v>4</v>
      </c>
    </row>
    <row r="82" spans="1:29" ht="14.5">
      <c r="A82" s="30" t="s">
        <v>63</v>
      </c>
      <c r="B82" s="29">
        <f t="shared" si="0"/>
        <v>86265</v>
      </c>
      <c r="C82" s="48">
        <v>5</v>
      </c>
      <c r="D82" s="49"/>
      <c r="E82" s="38" t="s">
        <v>277</v>
      </c>
      <c r="F82" s="50" t="s">
        <v>187</v>
      </c>
      <c r="G82" s="50" t="s">
        <v>188</v>
      </c>
      <c r="H82" s="52" t="s">
        <v>236</v>
      </c>
      <c r="I82" s="38" t="s">
        <v>68</v>
      </c>
      <c r="J82" s="38" t="s">
        <v>237</v>
      </c>
      <c r="K82" s="38" t="s">
        <v>68</v>
      </c>
      <c r="L82" s="38" t="s">
        <v>68</v>
      </c>
      <c r="M82" s="38" t="s">
        <v>68</v>
      </c>
      <c r="N82" s="38" t="s">
        <v>238</v>
      </c>
      <c r="P82" s="30">
        <v>16</v>
      </c>
      <c r="Q82" s="30">
        <v>4</v>
      </c>
      <c r="S82" s="30">
        <v>1</v>
      </c>
      <c r="T82" s="48" t="s">
        <v>63</v>
      </c>
      <c r="U82" s="30" t="s">
        <v>71</v>
      </c>
      <c r="V82" s="30"/>
      <c r="X82" s="10">
        <v>10000</v>
      </c>
      <c r="Y82" s="10">
        <v>1075</v>
      </c>
      <c r="Z82" s="10">
        <v>200</v>
      </c>
      <c r="AB82" s="43">
        <v>14</v>
      </c>
      <c r="AC82" s="10">
        <v>4</v>
      </c>
    </row>
    <row r="83" spans="1:29" ht="14.5">
      <c r="A83" s="30" t="s">
        <v>63</v>
      </c>
      <c r="B83" s="29">
        <f t="shared" si="0"/>
        <v>86266</v>
      </c>
      <c r="C83" s="48">
        <v>6</v>
      </c>
      <c r="D83" s="49"/>
      <c r="E83" s="38" t="s">
        <v>278</v>
      </c>
      <c r="F83" s="50" t="s">
        <v>190</v>
      </c>
      <c r="G83" s="50" t="s">
        <v>191</v>
      </c>
      <c r="H83" s="51" t="s">
        <v>240</v>
      </c>
      <c r="I83" s="38" t="s">
        <v>68</v>
      </c>
      <c r="J83" s="38" t="s">
        <v>241</v>
      </c>
      <c r="K83" s="38" t="s">
        <v>68</v>
      </c>
      <c r="L83" s="38" t="s">
        <v>68</v>
      </c>
      <c r="M83" s="38" t="s">
        <v>68</v>
      </c>
      <c r="N83" s="38" t="s">
        <v>242</v>
      </c>
      <c r="P83" s="30">
        <v>16</v>
      </c>
      <c r="Q83" s="30">
        <v>4</v>
      </c>
      <c r="S83" s="30">
        <v>1</v>
      </c>
      <c r="T83" s="48" t="s">
        <v>63</v>
      </c>
      <c r="U83" s="30" t="s">
        <v>71</v>
      </c>
      <c r="V83" s="30"/>
      <c r="X83" s="10">
        <v>10000</v>
      </c>
      <c r="Y83" s="10">
        <v>1075</v>
      </c>
      <c r="Z83" s="10">
        <v>200</v>
      </c>
      <c r="AB83" s="43">
        <v>14</v>
      </c>
      <c r="AC83" s="10">
        <v>4</v>
      </c>
    </row>
    <row r="84" spans="1:29" ht="14.5">
      <c r="A84" s="30" t="s">
        <v>63</v>
      </c>
      <c r="B84" s="29">
        <f t="shared" si="0"/>
        <v>86267</v>
      </c>
      <c r="C84" s="48">
        <v>7</v>
      </c>
      <c r="D84" s="49"/>
      <c r="E84" s="38" t="s">
        <v>279</v>
      </c>
      <c r="F84" s="50" t="s">
        <v>193</v>
      </c>
      <c r="G84" s="50" t="s">
        <v>194</v>
      </c>
      <c r="H84" s="51" t="s">
        <v>244</v>
      </c>
      <c r="I84" s="38" t="s">
        <v>68</v>
      </c>
      <c r="J84" s="38" t="s">
        <v>245</v>
      </c>
      <c r="K84" s="38" t="s">
        <v>68</v>
      </c>
      <c r="L84" s="38" t="s">
        <v>68</v>
      </c>
      <c r="M84" s="38" t="s">
        <v>68</v>
      </c>
      <c r="N84" s="38" t="s">
        <v>246</v>
      </c>
      <c r="P84" s="30">
        <v>16</v>
      </c>
      <c r="Q84" s="30">
        <v>4</v>
      </c>
      <c r="S84" s="30">
        <v>1</v>
      </c>
      <c r="T84" s="48" t="s">
        <v>63</v>
      </c>
      <c r="U84" s="30" t="s">
        <v>71</v>
      </c>
      <c r="V84" s="30"/>
      <c r="X84" s="10">
        <v>10000</v>
      </c>
      <c r="Y84" s="10">
        <v>1075</v>
      </c>
      <c r="Z84" s="10">
        <v>200</v>
      </c>
      <c r="AB84" s="43">
        <v>14</v>
      </c>
      <c r="AC84" s="10">
        <v>4</v>
      </c>
    </row>
    <row r="85" spans="1:29" ht="14.5">
      <c r="A85" s="30" t="s">
        <v>63</v>
      </c>
      <c r="B85" s="29">
        <f t="shared" si="0"/>
        <v>86268</v>
      </c>
      <c r="C85" s="48">
        <v>8</v>
      </c>
      <c r="D85" s="49"/>
      <c r="E85" s="38" t="s">
        <v>280</v>
      </c>
      <c r="F85" s="50" t="s">
        <v>196</v>
      </c>
      <c r="G85" s="50" t="s">
        <v>197</v>
      </c>
      <c r="H85" s="51" t="s">
        <v>248</v>
      </c>
      <c r="I85" s="38" t="s">
        <v>68</v>
      </c>
      <c r="J85" s="30" t="s">
        <v>249</v>
      </c>
      <c r="K85" s="38" t="s">
        <v>68</v>
      </c>
      <c r="L85" s="38" t="s">
        <v>68</v>
      </c>
      <c r="M85" s="38" t="s">
        <v>68</v>
      </c>
      <c r="N85" s="30" t="s">
        <v>250</v>
      </c>
      <c r="P85" s="30">
        <v>16</v>
      </c>
      <c r="Q85" s="30">
        <v>4</v>
      </c>
      <c r="S85" s="30">
        <v>1</v>
      </c>
      <c r="T85" s="48" t="s">
        <v>63</v>
      </c>
      <c r="U85" s="30" t="s">
        <v>71</v>
      </c>
      <c r="V85" s="30"/>
      <c r="X85" s="10">
        <v>10000</v>
      </c>
      <c r="Y85" s="10">
        <v>1075</v>
      </c>
      <c r="Z85" s="10">
        <v>200</v>
      </c>
      <c r="AB85" s="43">
        <v>14</v>
      </c>
      <c r="AC85" s="10">
        <v>4</v>
      </c>
    </row>
    <row r="86" spans="1:29" ht="14.5">
      <c r="A86" s="30" t="s">
        <v>63</v>
      </c>
      <c r="B86" s="29">
        <f t="shared" si="0"/>
        <v>86269</v>
      </c>
      <c r="C86" s="48">
        <v>9</v>
      </c>
      <c r="D86" s="49"/>
      <c r="E86" s="38" t="s">
        <v>281</v>
      </c>
      <c r="F86" s="50" t="s">
        <v>199</v>
      </c>
      <c r="G86" s="50" t="s">
        <v>200</v>
      </c>
      <c r="H86" s="51" t="s">
        <v>252</v>
      </c>
      <c r="I86" s="38" t="s">
        <v>68</v>
      </c>
      <c r="J86" s="38" t="s">
        <v>68</v>
      </c>
      <c r="K86" s="30" t="s">
        <v>253</v>
      </c>
      <c r="L86" s="30" t="s">
        <v>254</v>
      </c>
      <c r="M86" s="38" t="s">
        <v>68</v>
      </c>
      <c r="N86" s="38" t="s">
        <v>68</v>
      </c>
      <c r="P86" s="30">
        <v>16</v>
      </c>
      <c r="Q86" s="30">
        <v>4</v>
      </c>
      <c r="S86" s="30">
        <v>1</v>
      </c>
      <c r="T86" s="48" t="s">
        <v>63</v>
      </c>
      <c r="U86" s="30" t="s">
        <v>71</v>
      </c>
      <c r="V86" s="30"/>
      <c r="X86" s="10">
        <v>10000</v>
      </c>
      <c r="Y86" s="10">
        <v>1075</v>
      </c>
      <c r="Z86" s="10">
        <v>200</v>
      </c>
      <c r="AB86" s="43">
        <v>14</v>
      </c>
      <c r="AC86" s="10">
        <v>4</v>
      </c>
    </row>
    <row r="87" spans="1:29" ht="14.5">
      <c r="A87" s="30" t="s">
        <v>63</v>
      </c>
      <c r="B87" s="29">
        <f t="shared" si="0"/>
        <v>86281</v>
      </c>
      <c r="C87" s="48">
        <v>1</v>
      </c>
      <c r="D87" s="49"/>
      <c r="E87" s="38" t="s">
        <v>282</v>
      </c>
      <c r="F87" s="50" t="s">
        <v>175</v>
      </c>
      <c r="G87" s="50" t="s">
        <v>202</v>
      </c>
      <c r="H87" s="51" t="s">
        <v>220</v>
      </c>
      <c r="I87" s="38" t="s">
        <v>68</v>
      </c>
      <c r="J87" s="38" t="s">
        <v>68</v>
      </c>
      <c r="K87" s="30" t="s">
        <v>221</v>
      </c>
      <c r="L87" s="30" t="s">
        <v>222</v>
      </c>
      <c r="M87" s="38" t="s">
        <v>68</v>
      </c>
      <c r="N87" s="38" t="s">
        <v>68</v>
      </c>
      <c r="P87" s="30">
        <v>16</v>
      </c>
      <c r="Q87" s="30">
        <v>4</v>
      </c>
      <c r="S87" s="30">
        <v>1</v>
      </c>
      <c r="T87" s="48" t="s">
        <v>63</v>
      </c>
      <c r="U87" s="30" t="s">
        <v>71</v>
      </c>
      <c r="V87" s="30"/>
      <c r="X87" s="10">
        <v>10000</v>
      </c>
      <c r="Y87" s="10">
        <v>1075</v>
      </c>
      <c r="Z87" s="10">
        <v>200</v>
      </c>
      <c r="AB87" s="43">
        <v>15</v>
      </c>
      <c r="AC87" s="10">
        <v>5</v>
      </c>
    </row>
    <row r="88" spans="1:29" ht="14.5">
      <c r="A88" s="30" t="s">
        <v>63</v>
      </c>
      <c r="B88" s="29">
        <f t="shared" si="0"/>
        <v>86282</v>
      </c>
      <c r="C88" s="48">
        <v>2</v>
      </c>
      <c r="D88" s="49"/>
      <c r="E88" s="38" t="s">
        <v>283</v>
      </c>
      <c r="F88" s="50" t="s">
        <v>178</v>
      </c>
      <c r="G88" s="50" t="s">
        <v>204</v>
      </c>
      <c r="H88" s="51" t="s">
        <v>224</v>
      </c>
      <c r="I88" s="38" t="s">
        <v>68</v>
      </c>
      <c r="J88" s="38" t="s">
        <v>68</v>
      </c>
      <c r="K88" s="30" t="s">
        <v>225</v>
      </c>
      <c r="L88" s="30" t="s">
        <v>226</v>
      </c>
      <c r="M88" s="38" t="s">
        <v>68</v>
      </c>
      <c r="N88" s="38" t="s">
        <v>68</v>
      </c>
      <c r="P88" s="30">
        <v>16</v>
      </c>
      <c r="Q88" s="30">
        <v>4</v>
      </c>
      <c r="S88" s="30">
        <v>1</v>
      </c>
      <c r="T88" s="48" t="s">
        <v>63</v>
      </c>
      <c r="U88" s="30" t="s">
        <v>71</v>
      </c>
      <c r="V88" s="30"/>
      <c r="X88" s="10">
        <v>10000</v>
      </c>
      <c r="Y88" s="10">
        <v>1075</v>
      </c>
      <c r="Z88" s="10">
        <v>200</v>
      </c>
      <c r="AB88" s="43">
        <v>15</v>
      </c>
      <c r="AC88" s="10">
        <v>5</v>
      </c>
    </row>
    <row r="89" spans="1:29" ht="14.5">
      <c r="A89" s="30" t="s">
        <v>63</v>
      </c>
      <c r="B89" s="29">
        <f t="shared" si="0"/>
        <v>86283</v>
      </c>
      <c r="C89" s="48">
        <v>3</v>
      </c>
      <c r="D89" s="49"/>
      <c r="E89" s="38" t="s">
        <v>284</v>
      </c>
      <c r="F89" s="50" t="s">
        <v>181</v>
      </c>
      <c r="G89" s="50" t="s">
        <v>206</v>
      </c>
      <c r="H89" s="51" t="s">
        <v>228</v>
      </c>
      <c r="I89" s="38" t="s">
        <v>68</v>
      </c>
      <c r="J89" s="38" t="s">
        <v>68</v>
      </c>
      <c r="K89" s="30" t="s">
        <v>229</v>
      </c>
      <c r="L89" s="30" t="s">
        <v>230</v>
      </c>
      <c r="M89" s="38" t="s">
        <v>68</v>
      </c>
      <c r="N89" s="38" t="s">
        <v>68</v>
      </c>
      <c r="P89" s="30">
        <v>16</v>
      </c>
      <c r="Q89" s="30">
        <v>4</v>
      </c>
      <c r="S89" s="30">
        <v>1</v>
      </c>
      <c r="T89" s="48" t="s">
        <v>63</v>
      </c>
      <c r="U89" s="30" t="s">
        <v>71</v>
      </c>
      <c r="V89" s="30"/>
      <c r="X89" s="10">
        <v>10000</v>
      </c>
      <c r="Y89" s="10">
        <v>1075</v>
      </c>
      <c r="Z89" s="10">
        <v>200</v>
      </c>
      <c r="AB89" s="43">
        <v>15</v>
      </c>
      <c r="AC89" s="10">
        <v>5</v>
      </c>
    </row>
    <row r="90" spans="1:29" ht="14.5">
      <c r="A90" s="30" t="s">
        <v>63</v>
      </c>
      <c r="B90" s="29">
        <f t="shared" si="0"/>
        <v>86284</v>
      </c>
      <c r="C90" s="48">
        <v>4</v>
      </c>
      <c r="D90" s="49"/>
      <c r="E90" s="38" t="s">
        <v>285</v>
      </c>
      <c r="F90" s="50" t="s">
        <v>184</v>
      </c>
      <c r="G90" s="50" t="s">
        <v>208</v>
      </c>
      <c r="H90" s="51" t="s">
        <v>232</v>
      </c>
      <c r="I90" s="38" t="s">
        <v>68</v>
      </c>
      <c r="J90" s="38" t="s">
        <v>233</v>
      </c>
      <c r="K90" s="38" t="s">
        <v>68</v>
      </c>
      <c r="L90" s="38" t="s">
        <v>68</v>
      </c>
      <c r="M90" s="38" t="s">
        <v>68</v>
      </c>
      <c r="N90" s="38" t="s">
        <v>234</v>
      </c>
      <c r="P90" s="30">
        <v>16</v>
      </c>
      <c r="Q90" s="30">
        <v>4</v>
      </c>
      <c r="S90" s="30">
        <v>1</v>
      </c>
      <c r="T90" s="48" t="s">
        <v>63</v>
      </c>
      <c r="U90" s="30" t="s">
        <v>71</v>
      </c>
      <c r="V90" s="30"/>
      <c r="X90" s="10">
        <v>10000</v>
      </c>
      <c r="Y90" s="10">
        <v>1075</v>
      </c>
      <c r="Z90" s="10">
        <v>200</v>
      </c>
      <c r="AB90" s="43">
        <v>15</v>
      </c>
      <c r="AC90" s="10">
        <v>5</v>
      </c>
    </row>
    <row r="91" spans="1:29" ht="14.5">
      <c r="A91" s="30" t="s">
        <v>63</v>
      </c>
      <c r="B91" s="29">
        <f t="shared" si="0"/>
        <v>86285</v>
      </c>
      <c r="C91" s="48">
        <v>5</v>
      </c>
      <c r="D91" s="49"/>
      <c r="E91" s="38" t="s">
        <v>286</v>
      </c>
      <c r="F91" s="50" t="s">
        <v>187</v>
      </c>
      <c r="G91" s="50" t="s">
        <v>210</v>
      </c>
      <c r="H91" s="52" t="s">
        <v>236</v>
      </c>
      <c r="I91" s="38" t="s">
        <v>68</v>
      </c>
      <c r="J91" s="38" t="s">
        <v>237</v>
      </c>
      <c r="K91" s="38" t="s">
        <v>68</v>
      </c>
      <c r="L91" s="38" t="s">
        <v>68</v>
      </c>
      <c r="M91" s="38" t="s">
        <v>68</v>
      </c>
      <c r="N91" s="38" t="s">
        <v>238</v>
      </c>
      <c r="P91" s="30">
        <v>16</v>
      </c>
      <c r="Q91" s="30">
        <v>4</v>
      </c>
      <c r="S91" s="30">
        <v>1</v>
      </c>
      <c r="T91" s="48" t="s">
        <v>63</v>
      </c>
      <c r="U91" s="30" t="s">
        <v>71</v>
      </c>
      <c r="V91" s="30"/>
      <c r="X91" s="10">
        <v>10000</v>
      </c>
      <c r="Y91" s="10">
        <v>1075</v>
      </c>
      <c r="Z91" s="10">
        <v>200</v>
      </c>
      <c r="AB91" s="43">
        <v>15</v>
      </c>
      <c r="AC91" s="10">
        <v>5</v>
      </c>
    </row>
    <row r="92" spans="1:29" ht="14.5">
      <c r="A92" s="30" t="s">
        <v>63</v>
      </c>
      <c r="B92" s="29">
        <f t="shared" si="0"/>
        <v>86286</v>
      </c>
      <c r="C92" s="48">
        <v>6</v>
      </c>
      <c r="D92" s="49"/>
      <c r="E92" s="38" t="s">
        <v>287</v>
      </c>
      <c r="F92" s="50" t="s">
        <v>190</v>
      </c>
      <c r="G92" s="50" t="s">
        <v>212</v>
      </c>
      <c r="H92" s="51" t="s">
        <v>240</v>
      </c>
      <c r="I92" s="38" t="s">
        <v>68</v>
      </c>
      <c r="J92" s="38" t="s">
        <v>241</v>
      </c>
      <c r="K92" s="38" t="s">
        <v>68</v>
      </c>
      <c r="L92" s="38" t="s">
        <v>68</v>
      </c>
      <c r="M92" s="38" t="s">
        <v>68</v>
      </c>
      <c r="N92" s="38" t="s">
        <v>242</v>
      </c>
      <c r="P92" s="30">
        <v>16</v>
      </c>
      <c r="Q92" s="30">
        <v>4</v>
      </c>
      <c r="S92" s="30">
        <v>1</v>
      </c>
      <c r="T92" s="48" t="s">
        <v>63</v>
      </c>
      <c r="U92" s="30" t="s">
        <v>71</v>
      </c>
      <c r="V92" s="30"/>
      <c r="X92" s="10">
        <v>10000</v>
      </c>
      <c r="Y92" s="10">
        <v>1075</v>
      </c>
      <c r="Z92" s="10">
        <v>200</v>
      </c>
      <c r="AB92" s="43">
        <v>15</v>
      </c>
      <c r="AC92" s="10">
        <v>5</v>
      </c>
    </row>
    <row r="93" spans="1:29" ht="14.5">
      <c r="A93" s="30" t="s">
        <v>63</v>
      </c>
      <c r="B93" s="29">
        <f t="shared" si="0"/>
        <v>86287</v>
      </c>
      <c r="C93" s="48">
        <v>7</v>
      </c>
      <c r="D93" s="49"/>
      <c r="E93" s="38" t="s">
        <v>288</v>
      </c>
      <c r="F93" s="50" t="s">
        <v>193</v>
      </c>
      <c r="G93" s="50" t="s">
        <v>214</v>
      </c>
      <c r="H93" s="51" t="s">
        <v>244</v>
      </c>
      <c r="I93" s="38" t="s">
        <v>68</v>
      </c>
      <c r="J93" s="38" t="s">
        <v>245</v>
      </c>
      <c r="K93" s="38" t="s">
        <v>68</v>
      </c>
      <c r="L93" s="38" t="s">
        <v>68</v>
      </c>
      <c r="M93" s="38" t="s">
        <v>68</v>
      </c>
      <c r="N93" s="38" t="s">
        <v>246</v>
      </c>
      <c r="P93" s="30">
        <v>16</v>
      </c>
      <c r="Q93" s="30">
        <v>4</v>
      </c>
      <c r="S93" s="30">
        <v>1</v>
      </c>
      <c r="T93" s="48" t="s">
        <v>63</v>
      </c>
      <c r="U93" s="30" t="s">
        <v>71</v>
      </c>
      <c r="V93" s="30"/>
      <c r="X93" s="10">
        <v>10000</v>
      </c>
      <c r="Y93" s="10">
        <v>1075</v>
      </c>
      <c r="Z93" s="10">
        <v>200</v>
      </c>
      <c r="AB93" s="43">
        <v>15</v>
      </c>
      <c r="AC93" s="10">
        <v>5</v>
      </c>
    </row>
    <row r="94" spans="1:29" ht="14.5">
      <c r="A94" s="30" t="s">
        <v>63</v>
      </c>
      <c r="B94" s="29">
        <f t="shared" si="0"/>
        <v>86288</v>
      </c>
      <c r="C94" s="48">
        <v>8</v>
      </c>
      <c r="D94" s="49"/>
      <c r="E94" s="38" t="s">
        <v>289</v>
      </c>
      <c r="F94" s="50" t="s">
        <v>196</v>
      </c>
      <c r="G94" s="50" t="s">
        <v>216</v>
      </c>
      <c r="H94" s="51" t="s">
        <v>248</v>
      </c>
      <c r="I94" s="38" t="s">
        <v>68</v>
      </c>
      <c r="J94" s="30" t="s">
        <v>249</v>
      </c>
      <c r="K94" s="38" t="s">
        <v>68</v>
      </c>
      <c r="L94" s="38" t="s">
        <v>68</v>
      </c>
      <c r="M94" s="38" t="s">
        <v>68</v>
      </c>
      <c r="N94" s="30" t="s">
        <v>250</v>
      </c>
      <c r="P94" s="30">
        <v>16</v>
      </c>
      <c r="Q94" s="30">
        <v>4</v>
      </c>
      <c r="S94" s="30">
        <v>1</v>
      </c>
      <c r="T94" s="48" t="s">
        <v>63</v>
      </c>
      <c r="U94" s="30" t="s">
        <v>71</v>
      </c>
      <c r="V94" s="30"/>
      <c r="X94" s="10">
        <v>10000</v>
      </c>
      <c r="Y94" s="10">
        <v>1075</v>
      </c>
      <c r="Z94" s="10">
        <v>200</v>
      </c>
      <c r="AB94" s="43">
        <v>15</v>
      </c>
      <c r="AC94" s="10">
        <v>5</v>
      </c>
    </row>
    <row r="95" spans="1:29" ht="14.5">
      <c r="A95" s="30" t="s">
        <v>63</v>
      </c>
      <c r="B95" s="29">
        <f t="shared" si="0"/>
        <v>86289</v>
      </c>
      <c r="C95" s="48">
        <v>9</v>
      </c>
      <c r="D95" s="49"/>
      <c r="E95" s="38" t="s">
        <v>290</v>
      </c>
      <c r="F95" s="50" t="s">
        <v>199</v>
      </c>
      <c r="G95" s="50" t="s">
        <v>218</v>
      </c>
      <c r="H95" s="51" t="s">
        <v>252</v>
      </c>
      <c r="I95" s="38" t="s">
        <v>68</v>
      </c>
      <c r="J95" s="38" t="s">
        <v>68</v>
      </c>
      <c r="K95" s="30" t="s">
        <v>253</v>
      </c>
      <c r="L95" s="30" t="s">
        <v>254</v>
      </c>
      <c r="M95" s="38" t="s">
        <v>68</v>
      </c>
      <c r="N95" s="38" t="s">
        <v>68</v>
      </c>
      <c r="P95" s="30">
        <v>16</v>
      </c>
      <c r="Q95" s="30">
        <v>4</v>
      </c>
      <c r="S95" s="30">
        <v>1</v>
      </c>
      <c r="T95" s="48" t="s">
        <v>63</v>
      </c>
      <c r="U95" s="30" t="s">
        <v>71</v>
      </c>
      <c r="V95" s="30"/>
      <c r="X95" s="10">
        <v>10000</v>
      </c>
      <c r="Y95" s="10">
        <v>1075</v>
      </c>
      <c r="Z95" s="10">
        <v>200</v>
      </c>
      <c r="AB95" s="43">
        <v>15</v>
      </c>
      <c r="AC95" s="10">
        <v>5</v>
      </c>
    </row>
    <row r="96" spans="1:29" ht="14.5">
      <c r="A96" s="30"/>
      <c r="B96" s="29"/>
      <c r="C96" s="48"/>
      <c r="D96" s="49"/>
      <c r="E96" s="38"/>
      <c r="F96" s="50"/>
      <c r="G96" s="50"/>
      <c r="H96" s="51"/>
      <c r="I96" s="38" t="s">
        <v>68</v>
      </c>
      <c r="J96" s="38"/>
      <c r="K96" s="30"/>
      <c r="L96" s="30"/>
      <c r="M96" s="38" t="s">
        <v>68</v>
      </c>
      <c r="N96" s="38"/>
      <c r="P96" s="30"/>
      <c r="Q96" s="30"/>
      <c r="S96" s="30"/>
      <c r="T96" s="48"/>
      <c r="U96" s="30"/>
      <c r="V96" s="30"/>
    </row>
    <row r="97" spans="1:29" ht="14.5">
      <c r="A97" s="30"/>
      <c r="B97" s="29"/>
      <c r="C97" s="48"/>
      <c r="D97" s="49"/>
      <c r="E97" s="38"/>
      <c r="F97" s="50"/>
      <c r="G97" s="50"/>
      <c r="H97" s="51"/>
      <c r="I97" s="38" t="s">
        <v>68</v>
      </c>
      <c r="J97" s="38"/>
      <c r="K97" s="30"/>
      <c r="L97" s="30"/>
      <c r="M97" s="38" t="s">
        <v>68</v>
      </c>
      <c r="N97" s="38"/>
      <c r="P97" s="30"/>
      <c r="Q97" s="30"/>
      <c r="S97" s="30"/>
      <c r="T97" s="48"/>
      <c r="U97" s="30"/>
      <c r="V97" s="30"/>
    </row>
    <row r="98" spans="1:29" ht="14.5">
      <c r="A98" s="30" t="s">
        <v>63</v>
      </c>
      <c r="B98" s="29">
        <v>86301</v>
      </c>
      <c r="C98" s="48">
        <v>1</v>
      </c>
      <c r="D98" s="49"/>
      <c r="E98" s="38" t="s">
        <v>291</v>
      </c>
      <c r="F98" s="50" t="s">
        <v>65</v>
      </c>
      <c r="G98" s="50" t="s">
        <v>66</v>
      </c>
      <c r="H98" s="51" t="s">
        <v>292</v>
      </c>
      <c r="I98" s="38" t="s">
        <v>68</v>
      </c>
      <c r="J98" s="38" t="s">
        <v>68</v>
      </c>
      <c r="K98" s="30" t="s">
        <v>293</v>
      </c>
      <c r="L98" s="30" t="s">
        <v>294</v>
      </c>
      <c r="M98" s="38" t="s">
        <v>68</v>
      </c>
      <c r="N98" s="38" t="s">
        <v>68</v>
      </c>
      <c r="P98" s="30">
        <v>16</v>
      </c>
      <c r="Q98" s="30">
        <v>6</v>
      </c>
      <c r="S98" s="30">
        <v>1</v>
      </c>
      <c r="T98" s="48" t="s">
        <v>63</v>
      </c>
      <c r="U98" s="30" t="s">
        <v>71</v>
      </c>
      <c r="V98" s="30" t="s">
        <v>295</v>
      </c>
      <c r="Y98" s="10">
        <v>1075</v>
      </c>
      <c r="Z98" s="10">
        <v>800</v>
      </c>
      <c r="AB98" s="43">
        <v>21</v>
      </c>
      <c r="AC98" s="10">
        <v>1</v>
      </c>
    </row>
    <row r="99" spans="1:29" ht="14.5">
      <c r="A99" s="30" t="s">
        <v>63</v>
      </c>
      <c r="B99" s="29">
        <v>86302</v>
      </c>
      <c r="C99" s="48">
        <v>2</v>
      </c>
      <c r="D99" s="49"/>
      <c r="E99" s="38" t="s">
        <v>296</v>
      </c>
      <c r="F99" s="50" t="s">
        <v>73</v>
      </c>
      <c r="G99" s="50" t="s">
        <v>74</v>
      </c>
      <c r="H99" s="51" t="s">
        <v>297</v>
      </c>
      <c r="I99" s="38" t="s">
        <v>68</v>
      </c>
      <c r="J99" s="38" t="s">
        <v>68</v>
      </c>
      <c r="K99" s="30" t="s">
        <v>298</v>
      </c>
      <c r="L99" s="30" t="s">
        <v>299</v>
      </c>
      <c r="M99" s="38" t="s">
        <v>68</v>
      </c>
      <c r="N99" s="38" t="s">
        <v>68</v>
      </c>
      <c r="P99" s="30">
        <v>16</v>
      </c>
      <c r="Q99" s="30">
        <v>6</v>
      </c>
      <c r="S99" s="30">
        <v>1</v>
      </c>
      <c r="T99" s="48" t="s">
        <v>63</v>
      </c>
      <c r="U99" s="30" t="s">
        <v>71</v>
      </c>
      <c r="V99" s="30" t="s">
        <v>295</v>
      </c>
      <c r="Y99" s="10">
        <v>1075</v>
      </c>
      <c r="Z99" s="10">
        <v>800</v>
      </c>
      <c r="AB99" s="43">
        <v>21</v>
      </c>
      <c r="AC99" s="10">
        <v>1</v>
      </c>
    </row>
    <row r="100" spans="1:29" ht="14.5">
      <c r="A100" s="30" t="s">
        <v>63</v>
      </c>
      <c r="B100" s="29">
        <v>86303</v>
      </c>
      <c r="C100" s="48">
        <v>3</v>
      </c>
      <c r="D100" s="49"/>
      <c r="E100" s="38" t="s">
        <v>300</v>
      </c>
      <c r="F100" s="50" t="s">
        <v>79</v>
      </c>
      <c r="G100" s="50" t="s">
        <v>80</v>
      </c>
      <c r="H100" s="51" t="s">
        <v>301</v>
      </c>
      <c r="I100" s="38" t="s">
        <v>68</v>
      </c>
      <c r="J100" s="38" t="s">
        <v>68</v>
      </c>
      <c r="K100" s="30" t="s">
        <v>302</v>
      </c>
      <c r="L100" s="30" t="s">
        <v>303</v>
      </c>
      <c r="M100" s="38" t="s">
        <v>68</v>
      </c>
      <c r="N100" s="38" t="s">
        <v>68</v>
      </c>
      <c r="P100" s="30">
        <v>16</v>
      </c>
      <c r="Q100" s="30">
        <v>6</v>
      </c>
      <c r="S100" s="30">
        <v>1</v>
      </c>
      <c r="T100" s="48" t="s">
        <v>63</v>
      </c>
      <c r="U100" s="30" t="s">
        <v>71</v>
      </c>
      <c r="V100" s="30" t="s">
        <v>295</v>
      </c>
      <c r="Y100" s="10">
        <v>1075</v>
      </c>
      <c r="Z100" s="10">
        <v>800</v>
      </c>
      <c r="AB100" s="43">
        <v>21</v>
      </c>
      <c r="AC100" s="10">
        <v>1</v>
      </c>
    </row>
    <row r="101" spans="1:29" ht="14.5">
      <c r="A101" s="30" t="s">
        <v>63</v>
      </c>
      <c r="B101" s="29">
        <v>86304</v>
      </c>
      <c r="C101" s="48">
        <v>4</v>
      </c>
      <c r="D101" s="49"/>
      <c r="E101" s="38" t="s">
        <v>304</v>
      </c>
      <c r="F101" s="50" t="s">
        <v>85</v>
      </c>
      <c r="G101" s="50" t="s">
        <v>86</v>
      </c>
      <c r="H101" s="51" t="s">
        <v>305</v>
      </c>
      <c r="I101" s="38" t="s">
        <v>68</v>
      </c>
      <c r="J101" s="38" t="s">
        <v>306</v>
      </c>
      <c r="K101" s="38" t="s">
        <v>68</v>
      </c>
      <c r="L101" s="38" t="s">
        <v>68</v>
      </c>
      <c r="M101" s="38" t="s">
        <v>68</v>
      </c>
      <c r="N101" s="38" t="s">
        <v>307</v>
      </c>
      <c r="P101" s="30">
        <v>16</v>
      </c>
      <c r="Q101" s="30">
        <v>6</v>
      </c>
      <c r="S101" s="30">
        <v>1</v>
      </c>
      <c r="T101" s="48" t="s">
        <v>63</v>
      </c>
      <c r="U101" s="30" t="s">
        <v>71</v>
      </c>
      <c r="V101" s="30" t="s">
        <v>295</v>
      </c>
      <c r="Y101" s="10">
        <v>1075</v>
      </c>
      <c r="Z101" s="10">
        <v>800</v>
      </c>
      <c r="AB101" s="43">
        <v>21</v>
      </c>
      <c r="AC101" s="10">
        <v>1</v>
      </c>
    </row>
    <row r="102" spans="1:29" ht="14.5">
      <c r="A102" s="30" t="s">
        <v>63</v>
      </c>
      <c r="B102" s="29">
        <v>86305</v>
      </c>
      <c r="C102" s="48">
        <v>5</v>
      </c>
      <c r="D102" s="49"/>
      <c r="E102" s="38" t="s">
        <v>308</v>
      </c>
      <c r="F102" s="50" t="s">
        <v>91</v>
      </c>
      <c r="G102" s="50" t="s">
        <v>92</v>
      </c>
      <c r="H102" s="52" t="s">
        <v>309</v>
      </c>
      <c r="I102" s="38" t="s">
        <v>68</v>
      </c>
      <c r="J102" s="38" t="s">
        <v>310</v>
      </c>
      <c r="K102" s="38" t="s">
        <v>68</v>
      </c>
      <c r="L102" s="38" t="s">
        <v>68</v>
      </c>
      <c r="M102" s="38" t="s">
        <v>68</v>
      </c>
      <c r="N102" s="38" t="s">
        <v>311</v>
      </c>
      <c r="P102" s="30">
        <v>16</v>
      </c>
      <c r="Q102" s="30">
        <v>6</v>
      </c>
      <c r="S102" s="30">
        <v>1</v>
      </c>
      <c r="T102" s="48" t="s">
        <v>63</v>
      </c>
      <c r="U102" s="30" t="s">
        <v>71</v>
      </c>
      <c r="V102" s="30" t="s">
        <v>295</v>
      </c>
      <c r="Y102" s="10">
        <v>1075</v>
      </c>
      <c r="Z102" s="10">
        <v>800</v>
      </c>
      <c r="AB102" s="43">
        <v>21</v>
      </c>
      <c r="AC102" s="10">
        <v>1</v>
      </c>
    </row>
    <row r="103" spans="1:29" ht="14.5">
      <c r="A103" s="30" t="s">
        <v>63</v>
      </c>
      <c r="B103" s="29">
        <v>86306</v>
      </c>
      <c r="C103" s="48">
        <v>6</v>
      </c>
      <c r="D103" s="49"/>
      <c r="E103" s="38" t="s">
        <v>312</v>
      </c>
      <c r="F103" s="50" t="s">
        <v>97</v>
      </c>
      <c r="G103" s="50" t="s">
        <v>98</v>
      </c>
      <c r="H103" s="51" t="s">
        <v>313</v>
      </c>
      <c r="I103" s="38" t="s">
        <v>68</v>
      </c>
      <c r="J103" s="38" t="s">
        <v>314</v>
      </c>
      <c r="K103" s="38" t="s">
        <v>68</v>
      </c>
      <c r="L103" s="38" t="s">
        <v>68</v>
      </c>
      <c r="M103" s="38" t="s">
        <v>68</v>
      </c>
      <c r="N103" s="38" t="s">
        <v>315</v>
      </c>
      <c r="P103" s="30">
        <v>16</v>
      </c>
      <c r="Q103" s="30">
        <v>6</v>
      </c>
      <c r="S103" s="30">
        <v>1</v>
      </c>
      <c r="T103" s="48" t="s">
        <v>63</v>
      </c>
      <c r="U103" s="30" t="s">
        <v>71</v>
      </c>
      <c r="V103" s="30" t="s">
        <v>295</v>
      </c>
      <c r="Y103" s="10">
        <v>1075</v>
      </c>
      <c r="Z103" s="10">
        <v>800</v>
      </c>
      <c r="AB103" s="43">
        <v>21</v>
      </c>
      <c r="AC103" s="10">
        <v>1</v>
      </c>
    </row>
    <row r="104" spans="1:29" ht="14.5">
      <c r="A104" s="30" t="s">
        <v>63</v>
      </c>
      <c r="B104" s="29">
        <v>86307</v>
      </c>
      <c r="C104" s="48">
        <v>7</v>
      </c>
      <c r="D104" s="49"/>
      <c r="E104" s="38" t="s">
        <v>316</v>
      </c>
      <c r="F104" s="50" t="s">
        <v>103</v>
      </c>
      <c r="G104" s="50" t="s">
        <v>104</v>
      </c>
      <c r="H104" s="51" t="s">
        <v>317</v>
      </c>
      <c r="I104" s="38" t="s">
        <v>68</v>
      </c>
      <c r="J104" s="38" t="s">
        <v>318</v>
      </c>
      <c r="K104" s="38" t="s">
        <v>68</v>
      </c>
      <c r="L104" s="38" t="s">
        <v>68</v>
      </c>
      <c r="M104" s="38" t="s">
        <v>68</v>
      </c>
      <c r="N104" s="38" t="s">
        <v>319</v>
      </c>
      <c r="P104" s="30">
        <v>16</v>
      </c>
      <c r="Q104" s="30">
        <v>6</v>
      </c>
      <c r="S104" s="30">
        <v>1</v>
      </c>
      <c r="T104" s="48" t="s">
        <v>63</v>
      </c>
      <c r="U104" s="30" t="s">
        <v>71</v>
      </c>
      <c r="V104" s="30" t="s">
        <v>295</v>
      </c>
      <c r="Y104" s="10">
        <v>1075</v>
      </c>
      <c r="Z104" s="10">
        <v>800</v>
      </c>
      <c r="AB104" s="43">
        <v>21</v>
      </c>
      <c r="AC104" s="10">
        <v>1</v>
      </c>
    </row>
    <row r="105" spans="1:29" ht="14.5">
      <c r="A105" s="30" t="s">
        <v>63</v>
      </c>
      <c r="B105" s="29">
        <v>86308</v>
      </c>
      <c r="C105" s="48">
        <v>8</v>
      </c>
      <c r="D105" s="49"/>
      <c r="E105" s="38" t="s">
        <v>320</v>
      </c>
      <c r="F105" s="50" t="s">
        <v>109</v>
      </c>
      <c r="G105" s="50" t="s">
        <v>110</v>
      </c>
      <c r="H105" s="51" t="s">
        <v>321</v>
      </c>
      <c r="I105" s="38" t="s">
        <v>68</v>
      </c>
      <c r="J105" s="30" t="s">
        <v>322</v>
      </c>
      <c r="K105" s="38" t="s">
        <v>68</v>
      </c>
      <c r="L105" s="38" t="s">
        <v>68</v>
      </c>
      <c r="M105" s="38" t="s">
        <v>68</v>
      </c>
      <c r="N105" s="30" t="s">
        <v>323</v>
      </c>
      <c r="P105" s="30">
        <v>16</v>
      </c>
      <c r="Q105" s="30">
        <v>6</v>
      </c>
      <c r="S105" s="30">
        <v>1</v>
      </c>
      <c r="T105" s="48" t="s">
        <v>63</v>
      </c>
      <c r="U105" s="30" t="s">
        <v>71</v>
      </c>
      <c r="V105" s="30" t="s">
        <v>295</v>
      </c>
      <c r="Y105" s="10">
        <v>1075</v>
      </c>
      <c r="Z105" s="10">
        <v>800</v>
      </c>
      <c r="AB105" s="43">
        <v>21</v>
      </c>
      <c r="AC105" s="10">
        <v>1</v>
      </c>
    </row>
    <row r="106" spans="1:29" ht="14.5">
      <c r="A106" s="30" t="s">
        <v>63</v>
      </c>
      <c r="B106" s="29">
        <v>86309</v>
      </c>
      <c r="C106" s="48">
        <v>9</v>
      </c>
      <c r="D106" s="49"/>
      <c r="E106" s="38" t="s">
        <v>324</v>
      </c>
      <c r="F106" s="50" t="s">
        <v>115</v>
      </c>
      <c r="G106" s="50" t="s">
        <v>116</v>
      </c>
      <c r="H106" s="51" t="s">
        <v>325</v>
      </c>
      <c r="I106" s="38" t="s">
        <v>68</v>
      </c>
      <c r="J106" s="38" t="s">
        <v>68</v>
      </c>
      <c r="K106" s="30" t="s">
        <v>326</v>
      </c>
      <c r="L106" s="30" t="s">
        <v>327</v>
      </c>
      <c r="M106" s="38" t="s">
        <v>68</v>
      </c>
      <c r="N106" s="38" t="s">
        <v>68</v>
      </c>
      <c r="P106" s="30">
        <v>16</v>
      </c>
      <c r="Q106" s="30">
        <v>6</v>
      </c>
      <c r="S106" s="30">
        <v>1</v>
      </c>
      <c r="T106" s="48" t="s">
        <v>63</v>
      </c>
      <c r="U106" s="30" t="s">
        <v>71</v>
      </c>
      <c r="V106" s="30" t="s">
        <v>295</v>
      </c>
      <c r="Y106" s="10">
        <v>1075</v>
      </c>
      <c r="Z106" s="10">
        <v>800</v>
      </c>
      <c r="AB106" s="43">
        <v>21</v>
      </c>
      <c r="AC106" s="10">
        <v>1</v>
      </c>
    </row>
    <row r="107" spans="1:29" ht="14.5">
      <c r="A107" s="30" t="s">
        <v>63</v>
      </c>
      <c r="B107" s="29">
        <v>86321</v>
      </c>
      <c r="C107" s="48">
        <v>1</v>
      </c>
      <c r="D107" s="49"/>
      <c r="E107" s="38" t="s">
        <v>328</v>
      </c>
      <c r="F107" s="50" t="s">
        <v>121</v>
      </c>
      <c r="G107" s="50" t="s">
        <v>122</v>
      </c>
      <c r="H107" s="51" t="s">
        <v>292</v>
      </c>
      <c r="I107" s="38" t="s">
        <v>68</v>
      </c>
      <c r="J107" s="38" t="s">
        <v>68</v>
      </c>
      <c r="K107" s="30" t="s">
        <v>293</v>
      </c>
      <c r="L107" s="30" t="s">
        <v>294</v>
      </c>
      <c r="M107" s="38" t="s">
        <v>68</v>
      </c>
      <c r="N107" s="38" t="s">
        <v>68</v>
      </c>
      <c r="P107" s="30">
        <v>16</v>
      </c>
      <c r="Q107" s="30">
        <v>6</v>
      </c>
      <c r="S107" s="30">
        <v>1</v>
      </c>
      <c r="T107" s="48" t="s">
        <v>63</v>
      </c>
      <c r="U107" s="30" t="s">
        <v>71</v>
      </c>
      <c r="V107" s="30" t="s">
        <v>295</v>
      </c>
      <c r="Y107" s="10">
        <v>1075</v>
      </c>
      <c r="Z107" s="10">
        <v>800</v>
      </c>
      <c r="AB107" s="43">
        <v>22</v>
      </c>
      <c r="AC107" s="10">
        <v>2</v>
      </c>
    </row>
    <row r="108" spans="1:29" ht="14.5">
      <c r="A108" s="30" t="s">
        <v>63</v>
      </c>
      <c r="B108" s="29">
        <v>86322</v>
      </c>
      <c r="C108" s="48">
        <v>2</v>
      </c>
      <c r="D108" s="49"/>
      <c r="E108" s="38" t="s">
        <v>329</v>
      </c>
      <c r="F108" s="50" t="s">
        <v>124</v>
      </c>
      <c r="G108" s="50" t="s">
        <v>125</v>
      </c>
      <c r="H108" s="51" t="s">
        <v>297</v>
      </c>
      <c r="I108" s="38" t="s">
        <v>68</v>
      </c>
      <c r="J108" s="38" t="s">
        <v>68</v>
      </c>
      <c r="K108" s="30" t="s">
        <v>298</v>
      </c>
      <c r="L108" s="30" t="s">
        <v>299</v>
      </c>
      <c r="M108" s="38" t="s">
        <v>68</v>
      </c>
      <c r="N108" s="38" t="s">
        <v>68</v>
      </c>
      <c r="P108" s="30">
        <v>16</v>
      </c>
      <c r="Q108" s="30">
        <v>6</v>
      </c>
      <c r="S108" s="30">
        <v>1</v>
      </c>
      <c r="T108" s="48" t="s">
        <v>63</v>
      </c>
      <c r="U108" s="30" t="s">
        <v>71</v>
      </c>
      <c r="V108" s="30" t="s">
        <v>295</v>
      </c>
      <c r="Y108" s="10">
        <v>1075</v>
      </c>
      <c r="Z108" s="10">
        <v>800</v>
      </c>
      <c r="AB108" s="43">
        <v>22</v>
      </c>
      <c r="AC108" s="10">
        <v>2</v>
      </c>
    </row>
    <row r="109" spans="1:29" ht="14.5">
      <c r="A109" s="30" t="s">
        <v>63</v>
      </c>
      <c r="B109" s="29">
        <v>86323</v>
      </c>
      <c r="C109" s="48">
        <v>3</v>
      </c>
      <c r="D109" s="49"/>
      <c r="E109" s="38" t="s">
        <v>330</v>
      </c>
      <c r="F109" s="50" t="s">
        <v>127</v>
      </c>
      <c r="G109" s="50" t="s">
        <v>128</v>
      </c>
      <c r="H109" s="51" t="s">
        <v>301</v>
      </c>
      <c r="I109" s="38" t="s">
        <v>68</v>
      </c>
      <c r="J109" s="38" t="s">
        <v>68</v>
      </c>
      <c r="K109" s="30" t="s">
        <v>302</v>
      </c>
      <c r="L109" s="30" t="s">
        <v>303</v>
      </c>
      <c r="M109" s="38" t="s">
        <v>68</v>
      </c>
      <c r="N109" s="38" t="s">
        <v>68</v>
      </c>
      <c r="P109" s="30">
        <v>16</v>
      </c>
      <c r="Q109" s="30">
        <v>6</v>
      </c>
      <c r="S109" s="30">
        <v>1</v>
      </c>
      <c r="T109" s="48" t="s">
        <v>63</v>
      </c>
      <c r="U109" s="30" t="s">
        <v>71</v>
      </c>
      <c r="V109" s="30" t="s">
        <v>295</v>
      </c>
      <c r="Y109" s="10">
        <v>1075</v>
      </c>
      <c r="Z109" s="10">
        <v>800</v>
      </c>
      <c r="AB109" s="43">
        <v>22</v>
      </c>
      <c r="AC109" s="10">
        <v>2</v>
      </c>
    </row>
    <row r="110" spans="1:29" ht="14.5">
      <c r="A110" s="30" t="s">
        <v>63</v>
      </c>
      <c r="B110" s="29">
        <v>86324</v>
      </c>
      <c r="C110" s="48">
        <v>4</v>
      </c>
      <c r="D110" s="49"/>
      <c r="E110" s="38" t="s">
        <v>331</v>
      </c>
      <c r="F110" s="50" t="s">
        <v>130</v>
      </c>
      <c r="G110" s="50" t="s">
        <v>131</v>
      </c>
      <c r="H110" s="51" t="s">
        <v>305</v>
      </c>
      <c r="I110" s="38" t="s">
        <v>68</v>
      </c>
      <c r="J110" s="38" t="s">
        <v>306</v>
      </c>
      <c r="K110" s="38" t="s">
        <v>68</v>
      </c>
      <c r="L110" s="38" t="s">
        <v>68</v>
      </c>
      <c r="M110" s="38" t="s">
        <v>68</v>
      </c>
      <c r="N110" s="38" t="s">
        <v>307</v>
      </c>
      <c r="P110" s="30">
        <v>16</v>
      </c>
      <c r="Q110" s="30">
        <v>6</v>
      </c>
      <c r="S110" s="30">
        <v>1</v>
      </c>
      <c r="T110" s="48" t="s">
        <v>63</v>
      </c>
      <c r="U110" s="30" t="s">
        <v>71</v>
      </c>
      <c r="V110" s="30" t="s">
        <v>295</v>
      </c>
      <c r="Y110" s="10">
        <v>1075</v>
      </c>
      <c r="Z110" s="10">
        <v>800</v>
      </c>
      <c r="AB110" s="43">
        <v>22</v>
      </c>
      <c r="AC110" s="10">
        <v>2</v>
      </c>
    </row>
    <row r="111" spans="1:29" ht="14.5">
      <c r="A111" s="30" t="s">
        <v>63</v>
      </c>
      <c r="B111" s="29">
        <v>86325</v>
      </c>
      <c r="C111" s="48">
        <v>5</v>
      </c>
      <c r="D111" s="49"/>
      <c r="E111" s="38" t="s">
        <v>332</v>
      </c>
      <c r="F111" s="50" t="s">
        <v>133</v>
      </c>
      <c r="G111" s="50" t="s">
        <v>134</v>
      </c>
      <c r="H111" s="52" t="s">
        <v>309</v>
      </c>
      <c r="I111" s="38" t="s">
        <v>68</v>
      </c>
      <c r="J111" s="38" t="s">
        <v>310</v>
      </c>
      <c r="K111" s="38" t="s">
        <v>68</v>
      </c>
      <c r="L111" s="38" t="s">
        <v>68</v>
      </c>
      <c r="M111" s="38" t="s">
        <v>68</v>
      </c>
      <c r="N111" s="38" t="s">
        <v>311</v>
      </c>
      <c r="P111" s="30">
        <v>16</v>
      </c>
      <c r="Q111" s="30">
        <v>6</v>
      </c>
      <c r="S111" s="30">
        <v>1</v>
      </c>
      <c r="T111" s="48" t="s">
        <v>63</v>
      </c>
      <c r="U111" s="30" t="s">
        <v>71</v>
      </c>
      <c r="V111" s="30" t="s">
        <v>295</v>
      </c>
      <c r="Y111" s="10">
        <v>1075</v>
      </c>
      <c r="Z111" s="10">
        <v>800</v>
      </c>
      <c r="AB111" s="43">
        <v>22</v>
      </c>
      <c r="AC111" s="10">
        <v>2</v>
      </c>
    </row>
    <row r="112" spans="1:29" ht="14.5">
      <c r="A112" s="30" t="s">
        <v>63</v>
      </c>
      <c r="B112" s="29">
        <v>86326</v>
      </c>
      <c r="C112" s="48">
        <v>6</v>
      </c>
      <c r="D112" s="49"/>
      <c r="E112" s="38" t="s">
        <v>333</v>
      </c>
      <c r="F112" s="50" t="s">
        <v>136</v>
      </c>
      <c r="G112" s="50" t="s">
        <v>137</v>
      </c>
      <c r="H112" s="51" t="s">
        <v>313</v>
      </c>
      <c r="I112" s="38" t="s">
        <v>68</v>
      </c>
      <c r="J112" s="38" t="s">
        <v>314</v>
      </c>
      <c r="K112" s="38" t="s">
        <v>68</v>
      </c>
      <c r="L112" s="38" t="s">
        <v>68</v>
      </c>
      <c r="M112" s="38" t="s">
        <v>68</v>
      </c>
      <c r="N112" s="38" t="s">
        <v>315</v>
      </c>
      <c r="P112" s="30">
        <v>16</v>
      </c>
      <c r="Q112" s="30">
        <v>6</v>
      </c>
      <c r="S112" s="30">
        <v>1</v>
      </c>
      <c r="T112" s="48" t="s">
        <v>63</v>
      </c>
      <c r="U112" s="30" t="s">
        <v>71</v>
      </c>
      <c r="V112" s="30" t="s">
        <v>295</v>
      </c>
      <c r="Y112" s="10">
        <v>1075</v>
      </c>
      <c r="Z112" s="10">
        <v>800</v>
      </c>
      <c r="AB112" s="43">
        <v>22</v>
      </c>
      <c r="AC112" s="10">
        <v>2</v>
      </c>
    </row>
    <row r="113" spans="1:29" ht="14.5">
      <c r="A113" s="30" t="s">
        <v>63</v>
      </c>
      <c r="B113" s="29">
        <v>86327</v>
      </c>
      <c r="C113" s="48">
        <v>7</v>
      </c>
      <c r="D113" s="49"/>
      <c r="E113" s="38" t="s">
        <v>334</v>
      </c>
      <c r="F113" s="50" t="s">
        <v>139</v>
      </c>
      <c r="G113" s="50" t="s">
        <v>140</v>
      </c>
      <c r="H113" s="51" t="s">
        <v>317</v>
      </c>
      <c r="I113" s="38" t="s">
        <v>68</v>
      </c>
      <c r="J113" s="38" t="s">
        <v>318</v>
      </c>
      <c r="K113" s="38" t="s">
        <v>68</v>
      </c>
      <c r="L113" s="38" t="s">
        <v>68</v>
      </c>
      <c r="M113" s="38" t="s">
        <v>68</v>
      </c>
      <c r="N113" s="38" t="s">
        <v>319</v>
      </c>
      <c r="P113" s="30">
        <v>16</v>
      </c>
      <c r="Q113" s="30">
        <v>6</v>
      </c>
      <c r="S113" s="30">
        <v>1</v>
      </c>
      <c r="T113" s="48" t="s">
        <v>63</v>
      </c>
      <c r="U113" s="30" t="s">
        <v>71</v>
      </c>
      <c r="V113" s="30" t="s">
        <v>295</v>
      </c>
      <c r="Y113" s="10">
        <v>1075</v>
      </c>
      <c r="Z113" s="10">
        <v>800</v>
      </c>
      <c r="AB113" s="43">
        <v>22</v>
      </c>
      <c r="AC113" s="10">
        <v>2</v>
      </c>
    </row>
    <row r="114" spans="1:29" ht="14.5">
      <c r="A114" s="30" t="s">
        <v>63</v>
      </c>
      <c r="B114" s="29">
        <v>86328</v>
      </c>
      <c r="C114" s="48">
        <v>8</v>
      </c>
      <c r="D114" s="49"/>
      <c r="E114" s="38" t="s">
        <v>335</v>
      </c>
      <c r="F114" s="50" t="s">
        <v>142</v>
      </c>
      <c r="G114" s="50" t="s">
        <v>143</v>
      </c>
      <c r="H114" s="51" t="s">
        <v>321</v>
      </c>
      <c r="I114" s="38" t="s">
        <v>68</v>
      </c>
      <c r="J114" s="30" t="s">
        <v>322</v>
      </c>
      <c r="K114" s="38" t="s">
        <v>68</v>
      </c>
      <c r="L114" s="38" t="s">
        <v>68</v>
      </c>
      <c r="M114" s="38" t="s">
        <v>68</v>
      </c>
      <c r="N114" s="30" t="s">
        <v>323</v>
      </c>
      <c r="P114" s="30">
        <v>16</v>
      </c>
      <c r="Q114" s="30">
        <v>6</v>
      </c>
      <c r="S114" s="30">
        <v>1</v>
      </c>
      <c r="T114" s="48" t="s">
        <v>63</v>
      </c>
      <c r="U114" s="30" t="s">
        <v>71</v>
      </c>
      <c r="V114" s="30" t="s">
        <v>295</v>
      </c>
      <c r="Y114" s="10">
        <v>1075</v>
      </c>
      <c r="Z114" s="10">
        <v>800</v>
      </c>
      <c r="AB114" s="43">
        <v>22</v>
      </c>
      <c r="AC114" s="10">
        <v>2</v>
      </c>
    </row>
    <row r="115" spans="1:29" ht="14.5">
      <c r="A115" s="30" t="s">
        <v>63</v>
      </c>
      <c r="B115" s="29">
        <v>86329</v>
      </c>
      <c r="C115" s="48">
        <v>9</v>
      </c>
      <c r="D115" s="49"/>
      <c r="E115" s="38" t="s">
        <v>336</v>
      </c>
      <c r="F115" s="50" t="s">
        <v>145</v>
      </c>
      <c r="G115" s="50" t="s">
        <v>146</v>
      </c>
      <c r="H115" s="51" t="s">
        <v>325</v>
      </c>
      <c r="I115" s="38" t="s">
        <v>68</v>
      </c>
      <c r="J115" s="38" t="s">
        <v>68</v>
      </c>
      <c r="K115" s="30" t="s">
        <v>326</v>
      </c>
      <c r="L115" s="30" t="s">
        <v>327</v>
      </c>
      <c r="M115" s="38" t="s">
        <v>68</v>
      </c>
      <c r="N115" s="38" t="s">
        <v>68</v>
      </c>
      <c r="P115" s="30">
        <v>16</v>
      </c>
      <c r="Q115" s="30">
        <v>6</v>
      </c>
      <c r="S115" s="30">
        <v>1</v>
      </c>
      <c r="T115" s="48" t="s">
        <v>63</v>
      </c>
      <c r="U115" s="30" t="s">
        <v>71</v>
      </c>
      <c r="V115" s="30" t="s">
        <v>295</v>
      </c>
      <c r="Y115" s="10">
        <v>1075</v>
      </c>
      <c r="Z115" s="10">
        <v>800</v>
      </c>
      <c r="AB115" s="43">
        <v>22</v>
      </c>
      <c r="AC115" s="10">
        <v>2</v>
      </c>
    </row>
    <row r="116" spans="1:29" ht="14.5">
      <c r="A116" s="30" t="s">
        <v>63</v>
      </c>
      <c r="B116" s="29">
        <v>86341</v>
      </c>
      <c r="C116" s="48">
        <v>1</v>
      </c>
      <c r="D116" s="49"/>
      <c r="E116" s="38" t="s">
        <v>337</v>
      </c>
      <c r="F116" s="50" t="s">
        <v>148</v>
      </c>
      <c r="G116" s="50" t="s">
        <v>149</v>
      </c>
      <c r="H116" s="51" t="s">
        <v>292</v>
      </c>
      <c r="I116" s="38" t="s">
        <v>68</v>
      </c>
      <c r="J116" s="38" t="s">
        <v>68</v>
      </c>
      <c r="K116" s="30" t="s">
        <v>293</v>
      </c>
      <c r="L116" s="30" t="s">
        <v>294</v>
      </c>
      <c r="M116" s="38" t="s">
        <v>68</v>
      </c>
      <c r="N116" s="38" t="s">
        <v>68</v>
      </c>
      <c r="P116" s="30">
        <v>16</v>
      </c>
      <c r="Q116" s="30">
        <v>6</v>
      </c>
      <c r="S116" s="30">
        <v>1</v>
      </c>
      <c r="T116" s="48" t="s">
        <v>63</v>
      </c>
      <c r="U116" s="30" t="s">
        <v>71</v>
      </c>
      <c r="V116" s="30" t="s">
        <v>295</v>
      </c>
      <c r="Y116" s="10">
        <v>1075</v>
      </c>
      <c r="Z116" s="10">
        <v>800</v>
      </c>
      <c r="AB116" s="43">
        <v>23</v>
      </c>
      <c r="AC116" s="10">
        <v>3</v>
      </c>
    </row>
    <row r="117" spans="1:29" ht="14.5">
      <c r="A117" s="30" t="s">
        <v>63</v>
      </c>
      <c r="B117" s="29">
        <v>86342</v>
      </c>
      <c r="C117" s="48">
        <v>2</v>
      </c>
      <c r="D117" s="49"/>
      <c r="E117" s="38" t="s">
        <v>338</v>
      </c>
      <c r="F117" s="50" t="s">
        <v>151</v>
      </c>
      <c r="G117" s="50" t="s">
        <v>152</v>
      </c>
      <c r="H117" s="51" t="s">
        <v>297</v>
      </c>
      <c r="I117" s="38" t="s">
        <v>68</v>
      </c>
      <c r="J117" s="38" t="s">
        <v>68</v>
      </c>
      <c r="K117" s="30" t="s">
        <v>298</v>
      </c>
      <c r="L117" s="30" t="s">
        <v>299</v>
      </c>
      <c r="M117" s="38" t="s">
        <v>68</v>
      </c>
      <c r="N117" s="38" t="s">
        <v>68</v>
      </c>
      <c r="P117" s="30">
        <v>16</v>
      </c>
      <c r="Q117" s="30">
        <v>6</v>
      </c>
      <c r="S117" s="30">
        <v>1</v>
      </c>
      <c r="T117" s="48" t="s">
        <v>63</v>
      </c>
      <c r="U117" s="30" t="s">
        <v>71</v>
      </c>
      <c r="V117" s="30" t="s">
        <v>295</v>
      </c>
      <c r="Y117" s="10">
        <v>1075</v>
      </c>
      <c r="Z117" s="10">
        <v>800</v>
      </c>
      <c r="AB117" s="43">
        <v>23</v>
      </c>
      <c r="AC117" s="10">
        <v>3</v>
      </c>
    </row>
    <row r="118" spans="1:29" ht="14.5">
      <c r="A118" s="30" t="s">
        <v>63</v>
      </c>
      <c r="B118" s="29">
        <v>86343</v>
      </c>
      <c r="C118" s="48">
        <v>3</v>
      </c>
      <c r="D118" s="49"/>
      <c r="E118" s="38" t="s">
        <v>339</v>
      </c>
      <c r="F118" s="50" t="s">
        <v>154</v>
      </c>
      <c r="G118" s="50" t="s">
        <v>155</v>
      </c>
      <c r="H118" s="51" t="s">
        <v>301</v>
      </c>
      <c r="I118" s="38" t="s">
        <v>68</v>
      </c>
      <c r="J118" s="38" t="s">
        <v>68</v>
      </c>
      <c r="K118" s="30" t="s">
        <v>302</v>
      </c>
      <c r="L118" s="30" t="s">
        <v>303</v>
      </c>
      <c r="M118" s="38" t="s">
        <v>68</v>
      </c>
      <c r="N118" s="38" t="s">
        <v>68</v>
      </c>
      <c r="P118" s="30">
        <v>16</v>
      </c>
      <c r="Q118" s="30">
        <v>6</v>
      </c>
      <c r="S118" s="30">
        <v>1</v>
      </c>
      <c r="T118" s="48" t="s">
        <v>63</v>
      </c>
      <c r="U118" s="30" t="s">
        <v>71</v>
      </c>
      <c r="V118" s="30" t="s">
        <v>295</v>
      </c>
      <c r="Y118" s="10">
        <v>1075</v>
      </c>
      <c r="Z118" s="10">
        <v>800</v>
      </c>
      <c r="AB118" s="43">
        <v>23</v>
      </c>
      <c r="AC118" s="10">
        <v>3</v>
      </c>
    </row>
    <row r="119" spans="1:29" ht="14.5">
      <c r="A119" s="30" t="s">
        <v>63</v>
      </c>
      <c r="B119" s="29">
        <v>86344</v>
      </c>
      <c r="C119" s="48">
        <v>4</v>
      </c>
      <c r="D119" s="49"/>
      <c r="E119" s="38" t="s">
        <v>340</v>
      </c>
      <c r="F119" s="50" t="s">
        <v>157</v>
      </c>
      <c r="G119" s="50" t="s">
        <v>158</v>
      </c>
      <c r="H119" s="51" t="s">
        <v>305</v>
      </c>
      <c r="I119" s="38" t="s">
        <v>68</v>
      </c>
      <c r="J119" s="38" t="s">
        <v>306</v>
      </c>
      <c r="K119" s="38" t="s">
        <v>68</v>
      </c>
      <c r="L119" s="38" t="s">
        <v>68</v>
      </c>
      <c r="M119" s="38" t="s">
        <v>68</v>
      </c>
      <c r="N119" s="38" t="s">
        <v>307</v>
      </c>
      <c r="P119" s="30">
        <v>16</v>
      </c>
      <c r="Q119" s="30">
        <v>6</v>
      </c>
      <c r="S119" s="30">
        <v>1</v>
      </c>
      <c r="T119" s="48" t="s">
        <v>63</v>
      </c>
      <c r="U119" s="30" t="s">
        <v>71</v>
      </c>
      <c r="V119" s="30" t="s">
        <v>295</v>
      </c>
      <c r="Y119" s="10">
        <v>1075</v>
      </c>
      <c r="Z119" s="10">
        <v>800</v>
      </c>
      <c r="AB119" s="43">
        <v>23</v>
      </c>
      <c r="AC119" s="10">
        <v>3</v>
      </c>
    </row>
    <row r="120" spans="1:29" ht="14.5">
      <c r="A120" s="30" t="s">
        <v>63</v>
      </c>
      <c r="B120" s="29">
        <v>86345</v>
      </c>
      <c r="C120" s="48">
        <v>5</v>
      </c>
      <c r="D120" s="49"/>
      <c r="E120" s="38" t="s">
        <v>341</v>
      </c>
      <c r="F120" s="50" t="s">
        <v>160</v>
      </c>
      <c r="G120" s="50" t="s">
        <v>161</v>
      </c>
      <c r="H120" s="52" t="s">
        <v>309</v>
      </c>
      <c r="I120" s="38" t="s">
        <v>68</v>
      </c>
      <c r="J120" s="38" t="s">
        <v>310</v>
      </c>
      <c r="K120" s="38" t="s">
        <v>68</v>
      </c>
      <c r="L120" s="38" t="s">
        <v>68</v>
      </c>
      <c r="M120" s="38" t="s">
        <v>68</v>
      </c>
      <c r="N120" s="38" t="s">
        <v>311</v>
      </c>
      <c r="P120" s="30">
        <v>16</v>
      </c>
      <c r="Q120" s="30">
        <v>6</v>
      </c>
      <c r="S120" s="30">
        <v>1</v>
      </c>
      <c r="T120" s="48" t="s">
        <v>63</v>
      </c>
      <c r="U120" s="30" t="s">
        <v>71</v>
      </c>
      <c r="V120" s="30" t="s">
        <v>295</v>
      </c>
      <c r="Y120" s="10">
        <v>1075</v>
      </c>
      <c r="Z120" s="10">
        <v>800</v>
      </c>
      <c r="AB120" s="43">
        <v>23</v>
      </c>
      <c r="AC120" s="10">
        <v>3</v>
      </c>
    </row>
    <row r="121" spans="1:29" ht="14.5">
      <c r="A121" s="30" t="s">
        <v>63</v>
      </c>
      <c r="B121" s="29">
        <v>86346</v>
      </c>
      <c r="C121" s="48">
        <v>6</v>
      </c>
      <c r="D121" s="49"/>
      <c r="E121" s="38" t="s">
        <v>342</v>
      </c>
      <c r="F121" s="50" t="s">
        <v>163</v>
      </c>
      <c r="G121" s="50" t="s">
        <v>164</v>
      </c>
      <c r="H121" s="51" t="s">
        <v>313</v>
      </c>
      <c r="I121" s="38" t="s">
        <v>68</v>
      </c>
      <c r="J121" s="38" t="s">
        <v>314</v>
      </c>
      <c r="K121" s="38" t="s">
        <v>68</v>
      </c>
      <c r="L121" s="38" t="s">
        <v>68</v>
      </c>
      <c r="M121" s="38" t="s">
        <v>68</v>
      </c>
      <c r="N121" s="38" t="s">
        <v>315</v>
      </c>
      <c r="P121" s="30">
        <v>16</v>
      </c>
      <c r="Q121" s="30">
        <v>6</v>
      </c>
      <c r="S121" s="30">
        <v>1</v>
      </c>
      <c r="T121" s="48" t="s">
        <v>63</v>
      </c>
      <c r="U121" s="30" t="s">
        <v>71</v>
      </c>
      <c r="V121" s="30" t="s">
        <v>295</v>
      </c>
      <c r="Y121" s="10">
        <v>1075</v>
      </c>
      <c r="Z121" s="10">
        <v>800</v>
      </c>
      <c r="AB121" s="43">
        <v>23</v>
      </c>
      <c r="AC121" s="10">
        <v>3</v>
      </c>
    </row>
    <row r="122" spans="1:29" ht="14.5">
      <c r="A122" s="30" t="s">
        <v>63</v>
      </c>
      <c r="B122" s="29">
        <v>86347</v>
      </c>
      <c r="C122" s="48">
        <v>7</v>
      </c>
      <c r="D122" s="49"/>
      <c r="E122" s="38" t="s">
        <v>343</v>
      </c>
      <c r="F122" s="50" t="s">
        <v>166</v>
      </c>
      <c r="G122" s="50" t="s">
        <v>167</v>
      </c>
      <c r="H122" s="51" t="s">
        <v>317</v>
      </c>
      <c r="I122" s="38" t="s">
        <v>68</v>
      </c>
      <c r="J122" s="38" t="s">
        <v>318</v>
      </c>
      <c r="K122" s="38" t="s">
        <v>68</v>
      </c>
      <c r="L122" s="38" t="s">
        <v>68</v>
      </c>
      <c r="M122" s="38" t="s">
        <v>68</v>
      </c>
      <c r="N122" s="38" t="s">
        <v>319</v>
      </c>
      <c r="P122" s="30">
        <v>16</v>
      </c>
      <c r="Q122" s="30">
        <v>6</v>
      </c>
      <c r="S122" s="30">
        <v>1</v>
      </c>
      <c r="T122" s="48" t="s">
        <v>63</v>
      </c>
      <c r="U122" s="30" t="s">
        <v>71</v>
      </c>
      <c r="V122" s="30" t="s">
        <v>295</v>
      </c>
      <c r="Y122" s="10">
        <v>1075</v>
      </c>
      <c r="Z122" s="10">
        <v>800</v>
      </c>
      <c r="AB122" s="43">
        <v>23</v>
      </c>
      <c r="AC122" s="10">
        <v>3</v>
      </c>
    </row>
    <row r="123" spans="1:29" ht="14.5">
      <c r="A123" s="30" t="s">
        <v>63</v>
      </c>
      <c r="B123" s="29">
        <v>86348</v>
      </c>
      <c r="C123" s="48">
        <v>8</v>
      </c>
      <c r="D123" s="49"/>
      <c r="E123" s="38" t="s">
        <v>344</v>
      </c>
      <c r="F123" s="50" t="s">
        <v>169</v>
      </c>
      <c r="G123" s="50" t="s">
        <v>170</v>
      </c>
      <c r="H123" s="51" t="s">
        <v>321</v>
      </c>
      <c r="I123" s="38" t="s">
        <v>68</v>
      </c>
      <c r="J123" s="30" t="s">
        <v>322</v>
      </c>
      <c r="K123" s="38" t="s">
        <v>68</v>
      </c>
      <c r="L123" s="38" t="s">
        <v>68</v>
      </c>
      <c r="M123" s="38" t="s">
        <v>68</v>
      </c>
      <c r="N123" s="30" t="s">
        <v>323</v>
      </c>
      <c r="P123" s="30">
        <v>16</v>
      </c>
      <c r="Q123" s="30">
        <v>6</v>
      </c>
      <c r="S123" s="30">
        <v>1</v>
      </c>
      <c r="T123" s="48" t="s">
        <v>63</v>
      </c>
      <c r="U123" s="30" t="s">
        <v>71</v>
      </c>
      <c r="V123" s="30" t="s">
        <v>295</v>
      </c>
      <c r="Y123" s="10">
        <v>1075</v>
      </c>
      <c r="Z123" s="10">
        <v>800</v>
      </c>
      <c r="AB123" s="43">
        <v>23</v>
      </c>
      <c r="AC123" s="10">
        <v>3</v>
      </c>
    </row>
    <row r="124" spans="1:29" ht="14.5">
      <c r="A124" s="30" t="s">
        <v>63</v>
      </c>
      <c r="B124" s="29">
        <v>86349</v>
      </c>
      <c r="C124" s="48">
        <v>9</v>
      </c>
      <c r="D124" s="49"/>
      <c r="E124" s="38" t="s">
        <v>345</v>
      </c>
      <c r="F124" s="50" t="s">
        <v>172</v>
      </c>
      <c r="G124" s="50" t="s">
        <v>173</v>
      </c>
      <c r="H124" s="51" t="s">
        <v>325</v>
      </c>
      <c r="I124" s="38" t="s">
        <v>68</v>
      </c>
      <c r="J124" s="38" t="s">
        <v>68</v>
      </c>
      <c r="K124" s="30" t="s">
        <v>326</v>
      </c>
      <c r="L124" s="30" t="s">
        <v>327</v>
      </c>
      <c r="M124" s="38" t="s">
        <v>68</v>
      </c>
      <c r="N124" s="38" t="s">
        <v>68</v>
      </c>
      <c r="P124" s="30">
        <v>16</v>
      </c>
      <c r="Q124" s="30">
        <v>6</v>
      </c>
      <c r="S124" s="30">
        <v>1</v>
      </c>
      <c r="T124" s="48" t="s">
        <v>63</v>
      </c>
      <c r="U124" s="30" t="s">
        <v>71</v>
      </c>
      <c r="V124" s="30" t="s">
        <v>295</v>
      </c>
      <c r="Y124" s="10">
        <v>1075</v>
      </c>
      <c r="Z124" s="10">
        <v>800</v>
      </c>
      <c r="AB124" s="43">
        <v>23</v>
      </c>
      <c r="AC124" s="10">
        <v>3</v>
      </c>
    </row>
    <row r="125" spans="1:29" ht="14.5">
      <c r="A125" s="30" t="s">
        <v>63</v>
      </c>
      <c r="B125" s="29">
        <v>86361</v>
      </c>
      <c r="C125" s="48">
        <v>1</v>
      </c>
      <c r="D125" s="49"/>
      <c r="E125" s="38" t="s">
        <v>346</v>
      </c>
      <c r="F125" s="50" t="s">
        <v>175</v>
      </c>
      <c r="G125" s="50" t="s">
        <v>176</v>
      </c>
      <c r="H125" s="51" t="s">
        <v>292</v>
      </c>
      <c r="I125" s="38" t="s">
        <v>68</v>
      </c>
      <c r="J125" s="38" t="s">
        <v>68</v>
      </c>
      <c r="K125" s="30" t="s">
        <v>293</v>
      </c>
      <c r="L125" s="30" t="s">
        <v>294</v>
      </c>
      <c r="M125" s="38" t="s">
        <v>68</v>
      </c>
      <c r="N125" s="38" t="s">
        <v>68</v>
      </c>
      <c r="P125" s="30">
        <v>16</v>
      </c>
      <c r="Q125" s="30">
        <v>6</v>
      </c>
      <c r="S125" s="30">
        <v>1</v>
      </c>
      <c r="T125" s="48" t="s">
        <v>63</v>
      </c>
      <c r="U125" s="30" t="s">
        <v>71</v>
      </c>
      <c r="V125" s="30" t="s">
        <v>295</v>
      </c>
      <c r="Y125" s="10">
        <v>1075</v>
      </c>
      <c r="Z125" s="10">
        <v>800</v>
      </c>
      <c r="AB125" s="43">
        <v>24</v>
      </c>
      <c r="AC125" s="10">
        <v>4</v>
      </c>
    </row>
    <row r="126" spans="1:29" ht="14.5">
      <c r="A126" s="30" t="s">
        <v>63</v>
      </c>
      <c r="B126" s="29">
        <v>86362</v>
      </c>
      <c r="C126" s="48">
        <v>2</v>
      </c>
      <c r="D126" s="49"/>
      <c r="E126" s="38" t="s">
        <v>347</v>
      </c>
      <c r="F126" s="50" t="s">
        <v>178</v>
      </c>
      <c r="G126" s="50" t="s">
        <v>179</v>
      </c>
      <c r="H126" s="51" t="s">
        <v>297</v>
      </c>
      <c r="I126" s="38" t="s">
        <v>68</v>
      </c>
      <c r="J126" s="38" t="s">
        <v>68</v>
      </c>
      <c r="K126" s="30" t="s">
        <v>298</v>
      </c>
      <c r="L126" s="30" t="s">
        <v>299</v>
      </c>
      <c r="M126" s="38" t="s">
        <v>68</v>
      </c>
      <c r="N126" s="38" t="s">
        <v>68</v>
      </c>
      <c r="P126" s="30">
        <v>16</v>
      </c>
      <c r="Q126" s="30">
        <v>6</v>
      </c>
      <c r="S126" s="30">
        <v>1</v>
      </c>
      <c r="T126" s="48" t="s">
        <v>63</v>
      </c>
      <c r="U126" s="30" t="s">
        <v>71</v>
      </c>
      <c r="V126" s="30" t="s">
        <v>295</v>
      </c>
      <c r="Y126" s="10">
        <v>1075</v>
      </c>
      <c r="Z126" s="10">
        <v>800</v>
      </c>
      <c r="AB126" s="43">
        <v>24</v>
      </c>
      <c r="AC126" s="10">
        <v>4</v>
      </c>
    </row>
    <row r="127" spans="1:29" ht="14.5">
      <c r="A127" s="30" t="s">
        <v>63</v>
      </c>
      <c r="B127" s="29">
        <v>86363</v>
      </c>
      <c r="C127" s="48">
        <v>3</v>
      </c>
      <c r="D127" s="49"/>
      <c r="E127" s="38" t="s">
        <v>348</v>
      </c>
      <c r="F127" s="50" t="s">
        <v>181</v>
      </c>
      <c r="G127" s="50" t="s">
        <v>182</v>
      </c>
      <c r="H127" s="51" t="s">
        <v>301</v>
      </c>
      <c r="I127" s="38" t="s">
        <v>68</v>
      </c>
      <c r="J127" s="38" t="s">
        <v>68</v>
      </c>
      <c r="K127" s="30" t="s">
        <v>302</v>
      </c>
      <c r="L127" s="30" t="s">
        <v>303</v>
      </c>
      <c r="M127" s="38" t="s">
        <v>68</v>
      </c>
      <c r="N127" s="38" t="s">
        <v>68</v>
      </c>
      <c r="P127" s="30">
        <v>16</v>
      </c>
      <c r="Q127" s="30">
        <v>6</v>
      </c>
      <c r="S127" s="30">
        <v>1</v>
      </c>
      <c r="T127" s="48" t="s">
        <v>63</v>
      </c>
      <c r="U127" s="30" t="s">
        <v>71</v>
      </c>
      <c r="V127" s="30" t="s">
        <v>295</v>
      </c>
      <c r="Y127" s="10">
        <v>1075</v>
      </c>
      <c r="Z127" s="10">
        <v>800</v>
      </c>
      <c r="AB127" s="43">
        <v>24</v>
      </c>
      <c r="AC127" s="10">
        <v>4</v>
      </c>
    </row>
    <row r="128" spans="1:29" ht="14.5">
      <c r="A128" s="30" t="s">
        <v>63</v>
      </c>
      <c r="B128" s="29">
        <v>86364</v>
      </c>
      <c r="C128" s="48">
        <v>4</v>
      </c>
      <c r="D128" s="49"/>
      <c r="E128" s="38" t="s">
        <v>349</v>
      </c>
      <c r="F128" s="50" t="s">
        <v>184</v>
      </c>
      <c r="G128" s="50" t="s">
        <v>185</v>
      </c>
      <c r="H128" s="51" t="s">
        <v>305</v>
      </c>
      <c r="I128" s="38" t="s">
        <v>68</v>
      </c>
      <c r="J128" s="38" t="s">
        <v>306</v>
      </c>
      <c r="K128" s="38" t="s">
        <v>68</v>
      </c>
      <c r="L128" s="38" t="s">
        <v>68</v>
      </c>
      <c r="M128" s="38" t="s">
        <v>68</v>
      </c>
      <c r="N128" s="38" t="s">
        <v>307</v>
      </c>
      <c r="P128" s="30">
        <v>16</v>
      </c>
      <c r="Q128" s="30">
        <v>6</v>
      </c>
      <c r="S128" s="30">
        <v>1</v>
      </c>
      <c r="T128" s="48" t="s">
        <v>63</v>
      </c>
      <c r="U128" s="30" t="s">
        <v>71</v>
      </c>
      <c r="V128" s="30" t="s">
        <v>295</v>
      </c>
      <c r="Y128" s="10">
        <v>1075</v>
      </c>
      <c r="Z128" s="10">
        <v>800</v>
      </c>
      <c r="AB128" s="43">
        <v>24</v>
      </c>
      <c r="AC128" s="10">
        <v>4</v>
      </c>
    </row>
    <row r="129" spans="1:29" ht="14.5">
      <c r="A129" s="30" t="s">
        <v>63</v>
      </c>
      <c r="B129" s="29">
        <v>86365</v>
      </c>
      <c r="C129" s="48">
        <v>5</v>
      </c>
      <c r="D129" s="49"/>
      <c r="E129" s="38" t="s">
        <v>350</v>
      </c>
      <c r="F129" s="50" t="s">
        <v>187</v>
      </c>
      <c r="G129" s="50" t="s">
        <v>188</v>
      </c>
      <c r="H129" s="52" t="s">
        <v>309</v>
      </c>
      <c r="I129" s="38" t="s">
        <v>68</v>
      </c>
      <c r="J129" s="38" t="s">
        <v>310</v>
      </c>
      <c r="K129" s="38" t="s">
        <v>68</v>
      </c>
      <c r="L129" s="38" t="s">
        <v>68</v>
      </c>
      <c r="M129" s="38" t="s">
        <v>68</v>
      </c>
      <c r="N129" s="38" t="s">
        <v>311</v>
      </c>
      <c r="P129" s="30">
        <v>16</v>
      </c>
      <c r="Q129" s="30">
        <v>6</v>
      </c>
      <c r="S129" s="30">
        <v>1</v>
      </c>
      <c r="T129" s="48" t="s">
        <v>63</v>
      </c>
      <c r="U129" s="30" t="s">
        <v>71</v>
      </c>
      <c r="V129" s="30" t="s">
        <v>295</v>
      </c>
      <c r="Y129" s="10">
        <v>1075</v>
      </c>
      <c r="Z129" s="10">
        <v>800</v>
      </c>
      <c r="AB129" s="43">
        <v>24</v>
      </c>
      <c r="AC129" s="10">
        <v>4</v>
      </c>
    </row>
    <row r="130" spans="1:29" ht="14.5">
      <c r="A130" s="30" t="s">
        <v>63</v>
      </c>
      <c r="B130" s="29">
        <v>86366</v>
      </c>
      <c r="C130" s="48">
        <v>6</v>
      </c>
      <c r="D130" s="49"/>
      <c r="E130" s="38" t="s">
        <v>351</v>
      </c>
      <c r="F130" s="50" t="s">
        <v>190</v>
      </c>
      <c r="G130" s="50" t="s">
        <v>191</v>
      </c>
      <c r="H130" s="51" t="s">
        <v>313</v>
      </c>
      <c r="I130" s="38" t="s">
        <v>68</v>
      </c>
      <c r="J130" s="38" t="s">
        <v>314</v>
      </c>
      <c r="K130" s="38" t="s">
        <v>68</v>
      </c>
      <c r="L130" s="38" t="s">
        <v>68</v>
      </c>
      <c r="M130" s="38" t="s">
        <v>68</v>
      </c>
      <c r="N130" s="38" t="s">
        <v>315</v>
      </c>
      <c r="P130" s="30">
        <v>16</v>
      </c>
      <c r="Q130" s="30">
        <v>6</v>
      </c>
      <c r="S130" s="30">
        <v>1</v>
      </c>
      <c r="T130" s="48" t="s">
        <v>63</v>
      </c>
      <c r="U130" s="30" t="s">
        <v>71</v>
      </c>
      <c r="V130" s="30" t="s">
        <v>295</v>
      </c>
      <c r="Y130" s="10">
        <v>1075</v>
      </c>
      <c r="Z130" s="10">
        <v>800</v>
      </c>
      <c r="AB130" s="43">
        <v>24</v>
      </c>
      <c r="AC130" s="10">
        <v>4</v>
      </c>
    </row>
    <row r="131" spans="1:29" ht="14.5">
      <c r="A131" s="30" t="s">
        <v>63</v>
      </c>
      <c r="B131" s="29">
        <v>86367</v>
      </c>
      <c r="C131" s="48">
        <v>7</v>
      </c>
      <c r="D131" s="49"/>
      <c r="E131" s="38" t="s">
        <v>352</v>
      </c>
      <c r="F131" s="50" t="s">
        <v>193</v>
      </c>
      <c r="G131" s="50" t="s">
        <v>194</v>
      </c>
      <c r="H131" s="51" t="s">
        <v>317</v>
      </c>
      <c r="I131" s="38" t="s">
        <v>68</v>
      </c>
      <c r="J131" s="38" t="s">
        <v>318</v>
      </c>
      <c r="K131" s="38" t="s">
        <v>68</v>
      </c>
      <c r="L131" s="38" t="s">
        <v>68</v>
      </c>
      <c r="M131" s="38" t="s">
        <v>68</v>
      </c>
      <c r="N131" s="38" t="s">
        <v>319</v>
      </c>
      <c r="P131" s="30">
        <v>16</v>
      </c>
      <c r="Q131" s="30">
        <v>6</v>
      </c>
      <c r="S131" s="30">
        <v>1</v>
      </c>
      <c r="T131" s="48" t="s">
        <v>63</v>
      </c>
      <c r="U131" s="30" t="s">
        <v>71</v>
      </c>
      <c r="V131" s="30" t="s">
        <v>295</v>
      </c>
      <c r="Y131" s="10">
        <v>1075</v>
      </c>
      <c r="Z131" s="10">
        <v>800</v>
      </c>
      <c r="AB131" s="43">
        <v>24</v>
      </c>
      <c r="AC131" s="10">
        <v>4</v>
      </c>
    </row>
    <row r="132" spans="1:29" ht="14.5">
      <c r="A132" s="30" t="s">
        <v>63</v>
      </c>
      <c r="B132" s="29">
        <v>86368</v>
      </c>
      <c r="C132" s="48">
        <v>8</v>
      </c>
      <c r="D132" s="49"/>
      <c r="E132" s="38" t="s">
        <v>353</v>
      </c>
      <c r="F132" s="50" t="s">
        <v>196</v>
      </c>
      <c r="G132" s="50" t="s">
        <v>197</v>
      </c>
      <c r="H132" s="51" t="s">
        <v>321</v>
      </c>
      <c r="I132" s="38" t="s">
        <v>68</v>
      </c>
      <c r="J132" s="30" t="s">
        <v>322</v>
      </c>
      <c r="K132" s="38" t="s">
        <v>68</v>
      </c>
      <c r="L132" s="38" t="s">
        <v>68</v>
      </c>
      <c r="M132" s="38" t="s">
        <v>68</v>
      </c>
      <c r="N132" s="30" t="s">
        <v>323</v>
      </c>
      <c r="P132" s="30">
        <v>16</v>
      </c>
      <c r="Q132" s="30">
        <v>6</v>
      </c>
      <c r="S132" s="30">
        <v>1</v>
      </c>
      <c r="T132" s="48" t="s">
        <v>63</v>
      </c>
      <c r="U132" s="30" t="s">
        <v>71</v>
      </c>
      <c r="V132" s="30" t="s">
        <v>295</v>
      </c>
      <c r="Y132" s="10">
        <v>1075</v>
      </c>
      <c r="Z132" s="10">
        <v>800</v>
      </c>
      <c r="AB132" s="43">
        <v>24</v>
      </c>
      <c r="AC132" s="10">
        <v>4</v>
      </c>
    </row>
    <row r="133" spans="1:29" ht="14.5">
      <c r="A133" s="30" t="s">
        <v>63</v>
      </c>
      <c r="B133" s="29">
        <v>86369</v>
      </c>
      <c r="C133" s="48">
        <v>9</v>
      </c>
      <c r="D133" s="49"/>
      <c r="E133" s="38" t="s">
        <v>354</v>
      </c>
      <c r="F133" s="50" t="s">
        <v>199</v>
      </c>
      <c r="G133" s="50" t="s">
        <v>200</v>
      </c>
      <c r="H133" s="51" t="s">
        <v>325</v>
      </c>
      <c r="I133" s="38" t="s">
        <v>68</v>
      </c>
      <c r="J133" s="38" t="s">
        <v>68</v>
      </c>
      <c r="K133" s="30" t="s">
        <v>326</v>
      </c>
      <c r="L133" s="30" t="s">
        <v>327</v>
      </c>
      <c r="M133" s="38" t="s">
        <v>68</v>
      </c>
      <c r="N133" s="38" t="s">
        <v>68</v>
      </c>
      <c r="P133" s="30">
        <v>16</v>
      </c>
      <c r="Q133" s="30">
        <v>6</v>
      </c>
      <c r="S133" s="30">
        <v>1</v>
      </c>
      <c r="T133" s="48" t="s">
        <v>63</v>
      </c>
      <c r="U133" s="30" t="s">
        <v>71</v>
      </c>
      <c r="V133" s="30" t="s">
        <v>295</v>
      </c>
      <c r="Y133" s="10">
        <v>1075</v>
      </c>
      <c r="Z133" s="10">
        <v>800</v>
      </c>
      <c r="AB133" s="43">
        <v>24</v>
      </c>
      <c r="AC133" s="10">
        <v>4</v>
      </c>
    </row>
    <row r="134" spans="1:29" ht="14.5">
      <c r="A134" s="30" t="s">
        <v>63</v>
      </c>
      <c r="B134" s="29">
        <v>86381</v>
      </c>
      <c r="C134" s="48">
        <v>1</v>
      </c>
      <c r="D134" s="49"/>
      <c r="E134" s="38" t="s">
        <v>355</v>
      </c>
      <c r="F134" s="50" t="s">
        <v>175</v>
      </c>
      <c r="G134" s="50" t="s">
        <v>202</v>
      </c>
      <c r="H134" s="51" t="s">
        <v>292</v>
      </c>
      <c r="I134" s="38" t="s">
        <v>68</v>
      </c>
      <c r="J134" s="38" t="s">
        <v>68</v>
      </c>
      <c r="K134" s="30" t="s">
        <v>293</v>
      </c>
      <c r="L134" s="30" t="s">
        <v>294</v>
      </c>
      <c r="M134" s="38" t="s">
        <v>68</v>
      </c>
      <c r="N134" s="38" t="s">
        <v>68</v>
      </c>
      <c r="P134" s="30">
        <v>16</v>
      </c>
      <c r="Q134" s="30">
        <v>6</v>
      </c>
      <c r="S134" s="30">
        <v>1</v>
      </c>
      <c r="T134" s="48" t="s">
        <v>63</v>
      </c>
      <c r="U134" s="30" t="s">
        <v>71</v>
      </c>
      <c r="V134" s="30" t="s">
        <v>295</v>
      </c>
      <c r="Y134" s="10">
        <v>1075</v>
      </c>
      <c r="Z134" s="10">
        <v>800</v>
      </c>
      <c r="AB134" s="43">
        <v>25</v>
      </c>
      <c r="AC134" s="10">
        <v>5</v>
      </c>
    </row>
    <row r="135" spans="1:29" ht="14.5">
      <c r="A135" s="30" t="s">
        <v>63</v>
      </c>
      <c r="B135" s="29">
        <v>86382</v>
      </c>
      <c r="C135" s="48">
        <v>2</v>
      </c>
      <c r="D135" s="49"/>
      <c r="E135" s="38" t="s">
        <v>356</v>
      </c>
      <c r="F135" s="50" t="s">
        <v>178</v>
      </c>
      <c r="G135" s="50" t="s">
        <v>204</v>
      </c>
      <c r="H135" s="51" t="s">
        <v>297</v>
      </c>
      <c r="I135" s="38" t="s">
        <v>68</v>
      </c>
      <c r="J135" s="38" t="s">
        <v>68</v>
      </c>
      <c r="K135" s="30" t="s">
        <v>298</v>
      </c>
      <c r="L135" s="30" t="s">
        <v>299</v>
      </c>
      <c r="M135" s="38" t="s">
        <v>68</v>
      </c>
      <c r="N135" s="38" t="s">
        <v>68</v>
      </c>
      <c r="P135" s="30">
        <v>16</v>
      </c>
      <c r="Q135" s="30">
        <v>6</v>
      </c>
      <c r="S135" s="30">
        <v>1</v>
      </c>
      <c r="T135" s="48" t="s">
        <v>63</v>
      </c>
      <c r="U135" s="30" t="s">
        <v>71</v>
      </c>
      <c r="V135" s="30" t="s">
        <v>295</v>
      </c>
      <c r="Y135" s="10">
        <v>1075</v>
      </c>
      <c r="Z135" s="10">
        <v>800</v>
      </c>
      <c r="AB135" s="43">
        <v>25</v>
      </c>
      <c r="AC135" s="10">
        <v>5</v>
      </c>
    </row>
    <row r="136" spans="1:29" ht="14.5">
      <c r="A136" s="30" t="s">
        <v>63</v>
      </c>
      <c r="B136" s="29">
        <v>86383</v>
      </c>
      <c r="C136" s="48">
        <v>3</v>
      </c>
      <c r="D136" s="49"/>
      <c r="E136" s="38" t="s">
        <v>357</v>
      </c>
      <c r="F136" s="50" t="s">
        <v>181</v>
      </c>
      <c r="G136" s="50" t="s">
        <v>206</v>
      </c>
      <c r="H136" s="51" t="s">
        <v>301</v>
      </c>
      <c r="I136" s="38" t="s">
        <v>68</v>
      </c>
      <c r="J136" s="38" t="s">
        <v>68</v>
      </c>
      <c r="K136" s="30" t="s">
        <v>302</v>
      </c>
      <c r="L136" s="30" t="s">
        <v>303</v>
      </c>
      <c r="M136" s="38" t="s">
        <v>68</v>
      </c>
      <c r="N136" s="38" t="s">
        <v>68</v>
      </c>
      <c r="P136" s="30">
        <v>16</v>
      </c>
      <c r="Q136" s="30">
        <v>6</v>
      </c>
      <c r="S136" s="30">
        <v>1</v>
      </c>
      <c r="T136" s="48" t="s">
        <v>63</v>
      </c>
      <c r="U136" s="30" t="s">
        <v>71</v>
      </c>
      <c r="V136" s="30" t="s">
        <v>295</v>
      </c>
      <c r="Y136" s="10">
        <v>1075</v>
      </c>
      <c r="Z136" s="10">
        <v>800</v>
      </c>
      <c r="AB136" s="43">
        <v>25</v>
      </c>
      <c r="AC136" s="10">
        <v>5</v>
      </c>
    </row>
    <row r="137" spans="1:29" ht="14.5">
      <c r="A137" s="30" t="s">
        <v>63</v>
      </c>
      <c r="B137" s="29">
        <v>86384</v>
      </c>
      <c r="C137" s="48">
        <v>4</v>
      </c>
      <c r="D137" s="49"/>
      <c r="E137" s="38" t="s">
        <v>358</v>
      </c>
      <c r="F137" s="50" t="s">
        <v>184</v>
      </c>
      <c r="G137" s="50" t="s">
        <v>208</v>
      </c>
      <c r="H137" s="51" t="s">
        <v>305</v>
      </c>
      <c r="I137" s="38" t="s">
        <v>68</v>
      </c>
      <c r="J137" s="38" t="s">
        <v>306</v>
      </c>
      <c r="K137" s="38" t="s">
        <v>68</v>
      </c>
      <c r="L137" s="38" t="s">
        <v>68</v>
      </c>
      <c r="M137" s="38" t="s">
        <v>68</v>
      </c>
      <c r="N137" s="38" t="s">
        <v>307</v>
      </c>
      <c r="P137" s="30">
        <v>16</v>
      </c>
      <c r="Q137" s="30">
        <v>6</v>
      </c>
      <c r="S137" s="30">
        <v>1</v>
      </c>
      <c r="T137" s="48" t="s">
        <v>63</v>
      </c>
      <c r="U137" s="30" t="s">
        <v>71</v>
      </c>
      <c r="V137" s="30" t="s">
        <v>295</v>
      </c>
      <c r="Y137" s="10">
        <v>1075</v>
      </c>
      <c r="Z137" s="10">
        <v>800</v>
      </c>
      <c r="AB137" s="43">
        <v>25</v>
      </c>
      <c r="AC137" s="10">
        <v>5</v>
      </c>
    </row>
    <row r="138" spans="1:29" ht="14.5">
      <c r="A138" s="30" t="s">
        <v>63</v>
      </c>
      <c r="B138" s="29">
        <v>86385</v>
      </c>
      <c r="C138" s="48">
        <v>5</v>
      </c>
      <c r="D138" s="49"/>
      <c r="E138" s="38" t="s">
        <v>359</v>
      </c>
      <c r="F138" s="50" t="s">
        <v>187</v>
      </c>
      <c r="G138" s="50" t="s">
        <v>210</v>
      </c>
      <c r="H138" s="52" t="s">
        <v>309</v>
      </c>
      <c r="I138" s="38" t="s">
        <v>68</v>
      </c>
      <c r="J138" s="38" t="s">
        <v>310</v>
      </c>
      <c r="K138" s="38" t="s">
        <v>68</v>
      </c>
      <c r="L138" s="38" t="s">
        <v>68</v>
      </c>
      <c r="M138" s="38" t="s">
        <v>68</v>
      </c>
      <c r="N138" s="38" t="s">
        <v>311</v>
      </c>
      <c r="P138" s="30">
        <v>16</v>
      </c>
      <c r="Q138" s="30">
        <v>6</v>
      </c>
      <c r="S138" s="30">
        <v>1</v>
      </c>
      <c r="T138" s="48" t="s">
        <v>63</v>
      </c>
      <c r="U138" s="30" t="s">
        <v>71</v>
      </c>
      <c r="V138" s="30" t="s">
        <v>295</v>
      </c>
      <c r="Y138" s="10">
        <v>1075</v>
      </c>
      <c r="Z138" s="10">
        <v>800</v>
      </c>
      <c r="AB138" s="43">
        <v>25</v>
      </c>
      <c r="AC138" s="10">
        <v>5</v>
      </c>
    </row>
    <row r="139" spans="1:29" ht="14.5">
      <c r="A139" s="30" t="s">
        <v>63</v>
      </c>
      <c r="B139" s="29">
        <v>86386</v>
      </c>
      <c r="C139" s="48">
        <v>6</v>
      </c>
      <c r="D139" s="49"/>
      <c r="E139" s="38" t="s">
        <v>360</v>
      </c>
      <c r="F139" s="50" t="s">
        <v>190</v>
      </c>
      <c r="G139" s="50" t="s">
        <v>212</v>
      </c>
      <c r="H139" s="51" t="s">
        <v>313</v>
      </c>
      <c r="I139" s="38" t="s">
        <v>68</v>
      </c>
      <c r="J139" s="38" t="s">
        <v>314</v>
      </c>
      <c r="K139" s="38" t="s">
        <v>68</v>
      </c>
      <c r="L139" s="38" t="s">
        <v>68</v>
      </c>
      <c r="M139" s="38" t="s">
        <v>68</v>
      </c>
      <c r="N139" s="38" t="s">
        <v>315</v>
      </c>
      <c r="P139" s="30">
        <v>16</v>
      </c>
      <c r="Q139" s="30">
        <v>6</v>
      </c>
      <c r="S139" s="30">
        <v>1</v>
      </c>
      <c r="T139" s="48" t="s">
        <v>63</v>
      </c>
      <c r="U139" s="30" t="s">
        <v>71</v>
      </c>
      <c r="V139" s="30" t="s">
        <v>295</v>
      </c>
      <c r="Y139" s="10">
        <v>1075</v>
      </c>
      <c r="Z139" s="10">
        <v>800</v>
      </c>
      <c r="AB139" s="43">
        <v>25</v>
      </c>
      <c r="AC139" s="10">
        <v>5</v>
      </c>
    </row>
    <row r="140" spans="1:29" ht="14.5">
      <c r="A140" s="30" t="s">
        <v>63</v>
      </c>
      <c r="B140" s="29">
        <v>86387</v>
      </c>
      <c r="C140" s="48">
        <v>7</v>
      </c>
      <c r="D140" s="49"/>
      <c r="E140" s="38" t="s">
        <v>361</v>
      </c>
      <c r="F140" s="50" t="s">
        <v>193</v>
      </c>
      <c r="G140" s="50" t="s">
        <v>214</v>
      </c>
      <c r="H140" s="51" t="s">
        <v>317</v>
      </c>
      <c r="I140" s="38" t="s">
        <v>68</v>
      </c>
      <c r="J140" s="38" t="s">
        <v>318</v>
      </c>
      <c r="K140" s="38" t="s">
        <v>68</v>
      </c>
      <c r="L140" s="38" t="s">
        <v>68</v>
      </c>
      <c r="M140" s="38" t="s">
        <v>68</v>
      </c>
      <c r="N140" s="38" t="s">
        <v>319</v>
      </c>
      <c r="P140" s="30">
        <v>16</v>
      </c>
      <c r="Q140" s="30">
        <v>6</v>
      </c>
      <c r="S140" s="30">
        <v>1</v>
      </c>
      <c r="T140" s="48" t="s">
        <v>63</v>
      </c>
      <c r="U140" s="30" t="s">
        <v>71</v>
      </c>
      <c r="V140" s="30" t="s">
        <v>295</v>
      </c>
      <c r="Y140" s="10">
        <v>1075</v>
      </c>
      <c r="Z140" s="10">
        <v>800</v>
      </c>
      <c r="AB140" s="43">
        <v>25</v>
      </c>
      <c r="AC140" s="10">
        <v>5</v>
      </c>
    </row>
    <row r="141" spans="1:29" ht="14.5">
      <c r="A141" s="30" t="s">
        <v>63</v>
      </c>
      <c r="B141" s="29">
        <v>86388</v>
      </c>
      <c r="C141" s="48">
        <v>8</v>
      </c>
      <c r="D141" s="49"/>
      <c r="E141" s="38" t="s">
        <v>362</v>
      </c>
      <c r="F141" s="50" t="s">
        <v>196</v>
      </c>
      <c r="G141" s="50" t="s">
        <v>216</v>
      </c>
      <c r="H141" s="51" t="s">
        <v>321</v>
      </c>
      <c r="I141" s="38" t="s">
        <v>68</v>
      </c>
      <c r="J141" s="30" t="s">
        <v>322</v>
      </c>
      <c r="K141" s="38" t="s">
        <v>68</v>
      </c>
      <c r="L141" s="38" t="s">
        <v>68</v>
      </c>
      <c r="M141" s="38" t="s">
        <v>68</v>
      </c>
      <c r="N141" s="30" t="s">
        <v>323</v>
      </c>
      <c r="P141" s="30">
        <v>16</v>
      </c>
      <c r="Q141" s="30">
        <v>6</v>
      </c>
      <c r="S141" s="30">
        <v>1</v>
      </c>
      <c r="T141" s="48" t="s">
        <v>63</v>
      </c>
      <c r="U141" s="30" t="s">
        <v>71</v>
      </c>
      <c r="V141" s="30" t="s">
        <v>295</v>
      </c>
      <c r="Y141" s="10">
        <v>1075</v>
      </c>
      <c r="Z141" s="10">
        <v>800</v>
      </c>
      <c r="AB141" s="43">
        <v>25</v>
      </c>
      <c r="AC141" s="10">
        <v>5</v>
      </c>
    </row>
    <row r="142" spans="1:29" ht="14.5">
      <c r="A142" s="30" t="s">
        <v>63</v>
      </c>
      <c r="B142" s="29">
        <v>86389</v>
      </c>
      <c r="C142" s="48">
        <v>9</v>
      </c>
      <c r="D142" s="49"/>
      <c r="E142" s="38" t="s">
        <v>363</v>
      </c>
      <c r="F142" s="50" t="s">
        <v>199</v>
      </c>
      <c r="G142" s="50" t="s">
        <v>218</v>
      </c>
      <c r="H142" s="51" t="s">
        <v>325</v>
      </c>
      <c r="I142" s="38" t="s">
        <v>68</v>
      </c>
      <c r="J142" s="38" t="s">
        <v>68</v>
      </c>
      <c r="K142" s="30" t="s">
        <v>326</v>
      </c>
      <c r="L142" s="30" t="s">
        <v>327</v>
      </c>
      <c r="M142" s="38" t="s">
        <v>68</v>
      </c>
      <c r="N142" s="38" t="s">
        <v>68</v>
      </c>
      <c r="P142" s="30">
        <v>16</v>
      </c>
      <c r="Q142" s="30">
        <v>6</v>
      </c>
      <c r="S142" s="30">
        <v>1</v>
      </c>
      <c r="T142" s="48" t="s">
        <v>63</v>
      </c>
      <c r="U142" s="30" t="s">
        <v>71</v>
      </c>
      <c r="V142" s="30" t="s">
        <v>295</v>
      </c>
      <c r="Y142" s="10">
        <v>1075</v>
      </c>
      <c r="Z142" s="10">
        <v>800</v>
      </c>
      <c r="AB142" s="43">
        <v>25</v>
      </c>
      <c r="AC142" s="10">
        <v>5</v>
      </c>
    </row>
    <row r="143" spans="1:29" ht="14.5">
      <c r="A143" s="30"/>
      <c r="B143" s="29"/>
      <c r="C143" s="48"/>
      <c r="D143" s="49"/>
      <c r="E143" s="38"/>
      <c r="F143" s="50"/>
      <c r="G143" s="50"/>
      <c r="H143" s="51"/>
      <c r="I143" s="38" t="s">
        <v>68</v>
      </c>
      <c r="J143" s="30"/>
      <c r="K143" s="38"/>
      <c r="L143" s="38"/>
      <c r="M143" s="38" t="s">
        <v>68</v>
      </c>
      <c r="N143" s="30"/>
      <c r="P143" s="30"/>
      <c r="Q143" s="30"/>
      <c r="S143" s="30"/>
      <c r="T143" s="48"/>
      <c r="U143" s="30"/>
      <c r="V143" s="30"/>
    </row>
    <row r="144" spans="1:29" ht="14.5">
      <c r="A144" s="30" t="s">
        <v>63</v>
      </c>
      <c r="B144" s="29">
        <v>86401</v>
      </c>
      <c r="C144" s="48">
        <v>1</v>
      </c>
      <c r="D144" s="49"/>
      <c r="E144" s="38" t="s">
        <v>364</v>
      </c>
      <c r="F144" s="50" t="s">
        <v>65</v>
      </c>
      <c r="G144" s="50" t="s">
        <v>66</v>
      </c>
      <c r="H144" s="51" t="s">
        <v>365</v>
      </c>
      <c r="I144" s="38" t="s">
        <v>68</v>
      </c>
      <c r="J144" s="38" t="s">
        <v>68</v>
      </c>
      <c r="K144" s="30" t="s">
        <v>366</v>
      </c>
      <c r="L144" s="30" t="s">
        <v>367</v>
      </c>
      <c r="M144" s="38" t="s">
        <v>68</v>
      </c>
      <c r="N144" s="38" t="s">
        <v>68</v>
      </c>
      <c r="P144" s="30">
        <v>16</v>
      </c>
      <c r="Q144" s="30">
        <v>7</v>
      </c>
      <c r="S144" s="30">
        <v>1</v>
      </c>
      <c r="T144" s="48" t="s">
        <v>63</v>
      </c>
      <c r="U144" s="30" t="s">
        <v>71</v>
      </c>
      <c r="V144" s="30" t="s">
        <v>368</v>
      </c>
      <c r="Y144" s="10">
        <v>1075</v>
      </c>
      <c r="Z144" s="10">
        <v>5000</v>
      </c>
      <c r="AB144" s="43">
        <v>31</v>
      </c>
      <c r="AC144" s="10">
        <v>1</v>
      </c>
    </row>
    <row r="145" spans="1:29" ht="14.5">
      <c r="A145" s="30" t="s">
        <v>63</v>
      </c>
      <c r="B145" s="29">
        <v>86402</v>
      </c>
      <c r="C145" s="48">
        <v>2</v>
      </c>
      <c r="D145" s="49"/>
      <c r="E145" s="38" t="s">
        <v>369</v>
      </c>
      <c r="F145" s="50" t="s">
        <v>73</v>
      </c>
      <c r="G145" s="50" t="s">
        <v>74</v>
      </c>
      <c r="H145" s="51" t="s">
        <v>370</v>
      </c>
      <c r="I145" s="38" t="s">
        <v>68</v>
      </c>
      <c r="J145" s="38" t="s">
        <v>68</v>
      </c>
      <c r="K145" s="30" t="s">
        <v>371</v>
      </c>
      <c r="L145" s="30" t="s">
        <v>372</v>
      </c>
      <c r="M145" s="38" t="s">
        <v>68</v>
      </c>
      <c r="N145" s="38" t="s">
        <v>68</v>
      </c>
      <c r="P145" s="30">
        <v>16</v>
      </c>
      <c r="Q145" s="30">
        <v>7</v>
      </c>
      <c r="S145" s="30">
        <v>1</v>
      </c>
      <c r="T145" s="48" t="s">
        <v>63</v>
      </c>
      <c r="U145" s="30" t="s">
        <v>71</v>
      </c>
      <c r="V145" s="30" t="s">
        <v>368</v>
      </c>
      <c r="Y145" s="10">
        <v>1075</v>
      </c>
      <c r="Z145" s="10">
        <v>5000</v>
      </c>
      <c r="AB145" s="43">
        <v>31</v>
      </c>
      <c r="AC145" s="10">
        <v>1</v>
      </c>
    </row>
    <row r="146" spans="1:29" ht="14.5">
      <c r="A146" s="30" t="s">
        <v>63</v>
      </c>
      <c r="B146" s="29">
        <v>86403</v>
      </c>
      <c r="C146" s="48">
        <v>3</v>
      </c>
      <c r="D146" s="49"/>
      <c r="E146" s="38" t="s">
        <v>373</v>
      </c>
      <c r="F146" s="50" t="s">
        <v>79</v>
      </c>
      <c r="G146" s="50" t="s">
        <v>80</v>
      </c>
      <c r="H146" s="51" t="s">
        <v>374</v>
      </c>
      <c r="I146" s="38" t="s">
        <v>68</v>
      </c>
      <c r="J146" s="38" t="s">
        <v>68</v>
      </c>
      <c r="K146" s="30" t="s">
        <v>375</v>
      </c>
      <c r="L146" s="30" t="s">
        <v>376</v>
      </c>
      <c r="M146" s="38" t="s">
        <v>68</v>
      </c>
      <c r="N146" s="38" t="s">
        <v>68</v>
      </c>
      <c r="P146" s="30">
        <v>16</v>
      </c>
      <c r="Q146" s="30">
        <v>7</v>
      </c>
      <c r="S146" s="30">
        <v>1</v>
      </c>
      <c r="T146" s="48" t="s">
        <v>63</v>
      </c>
      <c r="U146" s="30" t="s">
        <v>71</v>
      </c>
      <c r="V146" s="30" t="s">
        <v>368</v>
      </c>
      <c r="Y146" s="10">
        <v>1075</v>
      </c>
      <c r="Z146" s="10">
        <v>5000</v>
      </c>
      <c r="AB146" s="43">
        <v>31</v>
      </c>
      <c r="AC146" s="10">
        <v>1</v>
      </c>
    </row>
    <row r="147" spans="1:29" ht="14.5">
      <c r="A147" s="30" t="s">
        <v>63</v>
      </c>
      <c r="B147" s="29">
        <v>86404</v>
      </c>
      <c r="C147" s="48">
        <v>4</v>
      </c>
      <c r="D147" s="49"/>
      <c r="E147" s="38" t="s">
        <v>377</v>
      </c>
      <c r="F147" s="50" t="s">
        <v>85</v>
      </c>
      <c r="G147" s="50" t="s">
        <v>86</v>
      </c>
      <c r="H147" s="51" t="s">
        <v>378</v>
      </c>
      <c r="I147" s="38" t="s">
        <v>68</v>
      </c>
      <c r="J147" s="38" t="s">
        <v>379</v>
      </c>
      <c r="K147" s="38" t="s">
        <v>68</v>
      </c>
      <c r="L147" s="38" t="s">
        <v>68</v>
      </c>
      <c r="M147" s="38" t="s">
        <v>68</v>
      </c>
      <c r="N147" s="38" t="s">
        <v>380</v>
      </c>
      <c r="P147" s="30">
        <v>16</v>
      </c>
      <c r="Q147" s="30">
        <v>7</v>
      </c>
      <c r="S147" s="30">
        <v>1</v>
      </c>
      <c r="T147" s="48" t="s">
        <v>63</v>
      </c>
      <c r="U147" s="30" t="s">
        <v>71</v>
      </c>
      <c r="V147" s="30" t="s">
        <v>368</v>
      </c>
      <c r="Y147" s="10">
        <v>1075</v>
      </c>
      <c r="Z147" s="10">
        <v>5000</v>
      </c>
      <c r="AB147" s="43">
        <v>31</v>
      </c>
      <c r="AC147" s="10">
        <v>1</v>
      </c>
    </row>
    <row r="148" spans="1:29" ht="14.5">
      <c r="A148" s="30" t="s">
        <v>63</v>
      </c>
      <c r="B148" s="29">
        <v>86405</v>
      </c>
      <c r="C148" s="48">
        <v>5</v>
      </c>
      <c r="D148" s="49"/>
      <c r="E148" s="38" t="s">
        <v>381</v>
      </c>
      <c r="F148" s="50" t="s">
        <v>91</v>
      </c>
      <c r="G148" s="50" t="s">
        <v>92</v>
      </c>
      <c r="H148" s="52" t="s">
        <v>382</v>
      </c>
      <c r="I148" s="38" t="s">
        <v>68</v>
      </c>
      <c r="J148" s="38" t="s">
        <v>383</v>
      </c>
      <c r="K148" s="38" t="s">
        <v>68</v>
      </c>
      <c r="L148" s="38" t="s">
        <v>68</v>
      </c>
      <c r="M148" s="38" t="s">
        <v>68</v>
      </c>
      <c r="N148" s="38" t="s">
        <v>384</v>
      </c>
      <c r="P148" s="30">
        <v>16</v>
      </c>
      <c r="Q148" s="30">
        <v>7</v>
      </c>
      <c r="S148" s="30">
        <v>1</v>
      </c>
      <c r="T148" s="48" t="s">
        <v>63</v>
      </c>
      <c r="U148" s="30" t="s">
        <v>71</v>
      </c>
      <c r="V148" s="30" t="s">
        <v>368</v>
      </c>
      <c r="Y148" s="10">
        <v>1075</v>
      </c>
      <c r="Z148" s="10">
        <v>5000</v>
      </c>
      <c r="AB148" s="43">
        <v>31</v>
      </c>
      <c r="AC148" s="10">
        <v>1</v>
      </c>
    </row>
    <row r="149" spans="1:29" ht="14.5">
      <c r="A149" s="30" t="s">
        <v>63</v>
      </c>
      <c r="B149" s="29">
        <v>86406</v>
      </c>
      <c r="C149" s="48">
        <v>6</v>
      </c>
      <c r="D149" s="49"/>
      <c r="E149" s="38" t="s">
        <v>385</v>
      </c>
      <c r="F149" s="50" t="s">
        <v>97</v>
      </c>
      <c r="G149" s="50" t="s">
        <v>98</v>
      </c>
      <c r="H149" s="51" t="s">
        <v>386</v>
      </c>
      <c r="I149" s="38" t="s">
        <v>68</v>
      </c>
      <c r="J149" s="38" t="s">
        <v>387</v>
      </c>
      <c r="K149" s="38" t="s">
        <v>68</v>
      </c>
      <c r="L149" s="38" t="s">
        <v>68</v>
      </c>
      <c r="M149" s="38" t="s">
        <v>68</v>
      </c>
      <c r="N149" s="38" t="s">
        <v>388</v>
      </c>
      <c r="P149" s="30">
        <v>16</v>
      </c>
      <c r="Q149" s="30">
        <v>7</v>
      </c>
      <c r="S149" s="30">
        <v>1</v>
      </c>
      <c r="T149" s="48" t="s">
        <v>63</v>
      </c>
      <c r="U149" s="30" t="s">
        <v>71</v>
      </c>
      <c r="V149" s="30" t="s">
        <v>368</v>
      </c>
      <c r="Y149" s="10">
        <v>1075</v>
      </c>
      <c r="Z149" s="10">
        <v>5000</v>
      </c>
      <c r="AB149" s="43">
        <v>31</v>
      </c>
      <c r="AC149" s="10">
        <v>1</v>
      </c>
    </row>
    <row r="150" spans="1:29" ht="14.5">
      <c r="A150" s="30" t="s">
        <v>63</v>
      </c>
      <c r="B150" s="29">
        <v>86407</v>
      </c>
      <c r="C150" s="48">
        <v>7</v>
      </c>
      <c r="D150" s="49"/>
      <c r="E150" s="38" t="s">
        <v>389</v>
      </c>
      <c r="F150" s="50" t="s">
        <v>103</v>
      </c>
      <c r="G150" s="50" t="s">
        <v>104</v>
      </c>
      <c r="H150" s="51" t="s">
        <v>390</v>
      </c>
      <c r="I150" s="38" t="s">
        <v>68</v>
      </c>
      <c r="J150" s="38" t="s">
        <v>391</v>
      </c>
      <c r="K150" s="38" t="s">
        <v>68</v>
      </c>
      <c r="L150" s="38" t="s">
        <v>68</v>
      </c>
      <c r="M150" s="38" t="s">
        <v>68</v>
      </c>
      <c r="N150" s="38" t="s">
        <v>392</v>
      </c>
      <c r="P150" s="30">
        <v>16</v>
      </c>
      <c r="Q150" s="30">
        <v>7</v>
      </c>
      <c r="S150" s="30">
        <v>1</v>
      </c>
      <c r="T150" s="48" t="s">
        <v>63</v>
      </c>
      <c r="U150" s="30" t="s">
        <v>71</v>
      </c>
      <c r="V150" s="30" t="s">
        <v>368</v>
      </c>
      <c r="Y150" s="10">
        <v>1075</v>
      </c>
      <c r="Z150" s="10">
        <v>5000</v>
      </c>
      <c r="AB150" s="43">
        <v>31</v>
      </c>
      <c r="AC150" s="10">
        <v>1</v>
      </c>
    </row>
    <row r="151" spans="1:29" ht="14.5">
      <c r="A151" s="30" t="s">
        <v>63</v>
      </c>
      <c r="B151" s="29">
        <v>86408</v>
      </c>
      <c r="C151" s="48">
        <v>8</v>
      </c>
      <c r="D151" s="49"/>
      <c r="E151" s="38" t="s">
        <v>393</v>
      </c>
      <c r="F151" s="50" t="s">
        <v>109</v>
      </c>
      <c r="G151" s="50" t="s">
        <v>110</v>
      </c>
      <c r="H151" s="51" t="s">
        <v>394</v>
      </c>
      <c r="I151" s="38" t="s">
        <v>68</v>
      </c>
      <c r="J151" s="30" t="s">
        <v>395</v>
      </c>
      <c r="K151" s="38" t="s">
        <v>68</v>
      </c>
      <c r="L151" s="38" t="s">
        <v>68</v>
      </c>
      <c r="M151" s="38" t="s">
        <v>68</v>
      </c>
      <c r="N151" s="30" t="s">
        <v>396</v>
      </c>
      <c r="P151" s="30">
        <v>16</v>
      </c>
      <c r="Q151" s="30">
        <v>7</v>
      </c>
      <c r="S151" s="30">
        <v>1</v>
      </c>
      <c r="T151" s="48" t="s">
        <v>63</v>
      </c>
      <c r="U151" s="30" t="s">
        <v>71</v>
      </c>
      <c r="V151" s="30" t="s">
        <v>368</v>
      </c>
      <c r="Y151" s="10">
        <v>1075</v>
      </c>
      <c r="Z151" s="10">
        <v>5000</v>
      </c>
      <c r="AB151" s="43">
        <v>31</v>
      </c>
      <c r="AC151" s="10">
        <v>1</v>
      </c>
    </row>
    <row r="152" spans="1:29" ht="14.5">
      <c r="A152" s="30" t="s">
        <v>63</v>
      </c>
      <c r="B152" s="29">
        <v>86409</v>
      </c>
      <c r="C152" s="48">
        <v>9</v>
      </c>
      <c r="D152" s="49"/>
      <c r="E152" s="38" t="s">
        <v>397</v>
      </c>
      <c r="F152" s="50" t="s">
        <v>115</v>
      </c>
      <c r="G152" s="50" t="s">
        <v>116</v>
      </c>
      <c r="H152" s="51" t="s">
        <v>398</v>
      </c>
      <c r="I152" s="38" t="s">
        <v>68</v>
      </c>
      <c r="J152" s="38" t="s">
        <v>68</v>
      </c>
      <c r="K152" s="30" t="s">
        <v>399</v>
      </c>
      <c r="L152" s="30" t="s">
        <v>400</v>
      </c>
      <c r="M152" s="38" t="s">
        <v>68</v>
      </c>
      <c r="N152" s="38" t="s">
        <v>68</v>
      </c>
      <c r="P152" s="30">
        <v>16</v>
      </c>
      <c r="Q152" s="30">
        <v>7</v>
      </c>
      <c r="S152" s="30">
        <v>1</v>
      </c>
      <c r="T152" s="48" t="s">
        <v>63</v>
      </c>
      <c r="U152" s="30" t="s">
        <v>71</v>
      </c>
      <c r="V152" s="30" t="s">
        <v>368</v>
      </c>
      <c r="Y152" s="10">
        <v>1075</v>
      </c>
      <c r="Z152" s="10">
        <v>5000</v>
      </c>
      <c r="AB152" s="43">
        <v>31</v>
      </c>
      <c r="AC152" s="10">
        <v>1</v>
      </c>
    </row>
    <row r="153" spans="1:29" ht="14.5">
      <c r="A153" s="30" t="s">
        <v>63</v>
      </c>
      <c r="B153" s="29">
        <f>B144+20</f>
        <v>86421</v>
      </c>
      <c r="C153" s="48">
        <v>1</v>
      </c>
      <c r="D153" s="49"/>
      <c r="E153" s="38" t="s">
        <v>401</v>
      </c>
      <c r="F153" s="50" t="s">
        <v>121</v>
      </c>
      <c r="G153" s="50" t="s">
        <v>122</v>
      </c>
      <c r="H153" s="51" t="s">
        <v>365</v>
      </c>
      <c r="I153" s="38" t="s">
        <v>68</v>
      </c>
      <c r="J153" s="38" t="s">
        <v>68</v>
      </c>
      <c r="K153" s="30" t="s">
        <v>366</v>
      </c>
      <c r="L153" s="30" t="s">
        <v>367</v>
      </c>
      <c r="M153" s="38" t="s">
        <v>68</v>
      </c>
      <c r="N153" s="38" t="s">
        <v>68</v>
      </c>
      <c r="P153" s="30">
        <v>16</v>
      </c>
      <c r="Q153" s="30">
        <v>7</v>
      </c>
      <c r="S153" s="30">
        <v>1</v>
      </c>
      <c r="T153" s="48" t="s">
        <v>63</v>
      </c>
      <c r="U153" s="30" t="s">
        <v>71</v>
      </c>
      <c r="V153" s="30" t="s">
        <v>368</v>
      </c>
      <c r="Y153" s="10">
        <v>1075</v>
      </c>
      <c r="Z153" s="10">
        <v>5000</v>
      </c>
      <c r="AB153" s="43">
        <f>AB144+1</f>
        <v>32</v>
      </c>
      <c r="AC153" s="10">
        <v>2</v>
      </c>
    </row>
    <row r="154" spans="1:29" ht="14.5">
      <c r="A154" s="30" t="s">
        <v>63</v>
      </c>
      <c r="B154" s="29">
        <f t="shared" ref="B154:B188" si="1">B145+20</f>
        <v>86422</v>
      </c>
      <c r="C154" s="48">
        <v>2</v>
      </c>
      <c r="D154" s="49"/>
      <c r="E154" s="38" t="s">
        <v>402</v>
      </c>
      <c r="F154" s="50" t="s">
        <v>124</v>
      </c>
      <c r="G154" s="50" t="s">
        <v>125</v>
      </c>
      <c r="H154" s="51" t="s">
        <v>370</v>
      </c>
      <c r="I154" s="38" t="s">
        <v>68</v>
      </c>
      <c r="J154" s="38" t="s">
        <v>68</v>
      </c>
      <c r="K154" s="30" t="s">
        <v>371</v>
      </c>
      <c r="L154" s="30" t="s">
        <v>372</v>
      </c>
      <c r="M154" s="38" t="s">
        <v>68</v>
      </c>
      <c r="N154" s="38" t="s">
        <v>68</v>
      </c>
      <c r="P154" s="30">
        <v>16</v>
      </c>
      <c r="Q154" s="30">
        <v>7</v>
      </c>
      <c r="S154" s="30">
        <v>1</v>
      </c>
      <c r="T154" s="48" t="s">
        <v>63</v>
      </c>
      <c r="U154" s="30" t="s">
        <v>71</v>
      </c>
      <c r="V154" s="30" t="s">
        <v>368</v>
      </c>
      <c r="Y154" s="10">
        <v>1075</v>
      </c>
      <c r="Z154" s="10">
        <v>5000</v>
      </c>
      <c r="AB154" s="43">
        <f t="shared" ref="AB154:AB188" si="2">AB145+1</f>
        <v>32</v>
      </c>
      <c r="AC154" s="10">
        <v>2</v>
      </c>
    </row>
    <row r="155" spans="1:29" ht="14.5">
      <c r="A155" s="30" t="s">
        <v>63</v>
      </c>
      <c r="B155" s="29">
        <f t="shared" si="1"/>
        <v>86423</v>
      </c>
      <c r="C155" s="48">
        <v>3</v>
      </c>
      <c r="D155" s="49"/>
      <c r="E155" s="38" t="s">
        <v>403</v>
      </c>
      <c r="F155" s="50" t="s">
        <v>127</v>
      </c>
      <c r="G155" s="50" t="s">
        <v>128</v>
      </c>
      <c r="H155" s="51" t="s">
        <v>374</v>
      </c>
      <c r="I155" s="38" t="s">
        <v>68</v>
      </c>
      <c r="J155" s="38" t="s">
        <v>68</v>
      </c>
      <c r="K155" s="30" t="s">
        <v>375</v>
      </c>
      <c r="L155" s="30" t="s">
        <v>376</v>
      </c>
      <c r="M155" s="38" t="s">
        <v>68</v>
      </c>
      <c r="N155" s="38" t="s">
        <v>68</v>
      </c>
      <c r="P155" s="30">
        <v>16</v>
      </c>
      <c r="Q155" s="30">
        <v>7</v>
      </c>
      <c r="S155" s="30">
        <v>1</v>
      </c>
      <c r="T155" s="48" t="s">
        <v>63</v>
      </c>
      <c r="U155" s="30" t="s">
        <v>71</v>
      </c>
      <c r="V155" s="30" t="s">
        <v>368</v>
      </c>
      <c r="Y155" s="10">
        <v>1075</v>
      </c>
      <c r="Z155" s="10">
        <v>5000</v>
      </c>
      <c r="AB155" s="43">
        <f t="shared" si="2"/>
        <v>32</v>
      </c>
      <c r="AC155" s="10">
        <v>2</v>
      </c>
    </row>
    <row r="156" spans="1:29" ht="14.5">
      <c r="A156" s="30" t="s">
        <v>63</v>
      </c>
      <c r="B156" s="29">
        <f t="shared" si="1"/>
        <v>86424</v>
      </c>
      <c r="C156" s="48">
        <v>4</v>
      </c>
      <c r="D156" s="49"/>
      <c r="E156" s="38" t="s">
        <v>404</v>
      </c>
      <c r="F156" s="50" t="s">
        <v>130</v>
      </c>
      <c r="G156" s="50" t="s">
        <v>131</v>
      </c>
      <c r="H156" s="51" t="s">
        <v>378</v>
      </c>
      <c r="I156" s="38" t="s">
        <v>68</v>
      </c>
      <c r="J156" s="38" t="s">
        <v>379</v>
      </c>
      <c r="K156" s="38" t="s">
        <v>68</v>
      </c>
      <c r="L156" s="38" t="s">
        <v>68</v>
      </c>
      <c r="M156" s="38" t="s">
        <v>68</v>
      </c>
      <c r="N156" s="38" t="s">
        <v>380</v>
      </c>
      <c r="P156" s="30">
        <v>16</v>
      </c>
      <c r="Q156" s="30">
        <v>7</v>
      </c>
      <c r="S156" s="30">
        <v>1</v>
      </c>
      <c r="T156" s="48" t="s">
        <v>63</v>
      </c>
      <c r="U156" s="30" t="s">
        <v>71</v>
      </c>
      <c r="V156" s="30" t="s">
        <v>368</v>
      </c>
      <c r="Y156" s="10">
        <v>1075</v>
      </c>
      <c r="Z156" s="10">
        <v>5000</v>
      </c>
      <c r="AB156" s="43">
        <f t="shared" si="2"/>
        <v>32</v>
      </c>
      <c r="AC156" s="10">
        <v>2</v>
      </c>
    </row>
    <row r="157" spans="1:29" ht="14.5">
      <c r="A157" s="30" t="s">
        <v>63</v>
      </c>
      <c r="B157" s="29">
        <f t="shared" si="1"/>
        <v>86425</v>
      </c>
      <c r="C157" s="48">
        <v>5</v>
      </c>
      <c r="D157" s="49"/>
      <c r="E157" s="38" t="s">
        <v>405</v>
      </c>
      <c r="F157" s="50" t="s">
        <v>133</v>
      </c>
      <c r="G157" s="50" t="s">
        <v>134</v>
      </c>
      <c r="H157" s="52" t="s">
        <v>382</v>
      </c>
      <c r="I157" s="38" t="s">
        <v>68</v>
      </c>
      <c r="J157" s="38" t="s">
        <v>383</v>
      </c>
      <c r="K157" s="38" t="s">
        <v>68</v>
      </c>
      <c r="L157" s="38" t="s">
        <v>68</v>
      </c>
      <c r="M157" s="38" t="s">
        <v>68</v>
      </c>
      <c r="N157" s="38" t="s">
        <v>384</v>
      </c>
      <c r="P157" s="30">
        <v>16</v>
      </c>
      <c r="Q157" s="30">
        <v>7</v>
      </c>
      <c r="S157" s="30">
        <v>1</v>
      </c>
      <c r="T157" s="48" t="s">
        <v>63</v>
      </c>
      <c r="U157" s="30" t="s">
        <v>71</v>
      </c>
      <c r="V157" s="30" t="s">
        <v>368</v>
      </c>
      <c r="Y157" s="10">
        <v>1075</v>
      </c>
      <c r="Z157" s="10">
        <v>5000</v>
      </c>
      <c r="AB157" s="43">
        <f t="shared" si="2"/>
        <v>32</v>
      </c>
      <c r="AC157" s="10">
        <v>2</v>
      </c>
    </row>
    <row r="158" spans="1:29" ht="14.5">
      <c r="A158" s="30" t="s">
        <v>63</v>
      </c>
      <c r="B158" s="29">
        <f t="shared" si="1"/>
        <v>86426</v>
      </c>
      <c r="C158" s="48">
        <v>6</v>
      </c>
      <c r="D158" s="49"/>
      <c r="E158" s="38" t="s">
        <v>406</v>
      </c>
      <c r="F158" s="50" t="s">
        <v>136</v>
      </c>
      <c r="G158" s="50" t="s">
        <v>137</v>
      </c>
      <c r="H158" s="51" t="s">
        <v>386</v>
      </c>
      <c r="I158" s="38" t="s">
        <v>68</v>
      </c>
      <c r="J158" s="38" t="s">
        <v>387</v>
      </c>
      <c r="K158" s="38" t="s">
        <v>68</v>
      </c>
      <c r="L158" s="38" t="s">
        <v>68</v>
      </c>
      <c r="M158" s="38" t="s">
        <v>68</v>
      </c>
      <c r="N158" s="38" t="s">
        <v>388</v>
      </c>
      <c r="P158" s="30">
        <v>16</v>
      </c>
      <c r="Q158" s="30">
        <v>7</v>
      </c>
      <c r="S158" s="30">
        <v>1</v>
      </c>
      <c r="T158" s="48" t="s">
        <v>63</v>
      </c>
      <c r="U158" s="30" t="s">
        <v>71</v>
      </c>
      <c r="V158" s="30" t="s">
        <v>368</v>
      </c>
      <c r="Y158" s="10">
        <v>1075</v>
      </c>
      <c r="Z158" s="10">
        <v>5000</v>
      </c>
      <c r="AB158" s="43">
        <f t="shared" si="2"/>
        <v>32</v>
      </c>
      <c r="AC158" s="10">
        <v>2</v>
      </c>
    </row>
    <row r="159" spans="1:29" ht="14.5">
      <c r="A159" s="30" t="s">
        <v>63</v>
      </c>
      <c r="B159" s="29">
        <f t="shared" si="1"/>
        <v>86427</v>
      </c>
      <c r="C159" s="48">
        <v>7</v>
      </c>
      <c r="D159" s="49"/>
      <c r="E159" s="38" t="s">
        <v>407</v>
      </c>
      <c r="F159" s="50" t="s">
        <v>139</v>
      </c>
      <c r="G159" s="50" t="s">
        <v>140</v>
      </c>
      <c r="H159" s="51" t="s">
        <v>390</v>
      </c>
      <c r="I159" s="38" t="s">
        <v>68</v>
      </c>
      <c r="J159" s="38" t="s">
        <v>391</v>
      </c>
      <c r="K159" s="38" t="s">
        <v>68</v>
      </c>
      <c r="L159" s="38" t="s">
        <v>68</v>
      </c>
      <c r="M159" s="38" t="s">
        <v>68</v>
      </c>
      <c r="N159" s="38" t="s">
        <v>392</v>
      </c>
      <c r="P159" s="30">
        <v>16</v>
      </c>
      <c r="Q159" s="30">
        <v>7</v>
      </c>
      <c r="S159" s="30">
        <v>1</v>
      </c>
      <c r="T159" s="48" t="s">
        <v>63</v>
      </c>
      <c r="U159" s="30" t="s">
        <v>71</v>
      </c>
      <c r="V159" s="30" t="s">
        <v>368</v>
      </c>
      <c r="Y159" s="10">
        <v>1075</v>
      </c>
      <c r="Z159" s="10">
        <v>5000</v>
      </c>
      <c r="AB159" s="43">
        <f t="shared" si="2"/>
        <v>32</v>
      </c>
      <c r="AC159" s="10">
        <v>2</v>
      </c>
    </row>
    <row r="160" spans="1:29" ht="14.5">
      <c r="A160" s="30" t="s">
        <v>63</v>
      </c>
      <c r="B160" s="29">
        <f t="shared" si="1"/>
        <v>86428</v>
      </c>
      <c r="C160" s="48">
        <v>8</v>
      </c>
      <c r="D160" s="49"/>
      <c r="E160" s="38" t="s">
        <v>408</v>
      </c>
      <c r="F160" s="50" t="s">
        <v>142</v>
      </c>
      <c r="G160" s="50" t="s">
        <v>143</v>
      </c>
      <c r="H160" s="51" t="s">
        <v>394</v>
      </c>
      <c r="I160" s="38" t="s">
        <v>68</v>
      </c>
      <c r="J160" s="30" t="s">
        <v>395</v>
      </c>
      <c r="K160" s="38" t="s">
        <v>68</v>
      </c>
      <c r="L160" s="38" t="s">
        <v>68</v>
      </c>
      <c r="M160" s="38" t="s">
        <v>68</v>
      </c>
      <c r="N160" s="30" t="s">
        <v>396</v>
      </c>
      <c r="P160" s="30">
        <v>16</v>
      </c>
      <c r="Q160" s="30">
        <v>7</v>
      </c>
      <c r="S160" s="30">
        <v>1</v>
      </c>
      <c r="T160" s="48" t="s">
        <v>63</v>
      </c>
      <c r="U160" s="30" t="s">
        <v>71</v>
      </c>
      <c r="V160" s="30" t="s">
        <v>368</v>
      </c>
      <c r="Y160" s="10">
        <v>1075</v>
      </c>
      <c r="Z160" s="10">
        <v>5000</v>
      </c>
      <c r="AB160" s="43">
        <f t="shared" si="2"/>
        <v>32</v>
      </c>
      <c r="AC160" s="10">
        <v>2</v>
      </c>
    </row>
    <row r="161" spans="1:29" ht="14.5">
      <c r="A161" s="30" t="s">
        <v>63</v>
      </c>
      <c r="B161" s="29">
        <f t="shared" si="1"/>
        <v>86429</v>
      </c>
      <c r="C161" s="48">
        <v>9</v>
      </c>
      <c r="D161" s="49"/>
      <c r="E161" s="38" t="s">
        <v>409</v>
      </c>
      <c r="F161" s="50" t="s">
        <v>145</v>
      </c>
      <c r="G161" s="50" t="s">
        <v>146</v>
      </c>
      <c r="H161" s="51" t="s">
        <v>398</v>
      </c>
      <c r="I161" s="38" t="s">
        <v>68</v>
      </c>
      <c r="J161" s="38" t="s">
        <v>68</v>
      </c>
      <c r="K161" s="30" t="s">
        <v>399</v>
      </c>
      <c r="L161" s="30" t="s">
        <v>400</v>
      </c>
      <c r="M161" s="38" t="s">
        <v>68</v>
      </c>
      <c r="N161" s="38" t="s">
        <v>68</v>
      </c>
      <c r="P161" s="30">
        <v>16</v>
      </c>
      <c r="Q161" s="30">
        <v>7</v>
      </c>
      <c r="S161" s="30">
        <v>1</v>
      </c>
      <c r="T161" s="48" t="s">
        <v>63</v>
      </c>
      <c r="U161" s="30" t="s">
        <v>71</v>
      </c>
      <c r="V161" s="30" t="s">
        <v>368</v>
      </c>
      <c r="Y161" s="10">
        <v>1075</v>
      </c>
      <c r="Z161" s="10">
        <v>5000</v>
      </c>
      <c r="AB161" s="43">
        <f t="shared" si="2"/>
        <v>32</v>
      </c>
      <c r="AC161" s="10">
        <v>2</v>
      </c>
    </row>
    <row r="162" spans="1:29" ht="14.5">
      <c r="A162" s="30" t="s">
        <v>63</v>
      </c>
      <c r="B162" s="29">
        <f t="shared" si="1"/>
        <v>86441</v>
      </c>
      <c r="C162" s="48">
        <v>1</v>
      </c>
      <c r="D162" s="49"/>
      <c r="E162" s="38" t="s">
        <v>410</v>
      </c>
      <c r="F162" s="50" t="s">
        <v>148</v>
      </c>
      <c r="G162" s="50" t="s">
        <v>149</v>
      </c>
      <c r="H162" s="51" t="s">
        <v>365</v>
      </c>
      <c r="I162" s="38" t="s">
        <v>68</v>
      </c>
      <c r="J162" s="38" t="s">
        <v>68</v>
      </c>
      <c r="K162" s="30" t="s">
        <v>366</v>
      </c>
      <c r="L162" s="30" t="s">
        <v>367</v>
      </c>
      <c r="M162" s="38" t="s">
        <v>68</v>
      </c>
      <c r="N162" s="38" t="s">
        <v>68</v>
      </c>
      <c r="P162" s="30">
        <v>16</v>
      </c>
      <c r="Q162" s="30">
        <v>7</v>
      </c>
      <c r="S162" s="30">
        <v>1</v>
      </c>
      <c r="T162" s="48" t="s">
        <v>63</v>
      </c>
      <c r="U162" s="30" t="s">
        <v>71</v>
      </c>
      <c r="V162" s="30" t="s">
        <v>368</v>
      </c>
      <c r="Y162" s="10">
        <v>1075</v>
      </c>
      <c r="Z162" s="10">
        <v>5000</v>
      </c>
      <c r="AB162" s="43">
        <f t="shared" si="2"/>
        <v>33</v>
      </c>
      <c r="AC162" s="10">
        <v>3</v>
      </c>
    </row>
    <row r="163" spans="1:29" ht="14.5">
      <c r="A163" s="30" t="s">
        <v>63</v>
      </c>
      <c r="B163" s="29">
        <f t="shared" si="1"/>
        <v>86442</v>
      </c>
      <c r="C163" s="48">
        <v>2</v>
      </c>
      <c r="D163" s="49"/>
      <c r="E163" s="38" t="s">
        <v>411</v>
      </c>
      <c r="F163" s="50" t="s">
        <v>151</v>
      </c>
      <c r="G163" s="50" t="s">
        <v>152</v>
      </c>
      <c r="H163" s="51" t="s">
        <v>370</v>
      </c>
      <c r="I163" s="38" t="s">
        <v>68</v>
      </c>
      <c r="J163" s="38" t="s">
        <v>68</v>
      </c>
      <c r="K163" s="30" t="s">
        <v>371</v>
      </c>
      <c r="L163" s="30" t="s">
        <v>372</v>
      </c>
      <c r="M163" s="38" t="s">
        <v>68</v>
      </c>
      <c r="N163" s="38" t="s">
        <v>68</v>
      </c>
      <c r="P163" s="30">
        <v>16</v>
      </c>
      <c r="Q163" s="30">
        <v>7</v>
      </c>
      <c r="S163" s="30">
        <v>1</v>
      </c>
      <c r="T163" s="48" t="s">
        <v>63</v>
      </c>
      <c r="U163" s="30" t="s">
        <v>71</v>
      </c>
      <c r="V163" s="30" t="s">
        <v>368</v>
      </c>
      <c r="Y163" s="10">
        <v>1075</v>
      </c>
      <c r="Z163" s="10">
        <v>5000</v>
      </c>
      <c r="AB163" s="43">
        <f t="shared" si="2"/>
        <v>33</v>
      </c>
      <c r="AC163" s="10">
        <v>3</v>
      </c>
    </row>
    <row r="164" spans="1:29" ht="14.5">
      <c r="A164" s="30" t="s">
        <v>63</v>
      </c>
      <c r="B164" s="29">
        <f t="shared" si="1"/>
        <v>86443</v>
      </c>
      <c r="C164" s="48">
        <v>3</v>
      </c>
      <c r="D164" s="49"/>
      <c r="E164" s="38" t="s">
        <v>412</v>
      </c>
      <c r="F164" s="50" t="s">
        <v>154</v>
      </c>
      <c r="G164" s="50" t="s">
        <v>155</v>
      </c>
      <c r="H164" s="51" t="s">
        <v>374</v>
      </c>
      <c r="I164" s="38" t="s">
        <v>68</v>
      </c>
      <c r="J164" s="38" t="s">
        <v>68</v>
      </c>
      <c r="K164" s="30" t="s">
        <v>375</v>
      </c>
      <c r="L164" s="30" t="s">
        <v>376</v>
      </c>
      <c r="M164" s="38" t="s">
        <v>68</v>
      </c>
      <c r="N164" s="38" t="s">
        <v>68</v>
      </c>
      <c r="P164" s="30">
        <v>16</v>
      </c>
      <c r="Q164" s="30">
        <v>7</v>
      </c>
      <c r="S164" s="30">
        <v>1</v>
      </c>
      <c r="T164" s="48" t="s">
        <v>63</v>
      </c>
      <c r="U164" s="30" t="s">
        <v>71</v>
      </c>
      <c r="V164" s="30" t="s">
        <v>368</v>
      </c>
      <c r="Y164" s="10">
        <v>1075</v>
      </c>
      <c r="Z164" s="10">
        <v>5000</v>
      </c>
      <c r="AB164" s="43">
        <f t="shared" si="2"/>
        <v>33</v>
      </c>
      <c r="AC164" s="10">
        <v>3</v>
      </c>
    </row>
    <row r="165" spans="1:29" ht="14.5">
      <c r="A165" s="30" t="s">
        <v>63</v>
      </c>
      <c r="B165" s="29">
        <f t="shared" si="1"/>
        <v>86444</v>
      </c>
      <c r="C165" s="48">
        <v>4</v>
      </c>
      <c r="D165" s="49"/>
      <c r="E165" s="38" t="s">
        <v>413</v>
      </c>
      <c r="F165" s="50" t="s">
        <v>157</v>
      </c>
      <c r="G165" s="50" t="s">
        <v>158</v>
      </c>
      <c r="H165" s="51" t="s">
        <v>378</v>
      </c>
      <c r="I165" s="38" t="s">
        <v>68</v>
      </c>
      <c r="J165" s="38" t="s">
        <v>379</v>
      </c>
      <c r="K165" s="38" t="s">
        <v>68</v>
      </c>
      <c r="L165" s="38" t="s">
        <v>68</v>
      </c>
      <c r="M165" s="38" t="s">
        <v>68</v>
      </c>
      <c r="N165" s="38" t="s">
        <v>380</v>
      </c>
      <c r="P165" s="30">
        <v>16</v>
      </c>
      <c r="Q165" s="30">
        <v>7</v>
      </c>
      <c r="S165" s="30">
        <v>1</v>
      </c>
      <c r="T165" s="48" t="s">
        <v>63</v>
      </c>
      <c r="U165" s="30" t="s">
        <v>71</v>
      </c>
      <c r="V165" s="30" t="s">
        <v>368</v>
      </c>
      <c r="Y165" s="10">
        <v>1075</v>
      </c>
      <c r="Z165" s="10">
        <v>5000</v>
      </c>
      <c r="AB165" s="43">
        <f t="shared" si="2"/>
        <v>33</v>
      </c>
      <c r="AC165" s="10">
        <v>3</v>
      </c>
    </row>
    <row r="166" spans="1:29" ht="14.5">
      <c r="A166" s="30" t="s">
        <v>63</v>
      </c>
      <c r="B166" s="29">
        <f t="shared" si="1"/>
        <v>86445</v>
      </c>
      <c r="C166" s="48">
        <v>5</v>
      </c>
      <c r="D166" s="49"/>
      <c r="E166" s="38" t="s">
        <v>414</v>
      </c>
      <c r="F166" s="50" t="s">
        <v>160</v>
      </c>
      <c r="G166" s="50" t="s">
        <v>161</v>
      </c>
      <c r="H166" s="52" t="s">
        <v>382</v>
      </c>
      <c r="I166" s="38" t="s">
        <v>68</v>
      </c>
      <c r="J166" s="38" t="s">
        <v>383</v>
      </c>
      <c r="K166" s="38" t="s">
        <v>68</v>
      </c>
      <c r="L166" s="38" t="s">
        <v>68</v>
      </c>
      <c r="M166" s="38" t="s">
        <v>68</v>
      </c>
      <c r="N166" s="38" t="s">
        <v>384</v>
      </c>
      <c r="P166" s="30">
        <v>16</v>
      </c>
      <c r="Q166" s="30">
        <v>7</v>
      </c>
      <c r="S166" s="30">
        <v>1</v>
      </c>
      <c r="T166" s="48" t="s">
        <v>63</v>
      </c>
      <c r="U166" s="30" t="s">
        <v>71</v>
      </c>
      <c r="V166" s="30" t="s">
        <v>368</v>
      </c>
      <c r="Y166" s="10">
        <v>1075</v>
      </c>
      <c r="Z166" s="10">
        <v>5000</v>
      </c>
      <c r="AB166" s="43">
        <f t="shared" si="2"/>
        <v>33</v>
      </c>
      <c r="AC166" s="10">
        <v>3</v>
      </c>
    </row>
    <row r="167" spans="1:29" ht="14.5">
      <c r="A167" s="30" t="s">
        <v>63</v>
      </c>
      <c r="B167" s="29">
        <f t="shared" si="1"/>
        <v>86446</v>
      </c>
      <c r="C167" s="48">
        <v>6</v>
      </c>
      <c r="D167" s="49"/>
      <c r="E167" s="38" t="s">
        <v>415</v>
      </c>
      <c r="F167" s="50" t="s">
        <v>163</v>
      </c>
      <c r="G167" s="50" t="s">
        <v>164</v>
      </c>
      <c r="H167" s="51" t="s">
        <v>386</v>
      </c>
      <c r="I167" s="38" t="s">
        <v>68</v>
      </c>
      <c r="J167" s="38" t="s">
        <v>387</v>
      </c>
      <c r="K167" s="38" t="s">
        <v>68</v>
      </c>
      <c r="L167" s="38" t="s">
        <v>68</v>
      </c>
      <c r="M167" s="38" t="s">
        <v>68</v>
      </c>
      <c r="N167" s="38" t="s">
        <v>388</v>
      </c>
      <c r="P167" s="30">
        <v>16</v>
      </c>
      <c r="Q167" s="30">
        <v>7</v>
      </c>
      <c r="S167" s="30">
        <v>1</v>
      </c>
      <c r="T167" s="48" t="s">
        <v>63</v>
      </c>
      <c r="U167" s="30" t="s">
        <v>71</v>
      </c>
      <c r="V167" s="30" t="s">
        <v>368</v>
      </c>
      <c r="Y167" s="10">
        <v>1075</v>
      </c>
      <c r="Z167" s="10">
        <v>5000</v>
      </c>
      <c r="AB167" s="43">
        <f t="shared" si="2"/>
        <v>33</v>
      </c>
      <c r="AC167" s="10">
        <v>3</v>
      </c>
    </row>
    <row r="168" spans="1:29" ht="14.5">
      <c r="A168" s="30" t="s">
        <v>63</v>
      </c>
      <c r="B168" s="29">
        <f t="shared" si="1"/>
        <v>86447</v>
      </c>
      <c r="C168" s="48">
        <v>7</v>
      </c>
      <c r="D168" s="49"/>
      <c r="E168" s="38" t="s">
        <v>416</v>
      </c>
      <c r="F168" s="50" t="s">
        <v>166</v>
      </c>
      <c r="G168" s="50" t="s">
        <v>167</v>
      </c>
      <c r="H168" s="51" t="s">
        <v>390</v>
      </c>
      <c r="I168" s="38" t="s">
        <v>68</v>
      </c>
      <c r="J168" s="38" t="s">
        <v>391</v>
      </c>
      <c r="K168" s="38" t="s">
        <v>68</v>
      </c>
      <c r="L168" s="38" t="s">
        <v>68</v>
      </c>
      <c r="M168" s="38" t="s">
        <v>68</v>
      </c>
      <c r="N168" s="38" t="s">
        <v>392</v>
      </c>
      <c r="P168" s="30">
        <v>16</v>
      </c>
      <c r="Q168" s="30">
        <v>7</v>
      </c>
      <c r="S168" s="30">
        <v>1</v>
      </c>
      <c r="T168" s="48" t="s">
        <v>63</v>
      </c>
      <c r="U168" s="30" t="s">
        <v>71</v>
      </c>
      <c r="V168" s="30" t="s">
        <v>368</v>
      </c>
      <c r="Y168" s="10">
        <v>1075</v>
      </c>
      <c r="Z168" s="10">
        <v>5000</v>
      </c>
      <c r="AB168" s="43">
        <f t="shared" si="2"/>
        <v>33</v>
      </c>
      <c r="AC168" s="10">
        <v>3</v>
      </c>
    </row>
    <row r="169" spans="1:29" ht="14.5">
      <c r="A169" s="30" t="s">
        <v>63</v>
      </c>
      <c r="B169" s="29">
        <f t="shared" si="1"/>
        <v>86448</v>
      </c>
      <c r="C169" s="48">
        <v>8</v>
      </c>
      <c r="D169" s="49"/>
      <c r="E169" s="38" t="s">
        <v>417</v>
      </c>
      <c r="F169" s="50" t="s">
        <v>169</v>
      </c>
      <c r="G169" s="50" t="s">
        <v>170</v>
      </c>
      <c r="H169" s="51" t="s">
        <v>394</v>
      </c>
      <c r="I169" s="38" t="s">
        <v>68</v>
      </c>
      <c r="J169" s="30" t="s">
        <v>395</v>
      </c>
      <c r="K169" s="38" t="s">
        <v>68</v>
      </c>
      <c r="L169" s="38" t="s">
        <v>68</v>
      </c>
      <c r="M169" s="38" t="s">
        <v>68</v>
      </c>
      <c r="N169" s="30" t="s">
        <v>396</v>
      </c>
      <c r="P169" s="30">
        <v>16</v>
      </c>
      <c r="Q169" s="30">
        <v>7</v>
      </c>
      <c r="S169" s="30">
        <v>1</v>
      </c>
      <c r="T169" s="48" t="s">
        <v>63</v>
      </c>
      <c r="U169" s="30" t="s">
        <v>71</v>
      </c>
      <c r="V169" s="30" t="s">
        <v>368</v>
      </c>
      <c r="Y169" s="10">
        <v>1075</v>
      </c>
      <c r="Z169" s="10">
        <v>5000</v>
      </c>
      <c r="AB169" s="43">
        <f t="shared" si="2"/>
        <v>33</v>
      </c>
      <c r="AC169" s="10">
        <v>3</v>
      </c>
    </row>
    <row r="170" spans="1:29" ht="14.5">
      <c r="A170" s="30" t="s">
        <v>63</v>
      </c>
      <c r="B170" s="29">
        <f t="shared" si="1"/>
        <v>86449</v>
      </c>
      <c r="C170" s="48">
        <v>9</v>
      </c>
      <c r="D170" s="49"/>
      <c r="E170" s="38" t="s">
        <v>418</v>
      </c>
      <c r="F170" s="50" t="s">
        <v>172</v>
      </c>
      <c r="G170" s="50" t="s">
        <v>173</v>
      </c>
      <c r="H170" s="51" t="s">
        <v>398</v>
      </c>
      <c r="I170" s="38" t="s">
        <v>68</v>
      </c>
      <c r="J170" s="38" t="s">
        <v>68</v>
      </c>
      <c r="K170" s="30" t="s">
        <v>399</v>
      </c>
      <c r="L170" s="30" t="s">
        <v>400</v>
      </c>
      <c r="M170" s="38" t="s">
        <v>68</v>
      </c>
      <c r="N170" s="38" t="s">
        <v>68</v>
      </c>
      <c r="P170" s="30">
        <v>16</v>
      </c>
      <c r="Q170" s="30">
        <v>7</v>
      </c>
      <c r="S170" s="30">
        <v>1</v>
      </c>
      <c r="T170" s="48" t="s">
        <v>63</v>
      </c>
      <c r="U170" s="30" t="s">
        <v>71</v>
      </c>
      <c r="V170" s="30" t="s">
        <v>368</v>
      </c>
      <c r="Y170" s="10">
        <v>1075</v>
      </c>
      <c r="Z170" s="10">
        <v>5000</v>
      </c>
      <c r="AB170" s="43">
        <f t="shared" si="2"/>
        <v>33</v>
      </c>
      <c r="AC170" s="10">
        <v>3</v>
      </c>
    </row>
    <row r="171" spans="1:29" ht="14.5">
      <c r="A171" s="30" t="s">
        <v>63</v>
      </c>
      <c r="B171" s="29">
        <f t="shared" si="1"/>
        <v>86461</v>
      </c>
      <c r="C171" s="48">
        <v>1</v>
      </c>
      <c r="D171" s="49"/>
      <c r="E171" s="38" t="s">
        <v>419</v>
      </c>
      <c r="F171" s="50" t="s">
        <v>175</v>
      </c>
      <c r="G171" s="50" t="s">
        <v>176</v>
      </c>
      <c r="H171" s="51" t="s">
        <v>365</v>
      </c>
      <c r="I171" s="38" t="s">
        <v>68</v>
      </c>
      <c r="J171" s="38" t="s">
        <v>68</v>
      </c>
      <c r="K171" s="30" t="s">
        <v>366</v>
      </c>
      <c r="L171" s="30" t="s">
        <v>367</v>
      </c>
      <c r="M171" s="38" t="s">
        <v>68</v>
      </c>
      <c r="N171" s="38" t="s">
        <v>68</v>
      </c>
      <c r="P171" s="30">
        <v>16</v>
      </c>
      <c r="Q171" s="30">
        <v>7</v>
      </c>
      <c r="S171" s="30">
        <v>1</v>
      </c>
      <c r="T171" s="48" t="s">
        <v>63</v>
      </c>
      <c r="U171" s="30" t="s">
        <v>71</v>
      </c>
      <c r="V171" s="30" t="s">
        <v>368</v>
      </c>
      <c r="Y171" s="10">
        <v>1075</v>
      </c>
      <c r="Z171" s="10">
        <v>5000</v>
      </c>
      <c r="AB171" s="43">
        <f t="shared" si="2"/>
        <v>34</v>
      </c>
      <c r="AC171" s="10">
        <v>4</v>
      </c>
    </row>
    <row r="172" spans="1:29" ht="14.5">
      <c r="A172" s="30" t="s">
        <v>63</v>
      </c>
      <c r="B172" s="29">
        <f t="shared" si="1"/>
        <v>86462</v>
      </c>
      <c r="C172" s="48">
        <v>2</v>
      </c>
      <c r="D172" s="49"/>
      <c r="E172" s="38" t="s">
        <v>420</v>
      </c>
      <c r="F172" s="50" t="s">
        <v>178</v>
      </c>
      <c r="G172" s="50" t="s">
        <v>179</v>
      </c>
      <c r="H172" s="51" t="s">
        <v>370</v>
      </c>
      <c r="I172" s="38" t="s">
        <v>68</v>
      </c>
      <c r="J172" s="38" t="s">
        <v>68</v>
      </c>
      <c r="K172" s="30" t="s">
        <v>371</v>
      </c>
      <c r="L172" s="30" t="s">
        <v>372</v>
      </c>
      <c r="M172" s="38" t="s">
        <v>68</v>
      </c>
      <c r="N172" s="38" t="s">
        <v>68</v>
      </c>
      <c r="P172" s="30">
        <v>16</v>
      </c>
      <c r="Q172" s="30">
        <v>7</v>
      </c>
      <c r="S172" s="30">
        <v>1</v>
      </c>
      <c r="T172" s="48" t="s">
        <v>63</v>
      </c>
      <c r="U172" s="30" t="s">
        <v>71</v>
      </c>
      <c r="V172" s="30" t="s">
        <v>368</v>
      </c>
      <c r="Y172" s="10">
        <v>1075</v>
      </c>
      <c r="Z172" s="10">
        <v>5000</v>
      </c>
      <c r="AB172" s="43">
        <f t="shared" si="2"/>
        <v>34</v>
      </c>
      <c r="AC172" s="10">
        <v>4</v>
      </c>
    </row>
    <row r="173" spans="1:29" ht="14.5">
      <c r="A173" s="30" t="s">
        <v>63</v>
      </c>
      <c r="B173" s="29">
        <f t="shared" si="1"/>
        <v>86463</v>
      </c>
      <c r="C173" s="48">
        <v>3</v>
      </c>
      <c r="D173" s="49"/>
      <c r="E173" s="38" t="s">
        <v>421</v>
      </c>
      <c r="F173" s="50" t="s">
        <v>181</v>
      </c>
      <c r="G173" s="50" t="s">
        <v>182</v>
      </c>
      <c r="H173" s="51" t="s">
        <v>374</v>
      </c>
      <c r="I173" s="38" t="s">
        <v>68</v>
      </c>
      <c r="J173" s="38" t="s">
        <v>68</v>
      </c>
      <c r="K173" s="30" t="s">
        <v>375</v>
      </c>
      <c r="L173" s="30" t="s">
        <v>376</v>
      </c>
      <c r="M173" s="38" t="s">
        <v>68</v>
      </c>
      <c r="N173" s="38" t="s">
        <v>68</v>
      </c>
      <c r="P173" s="30">
        <v>16</v>
      </c>
      <c r="Q173" s="30">
        <v>7</v>
      </c>
      <c r="S173" s="30">
        <v>1</v>
      </c>
      <c r="T173" s="48" t="s">
        <v>63</v>
      </c>
      <c r="U173" s="30" t="s">
        <v>71</v>
      </c>
      <c r="V173" s="30" t="s">
        <v>368</v>
      </c>
      <c r="Y173" s="10">
        <v>1075</v>
      </c>
      <c r="Z173" s="10">
        <v>5000</v>
      </c>
      <c r="AB173" s="43">
        <f t="shared" si="2"/>
        <v>34</v>
      </c>
      <c r="AC173" s="10">
        <v>4</v>
      </c>
    </row>
    <row r="174" spans="1:29" ht="14.5">
      <c r="A174" s="30" t="s">
        <v>63</v>
      </c>
      <c r="B174" s="29">
        <f t="shared" si="1"/>
        <v>86464</v>
      </c>
      <c r="C174" s="48">
        <v>4</v>
      </c>
      <c r="D174" s="49"/>
      <c r="E174" s="38" t="s">
        <v>422</v>
      </c>
      <c r="F174" s="50" t="s">
        <v>184</v>
      </c>
      <c r="G174" s="50" t="s">
        <v>185</v>
      </c>
      <c r="H174" s="51" t="s">
        <v>378</v>
      </c>
      <c r="I174" s="38" t="s">
        <v>68</v>
      </c>
      <c r="J174" s="38" t="s">
        <v>379</v>
      </c>
      <c r="K174" s="38" t="s">
        <v>68</v>
      </c>
      <c r="L174" s="38" t="s">
        <v>68</v>
      </c>
      <c r="M174" s="38" t="s">
        <v>68</v>
      </c>
      <c r="N174" s="38" t="s">
        <v>380</v>
      </c>
      <c r="P174" s="30">
        <v>16</v>
      </c>
      <c r="Q174" s="30">
        <v>7</v>
      </c>
      <c r="S174" s="30">
        <v>1</v>
      </c>
      <c r="T174" s="48" t="s">
        <v>63</v>
      </c>
      <c r="U174" s="30" t="s">
        <v>71</v>
      </c>
      <c r="V174" s="30" t="s">
        <v>368</v>
      </c>
      <c r="Y174" s="10">
        <v>1075</v>
      </c>
      <c r="Z174" s="10">
        <v>5000</v>
      </c>
      <c r="AB174" s="43">
        <f t="shared" si="2"/>
        <v>34</v>
      </c>
      <c r="AC174" s="10">
        <v>4</v>
      </c>
    </row>
    <row r="175" spans="1:29" ht="14.5">
      <c r="A175" s="30" t="s">
        <v>63</v>
      </c>
      <c r="B175" s="29">
        <f t="shared" si="1"/>
        <v>86465</v>
      </c>
      <c r="C175" s="48">
        <v>5</v>
      </c>
      <c r="D175" s="49"/>
      <c r="E175" s="38" t="s">
        <v>423</v>
      </c>
      <c r="F175" s="50" t="s">
        <v>187</v>
      </c>
      <c r="G175" s="50" t="s">
        <v>188</v>
      </c>
      <c r="H175" s="52" t="s">
        <v>382</v>
      </c>
      <c r="I175" s="38" t="s">
        <v>68</v>
      </c>
      <c r="J175" s="38" t="s">
        <v>383</v>
      </c>
      <c r="K175" s="38" t="s">
        <v>68</v>
      </c>
      <c r="L175" s="38" t="s">
        <v>68</v>
      </c>
      <c r="M175" s="38" t="s">
        <v>68</v>
      </c>
      <c r="N175" s="38" t="s">
        <v>384</v>
      </c>
      <c r="P175" s="30">
        <v>16</v>
      </c>
      <c r="Q175" s="30">
        <v>7</v>
      </c>
      <c r="S175" s="30">
        <v>1</v>
      </c>
      <c r="T175" s="48" t="s">
        <v>63</v>
      </c>
      <c r="U175" s="30" t="s">
        <v>71</v>
      </c>
      <c r="V175" s="30" t="s">
        <v>368</v>
      </c>
      <c r="Y175" s="10">
        <v>1075</v>
      </c>
      <c r="Z175" s="10">
        <v>5000</v>
      </c>
      <c r="AB175" s="43">
        <f t="shared" si="2"/>
        <v>34</v>
      </c>
      <c r="AC175" s="10">
        <v>4</v>
      </c>
    </row>
    <row r="176" spans="1:29" ht="14.5">
      <c r="A176" s="30" t="s">
        <v>63</v>
      </c>
      <c r="B176" s="29">
        <f t="shared" si="1"/>
        <v>86466</v>
      </c>
      <c r="C176" s="48">
        <v>6</v>
      </c>
      <c r="D176" s="49"/>
      <c r="E176" s="38" t="s">
        <v>424</v>
      </c>
      <c r="F176" s="50" t="s">
        <v>190</v>
      </c>
      <c r="G176" s="50" t="s">
        <v>191</v>
      </c>
      <c r="H176" s="51" t="s">
        <v>386</v>
      </c>
      <c r="I176" s="38" t="s">
        <v>68</v>
      </c>
      <c r="J176" s="38" t="s">
        <v>387</v>
      </c>
      <c r="K176" s="38" t="s">
        <v>68</v>
      </c>
      <c r="L176" s="38" t="s">
        <v>68</v>
      </c>
      <c r="M176" s="38" t="s">
        <v>68</v>
      </c>
      <c r="N176" s="38" t="s">
        <v>388</v>
      </c>
      <c r="P176" s="30">
        <v>16</v>
      </c>
      <c r="Q176" s="30">
        <v>7</v>
      </c>
      <c r="S176" s="30">
        <v>1</v>
      </c>
      <c r="T176" s="48" t="s">
        <v>63</v>
      </c>
      <c r="U176" s="30" t="s">
        <v>71</v>
      </c>
      <c r="V176" s="30" t="s">
        <v>368</v>
      </c>
      <c r="Y176" s="10">
        <v>1075</v>
      </c>
      <c r="Z176" s="10">
        <v>5000</v>
      </c>
      <c r="AB176" s="43">
        <f t="shared" si="2"/>
        <v>34</v>
      </c>
      <c r="AC176" s="10">
        <v>4</v>
      </c>
    </row>
    <row r="177" spans="1:29" ht="14.5">
      <c r="A177" s="30" t="s">
        <v>63</v>
      </c>
      <c r="B177" s="29">
        <f t="shared" si="1"/>
        <v>86467</v>
      </c>
      <c r="C177" s="48">
        <v>7</v>
      </c>
      <c r="D177" s="49"/>
      <c r="E177" s="38" t="s">
        <v>425</v>
      </c>
      <c r="F177" s="50" t="s">
        <v>193</v>
      </c>
      <c r="G177" s="50" t="s">
        <v>194</v>
      </c>
      <c r="H177" s="51" t="s">
        <v>390</v>
      </c>
      <c r="I177" s="38" t="s">
        <v>68</v>
      </c>
      <c r="J177" s="38" t="s">
        <v>391</v>
      </c>
      <c r="K177" s="38" t="s">
        <v>68</v>
      </c>
      <c r="L177" s="38" t="s">
        <v>68</v>
      </c>
      <c r="M177" s="38" t="s">
        <v>68</v>
      </c>
      <c r="N177" s="38" t="s">
        <v>392</v>
      </c>
      <c r="P177" s="30">
        <v>16</v>
      </c>
      <c r="Q177" s="30">
        <v>7</v>
      </c>
      <c r="S177" s="30">
        <v>1</v>
      </c>
      <c r="T177" s="48" t="s">
        <v>63</v>
      </c>
      <c r="U177" s="30" t="s">
        <v>71</v>
      </c>
      <c r="V177" s="30" t="s">
        <v>368</v>
      </c>
      <c r="Y177" s="10">
        <v>1075</v>
      </c>
      <c r="Z177" s="10">
        <v>5000</v>
      </c>
      <c r="AB177" s="43">
        <f t="shared" si="2"/>
        <v>34</v>
      </c>
      <c r="AC177" s="10">
        <v>4</v>
      </c>
    </row>
    <row r="178" spans="1:29" ht="14.5">
      <c r="A178" s="30" t="s">
        <v>63</v>
      </c>
      <c r="B178" s="29">
        <f t="shared" si="1"/>
        <v>86468</v>
      </c>
      <c r="C178" s="48">
        <v>8</v>
      </c>
      <c r="D178" s="49"/>
      <c r="E178" s="38" t="s">
        <v>426</v>
      </c>
      <c r="F178" s="50" t="s">
        <v>196</v>
      </c>
      <c r="G178" s="50" t="s">
        <v>197</v>
      </c>
      <c r="H178" s="51" t="s">
        <v>394</v>
      </c>
      <c r="I178" s="38" t="s">
        <v>68</v>
      </c>
      <c r="J178" s="30" t="s">
        <v>395</v>
      </c>
      <c r="K178" s="38" t="s">
        <v>68</v>
      </c>
      <c r="L178" s="38" t="s">
        <v>68</v>
      </c>
      <c r="M178" s="38" t="s">
        <v>68</v>
      </c>
      <c r="N178" s="30" t="s">
        <v>396</v>
      </c>
      <c r="P178" s="30">
        <v>16</v>
      </c>
      <c r="Q178" s="30">
        <v>7</v>
      </c>
      <c r="S178" s="30">
        <v>1</v>
      </c>
      <c r="T178" s="48" t="s">
        <v>63</v>
      </c>
      <c r="U178" s="30" t="s">
        <v>71</v>
      </c>
      <c r="V178" s="30" t="s">
        <v>368</v>
      </c>
      <c r="Y178" s="10">
        <v>1075</v>
      </c>
      <c r="Z178" s="10">
        <v>5000</v>
      </c>
      <c r="AB178" s="43">
        <f t="shared" si="2"/>
        <v>34</v>
      </c>
      <c r="AC178" s="10">
        <v>4</v>
      </c>
    </row>
    <row r="179" spans="1:29" ht="14.5">
      <c r="A179" s="30" t="s">
        <v>63</v>
      </c>
      <c r="B179" s="29">
        <f t="shared" si="1"/>
        <v>86469</v>
      </c>
      <c r="C179" s="48">
        <v>9</v>
      </c>
      <c r="D179" s="49"/>
      <c r="E179" s="38" t="s">
        <v>427</v>
      </c>
      <c r="F179" s="50" t="s">
        <v>199</v>
      </c>
      <c r="G179" s="50" t="s">
        <v>200</v>
      </c>
      <c r="H179" s="51" t="s">
        <v>398</v>
      </c>
      <c r="I179" s="38" t="s">
        <v>68</v>
      </c>
      <c r="J179" s="38" t="s">
        <v>68</v>
      </c>
      <c r="K179" s="30" t="s">
        <v>399</v>
      </c>
      <c r="L179" s="30" t="s">
        <v>400</v>
      </c>
      <c r="M179" s="38" t="s">
        <v>68</v>
      </c>
      <c r="N179" s="38" t="s">
        <v>68</v>
      </c>
      <c r="P179" s="30">
        <v>16</v>
      </c>
      <c r="Q179" s="30">
        <v>7</v>
      </c>
      <c r="S179" s="30">
        <v>1</v>
      </c>
      <c r="T179" s="48" t="s">
        <v>63</v>
      </c>
      <c r="U179" s="30" t="s">
        <v>71</v>
      </c>
      <c r="V179" s="30" t="s">
        <v>368</v>
      </c>
      <c r="Y179" s="10">
        <v>1075</v>
      </c>
      <c r="Z179" s="10">
        <v>5000</v>
      </c>
      <c r="AB179" s="43">
        <f t="shared" si="2"/>
        <v>34</v>
      </c>
      <c r="AC179" s="10">
        <v>4</v>
      </c>
    </row>
    <row r="180" spans="1:29" ht="14.5">
      <c r="A180" s="30" t="s">
        <v>63</v>
      </c>
      <c r="B180" s="29">
        <f t="shared" si="1"/>
        <v>86481</v>
      </c>
      <c r="C180" s="48">
        <v>1</v>
      </c>
      <c r="D180" s="49"/>
      <c r="E180" s="38" t="s">
        <v>428</v>
      </c>
      <c r="F180" s="50" t="s">
        <v>175</v>
      </c>
      <c r="G180" s="50" t="s">
        <v>202</v>
      </c>
      <c r="H180" s="51" t="s">
        <v>365</v>
      </c>
      <c r="I180" s="38" t="s">
        <v>68</v>
      </c>
      <c r="J180" s="38" t="s">
        <v>68</v>
      </c>
      <c r="K180" s="30" t="s">
        <v>366</v>
      </c>
      <c r="L180" s="30" t="s">
        <v>367</v>
      </c>
      <c r="M180" s="38" t="s">
        <v>68</v>
      </c>
      <c r="N180" s="38" t="s">
        <v>68</v>
      </c>
      <c r="P180" s="30">
        <v>16</v>
      </c>
      <c r="Q180" s="30">
        <v>7</v>
      </c>
      <c r="S180" s="30">
        <v>1</v>
      </c>
      <c r="T180" s="48" t="s">
        <v>63</v>
      </c>
      <c r="U180" s="30" t="s">
        <v>71</v>
      </c>
      <c r="V180" s="30" t="s">
        <v>368</v>
      </c>
      <c r="Y180" s="10">
        <v>1075</v>
      </c>
      <c r="Z180" s="10">
        <v>5000</v>
      </c>
      <c r="AB180" s="43">
        <f t="shared" si="2"/>
        <v>35</v>
      </c>
      <c r="AC180" s="10">
        <v>5</v>
      </c>
    </row>
    <row r="181" spans="1:29" ht="14.5">
      <c r="A181" s="30" t="s">
        <v>63</v>
      </c>
      <c r="B181" s="29">
        <f t="shared" si="1"/>
        <v>86482</v>
      </c>
      <c r="C181" s="48">
        <v>2</v>
      </c>
      <c r="D181" s="49"/>
      <c r="E181" s="38" t="s">
        <v>429</v>
      </c>
      <c r="F181" s="50" t="s">
        <v>178</v>
      </c>
      <c r="G181" s="50" t="s">
        <v>204</v>
      </c>
      <c r="H181" s="51" t="s">
        <v>370</v>
      </c>
      <c r="I181" s="38" t="s">
        <v>68</v>
      </c>
      <c r="J181" s="38" t="s">
        <v>68</v>
      </c>
      <c r="K181" s="30" t="s">
        <v>371</v>
      </c>
      <c r="L181" s="30" t="s">
        <v>372</v>
      </c>
      <c r="M181" s="38" t="s">
        <v>68</v>
      </c>
      <c r="N181" s="38" t="s">
        <v>68</v>
      </c>
      <c r="P181" s="30">
        <v>16</v>
      </c>
      <c r="Q181" s="30">
        <v>7</v>
      </c>
      <c r="S181" s="30">
        <v>1</v>
      </c>
      <c r="T181" s="48" t="s">
        <v>63</v>
      </c>
      <c r="U181" s="30" t="s">
        <v>71</v>
      </c>
      <c r="V181" s="30" t="s">
        <v>368</v>
      </c>
      <c r="Y181" s="10">
        <v>1075</v>
      </c>
      <c r="Z181" s="10">
        <v>5000</v>
      </c>
      <c r="AB181" s="43">
        <f t="shared" si="2"/>
        <v>35</v>
      </c>
      <c r="AC181" s="10">
        <v>5</v>
      </c>
    </row>
    <row r="182" spans="1:29" ht="14.5">
      <c r="A182" s="30" t="s">
        <v>63</v>
      </c>
      <c r="B182" s="29">
        <f t="shared" si="1"/>
        <v>86483</v>
      </c>
      <c r="C182" s="48">
        <v>3</v>
      </c>
      <c r="D182" s="49"/>
      <c r="E182" s="38" t="s">
        <v>430</v>
      </c>
      <c r="F182" s="50" t="s">
        <v>181</v>
      </c>
      <c r="G182" s="50" t="s">
        <v>206</v>
      </c>
      <c r="H182" s="51" t="s">
        <v>374</v>
      </c>
      <c r="I182" s="38" t="s">
        <v>68</v>
      </c>
      <c r="J182" s="38" t="s">
        <v>68</v>
      </c>
      <c r="K182" s="30" t="s">
        <v>375</v>
      </c>
      <c r="L182" s="30" t="s">
        <v>376</v>
      </c>
      <c r="M182" s="38" t="s">
        <v>68</v>
      </c>
      <c r="N182" s="38" t="s">
        <v>68</v>
      </c>
      <c r="P182" s="30">
        <v>16</v>
      </c>
      <c r="Q182" s="30">
        <v>7</v>
      </c>
      <c r="S182" s="30">
        <v>1</v>
      </c>
      <c r="T182" s="48" t="s">
        <v>63</v>
      </c>
      <c r="U182" s="30" t="s">
        <v>71</v>
      </c>
      <c r="V182" s="30" t="s">
        <v>368</v>
      </c>
      <c r="Y182" s="10">
        <v>1075</v>
      </c>
      <c r="Z182" s="10">
        <v>5000</v>
      </c>
      <c r="AB182" s="43">
        <f t="shared" si="2"/>
        <v>35</v>
      </c>
      <c r="AC182" s="10">
        <v>5</v>
      </c>
    </row>
    <row r="183" spans="1:29" ht="14.5">
      <c r="A183" s="30" t="s">
        <v>63</v>
      </c>
      <c r="B183" s="29">
        <f t="shared" si="1"/>
        <v>86484</v>
      </c>
      <c r="C183" s="48">
        <v>4</v>
      </c>
      <c r="D183" s="49"/>
      <c r="E183" s="38" t="s">
        <v>431</v>
      </c>
      <c r="F183" s="50" t="s">
        <v>184</v>
      </c>
      <c r="G183" s="50" t="s">
        <v>208</v>
      </c>
      <c r="H183" s="51" t="s">
        <v>378</v>
      </c>
      <c r="I183" s="38" t="s">
        <v>68</v>
      </c>
      <c r="J183" s="38" t="s">
        <v>379</v>
      </c>
      <c r="K183" s="38" t="s">
        <v>68</v>
      </c>
      <c r="L183" s="38" t="s">
        <v>68</v>
      </c>
      <c r="M183" s="38" t="s">
        <v>68</v>
      </c>
      <c r="N183" s="38" t="s">
        <v>380</v>
      </c>
      <c r="P183" s="30">
        <v>16</v>
      </c>
      <c r="Q183" s="30">
        <v>7</v>
      </c>
      <c r="S183" s="30">
        <v>1</v>
      </c>
      <c r="T183" s="48" t="s">
        <v>63</v>
      </c>
      <c r="U183" s="30" t="s">
        <v>71</v>
      </c>
      <c r="V183" s="30" t="s">
        <v>368</v>
      </c>
      <c r="Y183" s="10">
        <v>1075</v>
      </c>
      <c r="Z183" s="10">
        <v>5000</v>
      </c>
      <c r="AB183" s="43">
        <f t="shared" si="2"/>
        <v>35</v>
      </c>
      <c r="AC183" s="10">
        <v>5</v>
      </c>
    </row>
    <row r="184" spans="1:29" ht="14.5">
      <c r="A184" s="30" t="s">
        <v>63</v>
      </c>
      <c r="B184" s="29">
        <f t="shared" si="1"/>
        <v>86485</v>
      </c>
      <c r="C184" s="48">
        <v>5</v>
      </c>
      <c r="D184" s="49"/>
      <c r="E184" s="38" t="s">
        <v>432</v>
      </c>
      <c r="F184" s="50" t="s">
        <v>187</v>
      </c>
      <c r="G184" s="50" t="s">
        <v>210</v>
      </c>
      <c r="H184" s="52" t="s">
        <v>382</v>
      </c>
      <c r="I184" s="38" t="s">
        <v>68</v>
      </c>
      <c r="J184" s="38" t="s">
        <v>383</v>
      </c>
      <c r="K184" s="38" t="s">
        <v>68</v>
      </c>
      <c r="L184" s="38" t="s">
        <v>68</v>
      </c>
      <c r="M184" s="38" t="s">
        <v>68</v>
      </c>
      <c r="N184" s="38" t="s">
        <v>384</v>
      </c>
      <c r="P184" s="30">
        <v>16</v>
      </c>
      <c r="Q184" s="30">
        <v>7</v>
      </c>
      <c r="S184" s="30">
        <v>1</v>
      </c>
      <c r="T184" s="48" t="s">
        <v>63</v>
      </c>
      <c r="U184" s="30" t="s">
        <v>71</v>
      </c>
      <c r="V184" s="30" t="s">
        <v>368</v>
      </c>
      <c r="Y184" s="10">
        <v>1075</v>
      </c>
      <c r="Z184" s="10">
        <v>5000</v>
      </c>
      <c r="AB184" s="43">
        <f t="shared" si="2"/>
        <v>35</v>
      </c>
      <c r="AC184" s="10">
        <v>5</v>
      </c>
    </row>
    <row r="185" spans="1:29" ht="14.5">
      <c r="A185" s="30" t="s">
        <v>63</v>
      </c>
      <c r="B185" s="29">
        <f t="shared" si="1"/>
        <v>86486</v>
      </c>
      <c r="C185" s="48">
        <v>6</v>
      </c>
      <c r="D185" s="49"/>
      <c r="E185" s="38" t="s">
        <v>433</v>
      </c>
      <c r="F185" s="50" t="s">
        <v>190</v>
      </c>
      <c r="G185" s="50" t="s">
        <v>212</v>
      </c>
      <c r="H185" s="51" t="s">
        <v>386</v>
      </c>
      <c r="I185" s="38" t="s">
        <v>68</v>
      </c>
      <c r="J185" s="38" t="s">
        <v>387</v>
      </c>
      <c r="K185" s="38" t="s">
        <v>68</v>
      </c>
      <c r="L185" s="38" t="s">
        <v>68</v>
      </c>
      <c r="M185" s="38" t="s">
        <v>68</v>
      </c>
      <c r="N185" s="38" t="s">
        <v>388</v>
      </c>
      <c r="P185" s="30">
        <v>16</v>
      </c>
      <c r="Q185" s="30">
        <v>7</v>
      </c>
      <c r="S185" s="30">
        <v>1</v>
      </c>
      <c r="T185" s="48" t="s">
        <v>63</v>
      </c>
      <c r="U185" s="30" t="s">
        <v>71</v>
      </c>
      <c r="V185" s="30" t="s">
        <v>368</v>
      </c>
      <c r="Y185" s="10">
        <v>1075</v>
      </c>
      <c r="Z185" s="10">
        <v>5000</v>
      </c>
      <c r="AB185" s="43">
        <f t="shared" si="2"/>
        <v>35</v>
      </c>
      <c r="AC185" s="10">
        <v>5</v>
      </c>
    </row>
    <row r="186" spans="1:29" ht="14.5">
      <c r="A186" s="30" t="s">
        <v>63</v>
      </c>
      <c r="B186" s="29">
        <f t="shared" si="1"/>
        <v>86487</v>
      </c>
      <c r="C186" s="48">
        <v>7</v>
      </c>
      <c r="D186" s="49"/>
      <c r="E186" s="38" t="s">
        <v>434</v>
      </c>
      <c r="F186" s="50" t="s">
        <v>193</v>
      </c>
      <c r="G186" s="50" t="s">
        <v>214</v>
      </c>
      <c r="H186" s="51" t="s">
        <v>390</v>
      </c>
      <c r="I186" s="38" t="s">
        <v>68</v>
      </c>
      <c r="J186" s="38" t="s">
        <v>391</v>
      </c>
      <c r="K186" s="38" t="s">
        <v>68</v>
      </c>
      <c r="L186" s="38" t="s">
        <v>68</v>
      </c>
      <c r="M186" s="38" t="s">
        <v>68</v>
      </c>
      <c r="N186" s="38" t="s">
        <v>392</v>
      </c>
      <c r="P186" s="30">
        <v>16</v>
      </c>
      <c r="Q186" s="30">
        <v>7</v>
      </c>
      <c r="S186" s="30">
        <v>1</v>
      </c>
      <c r="T186" s="48" t="s">
        <v>63</v>
      </c>
      <c r="U186" s="30" t="s">
        <v>71</v>
      </c>
      <c r="V186" s="30" t="s">
        <v>368</v>
      </c>
      <c r="Y186" s="10">
        <v>1075</v>
      </c>
      <c r="Z186" s="10">
        <v>5000</v>
      </c>
      <c r="AB186" s="43">
        <f t="shared" si="2"/>
        <v>35</v>
      </c>
      <c r="AC186" s="10">
        <v>5</v>
      </c>
    </row>
    <row r="187" spans="1:29" ht="14.5">
      <c r="A187" s="30" t="s">
        <v>63</v>
      </c>
      <c r="B187" s="29">
        <f t="shared" si="1"/>
        <v>86488</v>
      </c>
      <c r="C187" s="48">
        <v>8</v>
      </c>
      <c r="D187" s="49"/>
      <c r="E187" s="38" t="s">
        <v>435</v>
      </c>
      <c r="F187" s="50" t="s">
        <v>196</v>
      </c>
      <c r="G187" s="50" t="s">
        <v>216</v>
      </c>
      <c r="H187" s="51" t="s">
        <v>394</v>
      </c>
      <c r="I187" s="38" t="s">
        <v>68</v>
      </c>
      <c r="J187" s="30" t="s">
        <v>395</v>
      </c>
      <c r="K187" s="38" t="s">
        <v>68</v>
      </c>
      <c r="L187" s="38" t="s">
        <v>68</v>
      </c>
      <c r="M187" s="38" t="s">
        <v>68</v>
      </c>
      <c r="N187" s="30" t="s">
        <v>396</v>
      </c>
      <c r="P187" s="30">
        <v>16</v>
      </c>
      <c r="Q187" s="30">
        <v>7</v>
      </c>
      <c r="S187" s="30">
        <v>1</v>
      </c>
      <c r="T187" s="48" t="s">
        <v>63</v>
      </c>
      <c r="U187" s="30" t="s">
        <v>71</v>
      </c>
      <c r="V187" s="30" t="s">
        <v>368</v>
      </c>
      <c r="Y187" s="10">
        <v>1075</v>
      </c>
      <c r="Z187" s="10">
        <v>5000</v>
      </c>
      <c r="AB187" s="43">
        <f t="shared" si="2"/>
        <v>35</v>
      </c>
      <c r="AC187" s="10">
        <v>5</v>
      </c>
    </row>
    <row r="188" spans="1:29" ht="14.5">
      <c r="A188" s="30" t="s">
        <v>63</v>
      </c>
      <c r="B188" s="29">
        <f t="shared" si="1"/>
        <v>86489</v>
      </c>
      <c r="C188" s="48">
        <v>9</v>
      </c>
      <c r="D188" s="49"/>
      <c r="E188" s="38" t="s">
        <v>436</v>
      </c>
      <c r="F188" s="50" t="s">
        <v>199</v>
      </c>
      <c r="G188" s="50" t="s">
        <v>218</v>
      </c>
      <c r="H188" s="51" t="s">
        <v>398</v>
      </c>
      <c r="I188" s="38" t="s">
        <v>68</v>
      </c>
      <c r="J188" s="38" t="s">
        <v>68</v>
      </c>
      <c r="K188" s="30" t="s">
        <v>399</v>
      </c>
      <c r="L188" s="30" t="s">
        <v>400</v>
      </c>
      <c r="M188" s="38" t="s">
        <v>68</v>
      </c>
      <c r="N188" s="38" t="s">
        <v>68</v>
      </c>
      <c r="P188" s="30">
        <v>16</v>
      </c>
      <c r="Q188" s="30">
        <v>7</v>
      </c>
      <c r="S188" s="30">
        <v>1</v>
      </c>
      <c r="T188" s="48" t="s">
        <v>63</v>
      </c>
      <c r="U188" s="30" t="s">
        <v>71</v>
      </c>
      <c r="V188" s="30" t="s">
        <v>368</v>
      </c>
      <c r="Y188" s="10">
        <v>1075</v>
      </c>
      <c r="Z188" s="10">
        <v>5000</v>
      </c>
      <c r="AB188" s="43">
        <f t="shared" si="2"/>
        <v>35</v>
      </c>
      <c r="AC188" s="10">
        <v>5</v>
      </c>
    </row>
    <row r="189" spans="1:29" ht="14.5">
      <c r="A189" s="30"/>
      <c r="B189" s="68"/>
      <c r="C189" s="48"/>
      <c r="D189" s="49"/>
      <c r="E189" s="38"/>
      <c r="F189" s="50"/>
      <c r="G189" s="50"/>
      <c r="H189" s="51"/>
      <c r="I189" s="38" t="s">
        <v>68</v>
      </c>
      <c r="J189" s="30"/>
      <c r="K189" s="38"/>
      <c r="L189" s="38"/>
      <c r="M189" s="38" t="s">
        <v>68</v>
      </c>
      <c r="N189" s="30"/>
      <c r="P189" s="30"/>
      <c r="Q189" s="30"/>
      <c r="S189" s="30"/>
      <c r="T189" s="48"/>
      <c r="U189" s="30"/>
      <c r="V189" s="30"/>
    </row>
    <row r="190" spans="1:29" ht="14.5">
      <c r="A190" s="30" t="s">
        <v>63</v>
      </c>
      <c r="B190" s="68">
        <v>86501</v>
      </c>
      <c r="C190" s="48">
        <v>1</v>
      </c>
      <c r="D190" s="49"/>
      <c r="E190" s="38" t="s">
        <v>437</v>
      </c>
      <c r="F190" s="50" t="s">
        <v>65</v>
      </c>
      <c r="G190" s="50" t="s">
        <v>66</v>
      </c>
      <c r="H190" s="51" t="s">
        <v>438</v>
      </c>
      <c r="I190" s="38" t="s">
        <v>68</v>
      </c>
      <c r="J190" s="38" t="s">
        <v>68</v>
      </c>
      <c r="K190" s="30" t="s">
        <v>439</v>
      </c>
      <c r="L190" s="30" t="s">
        <v>440</v>
      </c>
      <c r="M190" s="38" t="s">
        <v>68</v>
      </c>
      <c r="N190" s="38" t="s">
        <v>68</v>
      </c>
      <c r="P190" s="30">
        <v>16</v>
      </c>
      <c r="Q190" s="30">
        <v>10</v>
      </c>
      <c r="S190" s="30">
        <v>1</v>
      </c>
      <c r="T190" s="48" t="s">
        <v>63</v>
      </c>
      <c r="U190" s="30" t="s">
        <v>441</v>
      </c>
      <c r="V190" s="30" t="s">
        <v>442</v>
      </c>
      <c r="W190" s="48" t="s">
        <v>63</v>
      </c>
      <c r="Y190" s="10">
        <v>1075</v>
      </c>
      <c r="Z190" s="10">
        <v>25000</v>
      </c>
      <c r="AB190" s="43">
        <v>41</v>
      </c>
      <c r="AC190" s="10">
        <v>1</v>
      </c>
    </row>
    <row r="191" spans="1:29" ht="14.5">
      <c r="A191" s="30" t="s">
        <v>63</v>
      </c>
      <c r="B191" s="68">
        <v>86502</v>
      </c>
      <c r="C191" s="48">
        <v>2</v>
      </c>
      <c r="D191" s="49"/>
      <c r="E191" s="38" t="s">
        <v>443</v>
      </c>
      <c r="F191" s="50" t="s">
        <v>73</v>
      </c>
      <c r="G191" s="50" t="s">
        <v>74</v>
      </c>
      <c r="H191" s="51" t="s">
        <v>444</v>
      </c>
      <c r="I191" s="38" t="s">
        <v>68</v>
      </c>
      <c r="J191" s="38" t="s">
        <v>68</v>
      </c>
      <c r="K191" s="30" t="s">
        <v>445</v>
      </c>
      <c r="L191" s="30" t="s">
        <v>446</v>
      </c>
      <c r="M191" s="38" t="s">
        <v>68</v>
      </c>
      <c r="N191" s="38" t="s">
        <v>68</v>
      </c>
      <c r="P191" s="30">
        <v>16</v>
      </c>
      <c r="Q191" s="30">
        <v>10</v>
      </c>
      <c r="S191" s="30">
        <v>1</v>
      </c>
      <c r="T191" s="48" t="s">
        <v>63</v>
      </c>
      <c r="U191" s="30" t="s">
        <v>441</v>
      </c>
      <c r="V191" s="30" t="s">
        <v>442</v>
      </c>
      <c r="W191" s="48" t="s">
        <v>63</v>
      </c>
      <c r="Y191" s="10">
        <v>1075</v>
      </c>
      <c r="Z191" s="10">
        <v>25000</v>
      </c>
      <c r="AB191" s="43">
        <v>41</v>
      </c>
      <c r="AC191" s="10">
        <v>1</v>
      </c>
    </row>
    <row r="192" spans="1:29" ht="14.5">
      <c r="A192" s="30" t="s">
        <v>63</v>
      </c>
      <c r="B192" s="68">
        <v>86503</v>
      </c>
      <c r="C192" s="48">
        <v>3</v>
      </c>
      <c r="D192" s="49"/>
      <c r="E192" s="38" t="s">
        <v>447</v>
      </c>
      <c r="F192" s="50" t="s">
        <v>79</v>
      </c>
      <c r="G192" s="50" t="s">
        <v>80</v>
      </c>
      <c r="H192" s="51" t="s">
        <v>448</v>
      </c>
      <c r="I192" s="38" t="s">
        <v>68</v>
      </c>
      <c r="J192" s="38" t="s">
        <v>68</v>
      </c>
      <c r="K192" s="30" t="s">
        <v>449</v>
      </c>
      <c r="L192" s="30" t="s">
        <v>450</v>
      </c>
      <c r="M192" s="38" t="s">
        <v>68</v>
      </c>
      <c r="N192" s="38" t="s">
        <v>68</v>
      </c>
      <c r="P192" s="30">
        <v>16</v>
      </c>
      <c r="Q192" s="30">
        <v>10</v>
      </c>
      <c r="S192" s="30">
        <v>1</v>
      </c>
      <c r="T192" s="48" t="s">
        <v>63</v>
      </c>
      <c r="U192" s="30" t="s">
        <v>441</v>
      </c>
      <c r="V192" s="30" t="s">
        <v>442</v>
      </c>
      <c r="W192" s="48" t="s">
        <v>63</v>
      </c>
      <c r="Y192" s="10">
        <v>1075</v>
      </c>
      <c r="Z192" s="10">
        <v>25000</v>
      </c>
      <c r="AB192" s="43">
        <v>41</v>
      </c>
      <c r="AC192" s="10">
        <v>1</v>
      </c>
    </row>
    <row r="193" spans="1:29" ht="14.5">
      <c r="A193" s="30" t="s">
        <v>63</v>
      </c>
      <c r="B193" s="68">
        <v>86504</v>
      </c>
      <c r="C193" s="48">
        <v>4</v>
      </c>
      <c r="D193" s="49"/>
      <c r="E193" s="38" t="s">
        <v>451</v>
      </c>
      <c r="F193" s="50" t="s">
        <v>85</v>
      </c>
      <c r="G193" s="50" t="s">
        <v>86</v>
      </c>
      <c r="H193" s="51" t="s">
        <v>452</v>
      </c>
      <c r="I193" s="38" t="s">
        <v>68</v>
      </c>
      <c r="J193" s="38" t="s">
        <v>453</v>
      </c>
      <c r="K193" s="38" t="s">
        <v>68</v>
      </c>
      <c r="L193" s="38" t="s">
        <v>68</v>
      </c>
      <c r="M193" s="38" t="s">
        <v>68</v>
      </c>
      <c r="N193" s="38" t="s">
        <v>454</v>
      </c>
      <c r="P193" s="30">
        <v>16</v>
      </c>
      <c r="Q193" s="30">
        <v>10</v>
      </c>
      <c r="S193" s="30">
        <v>1</v>
      </c>
      <c r="T193" s="48" t="s">
        <v>63</v>
      </c>
      <c r="U193" s="30" t="s">
        <v>441</v>
      </c>
      <c r="V193" s="30" t="s">
        <v>442</v>
      </c>
      <c r="W193" s="48" t="s">
        <v>63</v>
      </c>
      <c r="Y193" s="10">
        <v>1075</v>
      </c>
      <c r="Z193" s="10">
        <v>25000</v>
      </c>
      <c r="AB193" s="43">
        <v>41</v>
      </c>
      <c r="AC193" s="10">
        <v>1</v>
      </c>
    </row>
    <row r="194" spans="1:29" ht="14.5">
      <c r="A194" s="30" t="s">
        <v>63</v>
      </c>
      <c r="B194" s="68">
        <v>86505</v>
      </c>
      <c r="C194" s="48">
        <v>5</v>
      </c>
      <c r="D194" s="49"/>
      <c r="E194" s="38" t="s">
        <v>455</v>
      </c>
      <c r="F194" s="50" t="s">
        <v>91</v>
      </c>
      <c r="G194" s="50" t="s">
        <v>92</v>
      </c>
      <c r="H194" s="52" t="s">
        <v>456</v>
      </c>
      <c r="I194" s="38" t="s">
        <v>68</v>
      </c>
      <c r="J194" s="38" t="s">
        <v>457</v>
      </c>
      <c r="K194" s="38" t="s">
        <v>68</v>
      </c>
      <c r="L194" s="38" t="s">
        <v>68</v>
      </c>
      <c r="M194" s="38" t="s">
        <v>68</v>
      </c>
      <c r="N194" s="38" t="s">
        <v>458</v>
      </c>
      <c r="P194" s="30">
        <v>16</v>
      </c>
      <c r="Q194" s="30">
        <v>10</v>
      </c>
      <c r="S194" s="30">
        <v>1</v>
      </c>
      <c r="T194" s="48" t="s">
        <v>63</v>
      </c>
      <c r="U194" s="30" t="s">
        <v>441</v>
      </c>
      <c r="V194" s="30" t="s">
        <v>442</v>
      </c>
      <c r="W194" s="48" t="s">
        <v>63</v>
      </c>
      <c r="Y194" s="10">
        <v>1075</v>
      </c>
      <c r="Z194" s="10">
        <v>25000</v>
      </c>
      <c r="AB194" s="43">
        <v>41</v>
      </c>
      <c r="AC194" s="10">
        <v>1</v>
      </c>
    </row>
    <row r="195" spans="1:29" ht="14.5">
      <c r="A195" s="30" t="s">
        <v>63</v>
      </c>
      <c r="B195" s="68">
        <v>86506</v>
      </c>
      <c r="C195" s="48">
        <v>6</v>
      </c>
      <c r="D195" s="49"/>
      <c r="E195" s="38" t="s">
        <v>459</v>
      </c>
      <c r="F195" s="50" t="s">
        <v>97</v>
      </c>
      <c r="G195" s="50" t="s">
        <v>98</v>
      </c>
      <c r="H195" s="51" t="s">
        <v>460</v>
      </c>
      <c r="I195" s="38" t="s">
        <v>68</v>
      </c>
      <c r="J195" s="38" t="s">
        <v>461</v>
      </c>
      <c r="K195" s="38" t="s">
        <v>68</v>
      </c>
      <c r="L195" s="38" t="s">
        <v>68</v>
      </c>
      <c r="M195" s="38" t="s">
        <v>68</v>
      </c>
      <c r="N195" s="38" t="s">
        <v>462</v>
      </c>
      <c r="P195" s="30">
        <v>16</v>
      </c>
      <c r="Q195" s="30">
        <v>10</v>
      </c>
      <c r="S195" s="30">
        <v>1</v>
      </c>
      <c r="T195" s="48" t="s">
        <v>63</v>
      </c>
      <c r="U195" s="30" t="s">
        <v>441</v>
      </c>
      <c r="V195" s="30" t="s">
        <v>442</v>
      </c>
      <c r="W195" s="48" t="s">
        <v>63</v>
      </c>
      <c r="Y195" s="10">
        <v>1075</v>
      </c>
      <c r="Z195" s="10">
        <v>25000</v>
      </c>
      <c r="AB195" s="43">
        <v>41</v>
      </c>
      <c r="AC195" s="10">
        <v>1</v>
      </c>
    </row>
    <row r="196" spans="1:29" ht="14.5">
      <c r="A196" s="30" t="s">
        <v>63</v>
      </c>
      <c r="B196" s="68">
        <v>86507</v>
      </c>
      <c r="C196" s="48">
        <v>7</v>
      </c>
      <c r="D196" s="49"/>
      <c r="E196" s="38" t="s">
        <v>463</v>
      </c>
      <c r="F196" s="50" t="s">
        <v>103</v>
      </c>
      <c r="G196" s="50" t="s">
        <v>104</v>
      </c>
      <c r="H196" s="51" t="s">
        <v>464</v>
      </c>
      <c r="I196" s="38" t="s">
        <v>68</v>
      </c>
      <c r="J196" s="38" t="s">
        <v>465</v>
      </c>
      <c r="K196" s="38" t="s">
        <v>68</v>
      </c>
      <c r="L196" s="38" t="s">
        <v>68</v>
      </c>
      <c r="M196" s="38" t="s">
        <v>68</v>
      </c>
      <c r="N196" s="38" t="s">
        <v>466</v>
      </c>
      <c r="P196" s="30">
        <v>16</v>
      </c>
      <c r="Q196" s="30">
        <v>10</v>
      </c>
      <c r="S196" s="30">
        <v>1</v>
      </c>
      <c r="T196" s="48" t="s">
        <v>63</v>
      </c>
      <c r="U196" s="30" t="s">
        <v>441</v>
      </c>
      <c r="V196" s="30" t="s">
        <v>442</v>
      </c>
      <c r="W196" s="48" t="s">
        <v>63</v>
      </c>
      <c r="Y196" s="10">
        <v>1075</v>
      </c>
      <c r="Z196" s="10">
        <v>25000</v>
      </c>
      <c r="AB196" s="43">
        <v>41</v>
      </c>
      <c r="AC196" s="10">
        <v>1</v>
      </c>
    </row>
    <row r="197" spans="1:29" ht="14.5">
      <c r="A197" s="30" t="s">
        <v>63</v>
      </c>
      <c r="B197" s="68">
        <v>86508</v>
      </c>
      <c r="C197" s="48">
        <v>8</v>
      </c>
      <c r="D197" s="49"/>
      <c r="E197" s="38" t="s">
        <v>467</v>
      </c>
      <c r="F197" s="50" t="s">
        <v>109</v>
      </c>
      <c r="G197" s="50" t="s">
        <v>110</v>
      </c>
      <c r="H197" s="51" t="s">
        <v>468</v>
      </c>
      <c r="I197" s="38" t="s">
        <v>68</v>
      </c>
      <c r="J197" s="30" t="s">
        <v>469</v>
      </c>
      <c r="K197" s="38" t="s">
        <v>68</v>
      </c>
      <c r="L197" s="38" t="s">
        <v>68</v>
      </c>
      <c r="M197" s="38" t="s">
        <v>68</v>
      </c>
      <c r="N197" s="30" t="s">
        <v>470</v>
      </c>
      <c r="P197" s="30">
        <v>16</v>
      </c>
      <c r="Q197" s="30">
        <v>10</v>
      </c>
      <c r="S197" s="30">
        <v>1</v>
      </c>
      <c r="T197" s="48" t="s">
        <v>63</v>
      </c>
      <c r="U197" s="30" t="s">
        <v>441</v>
      </c>
      <c r="V197" s="30" t="s">
        <v>442</v>
      </c>
      <c r="W197" s="48" t="s">
        <v>63</v>
      </c>
      <c r="Y197" s="10">
        <v>1075</v>
      </c>
      <c r="Z197" s="10">
        <v>25000</v>
      </c>
      <c r="AB197" s="43">
        <v>41</v>
      </c>
      <c r="AC197" s="10">
        <v>1</v>
      </c>
    </row>
    <row r="198" spans="1:29" ht="14.5">
      <c r="A198" s="30" t="s">
        <v>63</v>
      </c>
      <c r="B198" s="68">
        <v>86509</v>
      </c>
      <c r="C198" s="48">
        <v>9</v>
      </c>
      <c r="D198" s="49"/>
      <c r="E198" s="38" t="s">
        <v>471</v>
      </c>
      <c r="F198" s="50" t="s">
        <v>115</v>
      </c>
      <c r="G198" s="50" t="s">
        <v>116</v>
      </c>
      <c r="H198" s="51" t="s">
        <v>472</v>
      </c>
      <c r="I198" s="38" t="s">
        <v>68</v>
      </c>
      <c r="J198" s="38" t="s">
        <v>68</v>
      </c>
      <c r="K198" s="30" t="s">
        <v>473</v>
      </c>
      <c r="L198" s="30" t="s">
        <v>474</v>
      </c>
      <c r="M198" s="38" t="s">
        <v>68</v>
      </c>
      <c r="N198" s="38" t="s">
        <v>68</v>
      </c>
      <c r="P198" s="30">
        <v>16</v>
      </c>
      <c r="Q198" s="30">
        <v>10</v>
      </c>
      <c r="S198" s="30">
        <v>1</v>
      </c>
      <c r="T198" s="48" t="s">
        <v>63</v>
      </c>
      <c r="U198" s="30" t="s">
        <v>441</v>
      </c>
      <c r="V198" s="30" t="s">
        <v>442</v>
      </c>
      <c r="W198" s="48" t="s">
        <v>63</v>
      </c>
      <c r="Y198" s="10">
        <v>1075</v>
      </c>
      <c r="Z198" s="10">
        <v>25000</v>
      </c>
      <c r="AB198" s="43">
        <v>41</v>
      </c>
      <c r="AC198" s="10">
        <v>1</v>
      </c>
    </row>
    <row r="199" spans="1:29" ht="14.5">
      <c r="A199" s="30" t="s">
        <v>63</v>
      </c>
      <c r="B199" s="68">
        <v>86521</v>
      </c>
      <c r="C199" s="48">
        <v>1</v>
      </c>
      <c r="D199" s="49"/>
      <c r="E199" s="38" t="s">
        <v>475</v>
      </c>
      <c r="F199" s="50" t="s">
        <v>121</v>
      </c>
      <c r="G199" s="50" t="s">
        <v>122</v>
      </c>
      <c r="H199" s="51" t="s">
        <v>438</v>
      </c>
      <c r="I199" s="38" t="s">
        <v>68</v>
      </c>
      <c r="J199" s="38" t="s">
        <v>68</v>
      </c>
      <c r="K199" s="30" t="s">
        <v>439</v>
      </c>
      <c r="L199" s="30" t="s">
        <v>440</v>
      </c>
      <c r="M199" s="38" t="s">
        <v>68</v>
      </c>
      <c r="N199" s="38" t="s">
        <v>68</v>
      </c>
      <c r="P199" s="30">
        <v>16</v>
      </c>
      <c r="Q199" s="30">
        <v>10</v>
      </c>
      <c r="S199" s="30">
        <v>1</v>
      </c>
      <c r="T199" s="48" t="s">
        <v>63</v>
      </c>
      <c r="U199" s="30" t="s">
        <v>441</v>
      </c>
      <c r="V199" s="30" t="s">
        <v>442</v>
      </c>
      <c r="W199" s="48" t="s">
        <v>63</v>
      </c>
      <c r="Y199" s="10">
        <v>1075</v>
      </c>
      <c r="Z199" s="10">
        <v>25000</v>
      </c>
      <c r="AB199" s="43">
        <v>42</v>
      </c>
      <c r="AC199" s="10">
        <v>2</v>
      </c>
    </row>
    <row r="200" spans="1:29" ht="14.5">
      <c r="A200" s="30" t="s">
        <v>63</v>
      </c>
      <c r="B200" s="68">
        <v>86522</v>
      </c>
      <c r="C200" s="48">
        <v>2</v>
      </c>
      <c r="D200" s="49"/>
      <c r="E200" s="38" t="s">
        <v>476</v>
      </c>
      <c r="F200" s="50" t="s">
        <v>124</v>
      </c>
      <c r="G200" s="50" t="s">
        <v>125</v>
      </c>
      <c r="H200" s="51" t="s">
        <v>444</v>
      </c>
      <c r="I200" s="38" t="s">
        <v>68</v>
      </c>
      <c r="J200" s="38" t="s">
        <v>68</v>
      </c>
      <c r="K200" s="30" t="s">
        <v>445</v>
      </c>
      <c r="L200" s="30" t="s">
        <v>446</v>
      </c>
      <c r="M200" s="38" t="s">
        <v>68</v>
      </c>
      <c r="N200" s="38" t="s">
        <v>68</v>
      </c>
      <c r="P200" s="30">
        <v>16</v>
      </c>
      <c r="Q200" s="30">
        <v>10</v>
      </c>
      <c r="S200" s="30">
        <v>1</v>
      </c>
      <c r="T200" s="48" t="s">
        <v>63</v>
      </c>
      <c r="U200" s="30" t="s">
        <v>441</v>
      </c>
      <c r="V200" s="30" t="s">
        <v>442</v>
      </c>
      <c r="W200" s="48" t="s">
        <v>63</v>
      </c>
      <c r="Y200" s="10">
        <v>1075</v>
      </c>
      <c r="Z200" s="10">
        <v>25000</v>
      </c>
      <c r="AB200" s="43">
        <v>42</v>
      </c>
      <c r="AC200" s="10">
        <v>2</v>
      </c>
    </row>
    <row r="201" spans="1:29" ht="14.5">
      <c r="A201" s="30" t="s">
        <v>63</v>
      </c>
      <c r="B201" s="68">
        <v>86523</v>
      </c>
      <c r="C201" s="48">
        <v>3</v>
      </c>
      <c r="D201" s="49"/>
      <c r="E201" s="38" t="s">
        <v>477</v>
      </c>
      <c r="F201" s="50" t="s">
        <v>127</v>
      </c>
      <c r="G201" s="50" t="s">
        <v>128</v>
      </c>
      <c r="H201" s="51" t="s">
        <v>448</v>
      </c>
      <c r="I201" s="38" t="s">
        <v>68</v>
      </c>
      <c r="J201" s="38" t="s">
        <v>68</v>
      </c>
      <c r="K201" s="30" t="s">
        <v>449</v>
      </c>
      <c r="L201" s="30" t="s">
        <v>450</v>
      </c>
      <c r="M201" s="38" t="s">
        <v>68</v>
      </c>
      <c r="N201" s="38" t="s">
        <v>68</v>
      </c>
      <c r="P201" s="30">
        <v>16</v>
      </c>
      <c r="Q201" s="30">
        <v>10</v>
      </c>
      <c r="S201" s="30">
        <v>1</v>
      </c>
      <c r="T201" s="48" t="s">
        <v>63</v>
      </c>
      <c r="U201" s="30" t="s">
        <v>441</v>
      </c>
      <c r="V201" s="30" t="s">
        <v>442</v>
      </c>
      <c r="W201" s="48" t="s">
        <v>63</v>
      </c>
      <c r="Y201" s="10">
        <v>1075</v>
      </c>
      <c r="Z201" s="10">
        <v>25000</v>
      </c>
      <c r="AB201" s="43">
        <v>42</v>
      </c>
      <c r="AC201" s="10">
        <v>2</v>
      </c>
    </row>
    <row r="202" spans="1:29" ht="14.5">
      <c r="A202" s="30" t="s">
        <v>63</v>
      </c>
      <c r="B202" s="68">
        <v>86524</v>
      </c>
      <c r="C202" s="48">
        <v>4</v>
      </c>
      <c r="D202" s="49"/>
      <c r="E202" s="38" t="s">
        <v>478</v>
      </c>
      <c r="F202" s="50" t="s">
        <v>130</v>
      </c>
      <c r="G202" s="50" t="s">
        <v>131</v>
      </c>
      <c r="H202" s="51" t="s">
        <v>452</v>
      </c>
      <c r="I202" s="38" t="s">
        <v>68</v>
      </c>
      <c r="J202" s="38" t="s">
        <v>453</v>
      </c>
      <c r="K202" s="38" t="s">
        <v>68</v>
      </c>
      <c r="L202" s="38" t="s">
        <v>68</v>
      </c>
      <c r="M202" s="38" t="s">
        <v>68</v>
      </c>
      <c r="N202" s="38" t="s">
        <v>454</v>
      </c>
      <c r="P202" s="30">
        <v>16</v>
      </c>
      <c r="Q202" s="30">
        <v>10</v>
      </c>
      <c r="S202" s="30">
        <v>1</v>
      </c>
      <c r="T202" s="48" t="s">
        <v>63</v>
      </c>
      <c r="U202" s="30" t="s">
        <v>441</v>
      </c>
      <c r="V202" s="30" t="s">
        <v>442</v>
      </c>
      <c r="W202" s="48" t="s">
        <v>63</v>
      </c>
      <c r="Y202" s="10">
        <v>1075</v>
      </c>
      <c r="Z202" s="10">
        <v>25000</v>
      </c>
      <c r="AB202" s="43">
        <v>42</v>
      </c>
      <c r="AC202" s="10">
        <v>2</v>
      </c>
    </row>
    <row r="203" spans="1:29" ht="14.5">
      <c r="A203" s="30" t="s">
        <v>63</v>
      </c>
      <c r="B203" s="68">
        <v>86525</v>
      </c>
      <c r="C203" s="48">
        <v>5</v>
      </c>
      <c r="D203" s="49"/>
      <c r="E203" s="38" t="s">
        <v>479</v>
      </c>
      <c r="F203" s="50" t="s">
        <v>133</v>
      </c>
      <c r="G203" s="50" t="s">
        <v>134</v>
      </c>
      <c r="H203" s="52" t="s">
        <v>456</v>
      </c>
      <c r="I203" s="38" t="s">
        <v>68</v>
      </c>
      <c r="J203" s="38" t="s">
        <v>457</v>
      </c>
      <c r="K203" s="38" t="s">
        <v>68</v>
      </c>
      <c r="L203" s="38" t="s">
        <v>68</v>
      </c>
      <c r="M203" s="38" t="s">
        <v>68</v>
      </c>
      <c r="N203" s="38" t="s">
        <v>458</v>
      </c>
      <c r="P203" s="30">
        <v>16</v>
      </c>
      <c r="Q203" s="30">
        <v>10</v>
      </c>
      <c r="S203" s="30">
        <v>1</v>
      </c>
      <c r="T203" s="48" t="s">
        <v>63</v>
      </c>
      <c r="U203" s="30" t="s">
        <v>441</v>
      </c>
      <c r="V203" s="30" t="s">
        <v>442</v>
      </c>
      <c r="W203" s="48" t="s">
        <v>63</v>
      </c>
      <c r="Y203" s="10">
        <v>1075</v>
      </c>
      <c r="Z203" s="10">
        <v>25000</v>
      </c>
      <c r="AB203" s="43">
        <v>42</v>
      </c>
      <c r="AC203" s="10">
        <v>2</v>
      </c>
    </row>
    <row r="204" spans="1:29" ht="14.5">
      <c r="A204" s="30" t="s">
        <v>63</v>
      </c>
      <c r="B204" s="68">
        <v>86526</v>
      </c>
      <c r="C204" s="48">
        <v>6</v>
      </c>
      <c r="D204" s="49"/>
      <c r="E204" s="38" t="s">
        <v>480</v>
      </c>
      <c r="F204" s="50" t="s">
        <v>136</v>
      </c>
      <c r="G204" s="50" t="s">
        <v>137</v>
      </c>
      <c r="H204" s="51" t="s">
        <v>460</v>
      </c>
      <c r="I204" s="38" t="s">
        <v>68</v>
      </c>
      <c r="J204" s="38" t="s">
        <v>461</v>
      </c>
      <c r="K204" s="38" t="s">
        <v>68</v>
      </c>
      <c r="L204" s="38" t="s">
        <v>68</v>
      </c>
      <c r="M204" s="38" t="s">
        <v>68</v>
      </c>
      <c r="N204" s="38" t="s">
        <v>462</v>
      </c>
      <c r="P204" s="30">
        <v>16</v>
      </c>
      <c r="Q204" s="30">
        <v>10</v>
      </c>
      <c r="S204" s="30">
        <v>1</v>
      </c>
      <c r="T204" s="48" t="s">
        <v>63</v>
      </c>
      <c r="U204" s="30" t="s">
        <v>441</v>
      </c>
      <c r="V204" s="30" t="s">
        <v>442</v>
      </c>
      <c r="W204" s="48" t="s">
        <v>63</v>
      </c>
      <c r="Y204" s="10">
        <v>1075</v>
      </c>
      <c r="Z204" s="10">
        <v>25000</v>
      </c>
      <c r="AB204" s="43">
        <v>42</v>
      </c>
      <c r="AC204" s="10">
        <v>2</v>
      </c>
    </row>
    <row r="205" spans="1:29" ht="14.5">
      <c r="A205" s="30" t="s">
        <v>63</v>
      </c>
      <c r="B205" s="68">
        <v>86527</v>
      </c>
      <c r="C205" s="48">
        <v>7</v>
      </c>
      <c r="D205" s="49"/>
      <c r="E205" s="38" t="s">
        <v>481</v>
      </c>
      <c r="F205" s="50" t="s">
        <v>139</v>
      </c>
      <c r="G205" s="50" t="s">
        <v>140</v>
      </c>
      <c r="H205" s="51" t="s">
        <v>464</v>
      </c>
      <c r="I205" s="38" t="s">
        <v>68</v>
      </c>
      <c r="J205" s="38" t="s">
        <v>465</v>
      </c>
      <c r="K205" s="38" t="s">
        <v>68</v>
      </c>
      <c r="L205" s="38" t="s">
        <v>68</v>
      </c>
      <c r="M205" s="38" t="s">
        <v>68</v>
      </c>
      <c r="N205" s="38" t="s">
        <v>466</v>
      </c>
      <c r="P205" s="30">
        <v>16</v>
      </c>
      <c r="Q205" s="30">
        <v>10</v>
      </c>
      <c r="S205" s="30">
        <v>1</v>
      </c>
      <c r="T205" s="48" t="s">
        <v>63</v>
      </c>
      <c r="U205" s="30" t="s">
        <v>441</v>
      </c>
      <c r="V205" s="30" t="s">
        <v>442</v>
      </c>
      <c r="W205" s="48" t="s">
        <v>63</v>
      </c>
      <c r="Y205" s="10">
        <v>1075</v>
      </c>
      <c r="Z205" s="10">
        <v>25000</v>
      </c>
      <c r="AB205" s="43">
        <v>42</v>
      </c>
      <c r="AC205" s="10">
        <v>2</v>
      </c>
    </row>
    <row r="206" spans="1:29" ht="14.5">
      <c r="A206" s="30" t="s">
        <v>63</v>
      </c>
      <c r="B206" s="68">
        <v>86528</v>
      </c>
      <c r="C206" s="48">
        <v>8</v>
      </c>
      <c r="D206" s="49"/>
      <c r="E206" s="38" t="s">
        <v>482</v>
      </c>
      <c r="F206" s="50" t="s">
        <v>142</v>
      </c>
      <c r="G206" s="50" t="s">
        <v>143</v>
      </c>
      <c r="H206" s="51" t="s">
        <v>468</v>
      </c>
      <c r="I206" s="38" t="s">
        <v>68</v>
      </c>
      <c r="J206" s="30" t="s">
        <v>469</v>
      </c>
      <c r="K206" s="38" t="s">
        <v>68</v>
      </c>
      <c r="L206" s="38" t="s">
        <v>68</v>
      </c>
      <c r="M206" s="38" t="s">
        <v>68</v>
      </c>
      <c r="N206" s="30" t="s">
        <v>470</v>
      </c>
      <c r="P206" s="30">
        <v>16</v>
      </c>
      <c r="Q206" s="30">
        <v>10</v>
      </c>
      <c r="S206" s="30">
        <v>1</v>
      </c>
      <c r="T206" s="48" t="s">
        <v>63</v>
      </c>
      <c r="U206" s="30" t="s">
        <v>441</v>
      </c>
      <c r="V206" s="30" t="s">
        <v>442</v>
      </c>
      <c r="W206" s="48" t="s">
        <v>63</v>
      </c>
      <c r="Y206" s="10">
        <v>1075</v>
      </c>
      <c r="Z206" s="10">
        <v>25000</v>
      </c>
      <c r="AB206" s="43">
        <v>42</v>
      </c>
      <c r="AC206" s="10">
        <v>2</v>
      </c>
    </row>
    <row r="207" spans="1:29" ht="14.5">
      <c r="A207" s="30" t="s">
        <v>63</v>
      </c>
      <c r="B207" s="68">
        <v>86529</v>
      </c>
      <c r="C207" s="48">
        <v>9</v>
      </c>
      <c r="D207" s="49"/>
      <c r="E207" s="38" t="s">
        <v>483</v>
      </c>
      <c r="F207" s="50" t="s">
        <v>145</v>
      </c>
      <c r="G207" s="50" t="s">
        <v>146</v>
      </c>
      <c r="H207" s="51" t="s">
        <v>472</v>
      </c>
      <c r="I207" s="38" t="s">
        <v>68</v>
      </c>
      <c r="J207" s="38" t="s">
        <v>68</v>
      </c>
      <c r="K207" s="30" t="s">
        <v>473</v>
      </c>
      <c r="L207" s="30" t="s">
        <v>474</v>
      </c>
      <c r="M207" s="38" t="s">
        <v>68</v>
      </c>
      <c r="N207" s="38" t="s">
        <v>68</v>
      </c>
      <c r="P207" s="30">
        <v>16</v>
      </c>
      <c r="Q207" s="30">
        <v>10</v>
      </c>
      <c r="S207" s="30">
        <v>1</v>
      </c>
      <c r="T207" s="48" t="s">
        <v>63</v>
      </c>
      <c r="U207" s="30" t="s">
        <v>441</v>
      </c>
      <c r="V207" s="30" t="s">
        <v>442</v>
      </c>
      <c r="W207" s="48" t="s">
        <v>63</v>
      </c>
      <c r="Y207" s="10">
        <v>1075</v>
      </c>
      <c r="Z207" s="10">
        <v>25000</v>
      </c>
      <c r="AB207" s="43">
        <v>42</v>
      </c>
      <c r="AC207" s="10">
        <v>2</v>
      </c>
    </row>
    <row r="208" spans="1:29" ht="14.5">
      <c r="A208" s="30" t="s">
        <v>63</v>
      </c>
      <c r="B208" s="68">
        <v>86541</v>
      </c>
      <c r="C208" s="48">
        <v>1</v>
      </c>
      <c r="D208" s="49"/>
      <c r="E208" s="38" t="s">
        <v>484</v>
      </c>
      <c r="F208" s="50" t="s">
        <v>148</v>
      </c>
      <c r="G208" s="50" t="s">
        <v>149</v>
      </c>
      <c r="H208" s="51" t="s">
        <v>438</v>
      </c>
      <c r="I208" s="38" t="s">
        <v>68</v>
      </c>
      <c r="J208" s="38" t="s">
        <v>68</v>
      </c>
      <c r="K208" s="30" t="s">
        <v>439</v>
      </c>
      <c r="L208" s="30" t="s">
        <v>440</v>
      </c>
      <c r="M208" s="38" t="s">
        <v>68</v>
      </c>
      <c r="N208" s="38" t="s">
        <v>68</v>
      </c>
      <c r="P208" s="30">
        <v>16</v>
      </c>
      <c r="Q208" s="30">
        <v>10</v>
      </c>
      <c r="S208" s="30">
        <v>1</v>
      </c>
      <c r="T208" s="48" t="s">
        <v>63</v>
      </c>
      <c r="U208" s="30" t="s">
        <v>441</v>
      </c>
      <c r="V208" s="30" t="s">
        <v>442</v>
      </c>
      <c r="W208" s="48" t="s">
        <v>63</v>
      </c>
      <c r="Y208" s="10">
        <v>1075</v>
      </c>
      <c r="Z208" s="10">
        <v>25000</v>
      </c>
      <c r="AB208" s="43">
        <v>43</v>
      </c>
      <c r="AC208" s="10">
        <v>3</v>
      </c>
    </row>
    <row r="209" spans="1:29" ht="14.5">
      <c r="A209" s="30" t="s">
        <v>63</v>
      </c>
      <c r="B209" s="68">
        <v>86542</v>
      </c>
      <c r="C209" s="48">
        <v>2</v>
      </c>
      <c r="D209" s="49"/>
      <c r="E209" s="38" t="s">
        <v>485</v>
      </c>
      <c r="F209" s="50" t="s">
        <v>151</v>
      </c>
      <c r="G209" s="50" t="s">
        <v>152</v>
      </c>
      <c r="H209" s="51" t="s">
        <v>444</v>
      </c>
      <c r="I209" s="38" t="s">
        <v>68</v>
      </c>
      <c r="J209" s="38" t="s">
        <v>68</v>
      </c>
      <c r="K209" s="30" t="s">
        <v>445</v>
      </c>
      <c r="L209" s="30" t="s">
        <v>446</v>
      </c>
      <c r="M209" s="38" t="s">
        <v>68</v>
      </c>
      <c r="N209" s="38" t="s">
        <v>68</v>
      </c>
      <c r="P209" s="30">
        <v>16</v>
      </c>
      <c r="Q209" s="30">
        <v>10</v>
      </c>
      <c r="S209" s="30">
        <v>1</v>
      </c>
      <c r="T209" s="48" t="s">
        <v>63</v>
      </c>
      <c r="U209" s="30" t="s">
        <v>441</v>
      </c>
      <c r="V209" s="30" t="s">
        <v>442</v>
      </c>
      <c r="W209" s="48" t="s">
        <v>63</v>
      </c>
      <c r="Y209" s="10">
        <v>1075</v>
      </c>
      <c r="Z209" s="10">
        <v>25000</v>
      </c>
      <c r="AB209" s="43">
        <v>43</v>
      </c>
      <c r="AC209" s="10">
        <v>3</v>
      </c>
    </row>
    <row r="210" spans="1:29" ht="14.5">
      <c r="A210" s="30" t="s">
        <v>63</v>
      </c>
      <c r="B210" s="68">
        <v>86543</v>
      </c>
      <c r="C210" s="48">
        <v>3</v>
      </c>
      <c r="D210" s="49"/>
      <c r="E210" s="38" t="s">
        <v>486</v>
      </c>
      <c r="F210" s="50" t="s">
        <v>154</v>
      </c>
      <c r="G210" s="50" t="s">
        <v>155</v>
      </c>
      <c r="H210" s="51" t="s">
        <v>448</v>
      </c>
      <c r="I210" s="38" t="s">
        <v>68</v>
      </c>
      <c r="J210" s="38" t="s">
        <v>68</v>
      </c>
      <c r="K210" s="30" t="s">
        <v>449</v>
      </c>
      <c r="L210" s="30" t="s">
        <v>450</v>
      </c>
      <c r="M210" s="38" t="s">
        <v>68</v>
      </c>
      <c r="N210" s="38" t="s">
        <v>68</v>
      </c>
      <c r="P210" s="30">
        <v>16</v>
      </c>
      <c r="Q210" s="30">
        <v>10</v>
      </c>
      <c r="S210" s="30">
        <v>1</v>
      </c>
      <c r="T210" s="48" t="s">
        <v>63</v>
      </c>
      <c r="U210" s="30" t="s">
        <v>441</v>
      </c>
      <c r="V210" s="30" t="s">
        <v>442</v>
      </c>
      <c r="W210" s="48" t="s">
        <v>63</v>
      </c>
      <c r="Y210" s="10">
        <v>1075</v>
      </c>
      <c r="Z210" s="10">
        <v>25000</v>
      </c>
      <c r="AB210" s="43">
        <v>43</v>
      </c>
      <c r="AC210" s="10">
        <v>3</v>
      </c>
    </row>
    <row r="211" spans="1:29" ht="14.5">
      <c r="A211" s="30" t="s">
        <v>63</v>
      </c>
      <c r="B211" s="68">
        <v>86544</v>
      </c>
      <c r="C211" s="48">
        <v>4</v>
      </c>
      <c r="D211" s="49"/>
      <c r="E211" s="38" t="s">
        <v>487</v>
      </c>
      <c r="F211" s="50" t="s">
        <v>157</v>
      </c>
      <c r="G211" s="50" t="s">
        <v>158</v>
      </c>
      <c r="H211" s="51" t="s">
        <v>452</v>
      </c>
      <c r="I211" s="38" t="s">
        <v>68</v>
      </c>
      <c r="J211" s="38" t="s">
        <v>453</v>
      </c>
      <c r="K211" s="38" t="s">
        <v>68</v>
      </c>
      <c r="L211" s="38" t="s">
        <v>68</v>
      </c>
      <c r="M211" s="38" t="s">
        <v>68</v>
      </c>
      <c r="N211" s="38" t="s">
        <v>454</v>
      </c>
      <c r="P211" s="30">
        <v>16</v>
      </c>
      <c r="Q211" s="30">
        <v>10</v>
      </c>
      <c r="S211" s="30">
        <v>1</v>
      </c>
      <c r="T211" s="48" t="s">
        <v>63</v>
      </c>
      <c r="U211" s="30" t="s">
        <v>441</v>
      </c>
      <c r="V211" s="30" t="s">
        <v>442</v>
      </c>
      <c r="W211" s="48" t="s">
        <v>63</v>
      </c>
      <c r="Y211" s="10">
        <v>1075</v>
      </c>
      <c r="Z211" s="10">
        <v>25000</v>
      </c>
      <c r="AB211" s="43">
        <v>43</v>
      </c>
      <c r="AC211" s="10">
        <v>3</v>
      </c>
    </row>
    <row r="212" spans="1:29" ht="14.5">
      <c r="A212" s="30" t="s">
        <v>63</v>
      </c>
      <c r="B212" s="68">
        <v>86545</v>
      </c>
      <c r="C212" s="48">
        <v>5</v>
      </c>
      <c r="D212" s="49"/>
      <c r="E212" s="38" t="s">
        <v>488</v>
      </c>
      <c r="F212" s="50" t="s">
        <v>160</v>
      </c>
      <c r="G212" s="50" t="s">
        <v>161</v>
      </c>
      <c r="H212" s="52" t="s">
        <v>456</v>
      </c>
      <c r="I212" s="38" t="s">
        <v>68</v>
      </c>
      <c r="J212" s="38" t="s">
        <v>457</v>
      </c>
      <c r="K212" s="38" t="s">
        <v>68</v>
      </c>
      <c r="L212" s="38" t="s">
        <v>68</v>
      </c>
      <c r="M212" s="38" t="s">
        <v>68</v>
      </c>
      <c r="N212" s="38" t="s">
        <v>458</v>
      </c>
      <c r="P212" s="30">
        <v>16</v>
      </c>
      <c r="Q212" s="30">
        <v>10</v>
      </c>
      <c r="S212" s="30">
        <v>1</v>
      </c>
      <c r="T212" s="48" t="s">
        <v>63</v>
      </c>
      <c r="U212" s="30" t="s">
        <v>441</v>
      </c>
      <c r="V212" s="30" t="s">
        <v>442</v>
      </c>
      <c r="W212" s="48" t="s">
        <v>63</v>
      </c>
      <c r="Y212" s="10">
        <v>1075</v>
      </c>
      <c r="Z212" s="10">
        <v>25000</v>
      </c>
      <c r="AB212" s="43">
        <v>43</v>
      </c>
      <c r="AC212" s="10">
        <v>3</v>
      </c>
    </row>
    <row r="213" spans="1:29" ht="14.5">
      <c r="A213" s="30" t="s">
        <v>63</v>
      </c>
      <c r="B213" s="68">
        <v>86546</v>
      </c>
      <c r="C213" s="48">
        <v>6</v>
      </c>
      <c r="D213" s="49"/>
      <c r="E213" s="38" t="s">
        <v>489</v>
      </c>
      <c r="F213" s="50" t="s">
        <v>163</v>
      </c>
      <c r="G213" s="50" t="s">
        <v>164</v>
      </c>
      <c r="H213" s="51" t="s">
        <v>460</v>
      </c>
      <c r="I213" s="38" t="s">
        <v>68</v>
      </c>
      <c r="J213" s="38" t="s">
        <v>461</v>
      </c>
      <c r="K213" s="38" t="s">
        <v>68</v>
      </c>
      <c r="L213" s="38" t="s">
        <v>68</v>
      </c>
      <c r="M213" s="38" t="s">
        <v>68</v>
      </c>
      <c r="N213" s="38" t="s">
        <v>462</v>
      </c>
      <c r="P213" s="30">
        <v>16</v>
      </c>
      <c r="Q213" s="30">
        <v>10</v>
      </c>
      <c r="S213" s="30">
        <v>1</v>
      </c>
      <c r="T213" s="48" t="s">
        <v>63</v>
      </c>
      <c r="U213" s="30" t="s">
        <v>441</v>
      </c>
      <c r="V213" s="30" t="s">
        <v>442</v>
      </c>
      <c r="W213" s="48" t="s">
        <v>63</v>
      </c>
      <c r="Y213" s="10">
        <v>1075</v>
      </c>
      <c r="Z213" s="10">
        <v>25000</v>
      </c>
      <c r="AB213" s="43">
        <v>43</v>
      </c>
      <c r="AC213" s="10">
        <v>3</v>
      </c>
    </row>
    <row r="214" spans="1:29" ht="14.5">
      <c r="A214" s="30" t="s">
        <v>63</v>
      </c>
      <c r="B214" s="68">
        <v>86547</v>
      </c>
      <c r="C214" s="48">
        <v>7</v>
      </c>
      <c r="D214" s="49"/>
      <c r="E214" s="38" t="s">
        <v>490</v>
      </c>
      <c r="F214" s="50" t="s">
        <v>166</v>
      </c>
      <c r="G214" s="50" t="s">
        <v>167</v>
      </c>
      <c r="H214" s="51" t="s">
        <v>464</v>
      </c>
      <c r="I214" s="38" t="s">
        <v>68</v>
      </c>
      <c r="J214" s="38" t="s">
        <v>465</v>
      </c>
      <c r="K214" s="38" t="s">
        <v>68</v>
      </c>
      <c r="L214" s="38" t="s">
        <v>68</v>
      </c>
      <c r="M214" s="38" t="s">
        <v>68</v>
      </c>
      <c r="N214" s="38" t="s">
        <v>466</v>
      </c>
      <c r="P214" s="30">
        <v>16</v>
      </c>
      <c r="Q214" s="30">
        <v>10</v>
      </c>
      <c r="S214" s="30">
        <v>1</v>
      </c>
      <c r="T214" s="48" t="s">
        <v>63</v>
      </c>
      <c r="U214" s="30" t="s">
        <v>441</v>
      </c>
      <c r="V214" s="30" t="s">
        <v>442</v>
      </c>
      <c r="W214" s="48" t="s">
        <v>63</v>
      </c>
      <c r="Y214" s="10">
        <v>1075</v>
      </c>
      <c r="Z214" s="10">
        <v>25000</v>
      </c>
      <c r="AB214" s="43">
        <v>43</v>
      </c>
      <c r="AC214" s="10">
        <v>3</v>
      </c>
    </row>
    <row r="215" spans="1:29" ht="14.5">
      <c r="A215" s="30" t="s">
        <v>63</v>
      </c>
      <c r="B215" s="68">
        <v>86548</v>
      </c>
      <c r="C215" s="48">
        <v>8</v>
      </c>
      <c r="D215" s="49"/>
      <c r="E215" s="38" t="s">
        <v>491</v>
      </c>
      <c r="F215" s="50" t="s">
        <v>169</v>
      </c>
      <c r="G215" s="50" t="s">
        <v>170</v>
      </c>
      <c r="H215" s="51" t="s">
        <v>468</v>
      </c>
      <c r="I215" s="38" t="s">
        <v>68</v>
      </c>
      <c r="J215" s="30" t="s">
        <v>469</v>
      </c>
      <c r="K215" s="38" t="s">
        <v>68</v>
      </c>
      <c r="L215" s="38" t="s">
        <v>68</v>
      </c>
      <c r="M215" s="38" t="s">
        <v>68</v>
      </c>
      <c r="N215" s="30" t="s">
        <v>470</v>
      </c>
      <c r="P215" s="30">
        <v>16</v>
      </c>
      <c r="Q215" s="30">
        <v>10</v>
      </c>
      <c r="S215" s="30">
        <v>1</v>
      </c>
      <c r="T215" s="48" t="s">
        <v>63</v>
      </c>
      <c r="U215" s="30" t="s">
        <v>441</v>
      </c>
      <c r="V215" s="30" t="s">
        <v>442</v>
      </c>
      <c r="W215" s="48" t="s">
        <v>63</v>
      </c>
      <c r="Y215" s="10">
        <v>1075</v>
      </c>
      <c r="Z215" s="10">
        <v>25000</v>
      </c>
      <c r="AB215" s="43">
        <v>43</v>
      </c>
      <c r="AC215" s="10">
        <v>3</v>
      </c>
    </row>
    <row r="216" spans="1:29" ht="14.5">
      <c r="A216" s="30" t="s">
        <v>63</v>
      </c>
      <c r="B216" s="68">
        <v>86549</v>
      </c>
      <c r="C216" s="48">
        <v>9</v>
      </c>
      <c r="D216" s="49"/>
      <c r="E216" s="38" t="s">
        <v>492</v>
      </c>
      <c r="F216" s="50" t="s">
        <v>172</v>
      </c>
      <c r="G216" s="50" t="s">
        <v>173</v>
      </c>
      <c r="H216" s="51" t="s">
        <v>472</v>
      </c>
      <c r="I216" s="38" t="s">
        <v>68</v>
      </c>
      <c r="J216" s="38" t="s">
        <v>68</v>
      </c>
      <c r="K216" s="30" t="s">
        <v>473</v>
      </c>
      <c r="L216" s="30" t="s">
        <v>474</v>
      </c>
      <c r="M216" s="38" t="s">
        <v>68</v>
      </c>
      <c r="N216" s="38" t="s">
        <v>68</v>
      </c>
      <c r="P216" s="30">
        <v>16</v>
      </c>
      <c r="Q216" s="30">
        <v>10</v>
      </c>
      <c r="S216" s="30">
        <v>1</v>
      </c>
      <c r="T216" s="48" t="s">
        <v>63</v>
      </c>
      <c r="U216" s="30" t="s">
        <v>441</v>
      </c>
      <c r="V216" s="30" t="s">
        <v>442</v>
      </c>
      <c r="W216" s="48" t="s">
        <v>63</v>
      </c>
      <c r="Y216" s="10">
        <v>1075</v>
      </c>
      <c r="Z216" s="10">
        <v>25000</v>
      </c>
      <c r="AB216" s="43">
        <v>43</v>
      </c>
      <c r="AC216" s="10">
        <v>3</v>
      </c>
    </row>
    <row r="217" spans="1:29" ht="14.5">
      <c r="A217" s="30" t="s">
        <v>63</v>
      </c>
      <c r="B217" s="68">
        <v>86561</v>
      </c>
      <c r="C217" s="48">
        <v>1</v>
      </c>
      <c r="D217" s="49"/>
      <c r="E217" s="38" t="s">
        <v>493</v>
      </c>
      <c r="F217" s="50" t="s">
        <v>175</v>
      </c>
      <c r="G217" s="50" t="s">
        <v>176</v>
      </c>
      <c r="H217" s="51" t="s">
        <v>438</v>
      </c>
      <c r="I217" s="38" t="s">
        <v>68</v>
      </c>
      <c r="J217" s="38" t="s">
        <v>68</v>
      </c>
      <c r="K217" s="30" t="s">
        <v>439</v>
      </c>
      <c r="L217" s="30" t="s">
        <v>440</v>
      </c>
      <c r="M217" s="38" t="s">
        <v>68</v>
      </c>
      <c r="N217" s="38" t="s">
        <v>68</v>
      </c>
      <c r="P217" s="30">
        <v>16</v>
      </c>
      <c r="Q217" s="30">
        <v>10</v>
      </c>
      <c r="S217" s="30">
        <v>1</v>
      </c>
      <c r="T217" s="48" t="s">
        <v>63</v>
      </c>
      <c r="U217" s="30" t="s">
        <v>441</v>
      </c>
      <c r="V217" s="30" t="s">
        <v>442</v>
      </c>
      <c r="W217" s="48" t="s">
        <v>63</v>
      </c>
      <c r="Y217" s="10">
        <v>1075</v>
      </c>
      <c r="Z217" s="10">
        <v>25000</v>
      </c>
      <c r="AB217" s="43">
        <v>44</v>
      </c>
      <c r="AC217" s="10">
        <v>4</v>
      </c>
    </row>
    <row r="218" spans="1:29" ht="14.5">
      <c r="A218" s="30" t="s">
        <v>63</v>
      </c>
      <c r="B218" s="68">
        <v>86562</v>
      </c>
      <c r="C218" s="48">
        <v>2</v>
      </c>
      <c r="D218" s="49"/>
      <c r="E218" s="38" t="s">
        <v>494</v>
      </c>
      <c r="F218" s="50" t="s">
        <v>178</v>
      </c>
      <c r="G218" s="50" t="s">
        <v>179</v>
      </c>
      <c r="H218" s="51" t="s">
        <v>444</v>
      </c>
      <c r="I218" s="38" t="s">
        <v>68</v>
      </c>
      <c r="J218" s="38" t="s">
        <v>68</v>
      </c>
      <c r="K218" s="30" t="s">
        <v>445</v>
      </c>
      <c r="L218" s="30" t="s">
        <v>446</v>
      </c>
      <c r="M218" s="38" t="s">
        <v>68</v>
      </c>
      <c r="N218" s="38" t="s">
        <v>68</v>
      </c>
      <c r="P218" s="30">
        <v>16</v>
      </c>
      <c r="Q218" s="30">
        <v>10</v>
      </c>
      <c r="S218" s="30">
        <v>1</v>
      </c>
      <c r="T218" s="48" t="s">
        <v>63</v>
      </c>
      <c r="U218" s="30" t="s">
        <v>441</v>
      </c>
      <c r="V218" s="30" t="s">
        <v>442</v>
      </c>
      <c r="W218" s="48" t="s">
        <v>63</v>
      </c>
      <c r="Y218" s="10">
        <v>1075</v>
      </c>
      <c r="Z218" s="10">
        <v>25000</v>
      </c>
      <c r="AB218" s="43">
        <v>44</v>
      </c>
      <c r="AC218" s="10">
        <v>4</v>
      </c>
    </row>
    <row r="219" spans="1:29" ht="14.5">
      <c r="A219" s="30" t="s">
        <v>63</v>
      </c>
      <c r="B219" s="68">
        <v>86563</v>
      </c>
      <c r="C219" s="48">
        <v>3</v>
      </c>
      <c r="D219" s="49"/>
      <c r="E219" s="38" t="s">
        <v>495</v>
      </c>
      <c r="F219" s="50" t="s">
        <v>181</v>
      </c>
      <c r="G219" s="50" t="s">
        <v>182</v>
      </c>
      <c r="H219" s="51" t="s">
        <v>448</v>
      </c>
      <c r="I219" s="38" t="s">
        <v>68</v>
      </c>
      <c r="J219" s="38" t="s">
        <v>68</v>
      </c>
      <c r="K219" s="30" t="s">
        <v>449</v>
      </c>
      <c r="L219" s="30" t="s">
        <v>450</v>
      </c>
      <c r="M219" s="38" t="s">
        <v>68</v>
      </c>
      <c r="N219" s="38" t="s">
        <v>68</v>
      </c>
      <c r="P219" s="30">
        <v>16</v>
      </c>
      <c r="Q219" s="30">
        <v>10</v>
      </c>
      <c r="S219" s="30">
        <v>1</v>
      </c>
      <c r="T219" s="48" t="s">
        <v>63</v>
      </c>
      <c r="U219" s="30" t="s">
        <v>441</v>
      </c>
      <c r="V219" s="30" t="s">
        <v>442</v>
      </c>
      <c r="W219" s="48" t="s">
        <v>63</v>
      </c>
      <c r="Y219" s="10">
        <v>1075</v>
      </c>
      <c r="Z219" s="10">
        <v>25000</v>
      </c>
      <c r="AB219" s="43">
        <v>44</v>
      </c>
      <c r="AC219" s="10">
        <v>4</v>
      </c>
    </row>
    <row r="220" spans="1:29" ht="14.5">
      <c r="A220" s="30" t="s">
        <v>63</v>
      </c>
      <c r="B220" s="68">
        <v>86564</v>
      </c>
      <c r="C220" s="48">
        <v>4</v>
      </c>
      <c r="D220" s="49"/>
      <c r="E220" s="38" t="s">
        <v>496</v>
      </c>
      <c r="F220" s="50" t="s">
        <v>184</v>
      </c>
      <c r="G220" s="50" t="s">
        <v>185</v>
      </c>
      <c r="H220" s="51" t="s">
        <v>452</v>
      </c>
      <c r="I220" s="38" t="s">
        <v>68</v>
      </c>
      <c r="J220" s="38" t="s">
        <v>453</v>
      </c>
      <c r="K220" s="38" t="s">
        <v>68</v>
      </c>
      <c r="L220" s="38" t="s">
        <v>68</v>
      </c>
      <c r="M220" s="38" t="s">
        <v>68</v>
      </c>
      <c r="N220" s="38" t="s">
        <v>454</v>
      </c>
      <c r="P220" s="30">
        <v>16</v>
      </c>
      <c r="Q220" s="30">
        <v>10</v>
      </c>
      <c r="S220" s="30">
        <v>1</v>
      </c>
      <c r="T220" s="48" t="s">
        <v>63</v>
      </c>
      <c r="U220" s="30" t="s">
        <v>441</v>
      </c>
      <c r="V220" s="30" t="s">
        <v>442</v>
      </c>
      <c r="W220" s="48" t="s">
        <v>63</v>
      </c>
      <c r="Y220" s="10">
        <v>1075</v>
      </c>
      <c r="Z220" s="10">
        <v>25000</v>
      </c>
      <c r="AB220" s="43">
        <v>44</v>
      </c>
      <c r="AC220" s="10">
        <v>4</v>
      </c>
    </row>
    <row r="221" spans="1:29" ht="14.5">
      <c r="A221" s="30" t="s">
        <v>63</v>
      </c>
      <c r="B221" s="68">
        <v>86565</v>
      </c>
      <c r="C221" s="48">
        <v>5</v>
      </c>
      <c r="D221" s="49"/>
      <c r="E221" s="38" t="s">
        <v>497</v>
      </c>
      <c r="F221" s="50" t="s">
        <v>187</v>
      </c>
      <c r="G221" s="50" t="s">
        <v>188</v>
      </c>
      <c r="H221" s="52" t="s">
        <v>456</v>
      </c>
      <c r="I221" s="38" t="s">
        <v>68</v>
      </c>
      <c r="J221" s="38" t="s">
        <v>457</v>
      </c>
      <c r="K221" s="38" t="s">
        <v>68</v>
      </c>
      <c r="L221" s="38" t="s">
        <v>68</v>
      </c>
      <c r="M221" s="38" t="s">
        <v>68</v>
      </c>
      <c r="N221" s="38" t="s">
        <v>458</v>
      </c>
      <c r="P221" s="30">
        <v>16</v>
      </c>
      <c r="Q221" s="30">
        <v>10</v>
      </c>
      <c r="S221" s="30">
        <v>1</v>
      </c>
      <c r="T221" s="48" t="s">
        <v>63</v>
      </c>
      <c r="U221" s="30" t="s">
        <v>441</v>
      </c>
      <c r="V221" s="30" t="s">
        <v>442</v>
      </c>
      <c r="W221" s="48" t="s">
        <v>63</v>
      </c>
      <c r="Y221" s="10">
        <v>1075</v>
      </c>
      <c r="Z221" s="10">
        <v>25000</v>
      </c>
      <c r="AB221" s="43">
        <v>44</v>
      </c>
      <c r="AC221" s="10">
        <v>4</v>
      </c>
    </row>
    <row r="222" spans="1:29" ht="14.5">
      <c r="A222" s="30" t="s">
        <v>63</v>
      </c>
      <c r="B222" s="68">
        <v>86566</v>
      </c>
      <c r="C222" s="48">
        <v>6</v>
      </c>
      <c r="D222" s="49"/>
      <c r="E222" s="38" t="s">
        <v>498</v>
      </c>
      <c r="F222" s="50" t="s">
        <v>190</v>
      </c>
      <c r="G222" s="50" t="s">
        <v>191</v>
      </c>
      <c r="H222" s="51" t="s">
        <v>460</v>
      </c>
      <c r="I222" s="38" t="s">
        <v>68</v>
      </c>
      <c r="J222" s="38" t="s">
        <v>461</v>
      </c>
      <c r="K222" s="38" t="s">
        <v>68</v>
      </c>
      <c r="L222" s="38" t="s">
        <v>68</v>
      </c>
      <c r="M222" s="38" t="s">
        <v>68</v>
      </c>
      <c r="N222" s="38" t="s">
        <v>462</v>
      </c>
      <c r="P222" s="30">
        <v>16</v>
      </c>
      <c r="Q222" s="30">
        <v>10</v>
      </c>
      <c r="S222" s="30">
        <v>1</v>
      </c>
      <c r="T222" s="48" t="s">
        <v>63</v>
      </c>
      <c r="U222" s="30" t="s">
        <v>441</v>
      </c>
      <c r="V222" s="30" t="s">
        <v>442</v>
      </c>
      <c r="W222" s="48" t="s">
        <v>63</v>
      </c>
      <c r="Y222" s="10">
        <v>1075</v>
      </c>
      <c r="Z222" s="10">
        <v>25000</v>
      </c>
      <c r="AB222" s="43">
        <v>44</v>
      </c>
      <c r="AC222" s="10">
        <v>4</v>
      </c>
    </row>
    <row r="223" spans="1:29" ht="14.5">
      <c r="A223" s="30" t="s">
        <v>63</v>
      </c>
      <c r="B223" s="68">
        <v>86567</v>
      </c>
      <c r="C223" s="48">
        <v>7</v>
      </c>
      <c r="D223" s="49"/>
      <c r="E223" s="38" t="s">
        <v>499</v>
      </c>
      <c r="F223" s="50" t="s">
        <v>193</v>
      </c>
      <c r="G223" s="50" t="s">
        <v>194</v>
      </c>
      <c r="H223" s="51" t="s">
        <v>464</v>
      </c>
      <c r="I223" s="38" t="s">
        <v>68</v>
      </c>
      <c r="J223" s="38" t="s">
        <v>465</v>
      </c>
      <c r="K223" s="38" t="s">
        <v>68</v>
      </c>
      <c r="L223" s="38" t="s">
        <v>68</v>
      </c>
      <c r="M223" s="38" t="s">
        <v>68</v>
      </c>
      <c r="N223" s="38" t="s">
        <v>466</v>
      </c>
      <c r="P223" s="30">
        <v>16</v>
      </c>
      <c r="Q223" s="30">
        <v>10</v>
      </c>
      <c r="S223" s="30">
        <v>1</v>
      </c>
      <c r="T223" s="48" t="s">
        <v>63</v>
      </c>
      <c r="U223" s="30" t="s">
        <v>441</v>
      </c>
      <c r="V223" s="30" t="s">
        <v>442</v>
      </c>
      <c r="W223" s="48" t="s">
        <v>63</v>
      </c>
      <c r="Y223" s="10">
        <v>1075</v>
      </c>
      <c r="Z223" s="10">
        <v>25000</v>
      </c>
      <c r="AB223" s="43">
        <v>44</v>
      </c>
      <c r="AC223" s="10">
        <v>4</v>
      </c>
    </row>
    <row r="224" spans="1:29" ht="14.5">
      <c r="A224" s="30" t="s">
        <v>63</v>
      </c>
      <c r="B224" s="68">
        <v>86568</v>
      </c>
      <c r="C224" s="48">
        <v>8</v>
      </c>
      <c r="D224" s="49"/>
      <c r="E224" s="38" t="s">
        <v>500</v>
      </c>
      <c r="F224" s="50" t="s">
        <v>196</v>
      </c>
      <c r="G224" s="50" t="s">
        <v>197</v>
      </c>
      <c r="H224" s="51" t="s">
        <v>468</v>
      </c>
      <c r="I224" s="38" t="s">
        <v>68</v>
      </c>
      <c r="J224" s="30" t="s">
        <v>469</v>
      </c>
      <c r="K224" s="38" t="s">
        <v>68</v>
      </c>
      <c r="L224" s="38" t="s">
        <v>68</v>
      </c>
      <c r="M224" s="38" t="s">
        <v>68</v>
      </c>
      <c r="N224" s="30" t="s">
        <v>470</v>
      </c>
      <c r="P224" s="30">
        <v>16</v>
      </c>
      <c r="Q224" s="30">
        <v>10</v>
      </c>
      <c r="S224" s="30">
        <v>1</v>
      </c>
      <c r="T224" s="48" t="s">
        <v>63</v>
      </c>
      <c r="U224" s="30" t="s">
        <v>441</v>
      </c>
      <c r="V224" s="30" t="s">
        <v>442</v>
      </c>
      <c r="W224" s="48" t="s">
        <v>63</v>
      </c>
      <c r="Y224" s="10">
        <v>1075</v>
      </c>
      <c r="Z224" s="10">
        <v>25000</v>
      </c>
      <c r="AB224" s="43">
        <v>44</v>
      </c>
      <c r="AC224" s="10">
        <v>4</v>
      </c>
    </row>
    <row r="225" spans="1:29" ht="14.5">
      <c r="A225" s="30" t="s">
        <v>63</v>
      </c>
      <c r="B225" s="68">
        <v>86569</v>
      </c>
      <c r="C225" s="48">
        <v>9</v>
      </c>
      <c r="D225" s="49"/>
      <c r="E225" s="38" t="s">
        <v>501</v>
      </c>
      <c r="F225" s="50" t="s">
        <v>199</v>
      </c>
      <c r="G225" s="50" t="s">
        <v>200</v>
      </c>
      <c r="H225" s="51" t="s">
        <v>472</v>
      </c>
      <c r="I225" s="38" t="s">
        <v>68</v>
      </c>
      <c r="J225" s="38" t="s">
        <v>68</v>
      </c>
      <c r="K225" s="30" t="s">
        <v>473</v>
      </c>
      <c r="L225" s="30" t="s">
        <v>474</v>
      </c>
      <c r="M225" s="38" t="s">
        <v>68</v>
      </c>
      <c r="N225" s="38" t="s">
        <v>68</v>
      </c>
      <c r="P225" s="30">
        <v>16</v>
      </c>
      <c r="Q225" s="30">
        <v>10</v>
      </c>
      <c r="S225" s="30">
        <v>1</v>
      </c>
      <c r="T225" s="48" t="s">
        <v>63</v>
      </c>
      <c r="U225" s="30" t="s">
        <v>441</v>
      </c>
      <c r="V225" s="30" t="s">
        <v>442</v>
      </c>
      <c r="W225" s="48" t="s">
        <v>63</v>
      </c>
      <c r="Y225" s="10">
        <v>1075</v>
      </c>
      <c r="Z225" s="10">
        <v>25000</v>
      </c>
      <c r="AB225" s="43">
        <v>44</v>
      </c>
      <c r="AC225" s="10">
        <v>4</v>
      </c>
    </row>
    <row r="226" spans="1:29" ht="14.5">
      <c r="A226" s="30" t="s">
        <v>63</v>
      </c>
      <c r="B226" s="68">
        <v>86581</v>
      </c>
      <c r="C226" s="48">
        <v>1</v>
      </c>
      <c r="D226" s="49"/>
      <c r="E226" s="38" t="s">
        <v>502</v>
      </c>
      <c r="F226" s="50" t="s">
        <v>175</v>
      </c>
      <c r="G226" s="50" t="s">
        <v>202</v>
      </c>
      <c r="H226" s="51" t="s">
        <v>438</v>
      </c>
      <c r="I226" s="38" t="s">
        <v>68</v>
      </c>
      <c r="J226" s="38" t="s">
        <v>68</v>
      </c>
      <c r="K226" s="30" t="s">
        <v>439</v>
      </c>
      <c r="L226" s="30" t="s">
        <v>440</v>
      </c>
      <c r="M226" s="38" t="s">
        <v>68</v>
      </c>
      <c r="N226" s="38" t="s">
        <v>68</v>
      </c>
      <c r="P226" s="30">
        <v>16</v>
      </c>
      <c r="Q226" s="30">
        <v>10</v>
      </c>
      <c r="S226" s="30">
        <v>1</v>
      </c>
      <c r="T226" s="48" t="s">
        <v>63</v>
      </c>
      <c r="U226" s="30" t="s">
        <v>441</v>
      </c>
      <c r="V226" s="30" t="s">
        <v>442</v>
      </c>
      <c r="W226" s="48" t="s">
        <v>63</v>
      </c>
      <c r="Y226" s="10">
        <v>1075</v>
      </c>
      <c r="Z226" s="10">
        <v>25000</v>
      </c>
      <c r="AB226" s="43">
        <v>45</v>
      </c>
      <c r="AC226" s="10">
        <v>5</v>
      </c>
    </row>
    <row r="227" spans="1:29" ht="14.5">
      <c r="A227" s="30" t="s">
        <v>63</v>
      </c>
      <c r="B227" s="68">
        <v>86582</v>
      </c>
      <c r="C227" s="48">
        <v>2</v>
      </c>
      <c r="D227" s="49"/>
      <c r="E227" s="38" t="s">
        <v>503</v>
      </c>
      <c r="F227" s="50" t="s">
        <v>178</v>
      </c>
      <c r="G227" s="50" t="s">
        <v>204</v>
      </c>
      <c r="H227" s="51" t="s">
        <v>444</v>
      </c>
      <c r="I227" s="38" t="s">
        <v>68</v>
      </c>
      <c r="J227" s="38" t="s">
        <v>68</v>
      </c>
      <c r="K227" s="30" t="s">
        <v>445</v>
      </c>
      <c r="L227" s="30" t="s">
        <v>446</v>
      </c>
      <c r="M227" s="38" t="s">
        <v>68</v>
      </c>
      <c r="N227" s="38" t="s">
        <v>68</v>
      </c>
      <c r="P227" s="30">
        <v>16</v>
      </c>
      <c r="Q227" s="30">
        <v>10</v>
      </c>
      <c r="S227" s="30">
        <v>1</v>
      </c>
      <c r="T227" s="48" t="s">
        <v>63</v>
      </c>
      <c r="U227" s="30" t="s">
        <v>441</v>
      </c>
      <c r="V227" s="30" t="s">
        <v>442</v>
      </c>
      <c r="W227" s="48" t="s">
        <v>63</v>
      </c>
      <c r="Y227" s="10">
        <v>1075</v>
      </c>
      <c r="Z227" s="10">
        <v>25000</v>
      </c>
      <c r="AB227" s="43">
        <v>45</v>
      </c>
      <c r="AC227" s="10">
        <v>5</v>
      </c>
    </row>
    <row r="228" spans="1:29" ht="14.5">
      <c r="A228" s="30" t="s">
        <v>63</v>
      </c>
      <c r="B228" s="68">
        <v>86583</v>
      </c>
      <c r="C228" s="48">
        <v>3</v>
      </c>
      <c r="D228" s="49"/>
      <c r="E228" s="38" t="s">
        <v>504</v>
      </c>
      <c r="F228" s="50" t="s">
        <v>181</v>
      </c>
      <c r="G228" s="50" t="s">
        <v>206</v>
      </c>
      <c r="H228" s="51" t="s">
        <v>448</v>
      </c>
      <c r="I228" s="38" t="s">
        <v>68</v>
      </c>
      <c r="J228" s="38" t="s">
        <v>68</v>
      </c>
      <c r="K228" s="30" t="s">
        <v>449</v>
      </c>
      <c r="L228" s="30" t="s">
        <v>450</v>
      </c>
      <c r="M228" s="38" t="s">
        <v>68</v>
      </c>
      <c r="N228" s="38" t="s">
        <v>68</v>
      </c>
      <c r="P228" s="30">
        <v>16</v>
      </c>
      <c r="Q228" s="30">
        <v>10</v>
      </c>
      <c r="S228" s="30">
        <v>1</v>
      </c>
      <c r="T228" s="48" t="s">
        <v>63</v>
      </c>
      <c r="U228" s="30" t="s">
        <v>441</v>
      </c>
      <c r="V228" s="30" t="s">
        <v>442</v>
      </c>
      <c r="W228" s="48" t="s">
        <v>63</v>
      </c>
      <c r="Y228" s="10">
        <v>1075</v>
      </c>
      <c r="Z228" s="10">
        <v>25000</v>
      </c>
      <c r="AB228" s="43">
        <v>45</v>
      </c>
      <c r="AC228" s="10">
        <v>5</v>
      </c>
    </row>
    <row r="229" spans="1:29" ht="14.5">
      <c r="A229" s="30" t="s">
        <v>63</v>
      </c>
      <c r="B229" s="68">
        <v>86584</v>
      </c>
      <c r="C229" s="48">
        <v>4</v>
      </c>
      <c r="D229" s="49"/>
      <c r="E229" s="38" t="s">
        <v>505</v>
      </c>
      <c r="F229" s="50" t="s">
        <v>184</v>
      </c>
      <c r="G229" s="50" t="s">
        <v>208</v>
      </c>
      <c r="H229" s="51" t="s">
        <v>452</v>
      </c>
      <c r="I229" s="38" t="s">
        <v>68</v>
      </c>
      <c r="J229" s="38" t="s">
        <v>453</v>
      </c>
      <c r="K229" s="38" t="s">
        <v>68</v>
      </c>
      <c r="L229" s="38" t="s">
        <v>68</v>
      </c>
      <c r="M229" s="38" t="s">
        <v>68</v>
      </c>
      <c r="N229" s="38" t="s">
        <v>454</v>
      </c>
      <c r="P229" s="30">
        <v>16</v>
      </c>
      <c r="Q229" s="30">
        <v>10</v>
      </c>
      <c r="S229" s="30">
        <v>1</v>
      </c>
      <c r="T229" s="48" t="s">
        <v>63</v>
      </c>
      <c r="U229" s="30" t="s">
        <v>441</v>
      </c>
      <c r="V229" s="30" t="s">
        <v>442</v>
      </c>
      <c r="W229" s="48" t="s">
        <v>63</v>
      </c>
      <c r="Y229" s="10">
        <v>1075</v>
      </c>
      <c r="Z229" s="10">
        <v>25000</v>
      </c>
      <c r="AB229" s="43">
        <v>45</v>
      </c>
      <c r="AC229" s="10">
        <v>5</v>
      </c>
    </row>
    <row r="230" spans="1:29" ht="14.5">
      <c r="A230" s="30" t="s">
        <v>63</v>
      </c>
      <c r="B230" s="68">
        <v>86585</v>
      </c>
      <c r="C230" s="48">
        <v>5</v>
      </c>
      <c r="D230" s="49"/>
      <c r="E230" s="38" t="s">
        <v>506</v>
      </c>
      <c r="F230" s="50" t="s">
        <v>187</v>
      </c>
      <c r="G230" s="50" t="s">
        <v>210</v>
      </c>
      <c r="H230" s="52" t="s">
        <v>456</v>
      </c>
      <c r="I230" s="38" t="s">
        <v>68</v>
      </c>
      <c r="J230" s="38" t="s">
        <v>457</v>
      </c>
      <c r="K230" s="38" t="s">
        <v>68</v>
      </c>
      <c r="L230" s="38" t="s">
        <v>68</v>
      </c>
      <c r="M230" s="38" t="s">
        <v>68</v>
      </c>
      <c r="N230" s="38" t="s">
        <v>458</v>
      </c>
      <c r="P230" s="30">
        <v>16</v>
      </c>
      <c r="Q230" s="30">
        <v>10</v>
      </c>
      <c r="S230" s="30">
        <v>1</v>
      </c>
      <c r="T230" s="48" t="s">
        <v>63</v>
      </c>
      <c r="U230" s="30" t="s">
        <v>441</v>
      </c>
      <c r="V230" s="30" t="s">
        <v>442</v>
      </c>
      <c r="W230" s="48" t="s">
        <v>63</v>
      </c>
      <c r="Y230" s="10">
        <v>1075</v>
      </c>
      <c r="Z230" s="10">
        <v>25000</v>
      </c>
      <c r="AB230" s="43">
        <v>45</v>
      </c>
      <c r="AC230" s="10">
        <v>5</v>
      </c>
    </row>
    <row r="231" spans="1:29" ht="14.5">
      <c r="A231" s="30" t="s">
        <v>63</v>
      </c>
      <c r="B231" s="68">
        <v>86586</v>
      </c>
      <c r="C231" s="48">
        <v>6</v>
      </c>
      <c r="D231" s="49"/>
      <c r="E231" s="38" t="s">
        <v>507</v>
      </c>
      <c r="F231" s="50" t="s">
        <v>190</v>
      </c>
      <c r="G231" s="50" t="s">
        <v>212</v>
      </c>
      <c r="H231" s="51" t="s">
        <v>460</v>
      </c>
      <c r="I231" s="38" t="s">
        <v>68</v>
      </c>
      <c r="J231" s="38" t="s">
        <v>461</v>
      </c>
      <c r="K231" s="38" t="s">
        <v>68</v>
      </c>
      <c r="L231" s="38" t="s">
        <v>68</v>
      </c>
      <c r="M231" s="38" t="s">
        <v>68</v>
      </c>
      <c r="N231" s="38" t="s">
        <v>462</v>
      </c>
      <c r="P231" s="30">
        <v>16</v>
      </c>
      <c r="Q231" s="30">
        <v>10</v>
      </c>
      <c r="S231" s="30">
        <v>1</v>
      </c>
      <c r="T231" s="48" t="s">
        <v>63</v>
      </c>
      <c r="U231" s="30" t="s">
        <v>441</v>
      </c>
      <c r="V231" s="30" t="s">
        <v>442</v>
      </c>
      <c r="W231" s="48" t="s">
        <v>63</v>
      </c>
      <c r="Y231" s="10">
        <v>1075</v>
      </c>
      <c r="Z231" s="10">
        <v>25000</v>
      </c>
      <c r="AB231" s="43">
        <v>45</v>
      </c>
      <c r="AC231" s="10">
        <v>5</v>
      </c>
    </row>
    <row r="232" spans="1:29" ht="14.5">
      <c r="A232" s="30" t="s">
        <v>63</v>
      </c>
      <c r="B232" s="68">
        <v>86587</v>
      </c>
      <c r="C232" s="48">
        <v>7</v>
      </c>
      <c r="D232" s="49"/>
      <c r="E232" s="38" t="s">
        <v>508</v>
      </c>
      <c r="F232" s="50" t="s">
        <v>193</v>
      </c>
      <c r="G232" s="50" t="s">
        <v>214</v>
      </c>
      <c r="H232" s="51" t="s">
        <v>464</v>
      </c>
      <c r="I232" s="38" t="s">
        <v>68</v>
      </c>
      <c r="J232" s="38" t="s">
        <v>465</v>
      </c>
      <c r="K232" s="38" t="s">
        <v>68</v>
      </c>
      <c r="L232" s="38" t="s">
        <v>68</v>
      </c>
      <c r="M232" s="38" t="s">
        <v>68</v>
      </c>
      <c r="N232" s="38" t="s">
        <v>466</v>
      </c>
      <c r="P232" s="30">
        <v>16</v>
      </c>
      <c r="Q232" s="30">
        <v>10</v>
      </c>
      <c r="S232" s="30">
        <v>1</v>
      </c>
      <c r="T232" s="48" t="s">
        <v>63</v>
      </c>
      <c r="U232" s="30" t="s">
        <v>441</v>
      </c>
      <c r="V232" s="30" t="s">
        <v>442</v>
      </c>
      <c r="W232" s="48" t="s">
        <v>63</v>
      </c>
      <c r="Y232" s="10">
        <v>1075</v>
      </c>
      <c r="Z232" s="10">
        <v>25000</v>
      </c>
      <c r="AB232" s="43">
        <v>45</v>
      </c>
      <c r="AC232" s="10">
        <v>5</v>
      </c>
    </row>
    <row r="233" spans="1:29" ht="14.5">
      <c r="A233" s="30" t="s">
        <v>63</v>
      </c>
      <c r="B233" s="68">
        <v>86588</v>
      </c>
      <c r="C233" s="48">
        <v>8</v>
      </c>
      <c r="D233" s="49"/>
      <c r="E233" s="38" t="s">
        <v>509</v>
      </c>
      <c r="F233" s="50" t="s">
        <v>196</v>
      </c>
      <c r="G233" s="50" t="s">
        <v>216</v>
      </c>
      <c r="H233" s="51" t="s">
        <v>468</v>
      </c>
      <c r="I233" s="38" t="s">
        <v>68</v>
      </c>
      <c r="J233" s="30" t="s">
        <v>469</v>
      </c>
      <c r="K233" s="38" t="s">
        <v>68</v>
      </c>
      <c r="L233" s="38" t="s">
        <v>68</v>
      </c>
      <c r="M233" s="38" t="s">
        <v>68</v>
      </c>
      <c r="N233" s="30" t="s">
        <v>470</v>
      </c>
      <c r="P233" s="30">
        <v>16</v>
      </c>
      <c r="Q233" s="30">
        <v>10</v>
      </c>
      <c r="S233" s="30">
        <v>1</v>
      </c>
      <c r="T233" s="48" t="s">
        <v>63</v>
      </c>
      <c r="U233" s="30" t="s">
        <v>441</v>
      </c>
      <c r="V233" s="30" t="s">
        <v>442</v>
      </c>
      <c r="W233" s="48" t="s">
        <v>63</v>
      </c>
      <c r="Y233" s="10">
        <v>1075</v>
      </c>
      <c r="Z233" s="10">
        <v>25000</v>
      </c>
      <c r="AB233" s="43">
        <v>45</v>
      </c>
      <c r="AC233" s="10">
        <v>5</v>
      </c>
    </row>
    <row r="234" spans="1:29" ht="14.5">
      <c r="A234" s="30" t="s">
        <v>63</v>
      </c>
      <c r="B234" s="68">
        <v>86589</v>
      </c>
      <c r="C234" s="48">
        <v>9</v>
      </c>
      <c r="D234" s="49"/>
      <c r="E234" s="38" t="s">
        <v>510</v>
      </c>
      <c r="F234" s="50" t="s">
        <v>199</v>
      </c>
      <c r="G234" s="50" t="s">
        <v>218</v>
      </c>
      <c r="H234" s="51" t="s">
        <v>472</v>
      </c>
      <c r="I234" s="38" t="s">
        <v>68</v>
      </c>
      <c r="J234" s="38" t="s">
        <v>68</v>
      </c>
      <c r="K234" s="30" t="s">
        <v>473</v>
      </c>
      <c r="L234" s="30" t="s">
        <v>474</v>
      </c>
      <c r="M234" s="38" t="s">
        <v>68</v>
      </c>
      <c r="N234" s="38" t="s">
        <v>68</v>
      </c>
      <c r="P234" s="30">
        <v>16</v>
      </c>
      <c r="Q234" s="30">
        <v>10</v>
      </c>
      <c r="S234" s="30">
        <v>1</v>
      </c>
      <c r="T234" s="48" t="s">
        <v>63</v>
      </c>
      <c r="U234" s="30" t="s">
        <v>441</v>
      </c>
      <c r="V234" s="30" t="s">
        <v>442</v>
      </c>
      <c r="W234" s="48" t="s">
        <v>63</v>
      </c>
      <c r="Y234" s="10">
        <v>1075</v>
      </c>
      <c r="Z234" s="10">
        <v>25000</v>
      </c>
      <c r="AB234" s="43">
        <v>45</v>
      </c>
      <c r="AC234" s="10">
        <v>5</v>
      </c>
    </row>
    <row r="235" spans="1:29" ht="14.5">
      <c r="A235" s="30"/>
      <c r="B235" s="68"/>
      <c r="C235" s="48"/>
      <c r="D235" s="49"/>
      <c r="E235" s="38"/>
      <c r="F235" s="50"/>
      <c r="G235" s="50"/>
      <c r="H235" s="51"/>
      <c r="I235" s="38" t="s">
        <v>68</v>
      </c>
      <c r="J235" s="38"/>
      <c r="K235" s="30"/>
      <c r="L235" s="30"/>
      <c r="M235" s="38" t="s">
        <v>68</v>
      </c>
      <c r="N235" s="38"/>
      <c r="P235" s="30"/>
      <c r="Q235" s="30"/>
      <c r="S235" s="30"/>
      <c r="T235" s="48"/>
      <c r="U235" s="30"/>
      <c r="V235" s="30"/>
      <c r="W235" s="48"/>
    </row>
    <row r="236" spans="1:29" ht="14.5">
      <c r="A236" s="30" t="s">
        <v>63</v>
      </c>
      <c r="B236" s="68">
        <v>86601</v>
      </c>
      <c r="C236" s="48">
        <v>1</v>
      </c>
      <c r="D236" s="49"/>
      <c r="E236" s="38" t="s">
        <v>511</v>
      </c>
      <c r="F236" s="50" t="s">
        <v>65</v>
      </c>
      <c r="G236" s="50" t="s">
        <v>66</v>
      </c>
      <c r="H236" s="51" t="s">
        <v>512</v>
      </c>
      <c r="I236" s="38" t="s">
        <v>68</v>
      </c>
      <c r="J236" s="38" t="s">
        <v>68</v>
      </c>
      <c r="K236" s="30" t="s">
        <v>513</v>
      </c>
      <c r="L236" s="30" t="s">
        <v>514</v>
      </c>
      <c r="M236" s="38" t="s">
        <v>68</v>
      </c>
      <c r="N236" s="38" t="s">
        <v>68</v>
      </c>
      <c r="P236" s="30">
        <v>16</v>
      </c>
      <c r="Q236" s="30">
        <v>11</v>
      </c>
      <c r="S236" s="30">
        <v>1</v>
      </c>
      <c r="T236" s="48" t="s">
        <v>63</v>
      </c>
      <c r="U236" s="30" t="s">
        <v>515</v>
      </c>
      <c r="V236" s="30" t="s">
        <v>516</v>
      </c>
      <c r="W236" s="48" t="s">
        <v>63</v>
      </c>
      <c r="Y236" s="10">
        <v>1075</v>
      </c>
      <c r="Z236" s="10">
        <v>75000</v>
      </c>
      <c r="AA236" s="50"/>
      <c r="AB236" s="43">
        <v>51</v>
      </c>
      <c r="AC236" s="10">
        <v>1</v>
      </c>
    </row>
    <row r="237" spans="1:29" ht="14.5">
      <c r="A237" s="30" t="s">
        <v>63</v>
      </c>
      <c r="B237" s="68">
        <v>86602</v>
      </c>
      <c r="C237" s="48">
        <v>2</v>
      </c>
      <c r="D237" s="49"/>
      <c r="E237" s="38" t="s">
        <v>517</v>
      </c>
      <c r="F237" s="50" t="s">
        <v>73</v>
      </c>
      <c r="G237" s="50" t="s">
        <v>74</v>
      </c>
      <c r="H237" s="51" t="s">
        <v>518</v>
      </c>
      <c r="I237" s="38" t="s">
        <v>68</v>
      </c>
      <c r="J237" s="38" t="s">
        <v>68</v>
      </c>
      <c r="K237" s="30" t="s">
        <v>519</v>
      </c>
      <c r="L237" s="30" t="s">
        <v>520</v>
      </c>
      <c r="M237" s="38" t="s">
        <v>68</v>
      </c>
      <c r="N237" s="38" t="s">
        <v>68</v>
      </c>
      <c r="P237" s="30">
        <v>16</v>
      </c>
      <c r="Q237" s="30">
        <v>11</v>
      </c>
      <c r="S237" s="30">
        <v>1</v>
      </c>
      <c r="T237" s="48" t="s">
        <v>63</v>
      </c>
      <c r="U237" s="30" t="s">
        <v>515</v>
      </c>
      <c r="V237" s="30" t="s">
        <v>516</v>
      </c>
      <c r="W237" s="48" t="s">
        <v>63</v>
      </c>
      <c r="Y237" s="10">
        <v>1075</v>
      </c>
      <c r="Z237" s="10">
        <v>75000</v>
      </c>
      <c r="AA237" s="50"/>
      <c r="AB237" s="43">
        <v>51</v>
      </c>
      <c r="AC237" s="10">
        <v>1</v>
      </c>
    </row>
    <row r="238" spans="1:29" ht="14.5">
      <c r="A238" s="30" t="s">
        <v>63</v>
      </c>
      <c r="B238" s="68">
        <v>86603</v>
      </c>
      <c r="C238" s="48">
        <v>3</v>
      </c>
      <c r="D238" s="49"/>
      <c r="E238" s="38" t="s">
        <v>521</v>
      </c>
      <c r="F238" s="50" t="s">
        <v>79</v>
      </c>
      <c r="G238" s="50" t="s">
        <v>80</v>
      </c>
      <c r="H238" s="51" t="s">
        <v>522</v>
      </c>
      <c r="I238" s="38" t="s">
        <v>68</v>
      </c>
      <c r="J238" s="38" t="s">
        <v>68</v>
      </c>
      <c r="K238" s="30" t="s">
        <v>523</v>
      </c>
      <c r="L238" s="30" t="s">
        <v>524</v>
      </c>
      <c r="M238" s="38" t="s">
        <v>68</v>
      </c>
      <c r="N238" s="38" t="s">
        <v>68</v>
      </c>
      <c r="P238" s="30">
        <v>16</v>
      </c>
      <c r="Q238" s="30">
        <v>11</v>
      </c>
      <c r="S238" s="30">
        <v>1</v>
      </c>
      <c r="T238" s="48" t="s">
        <v>63</v>
      </c>
      <c r="U238" s="30" t="s">
        <v>515</v>
      </c>
      <c r="V238" s="30" t="s">
        <v>516</v>
      </c>
      <c r="W238" s="48" t="s">
        <v>63</v>
      </c>
      <c r="Y238" s="10">
        <v>1075</v>
      </c>
      <c r="Z238" s="10">
        <v>75000</v>
      </c>
      <c r="AA238" s="50"/>
      <c r="AB238" s="43">
        <v>51</v>
      </c>
      <c r="AC238" s="10">
        <v>1</v>
      </c>
    </row>
    <row r="239" spans="1:29" ht="14.5">
      <c r="A239" s="30" t="s">
        <v>63</v>
      </c>
      <c r="B239" s="68">
        <v>86604</v>
      </c>
      <c r="C239" s="48">
        <v>4</v>
      </c>
      <c r="D239" s="49"/>
      <c r="E239" s="38" t="s">
        <v>525</v>
      </c>
      <c r="F239" s="50" t="s">
        <v>85</v>
      </c>
      <c r="G239" s="50" t="s">
        <v>86</v>
      </c>
      <c r="H239" s="51" t="s">
        <v>526</v>
      </c>
      <c r="I239" s="38" t="s">
        <v>68</v>
      </c>
      <c r="J239" s="38" t="s">
        <v>527</v>
      </c>
      <c r="K239" s="38" t="s">
        <v>68</v>
      </c>
      <c r="L239" s="38" t="s">
        <v>68</v>
      </c>
      <c r="M239" s="38" t="s">
        <v>68</v>
      </c>
      <c r="N239" s="38" t="s">
        <v>233</v>
      </c>
      <c r="P239" s="30">
        <v>16</v>
      </c>
      <c r="Q239" s="30">
        <v>11</v>
      </c>
      <c r="S239" s="30">
        <v>1</v>
      </c>
      <c r="T239" s="48" t="s">
        <v>63</v>
      </c>
      <c r="U239" s="30" t="s">
        <v>515</v>
      </c>
      <c r="V239" s="30" t="s">
        <v>516</v>
      </c>
      <c r="W239" s="48" t="s">
        <v>63</v>
      </c>
      <c r="Y239" s="10">
        <v>1075</v>
      </c>
      <c r="Z239" s="10">
        <v>75000</v>
      </c>
      <c r="AA239" s="50"/>
      <c r="AB239" s="43">
        <v>51</v>
      </c>
      <c r="AC239" s="10">
        <v>1</v>
      </c>
    </row>
    <row r="240" spans="1:29" ht="14.5">
      <c r="A240" s="30" t="s">
        <v>63</v>
      </c>
      <c r="B240" s="68">
        <v>86605</v>
      </c>
      <c r="C240" s="48">
        <v>5</v>
      </c>
      <c r="D240" s="49"/>
      <c r="E240" s="38" t="s">
        <v>528</v>
      </c>
      <c r="F240" s="50" t="s">
        <v>91</v>
      </c>
      <c r="G240" s="50" t="s">
        <v>92</v>
      </c>
      <c r="H240" s="52" t="s">
        <v>529</v>
      </c>
      <c r="I240" s="38" t="s">
        <v>68</v>
      </c>
      <c r="J240" s="38" t="s">
        <v>530</v>
      </c>
      <c r="K240" s="38" t="s">
        <v>68</v>
      </c>
      <c r="L240" s="38" t="s">
        <v>68</v>
      </c>
      <c r="M240" s="38" t="s">
        <v>68</v>
      </c>
      <c r="N240" s="38" t="s">
        <v>237</v>
      </c>
      <c r="P240" s="30">
        <v>16</v>
      </c>
      <c r="Q240" s="30">
        <v>11</v>
      </c>
      <c r="S240" s="30">
        <v>1</v>
      </c>
      <c r="T240" s="48" t="s">
        <v>63</v>
      </c>
      <c r="U240" s="30" t="s">
        <v>515</v>
      </c>
      <c r="V240" s="30" t="s">
        <v>516</v>
      </c>
      <c r="W240" s="48" t="s">
        <v>63</v>
      </c>
      <c r="Y240" s="10">
        <v>1075</v>
      </c>
      <c r="Z240" s="10">
        <v>75000</v>
      </c>
      <c r="AA240" s="50"/>
      <c r="AB240" s="43">
        <v>51</v>
      </c>
      <c r="AC240" s="10">
        <v>1</v>
      </c>
    </row>
    <row r="241" spans="1:29" ht="14.5">
      <c r="A241" s="30" t="s">
        <v>63</v>
      </c>
      <c r="B241" s="68">
        <v>86606</v>
      </c>
      <c r="C241" s="48">
        <v>6</v>
      </c>
      <c r="D241" s="49"/>
      <c r="E241" s="38" t="s">
        <v>531</v>
      </c>
      <c r="F241" s="50" t="s">
        <v>97</v>
      </c>
      <c r="G241" s="50" t="s">
        <v>98</v>
      </c>
      <c r="H241" s="51" t="s">
        <v>532</v>
      </c>
      <c r="I241" s="38" t="s">
        <v>68</v>
      </c>
      <c r="J241" s="38" t="s">
        <v>533</v>
      </c>
      <c r="K241" s="38" t="s">
        <v>68</v>
      </c>
      <c r="L241" s="38" t="s">
        <v>68</v>
      </c>
      <c r="M241" s="38" t="s">
        <v>68</v>
      </c>
      <c r="N241" s="38" t="s">
        <v>241</v>
      </c>
      <c r="P241" s="30">
        <v>16</v>
      </c>
      <c r="Q241" s="30">
        <v>11</v>
      </c>
      <c r="S241" s="30">
        <v>1</v>
      </c>
      <c r="T241" s="48" t="s">
        <v>63</v>
      </c>
      <c r="U241" s="30" t="s">
        <v>515</v>
      </c>
      <c r="V241" s="30" t="s">
        <v>516</v>
      </c>
      <c r="W241" s="48" t="s">
        <v>63</v>
      </c>
      <c r="Y241" s="10">
        <v>1075</v>
      </c>
      <c r="Z241" s="10">
        <v>75000</v>
      </c>
      <c r="AA241" s="50"/>
      <c r="AB241" s="43">
        <v>51</v>
      </c>
      <c r="AC241" s="10">
        <v>1</v>
      </c>
    </row>
    <row r="242" spans="1:29" ht="14.5">
      <c r="A242" s="30" t="s">
        <v>63</v>
      </c>
      <c r="B242" s="68">
        <v>86607</v>
      </c>
      <c r="C242" s="48">
        <v>7</v>
      </c>
      <c r="D242" s="49"/>
      <c r="E242" s="38" t="s">
        <v>534</v>
      </c>
      <c r="F242" s="50" t="s">
        <v>103</v>
      </c>
      <c r="G242" s="50" t="s">
        <v>104</v>
      </c>
      <c r="H242" s="51" t="s">
        <v>535</v>
      </c>
      <c r="I242" s="38" t="s">
        <v>68</v>
      </c>
      <c r="J242" s="38" t="s">
        <v>536</v>
      </c>
      <c r="K242" s="38" t="s">
        <v>68</v>
      </c>
      <c r="L242" s="38" t="s">
        <v>68</v>
      </c>
      <c r="M242" s="38" t="s">
        <v>68</v>
      </c>
      <c r="N242" s="38" t="s">
        <v>245</v>
      </c>
      <c r="P242" s="30">
        <v>16</v>
      </c>
      <c r="Q242" s="30">
        <v>11</v>
      </c>
      <c r="S242" s="30">
        <v>1</v>
      </c>
      <c r="T242" s="48" t="s">
        <v>63</v>
      </c>
      <c r="U242" s="30" t="s">
        <v>515</v>
      </c>
      <c r="V242" s="30" t="s">
        <v>516</v>
      </c>
      <c r="W242" s="48" t="s">
        <v>63</v>
      </c>
      <c r="Y242" s="10">
        <v>1075</v>
      </c>
      <c r="Z242" s="10">
        <v>75000</v>
      </c>
      <c r="AA242" s="50"/>
      <c r="AB242" s="43">
        <v>51</v>
      </c>
      <c r="AC242" s="10">
        <v>1</v>
      </c>
    </row>
    <row r="243" spans="1:29" ht="14.5">
      <c r="A243" s="30" t="s">
        <v>63</v>
      </c>
      <c r="B243" s="68">
        <v>86608</v>
      </c>
      <c r="C243" s="48">
        <v>8</v>
      </c>
      <c r="D243" s="49"/>
      <c r="E243" s="38" t="s">
        <v>537</v>
      </c>
      <c r="F243" s="50" t="s">
        <v>109</v>
      </c>
      <c r="G243" s="50" t="s">
        <v>110</v>
      </c>
      <c r="H243" s="51" t="s">
        <v>538</v>
      </c>
      <c r="I243" s="38" t="s">
        <v>68</v>
      </c>
      <c r="J243" s="30" t="s">
        <v>539</v>
      </c>
      <c r="K243" s="38" t="s">
        <v>68</v>
      </c>
      <c r="L243" s="38" t="s">
        <v>68</v>
      </c>
      <c r="M243" s="38" t="s">
        <v>68</v>
      </c>
      <c r="N243" s="30" t="s">
        <v>540</v>
      </c>
      <c r="P243" s="30">
        <v>16</v>
      </c>
      <c r="Q243" s="30">
        <v>11</v>
      </c>
      <c r="S243" s="30">
        <v>1</v>
      </c>
      <c r="T243" s="48" t="s">
        <v>63</v>
      </c>
      <c r="U243" s="30" t="s">
        <v>515</v>
      </c>
      <c r="V243" s="30" t="s">
        <v>516</v>
      </c>
      <c r="W243" s="48" t="s">
        <v>63</v>
      </c>
      <c r="Y243" s="10">
        <v>1075</v>
      </c>
      <c r="Z243" s="10">
        <v>75000</v>
      </c>
      <c r="AA243" s="50"/>
      <c r="AB243" s="43">
        <v>51</v>
      </c>
      <c r="AC243" s="10">
        <v>1</v>
      </c>
    </row>
    <row r="244" spans="1:29" ht="14.5">
      <c r="A244" s="30" t="s">
        <v>63</v>
      </c>
      <c r="B244" s="68">
        <v>86609</v>
      </c>
      <c r="C244" s="48">
        <v>9</v>
      </c>
      <c r="D244" s="49"/>
      <c r="E244" s="38" t="s">
        <v>541</v>
      </c>
      <c r="F244" s="50" t="s">
        <v>115</v>
      </c>
      <c r="G244" s="50" t="s">
        <v>116</v>
      </c>
      <c r="H244" s="51" t="s">
        <v>542</v>
      </c>
      <c r="I244" s="38" t="s">
        <v>68</v>
      </c>
      <c r="J244" s="38" t="s">
        <v>68</v>
      </c>
      <c r="K244" s="30" t="s">
        <v>543</v>
      </c>
      <c r="L244" s="30" t="s">
        <v>544</v>
      </c>
      <c r="M244" s="38" t="s">
        <v>68</v>
      </c>
      <c r="N244" s="38" t="s">
        <v>68</v>
      </c>
      <c r="P244" s="30">
        <v>16</v>
      </c>
      <c r="Q244" s="30">
        <v>11</v>
      </c>
      <c r="S244" s="30">
        <v>1</v>
      </c>
      <c r="T244" s="48" t="s">
        <v>63</v>
      </c>
      <c r="U244" s="30" t="s">
        <v>515</v>
      </c>
      <c r="V244" s="30" t="s">
        <v>516</v>
      </c>
      <c r="W244" s="48" t="s">
        <v>63</v>
      </c>
      <c r="Y244" s="10">
        <v>1075</v>
      </c>
      <c r="Z244" s="10">
        <v>75000</v>
      </c>
      <c r="AA244" s="50"/>
      <c r="AB244" s="43">
        <v>51</v>
      </c>
      <c r="AC244" s="10">
        <v>1</v>
      </c>
    </row>
    <row r="245" spans="1:29" ht="14.5">
      <c r="A245" s="30" t="s">
        <v>63</v>
      </c>
      <c r="B245" s="68">
        <v>86621</v>
      </c>
      <c r="C245" s="48">
        <v>1</v>
      </c>
      <c r="D245" s="49"/>
      <c r="E245" s="38" t="s">
        <v>545</v>
      </c>
      <c r="F245" s="50" t="s">
        <v>121</v>
      </c>
      <c r="G245" s="50" t="s">
        <v>122</v>
      </c>
      <c r="H245" s="51" t="s">
        <v>512</v>
      </c>
      <c r="I245" s="38" t="s">
        <v>68</v>
      </c>
      <c r="J245" s="38" t="s">
        <v>68</v>
      </c>
      <c r="K245" s="30" t="s">
        <v>513</v>
      </c>
      <c r="L245" s="30" t="s">
        <v>514</v>
      </c>
      <c r="M245" s="38" t="s">
        <v>68</v>
      </c>
      <c r="N245" s="38" t="s">
        <v>68</v>
      </c>
      <c r="P245" s="30">
        <v>16</v>
      </c>
      <c r="Q245" s="30">
        <v>11</v>
      </c>
      <c r="S245" s="30">
        <v>1</v>
      </c>
      <c r="T245" s="48" t="s">
        <v>63</v>
      </c>
      <c r="U245" s="30" t="s">
        <v>515</v>
      </c>
      <c r="V245" s="30" t="s">
        <v>516</v>
      </c>
      <c r="W245" s="48" t="s">
        <v>63</v>
      </c>
      <c r="Y245" s="10">
        <v>1075</v>
      </c>
      <c r="Z245" s="10">
        <v>75000</v>
      </c>
      <c r="AA245" s="50"/>
      <c r="AB245" s="43">
        <v>52</v>
      </c>
      <c r="AC245" s="10">
        <v>2</v>
      </c>
    </row>
    <row r="246" spans="1:29" ht="14.5">
      <c r="A246" s="30" t="s">
        <v>63</v>
      </c>
      <c r="B246" s="68">
        <v>86622</v>
      </c>
      <c r="C246" s="48">
        <v>2</v>
      </c>
      <c r="D246" s="49"/>
      <c r="E246" s="38" t="s">
        <v>546</v>
      </c>
      <c r="F246" s="50" t="s">
        <v>124</v>
      </c>
      <c r="G246" s="50" t="s">
        <v>125</v>
      </c>
      <c r="H246" s="51" t="s">
        <v>518</v>
      </c>
      <c r="I246" s="38" t="s">
        <v>68</v>
      </c>
      <c r="J246" s="38" t="s">
        <v>68</v>
      </c>
      <c r="K246" s="30" t="s">
        <v>519</v>
      </c>
      <c r="L246" s="30" t="s">
        <v>520</v>
      </c>
      <c r="M246" s="38" t="s">
        <v>68</v>
      </c>
      <c r="N246" s="38" t="s">
        <v>68</v>
      </c>
      <c r="P246" s="30">
        <v>16</v>
      </c>
      <c r="Q246" s="30">
        <v>11</v>
      </c>
      <c r="S246" s="30">
        <v>1</v>
      </c>
      <c r="T246" s="48" t="s">
        <v>63</v>
      </c>
      <c r="U246" s="30" t="s">
        <v>515</v>
      </c>
      <c r="V246" s="30" t="s">
        <v>516</v>
      </c>
      <c r="W246" s="48" t="s">
        <v>63</v>
      </c>
      <c r="Y246" s="10">
        <v>1075</v>
      </c>
      <c r="Z246" s="10">
        <v>75000</v>
      </c>
      <c r="AA246" s="50"/>
      <c r="AB246" s="43">
        <v>52</v>
      </c>
      <c r="AC246" s="10">
        <v>2</v>
      </c>
    </row>
    <row r="247" spans="1:29" ht="14.5">
      <c r="A247" s="30" t="s">
        <v>63</v>
      </c>
      <c r="B247" s="68">
        <v>86623</v>
      </c>
      <c r="C247" s="48">
        <v>3</v>
      </c>
      <c r="D247" s="49"/>
      <c r="E247" s="38" t="s">
        <v>547</v>
      </c>
      <c r="F247" s="50" t="s">
        <v>127</v>
      </c>
      <c r="G247" s="50" t="s">
        <v>128</v>
      </c>
      <c r="H247" s="51" t="s">
        <v>522</v>
      </c>
      <c r="I247" s="38" t="s">
        <v>68</v>
      </c>
      <c r="J247" s="38" t="s">
        <v>68</v>
      </c>
      <c r="K247" s="30" t="s">
        <v>523</v>
      </c>
      <c r="L247" s="30" t="s">
        <v>524</v>
      </c>
      <c r="M247" s="38" t="s">
        <v>68</v>
      </c>
      <c r="N247" s="38" t="s">
        <v>68</v>
      </c>
      <c r="P247" s="30">
        <v>16</v>
      </c>
      <c r="Q247" s="30">
        <v>11</v>
      </c>
      <c r="S247" s="30">
        <v>1</v>
      </c>
      <c r="T247" s="48" t="s">
        <v>63</v>
      </c>
      <c r="U247" s="30" t="s">
        <v>515</v>
      </c>
      <c r="V247" s="30" t="s">
        <v>516</v>
      </c>
      <c r="W247" s="48" t="s">
        <v>63</v>
      </c>
      <c r="Y247" s="10">
        <v>1075</v>
      </c>
      <c r="Z247" s="10">
        <v>75000</v>
      </c>
      <c r="AA247" s="50"/>
      <c r="AB247" s="43">
        <v>52</v>
      </c>
      <c r="AC247" s="10">
        <v>2</v>
      </c>
    </row>
    <row r="248" spans="1:29" ht="14.5">
      <c r="A248" s="30" t="s">
        <v>63</v>
      </c>
      <c r="B248" s="68">
        <v>86624</v>
      </c>
      <c r="C248" s="48">
        <v>4</v>
      </c>
      <c r="D248" s="49"/>
      <c r="E248" s="38" t="s">
        <v>548</v>
      </c>
      <c r="F248" s="50" t="s">
        <v>130</v>
      </c>
      <c r="G248" s="50" t="s">
        <v>131</v>
      </c>
      <c r="H248" s="51" t="s">
        <v>526</v>
      </c>
      <c r="I248" s="38" t="s">
        <v>68</v>
      </c>
      <c r="J248" s="38" t="s">
        <v>527</v>
      </c>
      <c r="K248" s="38" t="s">
        <v>68</v>
      </c>
      <c r="L248" s="38" t="s">
        <v>68</v>
      </c>
      <c r="M248" s="38" t="s">
        <v>68</v>
      </c>
      <c r="N248" s="38" t="s">
        <v>233</v>
      </c>
      <c r="P248" s="30">
        <v>16</v>
      </c>
      <c r="Q248" s="30">
        <v>11</v>
      </c>
      <c r="S248" s="30">
        <v>1</v>
      </c>
      <c r="T248" s="48" t="s">
        <v>63</v>
      </c>
      <c r="U248" s="30" t="s">
        <v>515</v>
      </c>
      <c r="V248" s="30" t="s">
        <v>516</v>
      </c>
      <c r="W248" s="48" t="s">
        <v>63</v>
      </c>
      <c r="Y248" s="10">
        <v>1075</v>
      </c>
      <c r="Z248" s="10">
        <v>75000</v>
      </c>
      <c r="AA248" s="50"/>
      <c r="AB248" s="43">
        <v>52</v>
      </c>
      <c r="AC248" s="10">
        <v>2</v>
      </c>
    </row>
    <row r="249" spans="1:29" ht="14.5">
      <c r="A249" s="30" t="s">
        <v>63</v>
      </c>
      <c r="B249" s="68">
        <v>86625</v>
      </c>
      <c r="C249" s="48">
        <v>5</v>
      </c>
      <c r="D249" s="49"/>
      <c r="E249" s="38" t="s">
        <v>549</v>
      </c>
      <c r="F249" s="50" t="s">
        <v>133</v>
      </c>
      <c r="G249" s="50" t="s">
        <v>134</v>
      </c>
      <c r="H249" s="52" t="s">
        <v>529</v>
      </c>
      <c r="I249" s="38" t="s">
        <v>68</v>
      </c>
      <c r="J249" s="38" t="s">
        <v>530</v>
      </c>
      <c r="K249" s="38" t="s">
        <v>68</v>
      </c>
      <c r="L249" s="38" t="s">
        <v>68</v>
      </c>
      <c r="M249" s="38" t="s">
        <v>68</v>
      </c>
      <c r="N249" s="38" t="s">
        <v>237</v>
      </c>
      <c r="P249" s="30">
        <v>16</v>
      </c>
      <c r="Q249" s="30">
        <v>11</v>
      </c>
      <c r="S249" s="30">
        <v>1</v>
      </c>
      <c r="T249" s="48" t="s">
        <v>63</v>
      </c>
      <c r="U249" s="30" t="s">
        <v>515</v>
      </c>
      <c r="V249" s="30" t="s">
        <v>516</v>
      </c>
      <c r="W249" s="48" t="s">
        <v>63</v>
      </c>
      <c r="Y249" s="10">
        <v>1075</v>
      </c>
      <c r="Z249" s="10">
        <v>75000</v>
      </c>
      <c r="AA249" s="50"/>
      <c r="AB249" s="43">
        <v>52</v>
      </c>
      <c r="AC249" s="10">
        <v>2</v>
      </c>
    </row>
    <row r="250" spans="1:29" ht="14.5">
      <c r="A250" s="30" t="s">
        <v>63</v>
      </c>
      <c r="B250" s="68">
        <v>86626</v>
      </c>
      <c r="C250" s="48">
        <v>6</v>
      </c>
      <c r="D250" s="49"/>
      <c r="E250" s="38" t="s">
        <v>550</v>
      </c>
      <c r="F250" s="50" t="s">
        <v>136</v>
      </c>
      <c r="G250" s="50" t="s">
        <v>137</v>
      </c>
      <c r="H250" s="51" t="s">
        <v>532</v>
      </c>
      <c r="I250" s="38" t="s">
        <v>68</v>
      </c>
      <c r="J250" s="38" t="s">
        <v>533</v>
      </c>
      <c r="K250" s="38" t="s">
        <v>68</v>
      </c>
      <c r="L250" s="38" t="s">
        <v>68</v>
      </c>
      <c r="M250" s="38" t="s">
        <v>68</v>
      </c>
      <c r="N250" s="38" t="s">
        <v>241</v>
      </c>
      <c r="P250" s="30">
        <v>16</v>
      </c>
      <c r="Q250" s="30">
        <v>11</v>
      </c>
      <c r="S250" s="30">
        <v>1</v>
      </c>
      <c r="T250" s="48" t="s">
        <v>63</v>
      </c>
      <c r="U250" s="30" t="s">
        <v>515</v>
      </c>
      <c r="V250" s="30" t="s">
        <v>516</v>
      </c>
      <c r="W250" s="48" t="s">
        <v>63</v>
      </c>
      <c r="Y250" s="10">
        <v>1075</v>
      </c>
      <c r="Z250" s="10">
        <v>75000</v>
      </c>
      <c r="AA250" s="50"/>
      <c r="AB250" s="43">
        <v>52</v>
      </c>
      <c r="AC250" s="10">
        <v>2</v>
      </c>
    </row>
    <row r="251" spans="1:29" ht="14.5">
      <c r="A251" s="30" t="s">
        <v>63</v>
      </c>
      <c r="B251" s="68">
        <v>86627</v>
      </c>
      <c r="C251" s="48">
        <v>7</v>
      </c>
      <c r="D251" s="49"/>
      <c r="E251" s="38" t="s">
        <v>551</v>
      </c>
      <c r="F251" s="50" t="s">
        <v>139</v>
      </c>
      <c r="G251" s="50" t="s">
        <v>140</v>
      </c>
      <c r="H251" s="51" t="s">
        <v>535</v>
      </c>
      <c r="I251" s="38" t="s">
        <v>68</v>
      </c>
      <c r="J251" s="38" t="s">
        <v>536</v>
      </c>
      <c r="K251" s="38" t="s">
        <v>68</v>
      </c>
      <c r="L251" s="38" t="s">
        <v>68</v>
      </c>
      <c r="M251" s="38" t="s">
        <v>68</v>
      </c>
      <c r="N251" s="38" t="s">
        <v>245</v>
      </c>
      <c r="P251" s="30">
        <v>16</v>
      </c>
      <c r="Q251" s="30">
        <v>11</v>
      </c>
      <c r="S251" s="30">
        <v>1</v>
      </c>
      <c r="T251" s="48" t="s">
        <v>63</v>
      </c>
      <c r="U251" s="30" t="s">
        <v>515</v>
      </c>
      <c r="V251" s="30" t="s">
        <v>516</v>
      </c>
      <c r="W251" s="48" t="s">
        <v>63</v>
      </c>
      <c r="Y251" s="10">
        <v>1075</v>
      </c>
      <c r="Z251" s="10">
        <v>75000</v>
      </c>
      <c r="AA251" s="50"/>
      <c r="AB251" s="43">
        <v>52</v>
      </c>
      <c r="AC251" s="10">
        <v>2</v>
      </c>
    </row>
    <row r="252" spans="1:29" ht="14.5">
      <c r="A252" s="30" t="s">
        <v>63</v>
      </c>
      <c r="B252" s="68">
        <v>86628</v>
      </c>
      <c r="C252" s="48">
        <v>8</v>
      </c>
      <c r="D252" s="49"/>
      <c r="E252" s="38" t="s">
        <v>552</v>
      </c>
      <c r="F252" s="50" t="s">
        <v>142</v>
      </c>
      <c r="G252" s="50" t="s">
        <v>143</v>
      </c>
      <c r="H252" s="51" t="s">
        <v>538</v>
      </c>
      <c r="I252" s="38" t="s">
        <v>68</v>
      </c>
      <c r="J252" s="30" t="s">
        <v>539</v>
      </c>
      <c r="K252" s="38" t="s">
        <v>68</v>
      </c>
      <c r="L252" s="38" t="s">
        <v>68</v>
      </c>
      <c r="M252" s="38" t="s">
        <v>68</v>
      </c>
      <c r="N252" s="30" t="s">
        <v>540</v>
      </c>
      <c r="P252" s="30">
        <v>16</v>
      </c>
      <c r="Q252" s="30">
        <v>11</v>
      </c>
      <c r="S252" s="30">
        <v>1</v>
      </c>
      <c r="T252" s="48" t="s">
        <v>63</v>
      </c>
      <c r="U252" s="30" t="s">
        <v>515</v>
      </c>
      <c r="V252" s="30" t="s">
        <v>516</v>
      </c>
      <c r="W252" s="48" t="s">
        <v>63</v>
      </c>
      <c r="Y252" s="10">
        <v>1075</v>
      </c>
      <c r="Z252" s="10">
        <v>75000</v>
      </c>
      <c r="AA252" s="50"/>
      <c r="AB252" s="43">
        <v>52</v>
      </c>
      <c r="AC252" s="10">
        <v>2</v>
      </c>
    </row>
    <row r="253" spans="1:29" ht="14.5">
      <c r="A253" s="30" t="s">
        <v>63</v>
      </c>
      <c r="B253" s="68">
        <v>86629</v>
      </c>
      <c r="C253" s="48">
        <v>9</v>
      </c>
      <c r="D253" s="49"/>
      <c r="E253" s="38" t="s">
        <v>553</v>
      </c>
      <c r="F253" s="50" t="s">
        <v>145</v>
      </c>
      <c r="G253" s="50" t="s">
        <v>146</v>
      </c>
      <c r="H253" s="51" t="s">
        <v>542</v>
      </c>
      <c r="I253" s="38" t="s">
        <v>68</v>
      </c>
      <c r="J253" s="38" t="s">
        <v>68</v>
      </c>
      <c r="K253" s="30" t="s">
        <v>543</v>
      </c>
      <c r="L253" s="30" t="s">
        <v>544</v>
      </c>
      <c r="M253" s="38" t="s">
        <v>68</v>
      </c>
      <c r="N253" s="38" t="s">
        <v>68</v>
      </c>
      <c r="P253" s="30">
        <v>16</v>
      </c>
      <c r="Q253" s="30">
        <v>11</v>
      </c>
      <c r="S253" s="30">
        <v>1</v>
      </c>
      <c r="T253" s="48" t="s">
        <v>63</v>
      </c>
      <c r="U253" s="30" t="s">
        <v>515</v>
      </c>
      <c r="V253" s="30" t="s">
        <v>516</v>
      </c>
      <c r="W253" s="48" t="s">
        <v>63</v>
      </c>
      <c r="Y253" s="10">
        <v>1075</v>
      </c>
      <c r="Z253" s="10">
        <v>75000</v>
      </c>
      <c r="AA253" s="50"/>
      <c r="AB253" s="43">
        <v>52</v>
      </c>
      <c r="AC253" s="10">
        <v>2</v>
      </c>
    </row>
    <row r="254" spans="1:29" ht="14.5">
      <c r="A254" s="30" t="s">
        <v>63</v>
      </c>
      <c r="B254" s="68">
        <v>86641</v>
      </c>
      <c r="C254" s="48">
        <v>1</v>
      </c>
      <c r="D254" s="49"/>
      <c r="E254" s="38" t="s">
        <v>554</v>
      </c>
      <c r="F254" s="50" t="s">
        <v>148</v>
      </c>
      <c r="G254" s="50" t="s">
        <v>149</v>
      </c>
      <c r="H254" s="51" t="s">
        <v>512</v>
      </c>
      <c r="I254" s="38" t="s">
        <v>68</v>
      </c>
      <c r="J254" s="38" t="s">
        <v>68</v>
      </c>
      <c r="K254" s="30" t="s">
        <v>513</v>
      </c>
      <c r="L254" s="30" t="s">
        <v>514</v>
      </c>
      <c r="M254" s="38" t="s">
        <v>68</v>
      </c>
      <c r="N254" s="38" t="s">
        <v>68</v>
      </c>
      <c r="P254" s="30">
        <v>16</v>
      </c>
      <c r="Q254" s="30">
        <v>11</v>
      </c>
      <c r="S254" s="30">
        <v>1</v>
      </c>
      <c r="T254" s="48" t="s">
        <v>63</v>
      </c>
      <c r="U254" s="30" t="s">
        <v>515</v>
      </c>
      <c r="V254" s="30" t="s">
        <v>516</v>
      </c>
      <c r="W254" s="48" t="s">
        <v>63</v>
      </c>
      <c r="Y254" s="10">
        <v>1075</v>
      </c>
      <c r="Z254" s="10">
        <v>75000</v>
      </c>
      <c r="AA254" s="50"/>
      <c r="AB254" s="43">
        <v>53</v>
      </c>
      <c r="AC254" s="10">
        <v>3</v>
      </c>
    </row>
    <row r="255" spans="1:29" ht="14.5">
      <c r="A255" s="30" t="s">
        <v>63</v>
      </c>
      <c r="B255" s="68">
        <v>86642</v>
      </c>
      <c r="C255" s="48">
        <v>2</v>
      </c>
      <c r="D255" s="49"/>
      <c r="E255" s="38" t="s">
        <v>555</v>
      </c>
      <c r="F255" s="50" t="s">
        <v>151</v>
      </c>
      <c r="G255" s="50" t="s">
        <v>152</v>
      </c>
      <c r="H255" s="51" t="s">
        <v>518</v>
      </c>
      <c r="I255" s="38" t="s">
        <v>68</v>
      </c>
      <c r="J255" s="38" t="s">
        <v>68</v>
      </c>
      <c r="K255" s="30" t="s">
        <v>519</v>
      </c>
      <c r="L255" s="30" t="s">
        <v>520</v>
      </c>
      <c r="M255" s="38" t="s">
        <v>68</v>
      </c>
      <c r="N255" s="38" t="s">
        <v>68</v>
      </c>
      <c r="P255" s="30">
        <v>16</v>
      </c>
      <c r="Q255" s="30">
        <v>11</v>
      </c>
      <c r="S255" s="30">
        <v>1</v>
      </c>
      <c r="T255" s="48" t="s">
        <v>63</v>
      </c>
      <c r="U255" s="30" t="s">
        <v>515</v>
      </c>
      <c r="V255" s="30" t="s">
        <v>516</v>
      </c>
      <c r="W255" s="48" t="s">
        <v>63</v>
      </c>
      <c r="Y255" s="10">
        <v>1075</v>
      </c>
      <c r="Z255" s="10">
        <v>75000</v>
      </c>
      <c r="AA255" s="50"/>
      <c r="AB255" s="43">
        <v>53</v>
      </c>
      <c r="AC255" s="10">
        <v>3</v>
      </c>
    </row>
    <row r="256" spans="1:29" ht="14.5">
      <c r="A256" s="30" t="s">
        <v>63</v>
      </c>
      <c r="B256" s="68">
        <v>86643</v>
      </c>
      <c r="C256" s="48">
        <v>3</v>
      </c>
      <c r="D256" s="49"/>
      <c r="E256" s="38" t="s">
        <v>556</v>
      </c>
      <c r="F256" s="50" t="s">
        <v>154</v>
      </c>
      <c r="G256" s="50" t="s">
        <v>155</v>
      </c>
      <c r="H256" s="51" t="s">
        <v>522</v>
      </c>
      <c r="I256" s="38" t="s">
        <v>68</v>
      </c>
      <c r="J256" s="38" t="s">
        <v>68</v>
      </c>
      <c r="K256" s="30" t="s">
        <v>523</v>
      </c>
      <c r="L256" s="30" t="s">
        <v>524</v>
      </c>
      <c r="M256" s="38" t="s">
        <v>68</v>
      </c>
      <c r="N256" s="38" t="s">
        <v>68</v>
      </c>
      <c r="P256" s="30">
        <v>16</v>
      </c>
      <c r="Q256" s="30">
        <v>11</v>
      </c>
      <c r="S256" s="30">
        <v>1</v>
      </c>
      <c r="T256" s="48" t="s">
        <v>63</v>
      </c>
      <c r="U256" s="30" t="s">
        <v>515</v>
      </c>
      <c r="V256" s="30" t="s">
        <v>516</v>
      </c>
      <c r="W256" s="48" t="s">
        <v>63</v>
      </c>
      <c r="Y256" s="10">
        <v>1075</v>
      </c>
      <c r="Z256" s="10">
        <v>75000</v>
      </c>
      <c r="AA256" s="50"/>
      <c r="AB256" s="43">
        <v>53</v>
      </c>
      <c r="AC256" s="10">
        <v>3</v>
      </c>
    </row>
    <row r="257" spans="1:29" ht="14.5">
      <c r="A257" s="30" t="s">
        <v>63</v>
      </c>
      <c r="B257" s="68">
        <v>86644</v>
      </c>
      <c r="C257" s="48">
        <v>4</v>
      </c>
      <c r="D257" s="49"/>
      <c r="E257" s="38" t="s">
        <v>557</v>
      </c>
      <c r="F257" s="50" t="s">
        <v>157</v>
      </c>
      <c r="G257" s="50" t="s">
        <v>158</v>
      </c>
      <c r="H257" s="51" t="s">
        <v>526</v>
      </c>
      <c r="I257" s="38" t="s">
        <v>68</v>
      </c>
      <c r="J257" s="38" t="s">
        <v>527</v>
      </c>
      <c r="K257" s="38" t="s">
        <v>68</v>
      </c>
      <c r="L257" s="38" t="s">
        <v>68</v>
      </c>
      <c r="M257" s="38" t="s">
        <v>68</v>
      </c>
      <c r="N257" s="38" t="s">
        <v>233</v>
      </c>
      <c r="P257" s="30">
        <v>16</v>
      </c>
      <c r="Q257" s="30">
        <v>11</v>
      </c>
      <c r="S257" s="30">
        <v>1</v>
      </c>
      <c r="T257" s="48" t="s">
        <v>63</v>
      </c>
      <c r="U257" s="30" t="s">
        <v>515</v>
      </c>
      <c r="V257" s="30" t="s">
        <v>516</v>
      </c>
      <c r="W257" s="48" t="s">
        <v>63</v>
      </c>
      <c r="Y257" s="10">
        <v>1075</v>
      </c>
      <c r="Z257" s="10">
        <v>75000</v>
      </c>
      <c r="AA257" s="50"/>
      <c r="AB257" s="43">
        <v>53</v>
      </c>
      <c r="AC257" s="10">
        <v>3</v>
      </c>
    </row>
    <row r="258" spans="1:29" ht="14.5">
      <c r="A258" s="30" t="s">
        <v>63</v>
      </c>
      <c r="B258" s="68">
        <v>86645</v>
      </c>
      <c r="C258" s="48">
        <v>5</v>
      </c>
      <c r="D258" s="49"/>
      <c r="E258" s="38" t="s">
        <v>558</v>
      </c>
      <c r="F258" s="50" t="s">
        <v>160</v>
      </c>
      <c r="G258" s="50" t="s">
        <v>161</v>
      </c>
      <c r="H258" s="52" t="s">
        <v>529</v>
      </c>
      <c r="I258" s="38" t="s">
        <v>68</v>
      </c>
      <c r="J258" s="38" t="s">
        <v>530</v>
      </c>
      <c r="K258" s="38" t="s">
        <v>68</v>
      </c>
      <c r="L258" s="38" t="s">
        <v>68</v>
      </c>
      <c r="M258" s="38" t="s">
        <v>68</v>
      </c>
      <c r="N258" s="38" t="s">
        <v>237</v>
      </c>
      <c r="P258" s="30">
        <v>16</v>
      </c>
      <c r="Q258" s="30">
        <v>11</v>
      </c>
      <c r="S258" s="30">
        <v>1</v>
      </c>
      <c r="T258" s="48" t="s">
        <v>63</v>
      </c>
      <c r="U258" s="30" t="s">
        <v>515</v>
      </c>
      <c r="V258" s="30" t="s">
        <v>516</v>
      </c>
      <c r="W258" s="48" t="s">
        <v>63</v>
      </c>
      <c r="Y258" s="10">
        <v>1075</v>
      </c>
      <c r="Z258" s="10">
        <v>75000</v>
      </c>
      <c r="AA258" s="50"/>
      <c r="AB258" s="43">
        <v>53</v>
      </c>
      <c r="AC258" s="10">
        <v>3</v>
      </c>
    </row>
    <row r="259" spans="1:29" ht="14.5">
      <c r="A259" s="30" t="s">
        <v>63</v>
      </c>
      <c r="B259" s="68">
        <v>86646</v>
      </c>
      <c r="C259" s="48">
        <v>6</v>
      </c>
      <c r="D259" s="49"/>
      <c r="E259" s="38" t="s">
        <v>559</v>
      </c>
      <c r="F259" s="50" t="s">
        <v>163</v>
      </c>
      <c r="G259" s="50" t="s">
        <v>164</v>
      </c>
      <c r="H259" s="51" t="s">
        <v>532</v>
      </c>
      <c r="I259" s="38" t="s">
        <v>68</v>
      </c>
      <c r="J259" s="38" t="s">
        <v>533</v>
      </c>
      <c r="K259" s="38" t="s">
        <v>68</v>
      </c>
      <c r="L259" s="38" t="s">
        <v>68</v>
      </c>
      <c r="M259" s="38" t="s">
        <v>68</v>
      </c>
      <c r="N259" s="38" t="s">
        <v>241</v>
      </c>
      <c r="P259" s="30">
        <v>16</v>
      </c>
      <c r="Q259" s="30">
        <v>11</v>
      </c>
      <c r="S259" s="30">
        <v>1</v>
      </c>
      <c r="T259" s="48" t="s">
        <v>63</v>
      </c>
      <c r="U259" s="30" t="s">
        <v>515</v>
      </c>
      <c r="V259" s="30" t="s">
        <v>516</v>
      </c>
      <c r="W259" s="48" t="s">
        <v>63</v>
      </c>
      <c r="Y259" s="10">
        <v>1075</v>
      </c>
      <c r="Z259" s="10">
        <v>75000</v>
      </c>
      <c r="AA259" s="50"/>
      <c r="AB259" s="43">
        <v>53</v>
      </c>
      <c r="AC259" s="10">
        <v>3</v>
      </c>
    </row>
    <row r="260" spans="1:29" ht="14.5">
      <c r="A260" s="30" t="s">
        <v>63</v>
      </c>
      <c r="B260" s="68">
        <v>86647</v>
      </c>
      <c r="C260" s="48">
        <v>7</v>
      </c>
      <c r="D260" s="49"/>
      <c r="E260" s="38" t="s">
        <v>560</v>
      </c>
      <c r="F260" s="50" t="s">
        <v>166</v>
      </c>
      <c r="G260" s="50" t="s">
        <v>167</v>
      </c>
      <c r="H260" s="51" t="s">
        <v>535</v>
      </c>
      <c r="I260" s="38" t="s">
        <v>68</v>
      </c>
      <c r="J260" s="38" t="s">
        <v>536</v>
      </c>
      <c r="K260" s="38" t="s">
        <v>68</v>
      </c>
      <c r="L260" s="38" t="s">
        <v>68</v>
      </c>
      <c r="M260" s="38" t="s">
        <v>68</v>
      </c>
      <c r="N260" s="38" t="s">
        <v>245</v>
      </c>
      <c r="P260" s="30">
        <v>16</v>
      </c>
      <c r="Q260" s="30">
        <v>11</v>
      </c>
      <c r="S260" s="30">
        <v>1</v>
      </c>
      <c r="T260" s="48" t="s">
        <v>63</v>
      </c>
      <c r="U260" s="30" t="s">
        <v>515</v>
      </c>
      <c r="V260" s="30" t="s">
        <v>516</v>
      </c>
      <c r="W260" s="48" t="s">
        <v>63</v>
      </c>
      <c r="Y260" s="10">
        <v>1075</v>
      </c>
      <c r="Z260" s="10">
        <v>75000</v>
      </c>
      <c r="AA260" s="50"/>
      <c r="AB260" s="43">
        <v>53</v>
      </c>
      <c r="AC260" s="10">
        <v>3</v>
      </c>
    </row>
    <row r="261" spans="1:29" ht="14.5">
      <c r="A261" s="30" t="s">
        <v>63</v>
      </c>
      <c r="B261" s="68">
        <v>86648</v>
      </c>
      <c r="C261" s="48">
        <v>8</v>
      </c>
      <c r="D261" s="49"/>
      <c r="E261" s="38" t="s">
        <v>561</v>
      </c>
      <c r="F261" s="50" t="s">
        <v>169</v>
      </c>
      <c r="G261" s="50" t="s">
        <v>170</v>
      </c>
      <c r="H261" s="51" t="s">
        <v>538</v>
      </c>
      <c r="I261" s="38" t="s">
        <v>68</v>
      </c>
      <c r="J261" s="30" t="s">
        <v>539</v>
      </c>
      <c r="K261" s="38" t="s">
        <v>68</v>
      </c>
      <c r="L261" s="38" t="s">
        <v>68</v>
      </c>
      <c r="M261" s="38" t="s">
        <v>68</v>
      </c>
      <c r="N261" s="30" t="s">
        <v>540</v>
      </c>
      <c r="P261" s="30">
        <v>16</v>
      </c>
      <c r="Q261" s="30">
        <v>11</v>
      </c>
      <c r="S261" s="30">
        <v>1</v>
      </c>
      <c r="T261" s="48" t="s">
        <v>63</v>
      </c>
      <c r="U261" s="30" t="s">
        <v>515</v>
      </c>
      <c r="V261" s="30" t="s">
        <v>516</v>
      </c>
      <c r="W261" s="48" t="s">
        <v>63</v>
      </c>
      <c r="Y261" s="10">
        <v>1075</v>
      </c>
      <c r="Z261" s="10">
        <v>75000</v>
      </c>
      <c r="AA261" s="50"/>
      <c r="AB261" s="43">
        <v>53</v>
      </c>
      <c r="AC261" s="10">
        <v>3</v>
      </c>
    </row>
    <row r="262" spans="1:29" ht="14.5">
      <c r="A262" s="30" t="s">
        <v>63</v>
      </c>
      <c r="B262" s="68">
        <v>86649</v>
      </c>
      <c r="C262" s="48">
        <v>9</v>
      </c>
      <c r="D262" s="49"/>
      <c r="E262" s="38" t="s">
        <v>562</v>
      </c>
      <c r="F262" s="50" t="s">
        <v>172</v>
      </c>
      <c r="G262" s="50" t="s">
        <v>173</v>
      </c>
      <c r="H262" s="51" t="s">
        <v>542</v>
      </c>
      <c r="I262" s="38" t="s">
        <v>68</v>
      </c>
      <c r="J262" s="38" t="s">
        <v>68</v>
      </c>
      <c r="K262" s="30" t="s">
        <v>543</v>
      </c>
      <c r="L262" s="30" t="s">
        <v>544</v>
      </c>
      <c r="M262" s="38" t="s">
        <v>68</v>
      </c>
      <c r="N262" s="38" t="s">
        <v>68</v>
      </c>
      <c r="P262" s="30">
        <v>16</v>
      </c>
      <c r="Q262" s="30">
        <v>11</v>
      </c>
      <c r="S262" s="30">
        <v>1</v>
      </c>
      <c r="T262" s="48" t="s">
        <v>63</v>
      </c>
      <c r="U262" s="30" t="s">
        <v>515</v>
      </c>
      <c r="V262" s="30" t="s">
        <v>516</v>
      </c>
      <c r="W262" s="48" t="s">
        <v>63</v>
      </c>
      <c r="Y262" s="10">
        <v>1075</v>
      </c>
      <c r="Z262" s="10">
        <v>75000</v>
      </c>
      <c r="AA262" s="50"/>
      <c r="AB262" s="43">
        <v>53</v>
      </c>
      <c r="AC262" s="10">
        <v>3</v>
      </c>
    </row>
    <row r="263" spans="1:29" ht="14.5">
      <c r="A263" s="30" t="s">
        <v>63</v>
      </c>
      <c r="B263" s="68">
        <v>86661</v>
      </c>
      <c r="C263" s="48">
        <v>1</v>
      </c>
      <c r="D263" s="49"/>
      <c r="E263" s="38" t="s">
        <v>563</v>
      </c>
      <c r="F263" s="50" t="s">
        <v>175</v>
      </c>
      <c r="G263" s="50" t="s">
        <v>176</v>
      </c>
      <c r="H263" s="51" t="s">
        <v>512</v>
      </c>
      <c r="I263" s="38" t="s">
        <v>68</v>
      </c>
      <c r="J263" s="38" t="s">
        <v>68</v>
      </c>
      <c r="K263" s="30" t="s">
        <v>513</v>
      </c>
      <c r="L263" s="30" t="s">
        <v>514</v>
      </c>
      <c r="M263" s="38" t="s">
        <v>68</v>
      </c>
      <c r="N263" s="38" t="s">
        <v>68</v>
      </c>
      <c r="P263" s="30">
        <v>16</v>
      </c>
      <c r="Q263" s="30">
        <v>11</v>
      </c>
      <c r="S263" s="30">
        <v>1</v>
      </c>
      <c r="T263" s="48" t="s">
        <v>63</v>
      </c>
      <c r="U263" s="30" t="s">
        <v>515</v>
      </c>
      <c r="V263" s="30" t="s">
        <v>516</v>
      </c>
      <c r="W263" s="48" t="s">
        <v>63</v>
      </c>
      <c r="Y263" s="10">
        <v>1075</v>
      </c>
      <c r="Z263" s="10">
        <v>75000</v>
      </c>
      <c r="AA263" s="50"/>
      <c r="AB263" s="43">
        <v>54</v>
      </c>
      <c r="AC263" s="10">
        <v>4</v>
      </c>
    </row>
    <row r="264" spans="1:29" ht="14.5">
      <c r="A264" s="30" t="s">
        <v>63</v>
      </c>
      <c r="B264" s="68">
        <v>86662</v>
      </c>
      <c r="C264" s="48">
        <v>2</v>
      </c>
      <c r="D264" s="49"/>
      <c r="E264" s="38" t="s">
        <v>564</v>
      </c>
      <c r="F264" s="50" t="s">
        <v>178</v>
      </c>
      <c r="G264" s="50" t="s">
        <v>179</v>
      </c>
      <c r="H264" s="51" t="s">
        <v>518</v>
      </c>
      <c r="I264" s="38" t="s">
        <v>68</v>
      </c>
      <c r="J264" s="38" t="s">
        <v>68</v>
      </c>
      <c r="K264" s="30" t="s">
        <v>519</v>
      </c>
      <c r="L264" s="30" t="s">
        <v>520</v>
      </c>
      <c r="M264" s="38" t="s">
        <v>68</v>
      </c>
      <c r="N264" s="38" t="s">
        <v>68</v>
      </c>
      <c r="P264" s="30">
        <v>16</v>
      </c>
      <c r="Q264" s="30">
        <v>11</v>
      </c>
      <c r="S264" s="30">
        <v>1</v>
      </c>
      <c r="T264" s="48" t="s">
        <v>63</v>
      </c>
      <c r="U264" s="30" t="s">
        <v>515</v>
      </c>
      <c r="V264" s="30" t="s">
        <v>516</v>
      </c>
      <c r="W264" s="48" t="s">
        <v>63</v>
      </c>
      <c r="Y264" s="10">
        <v>1075</v>
      </c>
      <c r="Z264" s="10">
        <v>75000</v>
      </c>
      <c r="AA264" s="50"/>
      <c r="AB264" s="43">
        <v>54</v>
      </c>
      <c r="AC264" s="10">
        <v>4</v>
      </c>
    </row>
    <row r="265" spans="1:29" ht="14.5">
      <c r="A265" s="30" t="s">
        <v>63</v>
      </c>
      <c r="B265" s="68">
        <v>86663</v>
      </c>
      <c r="C265" s="48">
        <v>3</v>
      </c>
      <c r="D265" s="49"/>
      <c r="E265" s="38" t="s">
        <v>565</v>
      </c>
      <c r="F265" s="50" t="s">
        <v>181</v>
      </c>
      <c r="G265" s="50" t="s">
        <v>182</v>
      </c>
      <c r="H265" s="51" t="s">
        <v>522</v>
      </c>
      <c r="I265" s="38" t="s">
        <v>68</v>
      </c>
      <c r="J265" s="38" t="s">
        <v>68</v>
      </c>
      <c r="K265" s="30" t="s">
        <v>523</v>
      </c>
      <c r="L265" s="30" t="s">
        <v>524</v>
      </c>
      <c r="M265" s="38" t="s">
        <v>68</v>
      </c>
      <c r="N265" s="38" t="s">
        <v>68</v>
      </c>
      <c r="P265" s="30">
        <v>16</v>
      </c>
      <c r="Q265" s="30">
        <v>11</v>
      </c>
      <c r="S265" s="30">
        <v>1</v>
      </c>
      <c r="T265" s="48" t="s">
        <v>63</v>
      </c>
      <c r="U265" s="30" t="s">
        <v>515</v>
      </c>
      <c r="V265" s="30" t="s">
        <v>516</v>
      </c>
      <c r="W265" s="48" t="s">
        <v>63</v>
      </c>
      <c r="Y265" s="10">
        <v>1075</v>
      </c>
      <c r="Z265" s="10">
        <v>75000</v>
      </c>
      <c r="AA265" s="50"/>
      <c r="AB265" s="43">
        <v>54</v>
      </c>
      <c r="AC265" s="10">
        <v>4</v>
      </c>
    </row>
    <row r="266" spans="1:29" ht="14.5">
      <c r="A266" s="30" t="s">
        <v>63</v>
      </c>
      <c r="B266" s="68">
        <v>86664</v>
      </c>
      <c r="C266" s="48">
        <v>4</v>
      </c>
      <c r="D266" s="49"/>
      <c r="E266" s="38" t="s">
        <v>566</v>
      </c>
      <c r="F266" s="50" t="s">
        <v>184</v>
      </c>
      <c r="G266" s="50" t="s">
        <v>185</v>
      </c>
      <c r="H266" s="51" t="s">
        <v>526</v>
      </c>
      <c r="I266" s="38" t="s">
        <v>68</v>
      </c>
      <c r="J266" s="38" t="s">
        <v>527</v>
      </c>
      <c r="K266" s="38" t="s">
        <v>68</v>
      </c>
      <c r="L266" s="38" t="s">
        <v>68</v>
      </c>
      <c r="M266" s="38" t="s">
        <v>68</v>
      </c>
      <c r="N266" s="38" t="s">
        <v>233</v>
      </c>
      <c r="P266" s="30">
        <v>16</v>
      </c>
      <c r="Q266" s="30">
        <v>11</v>
      </c>
      <c r="S266" s="30">
        <v>1</v>
      </c>
      <c r="T266" s="48" t="s">
        <v>63</v>
      </c>
      <c r="U266" s="30" t="s">
        <v>515</v>
      </c>
      <c r="V266" s="30" t="s">
        <v>516</v>
      </c>
      <c r="W266" s="48" t="s">
        <v>63</v>
      </c>
      <c r="Y266" s="10">
        <v>1075</v>
      </c>
      <c r="Z266" s="10">
        <v>75000</v>
      </c>
      <c r="AA266" s="50"/>
      <c r="AB266" s="43">
        <v>54</v>
      </c>
      <c r="AC266" s="10">
        <v>4</v>
      </c>
    </row>
    <row r="267" spans="1:29" ht="14.5">
      <c r="A267" s="30" t="s">
        <v>63</v>
      </c>
      <c r="B267" s="68">
        <v>86665</v>
      </c>
      <c r="C267" s="48">
        <v>5</v>
      </c>
      <c r="D267" s="49"/>
      <c r="E267" s="38" t="s">
        <v>567</v>
      </c>
      <c r="F267" s="50" t="s">
        <v>187</v>
      </c>
      <c r="G267" s="50" t="s">
        <v>188</v>
      </c>
      <c r="H267" s="52" t="s">
        <v>529</v>
      </c>
      <c r="I267" s="38" t="s">
        <v>68</v>
      </c>
      <c r="J267" s="38" t="s">
        <v>530</v>
      </c>
      <c r="K267" s="38" t="s">
        <v>68</v>
      </c>
      <c r="L267" s="38" t="s">
        <v>68</v>
      </c>
      <c r="M267" s="38" t="s">
        <v>68</v>
      </c>
      <c r="N267" s="38" t="s">
        <v>237</v>
      </c>
      <c r="P267" s="30">
        <v>16</v>
      </c>
      <c r="Q267" s="30">
        <v>11</v>
      </c>
      <c r="S267" s="30">
        <v>1</v>
      </c>
      <c r="T267" s="48" t="s">
        <v>63</v>
      </c>
      <c r="U267" s="30" t="s">
        <v>515</v>
      </c>
      <c r="V267" s="30" t="s">
        <v>516</v>
      </c>
      <c r="W267" s="48" t="s">
        <v>63</v>
      </c>
      <c r="Y267" s="10">
        <v>1075</v>
      </c>
      <c r="Z267" s="10">
        <v>75000</v>
      </c>
      <c r="AA267" s="50"/>
      <c r="AB267" s="43">
        <v>54</v>
      </c>
      <c r="AC267" s="10">
        <v>4</v>
      </c>
    </row>
    <row r="268" spans="1:29" ht="14.5">
      <c r="A268" s="30" t="s">
        <v>63</v>
      </c>
      <c r="B268" s="68">
        <v>86666</v>
      </c>
      <c r="C268" s="48">
        <v>6</v>
      </c>
      <c r="D268" s="49"/>
      <c r="E268" s="38" t="s">
        <v>568</v>
      </c>
      <c r="F268" s="50" t="s">
        <v>190</v>
      </c>
      <c r="G268" s="50" t="s">
        <v>191</v>
      </c>
      <c r="H268" s="51" t="s">
        <v>532</v>
      </c>
      <c r="I268" s="38" t="s">
        <v>68</v>
      </c>
      <c r="J268" s="38" t="s">
        <v>533</v>
      </c>
      <c r="K268" s="38" t="s">
        <v>68</v>
      </c>
      <c r="L268" s="38" t="s">
        <v>68</v>
      </c>
      <c r="M268" s="38" t="s">
        <v>68</v>
      </c>
      <c r="N268" s="38" t="s">
        <v>241</v>
      </c>
      <c r="P268" s="30">
        <v>16</v>
      </c>
      <c r="Q268" s="30">
        <v>11</v>
      </c>
      <c r="S268" s="30">
        <v>1</v>
      </c>
      <c r="T268" s="48" t="s">
        <v>63</v>
      </c>
      <c r="U268" s="30" t="s">
        <v>515</v>
      </c>
      <c r="V268" s="30" t="s">
        <v>516</v>
      </c>
      <c r="W268" s="48" t="s">
        <v>63</v>
      </c>
      <c r="Y268" s="10">
        <v>1075</v>
      </c>
      <c r="Z268" s="10">
        <v>75000</v>
      </c>
      <c r="AA268" s="50"/>
      <c r="AB268" s="43">
        <v>54</v>
      </c>
      <c r="AC268" s="10">
        <v>4</v>
      </c>
    </row>
    <row r="269" spans="1:29" ht="14.5">
      <c r="A269" s="30" t="s">
        <v>63</v>
      </c>
      <c r="B269" s="68">
        <v>86667</v>
      </c>
      <c r="C269" s="48">
        <v>7</v>
      </c>
      <c r="D269" s="49"/>
      <c r="E269" s="38" t="s">
        <v>569</v>
      </c>
      <c r="F269" s="50" t="s">
        <v>193</v>
      </c>
      <c r="G269" s="50" t="s">
        <v>194</v>
      </c>
      <c r="H269" s="51" t="s">
        <v>535</v>
      </c>
      <c r="I269" s="38" t="s">
        <v>68</v>
      </c>
      <c r="J269" s="38" t="s">
        <v>536</v>
      </c>
      <c r="K269" s="38" t="s">
        <v>68</v>
      </c>
      <c r="L269" s="38" t="s">
        <v>68</v>
      </c>
      <c r="M269" s="38" t="s">
        <v>68</v>
      </c>
      <c r="N269" s="38" t="s">
        <v>245</v>
      </c>
      <c r="P269" s="30">
        <v>16</v>
      </c>
      <c r="Q269" s="30">
        <v>11</v>
      </c>
      <c r="S269" s="30">
        <v>1</v>
      </c>
      <c r="T269" s="48" t="s">
        <v>63</v>
      </c>
      <c r="U269" s="30" t="s">
        <v>515</v>
      </c>
      <c r="V269" s="30" t="s">
        <v>516</v>
      </c>
      <c r="W269" s="48" t="s">
        <v>63</v>
      </c>
      <c r="Y269" s="10">
        <v>1075</v>
      </c>
      <c r="Z269" s="10">
        <v>75000</v>
      </c>
      <c r="AA269" s="50"/>
      <c r="AB269" s="43">
        <v>54</v>
      </c>
      <c r="AC269" s="10">
        <v>4</v>
      </c>
    </row>
    <row r="270" spans="1:29" ht="14.5">
      <c r="A270" s="30" t="s">
        <v>63</v>
      </c>
      <c r="B270" s="68">
        <v>86668</v>
      </c>
      <c r="C270" s="48">
        <v>8</v>
      </c>
      <c r="D270" s="49"/>
      <c r="E270" s="38" t="s">
        <v>570</v>
      </c>
      <c r="F270" s="50" t="s">
        <v>196</v>
      </c>
      <c r="G270" s="50" t="s">
        <v>197</v>
      </c>
      <c r="H270" s="51" t="s">
        <v>538</v>
      </c>
      <c r="I270" s="38" t="s">
        <v>68</v>
      </c>
      <c r="J270" s="30" t="s">
        <v>539</v>
      </c>
      <c r="K270" s="38" t="s">
        <v>68</v>
      </c>
      <c r="L270" s="38" t="s">
        <v>68</v>
      </c>
      <c r="M270" s="38" t="s">
        <v>68</v>
      </c>
      <c r="N270" s="30" t="s">
        <v>540</v>
      </c>
      <c r="P270" s="30">
        <v>16</v>
      </c>
      <c r="Q270" s="30">
        <v>11</v>
      </c>
      <c r="S270" s="30">
        <v>1</v>
      </c>
      <c r="T270" s="48" t="s">
        <v>63</v>
      </c>
      <c r="U270" s="30" t="s">
        <v>515</v>
      </c>
      <c r="V270" s="30" t="s">
        <v>516</v>
      </c>
      <c r="W270" s="48" t="s">
        <v>63</v>
      </c>
      <c r="Y270" s="10">
        <v>1075</v>
      </c>
      <c r="Z270" s="10">
        <v>75000</v>
      </c>
      <c r="AA270" s="50"/>
      <c r="AB270" s="43">
        <v>54</v>
      </c>
      <c r="AC270" s="10">
        <v>4</v>
      </c>
    </row>
    <row r="271" spans="1:29" ht="14.5">
      <c r="A271" s="30" t="s">
        <v>63</v>
      </c>
      <c r="B271" s="68">
        <v>86669</v>
      </c>
      <c r="C271" s="48">
        <v>9</v>
      </c>
      <c r="D271" s="49"/>
      <c r="E271" s="38" t="s">
        <v>571</v>
      </c>
      <c r="F271" s="50" t="s">
        <v>199</v>
      </c>
      <c r="G271" s="50" t="s">
        <v>200</v>
      </c>
      <c r="H271" s="51" t="s">
        <v>542</v>
      </c>
      <c r="I271" s="38" t="s">
        <v>68</v>
      </c>
      <c r="J271" s="38" t="s">
        <v>68</v>
      </c>
      <c r="K271" s="30" t="s">
        <v>543</v>
      </c>
      <c r="L271" s="30" t="s">
        <v>544</v>
      </c>
      <c r="M271" s="38" t="s">
        <v>68</v>
      </c>
      <c r="N271" s="38" t="s">
        <v>68</v>
      </c>
      <c r="P271" s="30">
        <v>16</v>
      </c>
      <c r="Q271" s="30">
        <v>11</v>
      </c>
      <c r="S271" s="30">
        <v>1</v>
      </c>
      <c r="T271" s="48" t="s">
        <v>63</v>
      </c>
      <c r="U271" s="30" t="s">
        <v>515</v>
      </c>
      <c r="V271" s="30" t="s">
        <v>516</v>
      </c>
      <c r="W271" s="48" t="s">
        <v>63</v>
      </c>
      <c r="Y271" s="10">
        <v>1075</v>
      </c>
      <c r="Z271" s="10">
        <v>75000</v>
      </c>
      <c r="AA271" s="50"/>
      <c r="AB271" s="43">
        <v>54</v>
      </c>
      <c r="AC271" s="10">
        <v>4</v>
      </c>
    </row>
    <row r="272" spans="1:29" ht="14.5">
      <c r="A272" s="30" t="s">
        <v>63</v>
      </c>
      <c r="B272" s="68">
        <v>86681</v>
      </c>
      <c r="C272" s="48">
        <v>1</v>
      </c>
      <c r="D272" s="49"/>
      <c r="E272" s="38" t="s">
        <v>572</v>
      </c>
      <c r="F272" s="50" t="s">
        <v>175</v>
      </c>
      <c r="G272" s="50" t="s">
        <v>202</v>
      </c>
      <c r="H272" s="51" t="s">
        <v>512</v>
      </c>
      <c r="I272" s="38" t="s">
        <v>68</v>
      </c>
      <c r="J272" s="38" t="s">
        <v>68</v>
      </c>
      <c r="K272" s="30" t="s">
        <v>513</v>
      </c>
      <c r="L272" s="30" t="s">
        <v>514</v>
      </c>
      <c r="M272" s="38" t="s">
        <v>68</v>
      </c>
      <c r="N272" s="38" t="s">
        <v>68</v>
      </c>
      <c r="P272" s="30">
        <v>16</v>
      </c>
      <c r="Q272" s="30">
        <v>11</v>
      </c>
      <c r="S272" s="30">
        <v>1</v>
      </c>
      <c r="T272" s="48" t="s">
        <v>63</v>
      </c>
      <c r="U272" s="30" t="s">
        <v>515</v>
      </c>
      <c r="V272" s="30" t="s">
        <v>516</v>
      </c>
      <c r="W272" s="48" t="s">
        <v>63</v>
      </c>
      <c r="Y272" s="10">
        <v>1075</v>
      </c>
      <c r="Z272" s="10">
        <v>75000</v>
      </c>
      <c r="AA272" s="50"/>
      <c r="AB272" s="43">
        <v>55</v>
      </c>
      <c r="AC272" s="10">
        <v>5</v>
      </c>
    </row>
    <row r="273" spans="1:29" ht="14.5">
      <c r="A273" s="30" t="s">
        <v>63</v>
      </c>
      <c r="B273" s="68">
        <v>86682</v>
      </c>
      <c r="C273" s="48">
        <v>2</v>
      </c>
      <c r="D273" s="49"/>
      <c r="E273" s="38" t="s">
        <v>573</v>
      </c>
      <c r="F273" s="50" t="s">
        <v>178</v>
      </c>
      <c r="G273" s="50" t="s">
        <v>204</v>
      </c>
      <c r="H273" s="51" t="s">
        <v>518</v>
      </c>
      <c r="I273" s="38" t="s">
        <v>68</v>
      </c>
      <c r="J273" s="38" t="s">
        <v>68</v>
      </c>
      <c r="K273" s="30" t="s">
        <v>519</v>
      </c>
      <c r="L273" s="30" t="s">
        <v>520</v>
      </c>
      <c r="M273" s="38" t="s">
        <v>68</v>
      </c>
      <c r="N273" s="38" t="s">
        <v>68</v>
      </c>
      <c r="P273" s="30">
        <v>16</v>
      </c>
      <c r="Q273" s="30">
        <v>11</v>
      </c>
      <c r="S273" s="30">
        <v>1</v>
      </c>
      <c r="T273" s="48" t="s">
        <v>63</v>
      </c>
      <c r="U273" s="30" t="s">
        <v>515</v>
      </c>
      <c r="V273" s="30" t="s">
        <v>516</v>
      </c>
      <c r="W273" s="48" t="s">
        <v>63</v>
      </c>
      <c r="Y273" s="10">
        <v>1075</v>
      </c>
      <c r="Z273" s="10">
        <v>75000</v>
      </c>
      <c r="AA273" s="50"/>
      <c r="AB273" s="43">
        <v>55</v>
      </c>
      <c r="AC273" s="10">
        <v>5</v>
      </c>
    </row>
    <row r="274" spans="1:29" ht="14.5">
      <c r="A274" s="30" t="s">
        <v>63</v>
      </c>
      <c r="B274" s="68">
        <v>86683</v>
      </c>
      <c r="C274" s="48">
        <v>3</v>
      </c>
      <c r="D274" s="49"/>
      <c r="E274" s="38" t="s">
        <v>574</v>
      </c>
      <c r="F274" s="50" t="s">
        <v>181</v>
      </c>
      <c r="G274" s="50" t="s">
        <v>206</v>
      </c>
      <c r="H274" s="51" t="s">
        <v>522</v>
      </c>
      <c r="I274" s="38" t="s">
        <v>68</v>
      </c>
      <c r="J274" s="38" t="s">
        <v>68</v>
      </c>
      <c r="K274" s="30" t="s">
        <v>523</v>
      </c>
      <c r="L274" s="30" t="s">
        <v>524</v>
      </c>
      <c r="M274" s="38" t="s">
        <v>68</v>
      </c>
      <c r="N274" s="38" t="s">
        <v>68</v>
      </c>
      <c r="P274" s="30">
        <v>16</v>
      </c>
      <c r="Q274" s="30">
        <v>11</v>
      </c>
      <c r="S274" s="30">
        <v>1</v>
      </c>
      <c r="T274" s="48" t="s">
        <v>63</v>
      </c>
      <c r="U274" s="30" t="s">
        <v>515</v>
      </c>
      <c r="V274" s="30" t="s">
        <v>516</v>
      </c>
      <c r="W274" s="48" t="s">
        <v>63</v>
      </c>
      <c r="Y274" s="10">
        <v>1075</v>
      </c>
      <c r="Z274" s="10">
        <v>75000</v>
      </c>
      <c r="AA274" s="50"/>
      <c r="AB274" s="43">
        <v>55</v>
      </c>
      <c r="AC274" s="10">
        <v>5</v>
      </c>
    </row>
    <row r="275" spans="1:29" ht="14.5">
      <c r="A275" s="30" t="s">
        <v>63</v>
      </c>
      <c r="B275" s="68">
        <v>86684</v>
      </c>
      <c r="C275" s="48">
        <v>4</v>
      </c>
      <c r="D275" s="49"/>
      <c r="E275" s="38" t="s">
        <v>575</v>
      </c>
      <c r="F275" s="50" t="s">
        <v>184</v>
      </c>
      <c r="G275" s="50" t="s">
        <v>208</v>
      </c>
      <c r="H275" s="51" t="s">
        <v>526</v>
      </c>
      <c r="I275" s="38" t="s">
        <v>68</v>
      </c>
      <c r="J275" s="38" t="s">
        <v>527</v>
      </c>
      <c r="K275" s="38" t="s">
        <v>68</v>
      </c>
      <c r="L275" s="38" t="s">
        <v>68</v>
      </c>
      <c r="M275" s="38" t="s">
        <v>68</v>
      </c>
      <c r="N275" s="38" t="s">
        <v>233</v>
      </c>
      <c r="P275" s="30">
        <v>16</v>
      </c>
      <c r="Q275" s="30">
        <v>11</v>
      </c>
      <c r="S275" s="30">
        <v>1</v>
      </c>
      <c r="T275" s="48" t="s">
        <v>63</v>
      </c>
      <c r="U275" s="30" t="s">
        <v>515</v>
      </c>
      <c r="V275" s="30" t="s">
        <v>516</v>
      </c>
      <c r="W275" s="48" t="s">
        <v>63</v>
      </c>
      <c r="Y275" s="10">
        <v>1075</v>
      </c>
      <c r="Z275" s="10">
        <v>75000</v>
      </c>
      <c r="AA275" s="50"/>
      <c r="AB275" s="43">
        <v>55</v>
      </c>
      <c r="AC275" s="10">
        <v>5</v>
      </c>
    </row>
    <row r="276" spans="1:29" ht="14.5">
      <c r="A276" s="30" t="s">
        <v>63</v>
      </c>
      <c r="B276" s="68">
        <v>86685</v>
      </c>
      <c r="C276" s="48">
        <v>5</v>
      </c>
      <c r="D276" s="49"/>
      <c r="E276" s="38" t="s">
        <v>576</v>
      </c>
      <c r="F276" s="50" t="s">
        <v>187</v>
      </c>
      <c r="G276" s="50" t="s">
        <v>210</v>
      </c>
      <c r="H276" s="52" t="s">
        <v>529</v>
      </c>
      <c r="I276" s="38" t="s">
        <v>68</v>
      </c>
      <c r="J276" s="38" t="s">
        <v>530</v>
      </c>
      <c r="K276" s="38" t="s">
        <v>68</v>
      </c>
      <c r="L276" s="38" t="s">
        <v>68</v>
      </c>
      <c r="M276" s="38" t="s">
        <v>68</v>
      </c>
      <c r="N276" s="38" t="s">
        <v>237</v>
      </c>
      <c r="P276" s="30">
        <v>16</v>
      </c>
      <c r="Q276" s="30">
        <v>11</v>
      </c>
      <c r="S276" s="30">
        <v>1</v>
      </c>
      <c r="T276" s="48" t="s">
        <v>63</v>
      </c>
      <c r="U276" s="30" t="s">
        <v>515</v>
      </c>
      <c r="V276" s="30" t="s">
        <v>516</v>
      </c>
      <c r="W276" s="48" t="s">
        <v>63</v>
      </c>
      <c r="Y276" s="10">
        <v>1075</v>
      </c>
      <c r="Z276" s="10">
        <v>75000</v>
      </c>
      <c r="AA276" s="50"/>
      <c r="AB276" s="43">
        <v>55</v>
      </c>
      <c r="AC276" s="10">
        <v>5</v>
      </c>
    </row>
    <row r="277" spans="1:29" ht="14.5">
      <c r="A277" s="30" t="s">
        <v>63</v>
      </c>
      <c r="B277" s="68">
        <v>86686</v>
      </c>
      <c r="C277" s="48">
        <v>6</v>
      </c>
      <c r="D277" s="49"/>
      <c r="E277" s="38" t="s">
        <v>577</v>
      </c>
      <c r="F277" s="50" t="s">
        <v>190</v>
      </c>
      <c r="G277" s="50" t="s">
        <v>212</v>
      </c>
      <c r="H277" s="51" t="s">
        <v>532</v>
      </c>
      <c r="I277" s="38" t="s">
        <v>68</v>
      </c>
      <c r="J277" s="38" t="s">
        <v>533</v>
      </c>
      <c r="K277" s="38" t="s">
        <v>68</v>
      </c>
      <c r="L277" s="38" t="s">
        <v>68</v>
      </c>
      <c r="M277" s="38" t="s">
        <v>68</v>
      </c>
      <c r="N277" s="38" t="s">
        <v>241</v>
      </c>
      <c r="P277" s="30">
        <v>16</v>
      </c>
      <c r="Q277" s="30">
        <v>11</v>
      </c>
      <c r="S277" s="30">
        <v>1</v>
      </c>
      <c r="T277" s="48" t="s">
        <v>63</v>
      </c>
      <c r="U277" s="30" t="s">
        <v>515</v>
      </c>
      <c r="V277" s="30" t="s">
        <v>516</v>
      </c>
      <c r="W277" s="48" t="s">
        <v>63</v>
      </c>
      <c r="Y277" s="10">
        <v>1075</v>
      </c>
      <c r="Z277" s="10">
        <v>75000</v>
      </c>
      <c r="AA277" s="50"/>
      <c r="AB277" s="43">
        <v>55</v>
      </c>
      <c r="AC277" s="10">
        <v>5</v>
      </c>
    </row>
    <row r="278" spans="1:29" ht="14.5">
      <c r="A278" s="30" t="s">
        <v>63</v>
      </c>
      <c r="B278" s="68">
        <v>86687</v>
      </c>
      <c r="C278" s="48">
        <v>7</v>
      </c>
      <c r="D278" s="49"/>
      <c r="E278" s="38" t="s">
        <v>578</v>
      </c>
      <c r="F278" s="50" t="s">
        <v>193</v>
      </c>
      <c r="G278" s="50" t="s">
        <v>214</v>
      </c>
      <c r="H278" s="51" t="s">
        <v>535</v>
      </c>
      <c r="I278" s="38" t="s">
        <v>68</v>
      </c>
      <c r="J278" s="38" t="s">
        <v>536</v>
      </c>
      <c r="K278" s="38" t="s">
        <v>68</v>
      </c>
      <c r="L278" s="38" t="s">
        <v>68</v>
      </c>
      <c r="M278" s="38" t="s">
        <v>68</v>
      </c>
      <c r="N278" s="38" t="s">
        <v>245</v>
      </c>
      <c r="P278" s="30">
        <v>16</v>
      </c>
      <c r="Q278" s="30">
        <v>11</v>
      </c>
      <c r="S278" s="30">
        <v>1</v>
      </c>
      <c r="T278" s="48" t="s">
        <v>63</v>
      </c>
      <c r="U278" s="30" t="s">
        <v>515</v>
      </c>
      <c r="V278" s="30" t="s">
        <v>516</v>
      </c>
      <c r="W278" s="48" t="s">
        <v>63</v>
      </c>
      <c r="Y278" s="10">
        <v>1075</v>
      </c>
      <c r="Z278" s="10">
        <v>75000</v>
      </c>
      <c r="AA278" s="50"/>
      <c r="AB278" s="43">
        <v>55</v>
      </c>
      <c r="AC278" s="10">
        <v>5</v>
      </c>
    </row>
    <row r="279" spans="1:29" ht="14.5">
      <c r="A279" s="30" t="s">
        <v>63</v>
      </c>
      <c r="B279" s="68">
        <v>86688</v>
      </c>
      <c r="C279" s="48">
        <v>8</v>
      </c>
      <c r="D279" s="49"/>
      <c r="E279" s="38" t="s">
        <v>579</v>
      </c>
      <c r="F279" s="50" t="s">
        <v>196</v>
      </c>
      <c r="G279" s="50" t="s">
        <v>216</v>
      </c>
      <c r="H279" s="51" t="s">
        <v>538</v>
      </c>
      <c r="I279" s="38" t="s">
        <v>68</v>
      </c>
      <c r="J279" s="30" t="s">
        <v>539</v>
      </c>
      <c r="K279" s="38" t="s">
        <v>68</v>
      </c>
      <c r="L279" s="38" t="s">
        <v>68</v>
      </c>
      <c r="M279" s="38" t="s">
        <v>68</v>
      </c>
      <c r="N279" s="30" t="s">
        <v>540</v>
      </c>
      <c r="P279" s="30">
        <v>16</v>
      </c>
      <c r="Q279" s="30">
        <v>11</v>
      </c>
      <c r="S279" s="30">
        <v>1</v>
      </c>
      <c r="T279" s="48" t="s">
        <v>63</v>
      </c>
      <c r="U279" s="30" t="s">
        <v>515</v>
      </c>
      <c r="V279" s="30" t="s">
        <v>516</v>
      </c>
      <c r="W279" s="48" t="s">
        <v>63</v>
      </c>
      <c r="Y279" s="10">
        <v>1075</v>
      </c>
      <c r="Z279" s="10">
        <v>75000</v>
      </c>
      <c r="AA279" s="50"/>
      <c r="AB279" s="43">
        <v>55</v>
      </c>
      <c r="AC279" s="10">
        <v>5</v>
      </c>
    </row>
    <row r="280" spans="1:29" ht="14.5">
      <c r="A280" s="30" t="s">
        <v>63</v>
      </c>
      <c r="B280" s="68">
        <v>86689</v>
      </c>
      <c r="C280" s="48">
        <v>9</v>
      </c>
      <c r="D280" s="49"/>
      <c r="E280" s="38" t="s">
        <v>580</v>
      </c>
      <c r="F280" s="50" t="s">
        <v>199</v>
      </c>
      <c r="G280" s="50" t="s">
        <v>218</v>
      </c>
      <c r="H280" s="51" t="s">
        <v>542</v>
      </c>
      <c r="I280" s="38" t="s">
        <v>68</v>
      </c>
      <c r="J280" s="38" t="s">
        <v>68</v>
      </c>
      <c r="K280" s="30" t="s">
        <v>543</v>
      </c>
      <c r="L280" s="30" t="s">
        <v>544</v>
      </c>
      <c r="M280" s="38" t="s">
        <v>68</v>
      </c>
      <c r="N280" s="38" t="s">
        <v>68</v>
      </c>
      <c r="P280" s="30">
        <v>16</v>
      </c>
      <c r="Q280" s="30">
        <v>11</v>
      </c>
      <c r="S280" s="30">
        <v>1</v>
      </c>
      <c r="T280" s="48" t="s">
        <v>63</v>
      </c>
      <c r="U280" s="30" t="s">
        <v>515</v>
      </c>
      <c r="V280" s="30" t="s">
        <v>516</v>
      </c>
      <c r="W280" s="48" t="s">
        <v>63</v>
      </c>
      <c r="Y280" s="10">
        <v>1075</v>
      </c>
      <c r="Z280" s="10">
        <v>75000</v>
      </c>
      <c r="AA280" s="50"/>
      <c r="AB280" s="43">
        <v>55</v>
      </c>
      <c r="AC280" s="10">
        <v>5</v>
      </c>
    </row>
    <row r="281" spans="1:29" ht="14.5">
      <c r="A281" s="30"/>
      <c r="B281" s="69"/>
      <c r="C281" s="48"/>
      <c r="D281" s="49"/>
      <c r="E281" s="50"/>
      <c r="F281" s="50"/>
      <c r="G281" s="50"/>
      <c r="H281" s="70"/>
      <c r="I281" s="30"/>
      <c r="J281" s="30"/>
      <c r="K281" s="30"/>
      <c r="L281" s="30"/>
      <c r="P281" s="30"/>
      <c r="Q281" s="30"/>
      <c r="S281" s="30"/>
      <c r="T281" s="48"/>
      <c r="U281" s="30"/>
      <c r="V281" s="30"/>
    </row>
    <row r="282" spans="1:29" ht="14.5">
      <c r="A282" s="30"/>
      <c r="B282" s="69"/>
      <c r="C282" s="48"/>
      <c r="D282" s="49"/>
      <c r="F282" s="50"/>
      <c r="G282" s="50"/>
      <c r="H282" s="70"/>
      <c r="I282" s="30"/>
      <c r="J282" s="30"/>
      <c r="K282" s="30"/>
      <c r="L282" s="30"/>
      <c r="P282" s="30"/>
      <c r="Q282" s="30"/>
      <c r="S282" s="30"/>
      <c r="T282" s="48"/>
      <c r="U282" s="30"/>
      <c r="V282" s="30"/>
    </row>
    <row r="283" spans="1:29" ht="14.5">
      <c r="A283" s="30"/>
      <c r="B283" s="69"/>
      <c r="C283" s="48"/>
      <c r="D283" s="49"/>
      <c r="E283" s="50"/>
      <c r="F283" s="50"/>
      <c r="G283" s="50"/>
      <c r="H283" s="70"/>
      <c r="J283" s="30"/>
      <c r="K283" s="30"/>
      <c r="L283" s="30"/>
      <c r="P283" s="30"/>
      <c r="Q283" s="30"/>
      <c r="S283" s="30"/>
      <c r="T283" s="48"/>
      <c r="U283" s="30"/>
      <c r="V283" s="30"/>
    </row>
    <row r="285" spans="1:29" ht="14.5">
      <c r="A285" s="30" t="s">
        <v>63</v>
      </c>
      <c r="B285" s="68">
        <v>87601</v>
      </c>
      <c r="C285" s="48">
        <v>1</v>
      </c>
      <c r="D285" s="49"/>
      <c r="E285" s="38" t="s">
        <v>581</v>
      </c>
      <c r="F285" s="50" t="s">
        <v>65</v>
      </c>
      <c r="G285" s="50" t="s">
        <v>66</v>
      </c>
      <c r="H285" s="51" t="s">
        <v>512</v>
      </c>
      <c r="I285" s="38" t="s">
        <v>68</v>
      </c>
      <c r="J285" s="38" t="s">
        <v>68</v>
      </c>
      <c r="K285" s="30" t="s">
        <v>513</v>
      </c>
      <c r="L285" s="30" t="s">
        <v>514</v>
      </c>
      <c r="M285" s="38" t="s">
        <v>68</v>
      </c>
      <c r="N285" s="38" t="s">
        <v>68</v>
      </c>
      <c r="P285" s="30">
        <v>16</v>
      </c>
      <c r="Q285" s="30">
        <v>11</v>
      </c>
      <c r="S285" s="30">
        <v>1</v>
      </c>
      <c r="T285" s="48" t="s">
        <v>63</v>
      </c>
      <c r="U285" s="30" t="s">
        <v>515</v>
      </c>
      <c r="V285" s="30" t="s">
        <v>516</v>
      </c>
      <c r="W285" s="48" t="s">
        <v>63</v>
      </c>
      <c r="Y285" s="10">
        <v>1075</v>
      </c>
      <c r="Z285" s="10">
        <v>75000</v>
      </c>
      <c r="AA285" s="50"/>
      <c r="AB285" s="43">
        <v>51</v>
      </c>
      <c r="AC285" s="10">
        <v>1</v>
      </c>
    </row>
    <row r="286" spans="1:29" ht="14.5">
      <c r="A286" s="30" t="s">
        <v>63</v>
      </c>
      <c r="B286" s="68">
        <v>87602</v>
      </c>
      <c r="C286" s="48">
        <v>2</v>
      </c>
      <c r="D286" s="49"/>
      <c r="E286" s="38" t="s">
        <v>582</v>
      </c>
      <c r="F286" s="50" t="s">
        <v>73</v>
      </c>
      <c r="G286" s="50" t="s">
        <v>74</v>
      </c>
      <c r="H286" s="51" t="s">
        <v>518</v>
      </c>
      <c r="I286" s="38" t="s">
        <v>68</v>
      </c>
      <c r="J286" s="38" t="s">
        <v>68</v>
      </c>
      <c r="K286" s="30" t="s">
        <v>519</v>
      </c>
      <c r="L286" s="30" t="s">
        <v>520</v>
      </c>
      <c r="M286" s="38" t="s">
        <v>68</v>
      </c>
      <c r="N286" s="38" t="s">
        <v>68</v>
      </c>
      <c r="P286" s="30">
        <v>16</v>
      </c>
      <c r="Q286" s="30">
        <v>11</v>
      </c>
      <c r="S286" s="30">
        <v>1</v>
      </c>
      <c r="T286" s="48" t="s">
        <v>63</v>
      </c>
      <c r="U286" s="30" t="s">
        <v>515</v>
      </c>
      <c r="V286" s="30" t="s">
        <v>516</v>
      </c>
      <c r="W286" s="48" t="s">
        <v>63</v>
      </c>
      <c r="Y286" s="10">
        <v>1075</v>
      </c>
      <c r="Z286" s="10">
        <v>75000</v>
      </c>
      <c r="AA286" s="50"/>
      <c r="AB286" s="43">
        <v>51</v>
      </c>
      <c r="AC286" s="10">
        <v>1</v>
      </c>
    </row>
    <row r="287" spans="1:29" ht="14.5">
      <c r="A287" s="30" t="s">
        <v>63</v>
      </c>
      <c r="B287" s="68">
        <v>87603</v>
      </c>
      <c r="C287" s="48">
        <v>3</v>
      </c>
      <c r="D287" s="49"/>
      <c r="E287" s="38" t="s">
        <v>583</v>
      </c>
      <c r="F287" s="50" t="s">
        <v>79</v>
      </c>
      <c r="G287" s="50" t="s">
        <v>80</v>
      </c>
      <c r="H287" s="51" t="s">
        <v>522</v>
      </c>
      <c r="I287" s="38" t="s">
        <v>68</v>
      </c>
      <c r="J287" s="38" t="s">
        <v>68</v>
      </c>
      <c r="K287" s="30" t="s">
        <v>523</v>
      </c>
      <c r="L287" s="30" t="s">
        <v>524</v>
      </c>
      <c r="M287" s="38" t="s">
        <v>68</v>
      </c>
      <c r="N287" s="38" t="s">
        <v>68</v>
      </c>
      <c r="P287" s="30">
        <v>16</v>
      </c>
      <c r="Q287" s="30">
        <v>11</v>
      </c>
      <c r="S287" s="30">
        <v>1</v>
      </c>
      <c r="T287" s="48" t="s">
        <v>63</v>
      </c>
      <c r="U287" s="30" t="s">
        <v>515</v>
      </c>
      <c r="V287" s="30" t="s">
        <v>516</v>
      </c>
      <c r="W287" s="48" t="s">
        <v>63</v>
      </c>
      <c r="Y287" s="10">
        <v>1075</v>
      </c>
      <c r="Z287" s="10">
        <v>75000</v>
      </c>
      <c r="AA287" s="50"/>
      <c r="AB287" s="43">
        <v>51</v>
      </c>
      <c r="AC287" s="10">
        <v>1</v>
      </c>
    </row>
    <row r="288" spans="1:29" ht="14.5">
      <c r="A288" s="30" t="s">
        <v>63</v>
      </c>
      <c r="B288" s="68">
        <v>87604</v>
      </c>
      <c r="C288" s="48">
        <v>4</v>
      </c>
      <c r="D288" s="49"/>
      <c r="E288" s="38" t="s">
        <v>584</v>
      </c>
      <c r="F288" s="50" t="s">
        <v>85</v>
      </c>
      <c r="G288" s="50" t="s">
        <v>86</v>
      </c>
      <c r="H288" s="51" t="s">
        <v>526</v>
      </c>
      <c r="I288" s="38" t="s">
        <v>68</v>
      </c>
      <c r="J288" s="38" t="s">
        <v>527</v>
      </c>
      <c r="K288" s="38" t="s">
        <v>68</v>
      </c>
      <c r="L288" s="38" t="s">
        <v>68</v>
      </c>
      <c r="M288" s="38" t="s">
        <v>68</v>
      </c>
      <c r="N288" s="38" t="s">
        <v>233</v>
      </c>
      <c r="P288" s="30">
        <v>16</v>
      </c>
      <c r="Q288" s="30">
        <v>11</v>
      </c>
      <c r="S288" s="30">
        <v>1</v>
      </c>
      <c r="T288" s="48" t="s">
        <v>63</v>
      </c>
      <c r="U288" s="30" t="s">
        <v>515</v>
      </c>
      <c r="V288" s="30" t="s">
        <v>516</v>
      </c>
      <c r="W288" s="48" t="s">
        <v>63</v>
      </c>
      <c r="Y288" s="10">
        <v>1075</v>
      </c>
      <c r="Z288" s="10">
        <v>75000</v>
      </c>
      <c r="AA288" s="50"/>
      <c r="AB288" s="43">
        <v>51</v>
      </c>
      <c r="AC288" s="10">
        <v>1</v>
      </c>
    </row>
    <row r="289" spans="1:29" ht="14.5">
      <c r="A289" s="30" t="s">
        <v>63</v>
      </c>
      <c r="B289" s="68">
        <v>87605</v>
      </c>
      <c r="C289" s="48">
        <v>5</v>
      </c>
      <c r="D289" s="49"/>
      <c r="E289" s="38" t="s">
        <v>585</v>
      </c>
      <c r="F289" s="50" t="s">
        <v>91</v>
      </c>
      <c r="G289" s="50" t="s">
        <v>92</v>
      </c>
      <c r="H289" s="52" t="s">
        <v>529</v>
      </c>
      <c r="I289" s="38" t="s">
        <v>68</v>
      </c>
      <c r="J289" s="38" t="s">
        <v>530</v>
      </c>
      <c r="K289" s="38" t="s">
        <v>68</v>
      </c>
      <c r="L289" s="38" t="s">
        <v>68</v>
      </c>
      <c r="M289" s="38" t="s">
        <v>68</v>
      </c>
      <c r="N289" s="38" t="s">
        <v>237</v>
      </c>
      <c r="P289" s="30">
        <v>16</v>
      </c>
      <c r="Q289" s="30">
        <v>11</v>
      </c>
      <c r="S289" s="30">
        <v>1</v>
      </c>
      <c r="T289" s="48" t="s">
        <v>63</v>
      </c>
      <c r="U289" s="30" t="s">
        <v>515</v>
      </c>
      <c r="V289" s="30" t="s">
        <v>516</v>
      </c>
      <c r="W289" s="48" t="s">
        <v>63</v>
      </c>
      <c r="Y289" s="10">
        <v>1075</v>
      </c>
      <c r="Z289" s="10">
        <v>75000</v>
      </c>
      <c r="AA289" s="50"/>
      <c r="AB289" s="43">
        <v>51</v>
      </c>
      <c r="AC289" s="10">
        <v>1</v>
      </c>
    </row>
    <row r="290" spans="1:29" ht="14.5">
      <c r="A290" s="30" t="s">
        <v>63</v>
      </c>
      <c r="B290" s="68">
        <v>87606</v>
      </c>
      <c r="C290" s="48">
        <v>6</v>
      </c>
      <c r="D290" s="49"/>
      <c r="E290" s="38" t="s">
        <v>586</v>
      </c>
      <c r="F290" s="50" t="s">
        <v>97</v>
      </c>
      <c r="G290" s="50" t="s">
        <v>98</v>
      </c>
      <c r="H290" s="51" t="s">
        <v>532</v>
      </c>
      <c r="I290" s="38" t="s">
        <v>68</v>
      </c>
      <c r="J290" s="38" t="s">
        <v>533</v>
      </c>
      <c r="K290" s="38" t="s">
        <v>68</v>
      </c>
      <c r="L290" s="38" t="s">
        <v>68</v>
      </c>
      <c r="M290" s="38" t="s">
        <v>68</v>
      </c>
      <c r="N290" s="38" t="s">
        <v>241</v>
      </c>
      <c r="P290" s="30">
        <v>16</v>
      </c>
      <c r="Q290" s="30">
        <v>11</v>
      </c>
      <c r="S290" s="30">
        <v>1</v>
      </c>
      <c r="T290" s="48" t="s">
        <v>63</v>
      </c>
      <c r="U290" s="30" t="s">
        <v>515</v>
      </c>
      <c r="V290" s="30" t="s">
        <v>516</v>
      </c>
      <c r="W290" s="48" t="s">
        <v>63</v>
      </c>
      <c r="Y290" s="10">
        <v>1075</v>
      </c>
      <c r="Z290" s="10">
        <v>75000</v>
      </c>
      <c r="AA290" s="50"/>
      <c r="AB290" s="43">
        <v>51</v>
      </c>
      <c r="AC290" s="10">
        <v>1</v>
      </c>
    </row>
    <row r="291" spans="1:29" ht="14.5">
      <c r="A291" s="30" t="s">
        <v>63</v>
      </c>
      <c r="B291" s="68">
        <v>87607</v>
      </c>
      <c r="C291" s="48">
        <v>7</v>
      </c>
      <c r="D291" s="49"/>
      <c r="E291" s="38" t="s">
        <v>587</v>
      </c>
      <c r="F291" s="50" t="s">
        <v>103</v>
      </c>
      <c r="G291" s="50" t="s">
        <v>104</v>
      </c>
      <c r="H291" s="51" t="s">
        <v>535</v>
      </c>
      <c r="I291" s="38" t="s">
        <v>68</v>
      </c>
      <c r="J291" s="38" t="s">
        <v>536</v>
      </c>
      <c r="K291" s="38" t="s">
        <v>68</v>
      </c>
      <c r="L291" s="38" t="s">
        <v>68</v>
      </c>
      <c r="M291" s="38" t="s">
        <v>68</v>
      </c>
      <c r="N291" s="38" t="s">
        <v>245</v>
      </c>
      <c r="P291" s="30">
        <v>16</v>
      </c>
      <c r="Q291" s="30">
        <v>11</v>
      </c>
      <c r="S291" s="30">
        <v>1</v>
      </c>
      <c r="T291" s="48" t="s">
        <v>63</v>
      </c>
      <c r="U291" s="30" t="s">
        <v>515</v>
      </c>
      <c r="V291" s="30" t="s">
        <v>516</v>
      </c>
      <c r="W291" s="48" t="s">
        <v>63</v>
      </c>
      <c r="Y291" s="10">
        <v>1075</v>
      </c>
      <c r="Z291" s="10">
        <v>75000</v>
      </c>
      <c r="AA291" s="50"/>
      <c r="AB291" s="43">
        <v>51</v>
      </c>
      <c r="AC291" s="10">
        <v>1</v>
      </c>
    </row>
    <row r="292" spans="1:29" ht="14.5">
      <c r="A292" s="30" t="s">
        <v>63</v>
      </c>
      <c r="B292" s="68">
        <v>87608</v>
      </c>
      <c r="C292" s="48">
        <v>8</v>
      </c>
      <c r="D292" s="49"/>
      <c r="E292" s="38" t="s">
        <v>588</v>
      </c>
      <c r="F292" s="50" t="s">
        <v>109</v>
      </c>
      <c r="G292" s="50" t="s">
        <v>110</v>
      </c>
      <c r="H292" s="51" t="s">
        <v>538</v>
      </c>
      <c r="I292" s="38" t="s">
        <v>68</v>
      </c>
      <c r="J292" s="30" t="s">
        <v>539</v>
      </c>
      <c r="K292" s="38" t="s">
        <v>68</v>
      </c>
      <c r="L292" s="38" t="s">
        <v>68</v>
      </c>
      <c r="M292" s="38" t="s">
        <v>68</v>
      </c>
      <c r="N292" s="30" t="s">
        <v>540</v>
      </c>
      <c r="P292" s="30">
        <v>16</v>
      </c>
      <c r="Q292" s="30">
        <v>11</v>
      </c>
      <c r="S292" s="30">
        <v>1</v>
      </c>
      <c r="T292" s="48" t="s">
        <v>63</v>
      </c>
      <c r="U292" s="30" t="s">
        <v>515</v>
      </c>
      <c r="V292" s="30" t="s">
        <v>516</v>
      </c>
      <c r="W292" s="48" t="s">
        <v>63</v>
      </c>
      <c r="Y292" s="10">
        <v>1075</v>
      </c>
      <c r="Z292" s="10">
        <v>75000</v>
      </c>
      <c r="AA292" s="50"/>
      <c r="AB292" s="43">
        <v>51</v>
      </c>
      <c r="AC292" s="10">
        <v>1</v>
      </c>
    </row>
    <row r="293" spans="1:29" ht="14.5">
      <c r="A293" s="30" t="s">
        <v>63</v>
      </c>
      <c r="B293" s="68">
        <v>87609</v>
      </c>
      <c r="C293" s="48">
        <v>9</v>
      </c>
      <c r="D293" s="49"/>
      <c r="E293" s="38" t="s">
        <v>589</v>
      </c>
      <c r="F293" s="50" t="s">
        <v>115</v>
      </c>
      <c r="G293" s="50" t="s">
        <v>116</v>
      </c>
      <c r="H293" s="51" t="s">
        <v>542</v>
      </c>
      <c r="I293" s="38" t="s">
        <v>68</v>
      </c>
      <c r="J293" s="38" t="s">
        <v>68</v>
      </c>
      <c r="K293" s="30" t="s">
        <v>543</v>
      </c>
      <c r="L293" s="30" t="s">
        <v>544</v>
      </c>
      <c r="M293" s="38" t="s">
        <v>68</v>
      </c>
      <c r="N293" s="38" t="s">
        <v>68</v>
      </c>
      <c r="P293" s="30">
        <v>16</v>
      </c>
      <c r="Q293" s="30">
        <v>11</v>
      </c>
      <c r="S293" s="30">
        <v>1</v>
      </c>
      <c r="T293" s="48" t="s">
        <v>63</v>
      </c>
      <c r="U293" s="30" t="s">
        <v>515</v>
      </c>
      <c r="V293" s="30" t="s">
        <v>516</v>
      </c>
      <c r="W293" s="48" t="s">
        <v>63</v>
      </c>
      <c r="Y293" s="10">
        <v>1075</v>
      </c>
      <c r="Z293" s="10">
        <v>75000</v>
      </c>
      <c r="AA293" s="50"/>
      <c r="AB293" s="43">
        <v>51</v>
      </c>
      <c r="AC293" s="10">
        <v>1</v>
      </c>
    </row>
    <row r="294" spans="1:29" ht="14.5">
      <c r="A294" s="30" t="s">
        <v>63</v>
      </c>
      <c r="B294" s="68">
        <v>87621</v>
      </c>
      <c r="C294" s="48">
        <v>1</v>
      </c>
      <c r="D294" s="49"/>
      <c r="E294" s="38" t="s">
        <v>590</v>
      </c>
      <c r="F294" s="50" t="s">
        <v>121</v>
      </c>
      <c r="G294" s="50" t="s">
        <v>122</v>
      </c>
      <c r="H294" s="51" t="s">
        <v>512</v>
      </c>
      <c r="I294" s="38" t="s">
        <v>68</v>
      </c>
      <c r="J294" s="38" t="s">
        <v>68</v>
      </c>
      <c r="K294" s="30" t="s">
        <v>513</v>
      </c>
      <c r="L294" s="30" t="s">
        <v>514</v>
      </c>
      <c r="M294" s="38" t="s">
        <v>68</v>
      </c>
      <c r="N294" s="38" t="s">
        <v>68</v>
      </c>
      <c r="P294" s="30">
        <v>16</v>
      </c>
      <c r="Q294" s="30">
        <v>11</v>
      </c>
      <c r="S294" s="30">
        <v>1</v>
      </c>
      <c r="T294" s="48" t="s">
        <v>63</v>
      </c>
      <c r="U294" s="30" t="s">
        <v>515</v>
      </c>
      <c r="V294" s="30" t="s">
        <v>516</v>
      </c>
      <c r="W294" s="48" t="s">
        <v>63</v>
      </c>
      <c r="Y294" s="10">
        <v>1075</v>
      </c>
      <c r="Z294" s="10">
        <v>75000</v>
      </c>
      <c r="AA294" s="50"/>
      <c r="AB294" s="43">
        <v>52</v>
      </c>
      <c r="AC294" s="10">
        <v>2</v>
      </c>
    </row>
    <row r="295" spans="1:29" ht="14.5">
      <c r="A295" s="30" t="s">
        <v>63</v>
      </c>
      <c r="B295" s="68">
        <v>87622</v>
      </c>
      <c r="C295" s="48">
        <v>2</v>
      </c>
      <c r="D295" s="49"/>
      <c r="E295" s="38" t="s">
        <v>591</v>
      </c>
      <c r="F295" s="50" t="s">
        <v>124</v>
      </c>
      <c r="G295" s="50" t="s">
        <v>125</v>
      </c>
      <c r="H295" s="51" t="s">
        <v>518</v>
      </c>
      <c r="I295" s="38" t="s">
        <v>68</v>
      </c>
      <c r="J295" s="38" t="s">
        <v>68</v>
      </c>
      <c r="K295" s="30" t="s">
        <v>519</v>
      </c>
      <c r="L295" s="30" t="s">
        <v>520</v>
      </c>
      <c r="M295" s="38" t="s">
        <v>68</v>
      </c>
      <c r="N295" s="38" t="s">
        <v>68</v>
      </c>
      <c r="P295" s="30">
        <v>16</v>
      </c>
      <c r="Q295" s="30">
        <v>11</v>
      </c>
      <c r="S295" s="30">
        <v>1</v>
      </c>
      <c r="T295" s="48" t="s">
        <v>63</v>
      </c>
      <c r="U295" s="30" t="s">
        <v>515</v>
      </c>
      <c r="V295" s="30" t="s">
        <v>516</v>
      </c>
      <c r="W295" s="48" t="s">
        <v>63</v>
      </c>
      <c r="Y295" s="10">
        <v>1075</v>
      </c>
      <c r="Z295" s="10">
        <v>75000</v>
      </c>
      <c r="AA295" s="50"/>
      <c r="AB295" s="43">
        <v>52</v>
      </c>
      <c r="AC295" s="10">
        <v>2</v>
      </c>
    </row>
    <row r="296" spans="1:29" ht="14.5">
      <c r="A296" s="30" t="s">
        <v>63</v>
      </c>
      <c r="B296" s="68">
        <v>87623</v>
      </c>
      <c r="C296" s="48">
        <v>3</v>
      </c>
      <c r="D296" s="49"/>
      <c r="E296" s="38" t="s">
        <v>592</v>
      </c>
      <c r="F296" s="50" t="s">
        <v>127</v>
      </c>
      <c r="G296" s="50" t="s">
        <v>128</v>
      </c>
      <c r="H296" s="51" t="s">
        <v>522</v>
      </c>
      <c r="I296" s="38" t="s">
        <v>68</v>
      </c>
      <c r="J296" s="38" t="s">
        <v>68</v>
      </c>
      <c r="K296" s="30" t="s">
        <v>523</v>
      </c>
      <c r="L296" s="30" t="s">
        <v>524</v>
      </c>
      <c r="M296" s="38" t="s">
        <v>68</v>
      </c>
      <c r="N296" s="38" t="s">
        <v>68</v>
      </c>
      <c r="P296" s="30">
        <v>16</v>
      </c>
      <c r="Q296" s="30">
        <v>11</v>
      </c>
      <c r="S296" s="30">
        <v>1</v>
      </c>
      <c r="T296" s="48" t="s">
        <v>63</v>
      </c>
      <c r="U296" s="30" t="s">
        <v>515</v>
      </c>
      <c r="V296" s="30" t="s">
        <v>516</v>
      </c>
      <c r="W296" s="48" t="s">
        <v>63</v>
      </c>
      <c r="Y296" s="10">
        <v>1075</v>
      </c>
      <c r="Z296" s="10">
        <v>75000</v>
      </c>
      <c r="AA296" s="50"/>
      <c r="AB296" s="43">
        <v>52</v>
      </c>
      <c r="AC296" s="10">
        <v>2</v>
      </c>
    </row>
    <row r="297" spans="1:29" ht="14.5">
      <c r="A297" s="30" t="s">
        <v>63</v>
      </c>
      <c r="B297" s="68">
        <v>87624</v>
      </c>
      <c r="C297" s="48">
        <v>4</v>
      </c>
      <c r="D297" s="49"/>
      <c r="E297" s="38" t="s">
        <v>593</v>
      </c>
      <c r="F297" s="50" t="s">
        <v>130</v>
      </c>
      <c r="G297" s="50" t="s">
        <v>131</v>
      </c>
      <c r="H297" s="51" t="s">
        <v>526</v>
      </c>
      <c r="I297" s="38" t="s">
        <v>68</v>
      </c>
      <c r="J297" s="38" t="s">
        <v>527</v>
      </c>
      <c r="K297" s="38" t="s">
        <v>68</v>
      </c>
      <c r="L297" s="38" t="s">
        <v>68</v>
      </c>
      <c r="M297" s="38" t="s">
        <v>68</v>
      </c>
      <c r="N297" s="38" t="s">
        <v>233</v>
      </c>
      <c r="P297" s="30">
        <v>16</v>
      </c>
      <c r="Q297" s="30">
        <v>11</v>
      </c>
      <c r="S297" s="30">
        <v>1</v>
      </c>
      <c r="T297" s="48" t="s">
        <v>63</v>
      </c>
      <c r="U297" s="30" t="s">
        <v>515</v>
      </c>
      <c r="V297" s="30" t="s">
        <v>516</v>
      </c>
      <c r="W297" s="48" t="s">
        <v>63</v>
      </c>
      <c r="Y297" s="10">
        <v>1075</v>
      </c>
      <c r="Z297" s="10">
        <v>75000</v>
      </c>
      <c r="AA297" s="50"/>
      <c r="AB297" s="43">
        <v>52</v>
      </c>
      <c r="AC297" s="10">
        <v>2</v>
      </c>
    </row>
    <row r="298" spans="1:29" ht="14.5">
      <c r="A298" s="30" t="s">
        <v>63</v>
      </c>
      <c r="B298" s="68">
        <v>87625</v>
      </c>
      <c r="C298" s="48">
        <v>5</v>
      </c>
      <c r="D298" s="49"/>
      <c r="E298" s="38" t="s">
        <v>594</v>
      </c>
      <c r="F298" s="50" t="s">
        <v>133</v>
      </c>
      <c r="G298" s="50" t="s">
        <v>134</v>
      </c>
      <c r="H298" s="52" t="s">
        <v>529</v>
      </c>
      <c r="I298" s="38" t="s">
        <v>68</v>
      </c>
      <c r="J298" s="38" t="s">
        <v>530</v>
      </c>
      <c r="K298" s="38" t="s">
        <v>68</v>
      </c>
      <c r="L298" s="38" t="s">
        <v>68</v>
      </c>
      <c r="M298" s="38" t="s">
        <v>68</v>
      </c>
      <c r="N298" s="38" t="s">
        <v>237</v>
      </c>
      <c r="P298" s="30">
        <v>16</v>
      </c>
      <c r="Q298" s="30">
        <v>11</v>
      </c>
      <c r="S298" s="30">
        <v>1</v>
      </c>
      <c r="T298" s="48" t="s">
        <v>63</v>
      </c>
      <c r="U298" s="30" t="s">
        <v>515</v>
      </c>
      <c r="V298" s="30" t="s">
        <v>516</v>
      </c>
      <c r="W298" s="48" t="s">
        <v>63</v>
      </c>
      <c r="Y298" s="10">
        <v>1075</v>
      </c>
      <c r="Z298" s="10">
        <v>75000</v>
      </c>
      <c r="AA298" s="50"/>
      <c r="AB298" s="43">
        <v>52</v>
      </c>
      <c r="AC298" s="10">
        <v>2</v>
      </c>
    </row>
    <row r="299" spans="1:29" ht="14.5">
      <c r="A299" s="30" t="s">
        <v>63</v>
      </c>
      <c r="B299" s="68">
        <v>87626</v>
      </c>
      <c r="C299" s="48">
        <v>6</v>
      </c>
      <c r="D299" s="49"/>
      <c r="E299" s="38" t="s">
        <v>595</v>
      </c>
      <c r="F299" s="50" t="s">
        <v>136</v>
      </c>
      <c r="G299" s="50" t="s">
        <v>137</v>
      </c>
      <c r="H299" s="51" t="s">
        <v>532</v>
      </c>
      <c r="I299" s="38" t="s">
        <v>68</v>
      </c>
      <c r="J299" s="38" t="s">
        <v>533</v>
      </c>
      <c r="K299" s="38" t="s">
        <v>68</v>
      </c>
      <c r="L299" s="38" t="s">
        <v>68</v>
      </c>
      <c r="M299" s="38" t="s">
        <v>68</v>
      </c>
      <c r="N299" s="38" t="s">
        <v>241</v>
      </c>
      <c r="P299" s="30">
        <v>16</v>
      </c>
      <c r="Q299" s="30">
        <v>11</v>
      </c>
      <c r="S299" s="30">
        <v>1</v>
      </c>
      <c r="T299" s="48" t="s">
        <v>63</v>
      </c>
      <c r="U299" s="30" t="s">
        <v>515</v>
      </c>
      <c r="V299" s="30" t="s">
        <v>516</v>
      </c>
      <c r="W299" s="48" t="s">
        <v>63</v>
      </c>
      <c r="Y299" s="10">
        <v>1075</v>
      </c>
      <c r="Z299" s="10">
        <v>75000</v>
      </c>
      <c r="AA299" s="50"/>
      <c r="AB299" s="43">
        <v>52</v>
      </c>
      <c r="AC299" s="10">
        <v>2</v>
      </c>
    </row>
    <row r="300" spans="1:29" ht="14.5">
      <c r="A300" s="30" t="s">
        <v>63</v>
      </c>
      <c r="B300" s="68">
        <v>87627</v>
      </c>
      <c r="C300" s="48">
        <v>7</v>
      </c>
      <c r="D300" s="49"/>
      <c r="E300" s="38" t="s">
        <v>596</v>
      </c>
      <c r="F300" s="50" t="s">
        <v>139</v>
      </c>
      <c r="G300" s="50" t="s">
        <v>140</v>
      </c>
      <c r="H300" s="51" t="s">
        <v>535</v>
      </c>
      <c r="I300" s="38" t="s">
        <v>68</v>
      </c>
      <c r="J300" s="38" t="s">
        <v>536</v>
      </c>
      <c r="K300" s="38" t="s">
        <v>68</v>
      </c>
      <c r="L300" s="38" t="s">
        <v>68</v>
      </c>
      <c r="M300" s="38" t="s">
        <v>68</v>
      </c>
      <c r="N300" s="38" t="s">
        <v>245</v>
      </c>
      <c r="P300" s="30">
        <v>16</v>
      </c>
      <c r="Q300" s="30">
        <v>11</v>
      </c>
      <c r="S300" s="30">
        <v>1</v>
      </c>
      <c r="T300" s="48" t="s">
        <v>63</v>
      </c>
      <c r="U300" s="30" t="s">
        <v>515</v>
      </c>
      <c r="V300" s="30" t="s">
        <v>516</v>
      </c>
      <c r="W300" s="48" t="s">
        <v>63</v>
      </c>
      <c r="Y300" s="10">
        <v>1075</v>
      </c>
      <c r="Z300" s="10">
        <v>75000</v>
      </c>
      <c r="AA300" s="50"/>
      <c r="AB300" s="43">
        <v>52</v>
      </c>
      <c r="AC300" s="10">
        <v>2</v>
      </c>
    </row>
    <row r="301" spans="1:29" ht="14.5">
      <c r="A301" s="30" t="s">
        <v>63</v>
      </c>
      <c r="B301" s="68">
        <v>87628</v>
      </c>
      <c r="C301" s="48">
        <v>8</v>
      </c>
      <c r="D301" s="49"/>
      <c r="E301" s="38" t="s">
        <v>597</v>
      </c>
      <c r="F301" s="50" t="s">
        <v>142</v>
      </c>
      <c r="G301" s="50" t="s">
        <v>143</v>
      </c>
      <c r="H301" s="51" t="s">
        <v>538</v>
      </c>
      <c r="I301" s="38" t="s">
        <v>68</v>
      </c>
      <c r="J301" s="30" t="s">
        <v>539</v>
      </c>
      <c r="K301" s="38" t="s">
        <v>68</v>
      </c>
      <c r="L301" s="38" t="s">
        <v>68</v>
      </c>
      <c r="M301" s="38" t="s">
        <v>68</v>
      </c>
      <c r="N301" s="30" t="s">
        <v>540</v>
      </c>
      <c r="P301" s="30">
        <v>16</v>
      </c>
      <c r="Q301" s="30">
        <v>11</v>
      </c>
      <c r="S301" s="30">
        <v>1</v>
      </c>
      <c r="T301" s="48" t="s">
        <v>63</v>
      </c>
      <c r="U301" s="30" t="s">
        <v>515</v>
      </c>
      <c r="V301" s="30" t="s">
        <v>516</v>
      </c>
      <c r="W301" s="48" t="s">
        <v>63</v>
      </c>
      <c r="Y301" s="10">
        <v>1075</v>
      </c>
      <c r="Z301" s="10">
        <v>75000</v>
      </c>
      <c r="AA301" s="50"/>
      <c r="AB301" s="43">
        <v>52</v>
      </c>
      <c r="AC301" s="10">
        <v>2</v>
      </c>
    </row>
    <row r="302" spans="1:29" ht="14.5">
      <c r="A302" s="30" t="s">
        <v>63</v>
      </c>
      <c r="B302" s="68">
        <v>87629</v>
      </c>
      <c r="C302" s="48">
        <v>9</v>
      </c>
      <c r="D302" s="49"/>
      <c r="E302" s="38" t="s">
        <v>598</v>
      </c>
      <c r="F302" s="50" t="s">
        <v>145</v>
      </c>
      <c r="G302" s="50" t="s">
        <v>146</v>
      </c>
      <c r="H302" s="51" t="s">
        <v>542</v>
      </c>
      <c r="I302" s="38" t="s">
        <v>68</v>
      </c>
      <c r="J302" s="38" t="s">
        <v>68</v>
      </c>
      <c r="K302" s="30" t="s">
        <v>543</v>
      </c>
      <c r="L302" s="30" t="s">
        <v>544</v>
      </c>
      <c r="M302" s="38" t="s">
        <v>68</v>
      </c>
      <c r="N302" s="38" t="s">
        <v>68</v>
      </c>
      <c r="P302" s="30">
        <v>16</v>
      </c>
      <c r="Q302" s="30">
        <v>11</v>
      </c>
      <c r="S302" s="30">
        <v>1</v>
      </c>
      <c r="T302" s="48" t="s">
        <v>63</v>
      </c>
      <c r="U302" s="30" t="s">
        <v>515</v>
      </c>
      <c r="V302" s="30" t="s">
        <v>516</v>
      </c>
      <c r="W302" s="48" t="s">
        <v>63</v>
      </c>
      <c r="Y302" s="10">
        <v>1075</v>
      </c>
      <c r="Z302" s="10">
        <v>75000</v>
      </c>
      <c r="AA302" s="50"/>
      <c r="AB302" s="43">
        <v>52</v>
      </c>
      <c r="AC302" s="10">
        <v>2</v>
      </c>
    </row>
    <row r="303" spans="1:29" ht="14.5">
      <c r="A303" s="30" t="s">
        <v>63</v>
      </c>
      <c r="B303" s="68">
        <v>87641</v>
      </c>
      <c r="C303" s="48">
        <v>1</v>
      </c>
      <c r="D303" s="49"/>
      <c r="E303" s="38" t="s">
        <v>599</v>
      </c>
      <c r="F303" s="50" t="s">
        <v>148</v>
      </c>
      <c r="G303" s="50" t="s">
        <v>149</v>
      </c>
      <c r="H303" s="51" t="s">
        <v>512</v>
      </c>
      <c r="I303" s="38" t="s">
        <v>68</v>
      </c>
      <c r="J303" s="38" t="s">
        <v>68</v>
      </c>
      <c r="K303" s="30" t="s">
        <v>513</v>
      </c>
      <c r="L303" s="30" t="s">
        <v>514</v>
      </c>
      <c r="M303" s="38" t="s">
        <v>68</v>
      </c>
      <c r="N303" s="38" t="s">
        <v>68</v>
      </c>
      <c r="P303" s="30">
        <v>16</v>
      </c>
      <c r="Q303" s="30">
        <v>11</v>
      </c>
      <c r="S303" s="30">
        <v>1</v>
      </c>
      <c r="T303" s="48" t="s">
        <v>63</v>
      </c>
      <c r="U303" s="30" t="s">
        <v>515</v>
      </c>
      <c r="V303" s="30" t="s">
        <v>516</v>
      </c>
      <c r="W303" s="48" t="s">
        <v>63</v>
      </c>
      <c r="Y303" s="10">
        <v>1075</v>
      </c>
      <c r="Z303" s="10">
        <v>75000</v>
      </c>
      <c r="AA303" s="50"/>
      <c r="AB303" s="43">
        <v>53</v>
      </c>
      <c r="AC303" s="10">
        <v>3</v>
      </c>
    </row>
    <row r="304" spans="1:29" ht="14.5">
      <c r="A304" s="30" t="s">
        <v>63</v>
      </c>
      <c r="B304" s="68">
        <v>87642</v>
      </c>
      <c r="C304" s="48">
        <v>2</v>
      </c>
      <c r="D304" s="49"/>
      <c r="E304" s="38" t="s">
        <v>600</v>
      </c>
      <c r="F304" s="50" t="s">
        <v>151</v>
      </c>
      <c r="G304" s="50" t="s">
        <v>152</v>
      </c>
      <c r="H304" s="51" t="s">
        <v>518</v>
      </c>
      <c r="I304" s="38" t="s">
        <v>68</v>
      </c>
      <c r="J304" s="38" t="s">
        <v>68</v>
      </c>
      <c r="K304" s="30" t="s">
        <v>519</v>
      </c>
      <c r="L304" s="30" t="s">
        <v>520</v>
      </c>
      <c r="M304" s="38" t="s">
        <v>68</v>
      </c>
      <c r="N304" s="38" t="s">
        <v>68</v>
      </c>
      <c r="P304" s="30">
        <v>16</v>
      </c>
      <c r="Q304" s="30">
        <v>11</v>
      </c>
      <c r="S304" s="30">
        <v>1</v>
      </c>
      <c r="T304" s="48" t="s">
        <v>63</v>
      </c>
      <c r="U304" s="30" t="s">
        <v>515</v>
      </c>
      <c r="V304" s="30" t="s">
        <v>516</v>
      </c>
      <c r="W304" s="48" t="s">
        <v>63</v>
      </c>
      <c r="Y304" s="10">
        <v>1075</v>
      </c>
      <c r="Z304" s="10">
        <v>75000</v>
      </c>
      <c r="AA304" s="50"/>
      <c r="AB304" s="43">
        <v>53</v>
      </c>
      <c r="AC304" s="10">
        <v>3</v>
      </c>
    </row>
    <row r="305" spans="1:29" ht="14.5">
      <c r="A305" s="30" t="s">
        <v>63</v>
      </c>
      <c r="B305" s="68">
        <v>87643</v>
      </c>
      <c r="C305" s="48">
        <v>3</v>
      </c>
      <c r="D305" s="49"/>
      <c r="E305" s="38" t="s">
        <v>601</v>
      </c>
      <c r="F305" s="50" t="s">
        <v>154</v>
      </c>
      <c r="G305" s="50" t="s">
        <v>155</v>
      </c>
      <c r="H305" s="51" t="s">
        <v>522</v>
      </c>
      <c r="I305" s="38" t="s">
        <v>68</v>
      </c>
      <c r="J305" s="38" t="s">
        <v>68</v>
      </c>
      <c r="K305" s="30" t="s">
        <v>523</v>
      </c>
      <c r="L305" s="30" t="s">
        <v>524</v>
      </c>
      <c r="M305" s="38" t="s">
        <v>68</v>
      </c>
      <c r="N305" s="38" t="s">
        <v>68</v>
      </c>
      <c r="P305" s="30">
        <v>16</v>
      </c>
      <c r="Q305" s="30">
        <v>11</v>
      </c>
      <c r="S305" s="30">
        <v>1</v>
      </c>
      <c r="T305" s="48" t="s">
        <v>63</v>
      </c>
      <c r="U305" s="30" t="s">
        <v>515</v>
      </c>
      <c r="V305" s="30" t="s">
        <v>516</v>
      </c>
      <c r="W305" s="48" t="s">
        <v>63</v>
      </c>
      <c r="Y305" s="10">
        <v>1075</v>
      </c>
      <c r="Z305" s="10">
        <v>75000</v>
      </c>
      <c r="AA305" s="50"/>
      <c r="AB305" s="43">
        <v>53</v>
      </c>
      <c r="AC305" s="10">
        <v>3</v>
      </c>
    </row>
    <row r="306" spans="1:29" ht="14.5">
      <c r="A306" s="30" t="s">
        <v>63</v>
      </c>
      <c r="B306" s="68">
        <v>87644</v>
      </c>
      <c r="C306" s="48">
        <v>4</v>
      </c>
      <c r="D306" s="49"/>
      <c r="E306" s="38" t="s">
        <v>602</v>
      </c>
      <c r="F306" s="50" t="s">
        <v>157</v>
      </c>
      <c r="G306" s="50" t="s">
        <v>158</v>
      </c>
      <c r="H306" s="51" t="s">
        <v>526</v>
      </c>
      <c r="I306" s="38" t="s">
        <v>68</v>
      </c>
      <c r="J306" s="38" t="s">
        <v>527</v>
      </c>
      <c r="K306" s="38" t="s">
        <v>68</v>
      </c>
      <c r="L306" s="38" t="s">
        <v>68</v>
      </c>
      <c r="M306" s="38" t="s">
        <v>68</v>
      </c>
      <c r="N306" s="38" t="s">
        <v>233</v>
      </c>
      <c r="P306" s="30">
        <v>16</v>
      </c>
      <c r="Q306" s="30">
        <v>11</v>
      </c>
      <c r="S306" s="30">
        <v>1</v>
      </c>
      <c r="T306" s="48" t="s">
        <v>63</v>
      </c>
      <c r="U306" s="30" t="s">
        <v>515</v>
      </c>
      <c r="V306" s="30" t="s">
        <v>516</v>
      </c>
      <c r="W306" s="48" t="s">
        <v>63</v>
      </c>
      <c r="Y306" s="10">
        <v>1075</v>
      </c>
      <c r="Z306" s="10">
        <v>75000</v>
      </c>
      <c r="AA306" s="50"/>
      <c r="AB306" s="43">
        <v>53</v>
      </c>
      <c r="AC306" s="10">
        <v>3</v>
      </c>
    </row>
    <row r="307" spans="1:29" ht="14.5">
      <c r="A307" s="30" t="s">
        <v>63</v>
      </c>
      <c r="B307" s="68">
        <v>87645</v>
      </c>
      <c r="C307" s="48">
        <v>5</v>
      </c>
      <c r="D307" s="49"/>
      <c r="E307" s="38" t="s">
        <v>603</v>
      </c>
      <c r="F307" s="50" t="s">
        <v>160</v>
      </c>
      <c r="G307" s="50" t="s">
        <v>161</v>
      </c>
      <c r="H307" s="52" t="s">
        <v>529</v>
      </c>
      <c r="I307" s="38" t="s">
        <v>68</v>
      </c>
      <c r="J307" s="38" t="s">
        <v>530</v>
      </c>
      <c r="K307" s="38" t="s">
        <v>68</v>
      </c>
      <c r="L307" s="38" t="s">
        <v>68</v>
      </c>
      <c r="M307" s="38" t="s">
        <v>68</v>
      </c>
      <c r="N307" s="38" t="s">
        <v>237</v>
      </c>
      <c r="P307" s="30">
        <v>16</v>
      </c>
      <c r="Q307" s="30">
        <v>11</v>
      </c>
      <c r="S307" s="30">
        <v>1</v>
      </c>
      <c r="T307" s="48" t="s">
        <v>63</v>
      </c>
      <c r="U307" s="30" t="s">
        <v>515</v>
      </c>
      <c r="V307" s="30" t="s">
        <v>516</v>
      </c>
      <c r="W307" s="48" t="s">
        <v>63</v>
      </c>
      <c r="Y307" s="10">
        <v>1075</v>
      </c>
      <c r="Z307" s="10">
        <v>75000</v>
      </c>
      <c r="AA307" s="50"/>
      <c r="AB307" s="43">
        <v>53</v>
      </c>
      <c r="AC307" s="10">
        <v>3</v>
      </c>
    </row>
    <row r="308" spans="1:29" ht="14.5">
      <c r="A308" s="30" t="s">
        <v>63</v>
      </c>
      <c r="B308" s="68">
        <v>87646</v>
      </c>
      <c r="C308" s="48">
        <v>6</v>
      </c>
      <c r="D308" s="49"/>
      <c r="E308" s="38" t="s">
        <v>604</v>
      </c>
      <c r="F308" s="50" t="s">
        <v>163</v>
      </c>
      <c r="G308" s="50" t="s">
        <v>164</v>
      </c>
      <c r="H308" s="51" t="s">
        <v>532</v>
      </c>
      <c r="I308" s="38" t="s">
        <v>68</v>
      </c>
      <c r="J308" s="38" t="s">
        <v>533</v>
      </c>
      <c r="K308" s="38" t="s">
        <v>68</v>
      </c>
      <c r="L308" s="38" t="s">
        <v>68</v>
      </c>
      <c r="M308" s="38" t="s">
        <v>68</v>
      </c>
      <c r="N308" s="38" t="s">
        <v>241</v>
      </c>
      <c r="P308" s="30">
        <v>16</v>
      </c>
      <c r="Q308" s="30">
        <v>11</v>
      </c>
      <c r="S308" s="30">
        <v>1</v>
      </c>
      <c r="T308" s="48" t="s">
        <v>63</v>
      </c>
      <c r="U308" s="30" t="s">
        <v>515</v>
      </c>
      <c r="V308" s="30" t="s">
        <v>516</v>
      </c>
      <c r="W308" s="48" t="s">
        <v>63</v>
      </c>
      <c r="Y308" s="10">
        <v>1075</v>
      </c>
      <c r="Z308" s="10">
        <v>75000</v>
      </c>
      <c r="AA308" s="50"/>
      <c r="AB308" s="43">
        <v>53</v>
      </c>
      <c r="AC308" s="10">
        <v>3</v>
      </c>
    </row>
    <row r="309" spans="1:29" ht="14.5">
      <c r="A309" s="30" t="s">
        <v>63</v>
      </c>
      <c r="B309" s="68">
        <v>87647</v>
      </c>
      <c r="C309" s="48">
        <v>7</v>
      </c>
      <c r="D309" s="49"/>
      <c r="E309" s="38" t="s">
        <v>605</v>
      </c>
      <c r="F309" s="50" t="s">
        <v>166</v>
      </c>
      <c r="G309" s="50" t="s">
        <v>167</v>
      </c>
      <c r="H309" s="51" t="s">
        <v>535</v>
      </c>
      <c r="I309" s="38" t="s">
        <v>68</v>
      </c>
      <c r="J309" s="38" t="s">
        <v>536</v>
      </c>
      <c r="K309" s="38" t="s">
        <v>68</v>
      </c>
      <c r="L309" s="38" t="s">
        <v>68</v>
      </c>
      <c r="M309" s="38" t="s">
        <v>68</v>
      </c>
      <c r="N309" s="38" t="s">
        <v>245</v>
      </c>
      <c r="P309" s="30">
        <v>16</v>
      </c>
      <c r="Q309" s="30">
        <v>11</v>
      </c>
      <c r="S309" s="30">
        <v>1</v>
      </c>
      <c r="T309" s="48" t="s">
        <v>63</v>
      </c>
      <c r="U309" s="30" t="s">
        <v>515</v>
      </c>
      <c r="V309" s="30" t="s">
        <v>516</v>
      </c>
      <c r="W309" s="48" t="s">
        <v>63</v>
      </c>
      <c r="Y309" s="10">
        <v>1075</v>
      </c>
      <c r="Z309" s="10">
        <v>75000</v>
      </c>
      <c r="AA309" s="50"/>
      <c r="AB309" s="43">
        <v>53</v>
      </c>
      <c r="AC309" s="10">
        <v>3</v>
      </c>
    </row>
    <row r="310" spans="1:29" ht="14.5">
      <c r="A310" s="30" t="s">
        <v>63</v>
      </c>
      <c r="B310" s="68">
        <v>87648</v>
      </c>
      <c r="C310" s="48">
        <v>8</v>
      </c>
      <c r="D310" s="49"/>
      <c r="E310" s="38" t="s">
        <v>606</v>
      </c>
      <c r="F310" s="50" t="s">
        <v>169</v>
      </c>
      <c r="G310" s="50" t="s">
        <v>170</v>
      </c>
      <c r="H310" s="51" t="s">
        <v>538</v>
      </c>
      <c r="I310" s="38" t="s">
        <v>68</v>
      </c>
      <c r="J310" s="30" t="s">
        <v>539</v>
      </c>
      <c r="K310" s="38" t="s">
        <v>68</v>
      </c>
      <c r="L310" s="38" t="s">
        <v>68</v>
      </c>
      <c r="M310" s="38" t="s">
        <v>68</v>
      </c>
      <c r="N310" s="30" t="s">
        <v>540</v>
      </c>
      <c r="P310" s="30">
        <v>16</v>
      </c>
      <c r="Q310" s="30">
        <v>11</v>
      </c>
      <c r="S310" s="30">
        <v>1</v>
      </c>
      <c r="T310" s="48" t="s">
        <v>63</v>
      </c>
      <c r="U310" s="30" t="s">
        <v>515</v>
      </c>
      <c r="V310" s="30" t="s">
        <v>516</v>
      </c>
      <c r="W310" s="48" t="s">
        <v>63</v>
      </c>
      <c r="Y310" s="10">
        <v>1075</v>
      </c>
      <c r="Z310" s="10">
        <v>75000</v>
      </c>
      <c r="AA310" s="50"/>
      <c r="AB310" s="43">
        <v>53</v>
      </c>
      <c r="AC310" s="10">
        <v>3</v>
      </c>
    </row>
    <row r="311" spans="1:29" ht="14.5">
      <c r="A311" s="30" t="s">
        <v>63</v>
      </c>
      <c r="B311" s="68">
        <v>87649</v>
      </c>
      <c r="C311" s="48">
        <v>9</v>
      </c>
      <c r="D311" s="49"/>
      <c r="E311" s="38" t="s">
        <v>607</v>
      </c>
      <c r="F311" s="50" t="s">
        <v>172</v>
      </c>
      <c r="G311" s="50" t="s">
        <v>173</v>
      </c>
      <c r="H311" s="51" t="s">
        <v>542</v>
      </c>
      <c r="I311" s="38" t="s">
        <v>68</v>
      </c>
      <c r="J311" s="38" t="s">
        <v>68</v>
      </c>
      <c r="K311" s="30" t="s">
        <v>543</v>
      </c>
      <c r="L311" s="30" t="s">
        <v>544</v>
      </c>
      <c r="M311" s="38" t="s">
        <v>68</v>
      </c>
      <c r="N311" s="38" t="s">
        <v>68</v>
      </c>
      <c r="P311" s="30">
        <v>16</v>
      </c>
      <c r="Q311" s="30">
        <v>11</v>
      </c>
      <c r="S311" s="30">
        <v>1</v>
      </c>
      <c r="T311" s="48" t="s">
        <v>63</v>
      </c>
      <c r="U311" s="30" t="s">
        <v>515</v>
      </c>
      <c r="V311" s="30" t="s">
        <v>516</v>
      </c>
      <c r="W311" s="48" t="s">
        <v>63</v>
      </c>
      <c r="Y311" s="10">
        <v>1075</v>
      </c>
      <c r="Z311" s="10">
        <v>75000</v>
      </c>
      <c r="AA311" s="50"/>
      <c r="AB311" s="43">
        <v>53</v>
      </c>
      <c r="AC311" s="10">
        <v>3</v>
      </c>
    </row>
    <row r="312" spans="1:29" ht="14.5">
      <c r="A312" s="30" t="s">
        <v>63</v>
      </c>
      <c r="B312" s="68">
        <v>87661</v>
      </c>
      <c r="C312" s="48">
        <v>1</v>
      </c>
      <c r="D312" s="49"/>
      <c r="E312" s="38" t="s">
        <v>608</v>
      </c>
      <c r="F312" s="50" t="s">
        <v>175</v>
      </c>
      <c r="G312" s="50" t="s">
        <v>176</v>
      </c>
      <c r="H312" s="51" t="s">
        <v>512</v>
      </c>
      <c r="I312" s="38" t="s">
        <v>68</v>
      </c>
      <c r="J312" s="38" t="s">
        <v>68</v>
      </c>
      <c r="K312" s="30" t="s">
        <v>513</v>
      </c>
      <c r="L312" s="30" t="s">
        <v>514</v>
      </c>
      <c r="M312" s="38" t="s">
        <v>68</v>
      </c>
      <c r="N312" s="38" t="s">
        <v>68</v>
      </c>
      <c r="P312" s="30">
        <v>16</v>
      </c>
      <c r="Q312" s="30">
        <v>11</v>
      </c>
      <c r="S312" s="30">
        <v>1</v>
      </c>
      <c r="T312" s="48" t="s">
        <v>63</v>
      </c>
      <c r="U312" s="30" t="s">
        <v>515</v>
      </c>
      <c r="V312" s="30" t="s">
        <v>516</v>
      </c>
      <c r="W312" s="48" t="s">
        <v>63</v>
      </c>
      <c r="Y312" s="10">
        <v>1075</v>
      </c>
      <c r="Z312" s="10">
        <v>75000</v>
      </c>
      <c r="AA312" s="50"/>
      <c r="AB312" s="43">
        <v>54</v>
      </c>
      <c r="AC312" s="10">
        <v>4</v>
      </c>
    </row>
    <row r="313" spans="1:29" ht="14.5">
      <c r="A313" s="30" t="s">
        <v>63</v>
      </c>
      <c r="B313" s="68">
        <v>87662</v>
      </c>
      <c r="C313" s="48">
        <v>2</v>
      </c>
      <c r="D313" s="49"/>
      <c r="E313" s="38" t="s">
        <v>609</v>
      </c>
      <c r="F313" s="50" t="s">
        <v>178</v>
      </c>
      <c r="G313" s="50" t="s">
        <v>179</v>
      </c>
      <c r="H313" s="51" t="s">
        <v>518</v>
      </c>
      <c r="I313" s="38" t="s">
        <v>68</v>
      </c>
      <c r="J313" s="38" t="s">
        <v>68</v>
      </c>
      <c r="K313" s="30" t="s">
        <v>519</v>
      </c>
      <c r="L313" s="30" t="s">
        <v>520</v>
      </c>
      <c r="M313" s="38" t="s">
        <v>68</v>
      </c>
      <c r="N313" s="38" t="s">
        <v>68</v>
      </c>
      <c r="P313" s="30">
        <v>16</v>
      </c>
      <c r="Q313" s="30">
        <v>11</v>
      </c>
      <c r="S313" s="30">
        <v>1</v>
      </c>
      <c r="T313" s="48" t="s">
        <v>63</v>
      </c>
      <c r="U313" s="30" t="s">
        <v>515</v>
      </c>
      <c r="V313" s="30" t="s">
        <v>516</v>
      </c>
      <c r="W313" s="48" t="s">
        <v>63</v>
      </c>
      <c r="Y313" s="10">
        <v>1075</v>
      </c>
      <c r="Z313" s="10">
        <v>75000</v>
      </c>
      <c r="AA313" s="50"/>
      <c r="AB313" s="43">
        <v>54</v>
      </c>
      <c r="AC313" s="10">
        <v>4</v>
      </c>
    </row>
    <row r="314" spans="1:29" ht="14.5">
      <c r="A314" s="30" t="s">
        <v>63</v>
      </c>
      <c r="B314" s="68">
        <v>87663</v>
      </c>
      <c r="C314" s="48">
        <v>3</v>
      </c>
      <c r="D314" s="49"/>
      <c r="E314" s="38" t="s">
        <v>610</v>
      </c>
      <c r="F314" s="50" t="s">
        <v>181</v>
      </c>
      <c r="G314" s="50" t="s">
        <v>182</v>
      </c>
      <c r="H314" s="51" t="s">
        <v>522</v>
      </c>
      <c r="I314" s="38" t="s">
        <v>68</v>
      </c>
      <c r="J314" s="38" t="s">
        <v>68</v>
      </c>
      <c r="K314" s="30" t="s">
        <v>523</v>
      </c>
      <c r="L314" s="30" t="s">
        <v>524</v>
      </c>
      <c r="M314" s="38" t="s">
        <v>68</v>
      </c>
      <c r="N314" s="38" t="s">
        <v>68</v>
      </c>
      <c r="P314" s="30">
        <v>16</v>
      </c>
      <c r="Q314" s="30">
        <v>11</v>
      </c>
      <c r="S314" s="30">
        <v>1</v>
      </c>
      <c r="T314" s="48" t="s">
        <v>63</v>
      </c>
      <c r="U314" s="30" t="s">
        <v>515</v>
      </c>
      <c r="V314" s="30" t="s">
        <v>516</v>
      </c>
      <c r="W314" s="48" t="s">
        <v>63</v>
      </c>
      <c r="Y314" s="10">
        <v>1075</v>
      </c>
      <c r="Z314" s="10">
        <v>75000</v>
      </c>
      <c r="AA314" s="50"/>
      <c r="AB314" s="43">
        <v>54</v>
      </c>
      <c r="AC314" s="10">
        <v>4</v>
      </c>
    </row>
    <row r="315" spans="1:29" ht="14.5">
      <c r="A315" s="30" t="s">
        <v>63</v>
      </c>
      <c r="B315" s="68">
        <v>87664</v>
      </c>
      <c r="C315" s="48">
        <v>4</v>
      </c>
      <c r="D315" s="49"/>
      <c r="E315" s="38" t="s">
        <v>611</v>
      </c>
      <c r="F315" s="50" t="s">
        <v>184</v>
      </c>
      <c r="G315" s="50" t="s">
        <v>185</v>
      </c>
      <c r="H315" s="51" t="s">
        <v>526</v>
      </c>
      <c r="I315" s="38" t="s">
        <v>68</v>
      </c>
      <c r="J315" s="38" t="s">
        <v>527</v>
      </c>
      <c r="K315" s="38" t="s">
        <v>68</v>
      </c>
      <c r="L315" s="38" t="s">
        <v>68</v>
      </c>
      <c r="M315" s="38" t="s">
        <v>68</v>
      </c>
      <c r="N315" s="38" t="s">
        <v>233</v>
      </c>
      <c r="P315" s="30">
        <v>16</v>
      </c>
      <c r="Q315" s="30">
        <v>11</v>
      </c>
      <c r="S315" s="30">
        <v>1</v>
      </c>
      <c r="T315" s="48" t="s">
        <v>63</v>
      </c>
      <c r="U315" s="30" t="s">
        <v>515</v>
      </c>
      <c r="V315" s="30" t="s">
        <v>516</v>
      </c>
      <c r="W315" s="48" t="s">
        <v>63</v>
      </c>
      <c r="Y315" s="10">
        <v>1075</v>
      </c>
      <c r="Z315" s="10">
        <v>75000</v>
      </c>
      <c r="AA315" s="50"/>
      <c r="AB315" s="43">
        <v>54</v>
      </c>
      <c r="AC315" s="10">
        <v>4</v>
      </c>
    </row>
    <row r="316" spans="1:29" ht="14.5">
      <c r="A316" s="30" t="s">
        <v>63</v>
      </c>
      <c r="B316" s="68">
        <v>87665</v>
      </c>
      <c r="C316" s="48">
        <v>5</v>
      </c>
      <c r="D316" s="49"/>
      <c r="E316" s="38" t="s">
        <v>612</v>
      </c>
      <c r="F316" s="50" t="s">
        <v>187</v>
      </c>
      <c r="G316" s="50" t="s">
        <v>188</v>
      </c>
      <c r="H316" s="52" t="s">
        <v>529</v>
      </c>
      <c r="I316" s="38" t="s">
        <v>68</v>
      </c>
      <c r="J316" s="38" t="s">
        <v>530</v>
      </c>
      <c r="K316" s="38" t="s">
        <v>68</v>
      </c>
      <c r="L316" s="38" t="s">
        <v>68</v>
      </c>
      <c r="M316" s="38" t="s">
        <v>68</v>
      </c>
      <c r="N316" s="38" t="s">
        <v>237</v>
      </c>
      <c r="P316" s="30">
        <v>16</v>
      </c>
      <c r="Q316" s="30">
        <v>11</v>
      </c>
      <c r="S316" s="30">
        <v>1</v>
      </c>
      <c r="T316" s="48" t="s">
        <v>63</v>
      </c>
      <c r="U316" s="30" t="s">
        <v>515</v>
      </c>
      <c r="V316" s="30" t="s">
        <v>516</v>
      </c>
      <c r="W316" s="48" t="s">
        <v>63</v>
      </c>
      <c r="Y316" s="10">
        <v>1075</v>
      </c>
      <c r="Z316" s="10">
        <v>75000</v>
      </c>
      <c r="AA316" s="50"/>
      <c r="AB316" s="43">
        <v>54</v>
      </c>
      <c r="AC316" s="10">
        <v>4</v>
      </c>
    </row>
    <row r="317" spans="1:29" ht="14.5">
      <c r="A317" s="30" t="s">
        <v>63</v>
      </c>
      <c r="B317" s="68">
        <v>87666</v>
      </c>
      <c r="C317" s="48">
        <v>6</v>
      </c>
      <c r="D317" s="49"/>
      <c r="E317" s="38" t="s">
        <v>613</v>
      </c>
      <c r="F317" s="50" t="s">
        <v>190</v>
      </c>
      <c r="G317" s="50" t="s">
        <v>191</v>
      </c>
      <c r="H317" s="51" t="s">
        <v>532</v>
      </c>
      <c r="I317" s="38" t="s">
        <v>68</v>
      </c>
      <c r="J317" s="38" t="s">
        <v>533</v>
      </c>
      <c r="K317" s="38" t="s">
        <v>68</v>
      </c>
      <c r="L317" s="38" t="s">
        <v>68</v>
      </c>
      <c r="M317" s="38" t="s">
        <v>68</v>
      </c>
      <c r="N317" s="38" t="s">
        <v>241</v>
      </c>
      <c r="P317" s="30">
        <v>16</v>
      </c>
      <c r="Q317" s="30">
        <v>11</v>
      </c>
      <c r="S317" s="30">
        <v>1</v>
      </c>
      <c r="T317" s="48" t="s">
        <v>63</v>
      </c>
      <c r="U317" s="30" t="s">
        <v>515</v>
      </c>
      <c r="V317" s="30" t="s">
        <v>516</v>
      </c>
      <c r="W317" s="48" t="s">
        <v>63</v>
      </c>
      <c r="Y317" s="10">
        <v>1075</v>
      </c>
      <c r="Z317" s="10">
        <v>75000</v>
      </c>
      <c r="AA317" s="50"/>
      <c r="AB317" s="43">
        <v>54</v>
      </c>
      <c r="AC317" s="10">
        <v>4</v>
      </c>
    </row>
    <row r="318" spans="1:29" ht="14.5">
      <c r="A318" s="30" t="s">
        <v>63</v>
      </c>
      <c r="B318" s="68">
        <v>87667</v>
      </c>
      <c r="C318" s="48">
        <v>7</v>
      </c>
      <c r="D318" s="49"/>
      <c r="E318" s="38" t="s">
        <v>614</v>
      </c>
      <c r="F318" s="50" t="s">
        <v>193</v>
      </c>
      <c r="G318" s="50" t="s">
        <v>194</v>
      </c>
      <c r="H318" s="51" t="s">
        <v>535</v>
      </c>
      <c r="I318" s="38" t="s">
        <v>68</v>
      </c>
      <c r="J318" s="38" t="s">
        <v>536</v>
      </c>
      <c r="K318" s="38" t="s">
        <v>68</v>
      </c>
      <c r="L318" s="38" t="s">
        <v>68</v>
      </c>
      <c r="M318" s="38" t="s">
        <v>68</v>
      </c>
      <c r="N318" s="38" t="s">
        <v>245</v>
      </c>
      <c r="P318" s="30">
        <v>16</v>
      </c>
      <c r="Q318" s="30">
        <v>11</v>
      </c>
      <c r="S318" s="30">
        <v>1</v>
      </c>
      <c r="T318" s="48" t="s">
        <v>63</v>
      </c>
      <c r="U318" s="30" t="s">
        <v>515</v>
      </c>
      <c r="V318" s="30" t="s">
        <v>516</v>
      </c>
      <c r="W318" s="48" t="s">
        <v>63</v>
      </c>
      <c r="Y318" s="10">
        <v>1075</v>
      </c>
      <c r="Z318" s="10">
        <v>75000</v>
      </c>
      <c r="AA318" s="50"/>
      <c r="AB318" s="43">
        <v>54</v>
      </c>
      <c r="AC318" s="10">
        <v>4</v>
      </c>
    </row>
    <row r="319" spans="1:29" ht="14.5">
      <c r="A319" s="30" t="s">
        <v>63</v>
      </c>
      <c r="B319" s="68">
        <v>87668</v>
      </c>
      <c r="C319" s="48">
        <v>8</v>
      </c>
      <c r="D319" s="49"/>
      <c r="E319" s="38" t="s">
        <v>615</v>
      </c>
      <c r="F319" s="50" t="s">
        <v>196</v>
      </c>
      <c r="G319" s="50" t="s">
        <v>197</v>
      </c>
      <c r="H319" s="51" t="s">
        <v>538</v>
      </c>
      <c r="I319" s="38" t="s">
        <v>68</v>
      </c>
      <c r="J319" s="30" t="s">
        <v>539</v>
      </c>
      <c r="K319" s="38" t="s">
        <v>68</v>
      </c>
      <c r="L319" s="38" t="s">
        <v>68</v>
      </c>
      <c r="M319" s="38" t="s">
        <v>68</v>
      </c>
      <c r="N319" s="30" t="s">
        <v>540</v>
      </c>
      <c r="P319" s="30">
        <v>16</v>
      </c>
      <c r="Q319" s="30">
        <v>11</v>
      </c>
      <c r="S319" s="30">
        <v>1</v>
      </c>
      <c r="T319" s="48" t="s">
        <v>63</v>
      </c>
      <c r="U319" s="30" t="s">
        <v>515</v>
      </c>
      <c r="V319" s="30" t="s">
        <v>516</v>
      </c>
      <c r="W319" s="48" t="s">
        <v>63</v>
      </c>
      <c r="Y319" s="10">
        <v>1075</v>
      </c>
      <c r="Z319" s="10">
        <v>75000</v>
      </c>
      <c r="AA319" s="50"/>
      <c r="AB319" s="43">
        <v>54</v>
      </c>
      <c r="AC319" s="10">
        <v>4</v>
      </c>
    </row>
    <row r="320" spans="1:29" ht="14.5">
      <c r="A320" s="30" t="s">
        <v>63</v>
      </c>
      <c r="B320" s="68">
        <v>87669</v>
      </c>
      <c r="C320" s="48">
        <v>9</v>
      </c>
      <c r="D320" s="49"/>
      <c r="E320" s="38" t="s">
        <v>616</v>
      </c>
      <c r="F320" s="50" t="s">
        <v>199</v>
      </c>
      <c r="G320" s="50" t="s">
        <v>200</v>
      </c>
      <c r="H320" s="51" t="s">
        <v>542</v>
      </c>
      <c r="I320" s="38" t="s">
        <v>68</v>
      </c>
      <c r="J320" s="38" t="s">
        <v>68</v>
      </c>
      <c r="K320" s="30" t="s">
        <v>543</v>
      </c>
      <c r="L320" s="30" t="s">
        <v>544</v>
      </c>
      <c r="M320" s="38" t="s">
        <v>68</v>
      </c>
      <c r="N320" s="38" t="s">
        <v>68</v>
      </c>
      <c r="P320" s="30">
        <v>16</v>
      </c>
      <c r="Q320" s="30">
        <v>11</v>
      </c>
      <c r="S320" s="30">
        <v>1</v>
      </c>
      <c r="T320" s="48" t="s">
        <v>63</v>
      </c>
      <c r="U320" s="30" t="s">
        <v>515</v>
      </c>
      <c r="V320" s="30" t="s">
        <v>516</v>
      </c>
      <c r="W320" s="48" t="s">
        <v>63</v>
      </c>
      <c r="Y320" s="10">
        <v>1075</v>
      </c>
      <c r="Z320" s="10">
        <v>75000</v>
      </c>
      <c r="AA320" s="50"/>
      <c r="AB320" s="43">
        <v>54</v>
      </c>
      <c r="AC320" s="10">
        <v>4</v>
      </c>
    </row>
    <row r="321" spans="1:16384" ht="14.5">
      <c r="A321" s="30" t="s">
        <v>63</v>
      </c>
      <c r="B321" s="68">
        <v>87681</v>
      </c>
      <c r="C321" s="48">
        <v>1</v>
      </c>
      <c r="D321" s="49"/>
      <c r="E321" s="38" t="s">
        <v>617</v>
      </c>
      <c r="F321" s="50" t="s">
        <v>175</v>
      </c>
      <c r="G321" s="50" t="s">
        <v>202</v>
      </c>
      <c r="H321" s="51" t="s">
        <v>512</v>
      </c>
      <c r="I321" s="38" t="s">
        <v>68</v>
      </c>
      <c r="J321" s="38" t="s">
        <v>68</v>
      </c>
      <c r="K321" s="30" t="s">
        <v>513</v>
      </c>
      <c r="L321" s="30" t="s">
        <v>514</v>
      </c>
      <c r="M321" s="38" t="s">
        <v>68</v>
      </c>
      <c r="N321" s="38" t="s">
        <v>68</v>
      </c>
      <c r="P321" s="30">
        <v>16</v>
      </c>
      <c r="Q321" s="30">
        <v>11</v>
      </c>
      <c r="S321" s="30">
        <v>1</v>
      </c>
      <c r="T321" s="48" t="s">
        <v>63</v>
      </c>
      <c r="U321" s="30" t="s">
        <v>515</v>
      </c>
      <c r="V321" s="30" t="s">
        <v>516</v>
      </c>
      <c r="W321" s="48" t="s">
        <v>63</v>
      </c>
      <c r="Y321" s="10">
        <v>1075</v>
      </c>
      <c r="Z321" s="10">
        <v>75000</v>
      </c>
      <c r="AA321" s="50"/>
      <c r="AB321" s="43">
        <v>55</v>
      </c>
      <c r="AC321" s="10">
        <v>5</v>
      </c>
    </row>
    <row r="322" spans="1:16384" ht="14.5">
      <c r="A322" s="30" t="s">
        <v>63</v>
      </c>
      <c r="B322" s="68">
        <v>87682</v>
      </c>
      <c r="C322" s="48">
        <v>2</v>
      </c>
      <c r="D322" s="49"/>
      <c r="E322" s="38" t="s">
        <v>618</v>
      </c>
      <c r="F322" s="50" t="s">
        <v>178</v>
      </c>
      <c r="G322" s="50" t="s">
        <v>204</v>
      </c>
      <c r="H322" s="51" t="s">
        <v>518</v>
      </c>
      <c r="I322" s="38" t="s">
        <v>68</v>
      </c>
      <c r="J322" s="38" t="s">
        <v>68</v>
      </c>
      <c r="K322" s="30" t="s">
        <v>519</v>
      </c>
      <c r="L322" s="30" t="s">
        <v>520</v>
      </c>
      <c r="M322" s="38" t="s">
        <v>68</v>
      </c>
      <c r="N322" s="38" t="s">
        <v>68</v>
      </c>
      <c r="P322" s="30">
        <v>16</v>
      </c>
      <c r="Q322" s="30">
        <v>11</v>
      </c>
      <c r="S322" s="30">
        <v>1</v>
      </c>
      <c r="T322" s="48" t="s">
        <v>63</v>
      </c>
      <c r="U322" s="30" t="s">
        <v>515</v>
      </c>
      <c r="V322" s="30" t="s">
        <v>516</v>
      </c>
      <c r="W322" s="48" t="s">
        <v>63</v>
      </c>
      <c r="Y322" s="10">
        <v>1075</v>
      </c>
      <c r="Z322" s="10">
        <v>75000</v>
      </c>
      <c r="AA322" s="50"/>
      <c r="AB322" s="43">
        <v>55</v>
      </c>
      <c r="AC322" s="10">
        <v>5</v>
      </c>
    </row>
    <row r="323" spans="1:16384" ht="14.5">
      <c r="A323" s="30" t="s">
        <v>63</v>
      </c>
      <c r="B323" s="68">
        <v>87683</v>
      </c>
      <c r="C323" s="48">
        <v>3</v>
      </c>
      <c r="D323" s="49"/>
      <c r="E323" s="38" t="s">
        <v>619</v>
      </c>
      <c r="F323" s="50" t="s">
        <v>181</v>
      </c>
      <c r="G323" s="50" t="s">
        <v>206</v>
      </c>
      <c r="H323" s="51" t="s">
        <v>522</v>
      </c>
      <c r="I323" s="38" t="s">
        <v>68</v>
      </c>
      <c r="J323" s="38" t="s">
        <v>68</v>
      </c>
      <c r="K323" s="30" t="s">
        <v>523</v>
      </c>
      <c r="L323" s="30" t="s">
        <v>524</v>
      </c>
      <c r="M323" s="38" t="s">
        <v>68</v>
      </c>
      <c r="N323" s="38" t="s">
        <v>68</v>
      </c>
      <c r="P323" s="30">
        <v>16</v>
      </c>
      <c r="Q323" s="30">
        <v>11</v>
      </c>
      <c r="S323" s="30">
        <v>1</v>
      </c>
      <c r="T323" s="48" t="s">
        <v>63</v>
      </c>
      <c r="U323" s="30" t="s">
        <v>515</v>
      </c>
      <c r="V323" s="30" t="s">
        <v>516</v>
      </c>
      <c r="W323" s="48" t="s">
        <v>63</v>
      </c>
      <c r="Y323" s="10">
        <v>1075</v>
      </c>
      <c r="Z323" s="10">
        <v>75000</v>
      </c>
      <c r="AA323" s="50"/>
      <c r="AB323" s="43">
        <v>55</v>
      </c>
      <c r="AC323" s="10">
        <v>5</v>
      </c>
    </row>
    <row r="324" spans="1:16384" ht="14.5">
      <c r="A324" s="30" t="s">
        <v>63</v>
      </c>
      <c r="B324" s="68">
        <v>87684</v>
      </c>
      <c r="C324" s="48">
        <v>4</v>
      </c>
      <c r="D324" s="49"/>
      <c r="E324" s="38" t="s">
        <v>620</v>
      </c>
      <c r="F324" s="50" t="s">
        <v>184</v>
      </c>
      <c r="G324" s="50" t="s">
        <v>208</v>
      </c>
      <c r="H324" s="51" t="s">
        <v>526</v>
      </c>
      <c r="I324" s="38" t="s">
        <v>68</v>
      </c>
      <c r="J324" s="38" t="s">
        <v>527</v>
      </c>
      <c r="K324" s="38" t="s">
        <v>68</v>
      </c>
      <c r="L324" s="38" t="s">
        <v>68</v>
      </c>
      <c r="M324" s="38" t="s">
        <v>68</v>
      </c>
      <c r="N324" s="38" t="s">
        <v>233</v>
      </c>
      <c r="P324" s="30">
        <v>16</v>
      </c>
      <c r="Q324" s="30">
        <v>11</v>
      </c>
      <c r="S324" s="30">
        <v>1</v>
      </c>
      <c r="T324" s="48" t="s">
        <v>63</v>
      </c>
      <c r="U324" s="30" t="s">
        <v>515</v>
      </c>
      <c r="V324" s="30" t="s">
        <v>516</v>
      </c>
      <c r="W324" s="48" t="s">
        <v>63</v>
      </c>
      <c r="Y324" s="10">
        <v>1075</v>
      </c>
      <c r="Z324" s="10">
        <v>75000</v>
      </c>
      <c r="AA324" s="50"/>
      <c r="AB324" s="43">
        <v>55</v>
      </c>
      <c r="AC324" s="10">
        <v>5</v>
      </c>
    </row>
    <row r="325" spans="1:16384" ht="14.5">
      <c r="A325" s="30" t="s">
        <v>63</v>
      </c>
      <c r="B325" s="68">
        <v>87685</v>
      </c>
      <c r="C325" s="48">
        <v>5</v>
      </c>
      <c r="D325" s="49"/>
      <c r="E325" s="38" t="s">
        <v>621</v>
      </c>
      <c r="F325" s="50" t="s">
        <v>187</v>
      </c>
      <c r="G325" s="50" t="s">
        <v>210</v>
      </c>
      <c r="H325" s="52" t="s">
        <v>529</v>
      </c>
      <c r="I325" s="38" t="s">
        <v>68</v>
      </c>
      <c r="J325" s="38" t="s">
        <v>530</v>
      </c>
      <c r="K325" s="38" t="s">
        <v>68</v>
      </c>
      <c r="L325" s="38" t="s">
        <v>68</v>
      </c>
      <c r="M325" s="38" t="s">
        <v>68</v>
      </c>
      <c r="N325" s="38" t="s">
        <v>237</v>
      </c>
      <c r="P325" s="30">
        <v>16</v>
      </c>
      <c r="Q325" s="30">
        <v>11</v>
      </c>
      <c r="S325" s="30">
        <v>1</v>
      </c>
      <c r="T325" s="48" t="s">
        <v>63</v>
      </c>
      <c r="U325" s="30" t="s">
        <v>515</v>
      </c>
      <c r="V325" s="30" t="s">
        <v>516</v>
      </c>
      <c r="W325" s="48" t="s">
        <v>63</v>
      </c>
      <c r="Y325" s="10">
        <v>1075</v>
      </c>
      <c r="Z325" s="10">
        <v>75000</v>
      </c>
      <c r="AA325" s="50"/>
      <c r="AB325" s="43">
        <v>55</v>
      </c>
      <c r="AC325" s="10">
        <v>5</v>
      </c>
    </row>
    <row r="326" spans="1:16384" ht="14.5">
      <c r="A326" s="30" t="s">
        <v>63</v>
      </c>
      <c r="B326" s="68">
        <v>87686</v>
      </c>
      <c r="C326" s="48">
        <v>6</v>
      </c>
      <c r="D326" s="49"/>
      <c r="E326" s="38" t="s">
        <v>622</v>
      </c>
      <c r="F326" s="50" t="s">
        <v>190</v>
      </c>
      <c r="G326" s="50" t="s">
        <v>212</v>
      </c>
      <c r="H326" s="51" t="s">
        <v>532</v>
      </c>
      <c r="I326" s="38" t="s">
        <v>68</v>
      </c>
      <c r="J326" s="38" t="s">
        <v>533</v>
      </c>
      <c r="K326" s="38" t="s">
        <v>68</v>
      </c>
      <c r="L326" s="38" t="s">
        <v>68</v>
      </c>
      <c r="M326" s="38" t="s">
        <v>68</v>
      </c>
      <c r="N326" s="38" t="s">
        <v>241</v>
      </c>
      <c r="P326" s="30">
        <v>16</v>
      </c>
      <c r="Q326" s="30">
        <v>11</v>
      </c>
      <c r="S326" s="30">
        <v>1</v>
      </c>
      <c r="T326" s="48" t="s">
        <v>63</v>
      </c>
      <c r="U326" s="30" t="s">
        <v>515</v>
      </c>
      <c r="V326" s="30" t="s">
        <v>516</v>
      </c>
      <c r="W326" s="48" t="s">
        <v>63</v>
      </c>
      <c r="Y326" s="10">
        <v>1075</v>
      </c>
      <c r="Z326" s="10">
        <v>75000</v>
      </c>
      <c r="AA326" s="50"/>
      <c r="AB326" s="43">
        <v>55</v>
      </c>
      <c r="AC326" s="10">
        <v>5</v>
      </c>
    </row>
    <row r="327" spans="1:16384" ht="14.5">
      <c r="A327" s="30" t="s">
        <v>63</v>
      </c>
      <c r="B327" s="68">
        <v>87687</v>
      </c>
      <c r="C327" s="48">
        <v>7</v>
      </c>
      <c r="D327" s="49"/>
      <c r="E327" s="38" t="s">
        <v>623</v>
      </c>
      <c r="F327" s="50" t="s">
        <v>193</v>
      </c>
      <c r="G327" s="50" t="s">
        <v>214</v>
      </c>
      <c r="H327" s="51" t="s">
        <v>535</v>
      </c>
      <c r="I327" s="38" t="s">
        <v>68</v>
      </c>
      <c r="J327" s="38" t="s">
        <v>536</v>
      </c>
      <c r="K327" s="38" t="s">
        <v>68</v>
      </c>
      <c r="L327" s="38" t="s">
        <v>68</v>
      </c>
      <c r="M327" s="38" t="s">
        <v>68</v>
      </c>
      <c r="N327" s="38" t="s">
        <v>245</v>
      </c>
      <c r="P327" s="30">
        <v>16</v>
      </c>
      <c r="Q327" s="30">
        <v>11</v>
      </c>
      <c r="S327" s="30">
        <v>1</v>
      </c>
      <c r="T327" s="48" t="s">
        <v>63</v>
      </c>
      <c r="U327" s="30" t="s">
        <v>515</v>
      </c>
      <c r="V327" s="30" t="s">
        <v>516</v>
      </c>
      <c r="W327" s="48" t="s">
        <v>63</v>
      </c>
      <c r="Y327" s="10">
        <v>1075</v>
      </c>
      <c r="Z327" s="10">
        <v>75000</v>
      </c>
      <c r="AA327" s="50"/>
      <c r="AB327" s="43">
        <v>55</v>
      </c>
      <c r="AC327" s="10">
        <v>5</v>
      </c>
    </row>
    <row r="328" spans="1:16384" ht="14.5">
      <c r="A328" s="30" t="s">
        <v>63</v>
      </c>
      <c r="B328" s="68">
        <v>87688</v>
      </c>
      <c r="C328" s="48">
        <v>8</v>
      </c>
      <c r="D328" s="49"/>
      <c r="E328" s="38" t="s">
        <v>624</v>
      </c>
      <c r="F328" s="50" t="s">
        <v>196</v>
      </c>
      <c r="G328" s="50" t="s">
        <v>216</v>
      </c>
      <c r="H328" s="51" t="s">
        <v>538</v>
      </c>
      <c r="I328" s="38" t="s">
        <v>68</v>
      </c>
      <c r="J328" s="30" t="s">
        <v>539</v>
      </c>
      <c r="K328" s="38" t="s">
        <v>68</v>
      </c>
      <c r="L328" s="38" t="s">
        <v>68</v>
      </c>
      <c r="M328" s="38" t="s">
        <v>68</v>
      </c>
      <c r="N328" s="30" t="s">
        <v>540</v>
      </c>
      <c r="P328" s="30">
        <v>16</v>
      </c>
      <c r="Q328" s="30">
        <v>11</v>
      </c>
      <c r="S328" s="30">
        <v>1</v>
      </c>
      <c r="T328" s="48" t="s">
        <v>63</v>
      </c>
      <c r="U328" s="30" t="s">
        <v>515</v>
      </c>
      <c r="V328" s="30" t="s">
        <v>516</v>
      </c>
      <c r="W328" s="48" t="s">
        <v>63</v>
      </c>
      <c r="Y328" s="10">
        <v>1075</v>
      </c>
      <c r="Z328" s="10">
        <v>75000</v>
      </c>
      <c r="AA328" s="50"/>
      <c r="AB328" s="43">
        <v>55</v>
      </c>
      <c r="AC328" s="10">
        <v>5</v>
      </c>
    </row>
    <row r="329" spans="1:16384" ht="14.5">
      <c r="A329" s="30" t="s">
        <v>63</v>
      </c>
      <c r="B329" s="68">
        <v>87689</v>
      </c>
      <c r="C329" s="48">
        <v>9</v>
      </c>
      <c r="D329" s="49"/>
      <c r="E329" s="38" t="s">
        <v>625</v>
      </c>
      <c r="F329" s="50" t="s">
        <v>199</v>
      </c>
      <c r="G329" s="50" t="s">
        <v>218</v>
      </c>
      <c r="H329" s="51" t="s">
        <v>542</v>
      </c>
      <c r="I329" s="38" t="s">
        <v>68</v>
      </c>
      <c r="J329" s="38" t="s">
        <v>68</v>
      </c>
      <c r="K329" s="30" t="s">
        <v>543</v>
      </c>
      <c r="L329" s="30" t="s">
        <v>544</v>
      </c>
      <c r="M329" s="38" t="s">
        <v>68</v>
      </c>
      <c r="N329" s="38" t="s">
        <v>68</v>
      </c>
      <c r="P329" s="30">
        <v>16</v>
      </c>
      <c r="Q329" s="30">
        <v>11</v>
      </c>
      <c r="S329" s="30">
        <v>1</v>
      </c>
      <c r="T329" s="48" t="s">
        <v>63</v>
      </c>
      <c r="U329" s="30" t="s">
        <v>515</v>
      </c>
      <c r="V329" s="30" t="s">
        <v>516</v>
      </c>
      <c r="W329" s="48" t="s">
        <v>63</v>
      </c>
      <c r="Y329" s="10">
        <v>1075</v>
      </c>
      <c r="Z329" s="10">
        <v>75000</v>
      </c>
      <c r="AA329" s="50"/>
      <c r="AB329" s="43">
        <v>55</v>
      </c>
      <c r="AC329" s="10">
        <v>5</v>
      </c>
    </row>
    <row r="332" spans="1:16384" ht="14.5">
      <c r="H332" s="70"/>
      <c r="I332" s="30"/>
      <c r="J332" s="38"/>
      <c r="K332" s="38"/>
      <c r="L332" s="38"/>
      <c r="P332" s="30"/>
      <c r="Q332" s="30"/>
      <c r="S332" s="30"/>
      <c r="T332" s="48"/>
      <c r="U332" s="30"/>
      <c r="V332" s="30"/>
    </row>
    <row r="333" spans="1:16384" ht="14.5">
      <c r="H333" s="70"/>
      <c r="I333" s="30"/>
      <c r="J333" s="30"/>
      <c r="K333" s="30"/>
      <c r="L333" s="30"/>
      <c r="P333" s="30"/>
      <c r="Q333" s="30"/>
      <c r="S333" s="30"/>
      <c r="T333" s="48"/>
      <c r="U333" s="30"/>
      <c r="V333" s="30"/>
    </row>
    <row r="334" spans="1:16384" ht="14.5">
      <c r="A334" s="30" t="s">
        <v>63</v>
      </c>
      <c r="B334" s="30">
        <v>800000</v>
      </c>
      <c r="C334" s="30">
        <v>7</v>
      </c>
      <c r="D334" s="30"/>
      <c r="E334" s="30" t="s">
        <v>626</v>
      </c>
      <c r="F334" s="30"/>
      <c r="G334" s="30" t="s">
        <v>627</v>
      </c>
      <c r="H334" s="30" t="s">
        <v>628</v>
      </c>
      <c r="I334" s="30"/>
      <c r="J334" s="30"/>
      <c r="K334" s="30"/>
      <c r="L334" s="30"/>
      <c r="M334" s="30"/>
      <c r="N334" s="30"/>
      <c r="O334" s="30"/>
      <c r="P334" s="30"/>
      <c r="Q334" s="30">
        <v>7</v>
      </c>
      <c r="R334" s="30"/>
      <c r="S334" s="30"/>
      <c r="T334" s="30" t="s">
        <v>63</v>
      </c>
      <c r="U334" s="30" t="s">
        <v>71</v>
      </c>
      <c r="V334" s="30"/>
      <c r="W334" s="30"/>
      <c r="X334" s="30"/>
      <c r="Y334" s="30">
        <v>1075</v>
      </c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  <c r="GA334" s="30"/>
      <c r="GB334" s="30"/>
      <c r="GC334" s="30"/>
      <c r="GD334" s="30"/>
      <c r="GE334" s="30"/>
      <c r="GF334" s="30"/>
      <c r="GG334" s="30"/>
      <c r="GH334" s="30"/>
      <c r="GI334" s="30"/>
      <c r="GJ334" s="30"/>
      <c r="GK334" s="30"/>
      <c r="GL334" s="30"/>
      <c r="GM334" s="30"/>
      <c r="GN334" s="30"/>
      <c r="GO334" s="30"/>
      <c r="GP334" s="30"/>
      <c r="GQ334" s="30"/>
      <c r="GR334" s="30"/>
      <c r="GS334" s="30"/>
      <c r="GT334" s="30"/>
      <c r="GU334" s="30"/>
      <c r="GV334" s="30"/>
      <c r="GW334" s="30"/>
      <c r="GX334" s="30"/>
      <c r="GY334" s="30"/>
      <c r="GZ334" s="30"/>
      <c r="HA334" s="30"/>
      <c r="HB334" s="30"/>
      <c r="HC334" s="30"/>
      <c r="HD334" s="30"/>
      <c r="HE334" s="30"/>
      <c r="HF334" s="30"/>
      <c r="HG334" s="30"/>
      <c r="HH334" s="30"/>
      <c r="HI334" s="30"/>
      <c r="HJ334" s="30"/>
      <c r="HK334" s="30"/>
      <c r="HL334" s="30"/>
      <c r="HM334" s="30"/>
      <c r="HN334" s="30"/>
      <c r="HO334" s="30"/>
      <c r="HP334" s="30"/>
      <c r="HQ334" s="30"/>
      <c r="HR334" s="30"/>
      <c r="HS334" s="30"/>
      <c r="HT334" s="30"/>
      <c r="HU334" s="30"/>
      <c r="HV334" s="30"/>
      <c r="HW334" s="30"/>
      <c r="HX334" s="30"/>
      <c r="HY334" s="30"/>
      <c r="HZ334" s="30"/>
      <c r="IA334" s="30"/>
      <c r="IB334" s="30"/>
      <c r="IC334" s="30"/>
      <c r="ID334" s="30"/>
      <c r="IE334" s="30"/>
      <c r="IF334" s="30"/>
      <c r="IG334" s="30"/>
      <c r="IH334" s="30"/>
      <c r="II334" s="30"/>
      <c r="IJ334" s="30"/>
      <c r="IK334" s="30"/>
      <c r="IL334" s="30"/>
      <c r="IM334" s="30"/>
      <c r="IN334" s="30"/>
      <c r="IO334" s="30"/>
      <c r="IP334" s="30"/>
      <c r="IQ334" s="30"/>
      <c r="IR334" s="30"/>
      <c r="IS334" s="30"/>
      <c r="IT334" s="30"/>
      <c r="IU334" s="30"/>
      <c r="IV334" s="30"/>
      <c r="IW334" s="30"/>
      <c r="IX334" s="30"/>
      <c r="IY334" s="30"/>
      <c r="IZ334" s="30"/>
      <c r="JA334" s="30"/>
      <c r="JB334" s="30"/>
      <c r="JC334" s="30"/>
      <c r="JD334" s="30"/>
      <c r="JE334" s="30"/>
      <c r="JF334" s="30"/>
      <c r="JG334" s="30"/>
      <c r="JH334" s="30"/>
      <c r="JI334" s="30"/>
      <c r="JJ334" s="30"/>
      <c r="JK334" s="30"/>
      <c r="JL334" s="30"/>
      <c r="JM334" s="30"/>
      <c r="JN334" s="30"/>
      <c r="JO334" s="30"/>
      <c r="JP334" s="30"/>
      <c r="JQ334" s="30"/>
      <c r="JR334" s="30"/>
      <c r="JS334" s="30"/>
      <c r="JT334" s="30"/>
      <c r="JU334" s="30"/>
      <c r="JV334" s="30"/>
      <c r="JW334" s="30"/>
      <c r="JX334" s="30"/>
      <c r="JY334" s="30"/>
      <c r="JZ334" s="30"/>
      <c r="KA334" s="30"/>
      <c r="KB334" s="30"/>
      <c r="KC334" s="30"/>
      <c r="KD334" s="30"/>
      <c r="KE334" s="30"/>
      <c r="KF334" s="30"/>
      <c r="KG334" s="30"/>
      <c r="KH334" s="30"/>
      <c r="KI334" s="30"/>
      <c r="KJ334" s="30"/>
      <c r="KK334" s="30"/>
      <c r="KL334" s="30"/>
      <c r="KM334" s="30"/>
      <c r="KN334" s="30"/>
      <c r="KO334" s="30"/>
      <c r="KP334" s="30"/>
      <c r="KQ334" s="30"/>
      <c r="KR334" s="30"/>
      <c r="KS334" s="30"/>
      <c r="KT334" s="30"/>
      <c r="KU334" s="30"/>
      <c r="KV334" s="30"/>
      <c r="KW334" s="30"/>
      <c r="KX334" s="30"/>
      <c r="KY334" s="30"/>
      <c r="KZ334" s="30"/>
      <c r="LA334" s="30"/>
      <c r="LB334" s="30"/>
      <c r="LC334" s="30"/>
      <c r="LD334" s="30"/>
      <c r="LE334" s="30"/>
      <c r="LF334" s="30"/>
      <c r="LG334" s="30"/>
      <c r="LH334" s="30"/>
      <c r="LI334" s="30"/>
      <c r="LJ334" s="30"/>
      <c r="LK334" s="30"/>
      <c r="LL334" s="30"/>
      <c r="LM334" s="30"/>
      <c r="LN334" s="30"/>
      <c r="LO334" s="30"/>
      <c r="LP334" s="30"/>
      <c r="LQ334" s="30"/>
      <c r="LR334" s="30"/>
      <c r="LS334" s="30"/>
      <c r="LT334" s="30"/>
      <c r="LU334" s="30"/>
      <c r="LV334" s="30"/>
      <c r="LW334" s="30"/>
      <c r="LX334" s="30"/>
      <c r="LY334" s="30"/>
      <c r="LZ334" s="30"/>
      <c r="MA334" s="30"/>
      <c r="MB334" s="30"/>
      <c r="MC334" s="30"/>
      <c r="MD334" s="30"/>
      <c r="ME334" s="30"/>
      <c r="MF334" s="30"/>
      <c r="MG334" s="30"/>
      <c r="MH334" s="30"/>
      <c r="MI334" s="30"/>
      <c r="MJ334" s="30"/>
      <c r="MK334" s="30"/>
      <c r="ML334" s="30"/>
      <c r="MM334" s="30"/>
      <c r="MN334" s="30"/>
      <c r="MO334" s="30"/>
      <c r="MP334" s="30"/>
      <c r="MQ334" s="30"/>
      <c r="MR334" s="30"/>
      <c r="MS334" s="30"/>
      <c r="MT334" s="30"/>
      <c r="MU334" s="30"/>
      <c r="MV334" s="30"/>
      <c r="MW334" s="30"/>
      <c r="MX334" s="30"/>
      <c r="MY334" s="30"/>
      <c r="MZ334" s="30"/>
      <c r="NA334" s="30"/>
      <c r="NB334" s="30"/>
      <c r="NC334" s="30"/>
      <c r="ND334" s="30"/>
      <c r="NE334" s="30"/>
      <c r="NF334" s="30"/>
      <c r="NG334" s="30"/>
      <c r="NH334" s="30"/>
      <c r="NI334" s="30"/>
      <c r="NJ334" s="30"/>
      <c r="NK334" s="30"/>
      <c r="NL334" s="30"/>
      <c r="NM334" s="30"/>
      <c r="NN334" s="30"/>
      <c r="NO334" s="30"/>
      <c r="NP334" s="30"/>
      <c r="NQ334" s="30"/>
      <c r="NR334" s="30"/>
      <c r="NS334" s="30"/>
      <c r="NT334" s="30"/>
      <c r="NU334" s="30"/>
      <c r="NV334" s="30"/>
      <c r="NW334" s="30"/>
      <c r="NX334" s="30"/>
      <c r="NY334" s="30"/>
      <c r="NZ334" s="30"/>
      <c r="OA334" s="30"/>
      <c r="OB334" s="30"/>
      <c r="OC334" s="30"/>
      <c r="OD334" s="30"/>
      <c r="OE334" s="30"/>
      <c r="OF334" s="30"/>
      <c r="OG334" s="30"/>
      <c r="OH334" s="30"/>
      <c r="OI334" s="30"/>
      <c r="OJ334" s="30"/>
      <c r="OK334" s="30"/>
      <c r="OL334" s="30"/>
      <c r="OM334" s="30"/>
      <c r="ON334" s="30"/>
      <c r="OO334" s="30"/>
      <c r="OP334" s="30"/>
      <c r="OQ334" s="30"/>
      <c r="OR334" s="30"/>
      <c r="OS334" s="30"/>
      <c r="OT334" s="30"/>
      <c r="OU334" s="30"/>
      <c r="OV334" s="30"/>
      <c r="OW334" s="30"/>
      <c r="OX334" s="30"/>
      <c r="OY334" s="30"/>
      <c r="OZ334" s="30"/>
      <c r="PA334" s="30"/>
      <c r="PB334" s="30"/>
      <c r="PC334" s="30"/>
      <c r="PD334" s="30"/>
      <c r="PE334" s="30"/>
      <c r="PF334" s="30"/>
      <c r="PG334" s="30"/>
      <c r="PH334" s="30"/>
      <c r="PI334" s="30"/>
      <c r="PJ334" s="30"/>
      <c r="PK334" s="30"/>
      <c r="PL334" s="30"/>
      <c r="PM334" s="30"/>
      <c r="PN334" s="30"/>
      <c r="PO334" s="30"/>
      <c r="PP334" s="30"/>
      <c r="PQ334" s="30"/>
      <c r="PR334" s="30"/>
      <c r="PS334" s="30"/>
      <c r="PT334" s="30"/>
      <c r="PU334" s="30"/>
      <c r="PV334" s="30"/>
      <c r="PW334" s="30"/>
      <c r="PX334" s="30"/>
      <c r="PY334" s="30"/>
      <c r="PZ334" s="30"/>
      <c r="QA334" s="30"/>
      <c r="QB334" s="30"/>
      <c r="QC334" s="30"/>
      <c r="QD334" s="30"/>
      <c r="QE334" s="30"/>
      <c r="QF334" s="30"/>
      <c r="QG334" s="30"/>
      <c r="QH334" s="30"/>
      <c r="QI334" s="30"/>
      <c r="QJ334" s="30"/>
      <c r="QK334" s="30"/>
      <c r="QL334" s="30"/>
      <c r="QM334" s="30"/>
      <c r="QN334" s="30"/>
      <c r="QO334" s="30"/>
      <c r="QP334" s="30"/>
      <c r="QQ334" s="30"/>
      <c r="QR334" s="30"/>
      <c r="QS334" s="30"/>
      <c r="QT334" s="30"/>
      <c r="QU334" s="30"/>
      <c r="QV334" s="30"/>
      <c r="QW334" s="30"/>
      <c r="QX334" s="30"/>
      <c r="QY334" s="30"/>
      <c r="QZ334" s="30"/>
      <c r="RA334" s="30"/>
      <c r="RB334" s="30"/>
      <c r="RC334" s="30"/>
      <c r="RD334" s="30"/>
      <c r="RE334" s="30"/>
      <c r="RF334" s="30"/>
      <c r="RG334" s="30"/>
      <c r="RH334" s="30"/>
      <c r="RI334" s="30"/>
      <c r="RJ334" s="30"/>
      <c r="RK334" s="30"/>
      <c r="RL334" s="30"/>
      <c r="RM334" s="30"/>
      <c r="RN334" s="30"/>
      <c r="RO334" s="30"/>
      <c r="RP334" s="30"/>
      <c r="RQ334" s="30"/>
      <c r="RR334" s="30"/>
      <c r="RS334" s="30"/>
      <c r="RT334" s="30"/>
      <c r="RU334" s="30"/>
      <c r="RV334" s="30"/>
      <c r="RW334" s="30"/>
      <c r="RX334" s="30"/>
      <c r="RY334" s="30"/>
      <c r="RZ334" s="30"/>
      <c r="SA334" s="30"/>
      <c r="SB334" s="30"/>
      <c r="SC334" s="30"/>
      <c r="SD334" s="30"/>
      <c r="SE334" s="30"/>
      <c r="SF334" s="30"/>
      <c r="SG334" s="30"/>
      <c r="SH334" s="30"/>
      <c r="SI334" s="30"/>
      <c r="SJ334" s="30"/>
      <c r="SK334" s="30"/>
      <c r="SL334" s="30"/>
      <c r="SM334" s="30"/>
      <c r="SN334" s="30"/>
      <c r="SO334" s="30"/>
      <c r="SP334" s="30"/>
      <c r="SQ334" s="30"/>
      <c r="SR334" s="30"/>
      <c r="SS334" s="30"/>
      <c r="ST334" s="30"/>
      <c r="SU334" s="30"/>
      <c r="SV334" s="30"/>
      <c r="SW334" s="30"/>
      <c r="SX334" s="30"/>
      <c r="SY334" s="30"/>
      <c r="SZ334" s="30"/>
      <c r="TA334" s="30"/>
      <c r="TB334" s="30"/>
      <c r="TC334" s="30"/>
      <c r="TD334" s="30"/>
      <c r="TE334" s="30"/>
      <c r="TF334" s="30"/>
      <c r="TG334" s="30"/>
      <c r="TH334" s="30"/>
      <c r="TI334" s="30"/>
      <c r="TJ334" s="30"/>
      <c r="TK334" s="30"/>
      <c r="TL334" s="30"/>
      <c r="TM334" s="30"/>
      <c r="TN334" s="30"/>
      <c r="TO334" s="30"/>
      <c r="TP334" s="30"/>
      <c r="TQ334" s="30"/>
      <c r="TR334" s="30"/>
      <c r="TS334" s="30"/>
      <c r="TT334" s="30"/>
      <c r="TU334" s="30"/>
      <c r="TV334" s="30"/>
      <c r="TW334" s="30"/>
      <c r="TX334" s="30"/>
      <c r="TY334" s="30"/>
      <c r="TZ334" s="30"/>
      <c r="UA334" s="30"/>
      <c r="UB334" s="30"/>
      <c r="UC334" s="30"/>
      <c r="UD334" s="30"/>
      <c r="UE334" s="30"/>
      <c r="UF334" s="30"/>
      <c r="UG334" s="30"/>
      <c r="UH334" s="30"/>
      <c r="UI334" s="30"/>
      <c r="UJ334" s="30"/>
      <c r="UK334" s="30"/>
      <c r="UL334" s="30"/>
      <c r="UM334" s="30"/>
      <c r="UN334" s="30"/>
      <c r="UO334" s="30"/>
      <c r="UP334" s="30"/>
      <c r="UQ334" s="30"/>
      <c r="UR334" s="30"/>
      <c r="US334" s="30"/>
      <c r="UT334" s="30"/>
      <c r="UU334" s="30"/>
      <c r="UV334" s="30"/>
      <c r="UW334" s="30"/>
      <c r="UX334" s="30"/>
      <c r="UY334" s="30"/>
      <c r="UZ334" s="30"/>
      <c r="VA334" s="30"/>
      <c r="VB334" s="30"/>
      <c r="VC334" s="30"/>
      <c r="VD334" s="30"/>
      <c r="VE334" s="30"/>
      <c r="VF334" s="30"/>
      <c r="VG334" s="30"/>
      <c r="VH334" s="30"/>
      <c r="VI334" s="30"/>
      <c r="VJ334" s="30"/>
      <c r="VK334" s="30"/>
      <c r="VL334" s="30"/>
      <c r="VM334" s="30"/>
      <c r="VN334" s="30"/>
      <c r="VO334" s="30"/>
      <c r="VP334" s="30"/>
      <c r="VQ334" s="30"/>
      <c r="VR334" s="30"/>
      <c r="VS334" s="30"/>
      <c r="VT334" s="30"/>
      <c r="VU334" s="30"/>
      <c r="VV334" s="30"/>
      <c r="VW334" s="30"/>
      <c r="VX334" s="30"/>
      <c r="VY334" s="30"/>
      <c r="VZ334" s="30"/>
      <c r="WA334" s="30"/>
      <c r="WB334" s="30"/>
      <c r="WC334" s="30"/>
      <c r="WD334" s="30"/>
      <c r="WE334" s="30"/>
      <c r="WF334" s="30"/>
      <c r="WG334" s="30"/>
      <c r="WH334" s="30"/>
      <c r="WI334" s="30"/>
      <c r="WJ334" s="30"/>
      <c r="WK334" s="30"/>
      <c r="WL334" s="30"/>
      <c r="WM334" s="30"/>
      <c r="WN334" s="30"/>
      <c r="WO334" s="30"/>
      <c r="WP334" s="30"/>
      <c r="WQ334" s="30"/>
      <c r="WR334" s="30"/>
      <c r="WS334" s="30"/>
      <c r="WT334" s="30"/>
      <c r="WU334" s="30"/>
      <c r="WV334" s="30"/>
      <c r="WW334" s="30"/>
      <c r="WX334" s="30"/>
      <c r="WY334" s="30"/>
      <c r="WZ334" s="30"/>
      <c r="XA334" s="30"/>
      <c r="XB334" s="30"/>
      <c r="XC334" s="30"/>
      <c r="XD334" s="30"/>
      <c r="XE334" s="30"/>
      <c r="XF334" s="30"/>
      <c r="XG334" s="30"/>
      <c r="XH334" s="30"/>
      <c r="XI334" s="30"/>
      <c r="XJ334" s="30"/>
      <c r="XK334" s="30"/>
      <c r="XL334" s="30"/>
      <c r="XM334" s="30"/>
      <c r="XN334" s="30"/>
      <c r="XO334" s="30"/>
      <c r="XP334" s="30"/>
      <c r="XQ334" s="30"/>
      <c r="XR334" s="30"/>
      <c r="XS334" s="30"/>
      <c r="XT334" s="30"/>
      <c r="XU334" s="30"/>
      <c r="XV334" s="30"/>
      <c r="XW334" s="30"/>
      <c r="XX334" s="30"/>
      <c r="XY334" s="30"/>
      <c r="XZ334" s="30"/>
      <c r="YA334" s="30"/>
      <c r="YB334" s="30"/>
      <c r="YC334" s="30"/>
      <c r="YD334" s="30"/>
      <c r="YE334" s="30"/>
      <c r="YF334" s="30"/>
      <c r="YG334" s="30"/>
      <c r="YH334" s="30"/>
      <c r="YI334" s="30"/>
      <c r="YJ334" s="30"/>
      <c r="YK334" s="30"/>
      <c r="YL334" s="30"/>
      <c r="YM334" s="30"/>
      <c r="YN334" s="30"/>
      <c r="YO334" s="30"/>
      <c r="YP334" s="30"/>
      <c r="YQ334" s="30"/>
      <c r="YR334" s="30"/>
      <c r="YS334" s="30"/>
      <c r="YT334" s="30"/>
      <c r="YU334" s="30"/>
      <c r="YV334" s="30"/>
      <c r="YW334" s="30"/>
      <c r="YX334" s="30"/>
      <c r="YY334" s="30"/>
      <c r="YZ334" s="30"/>
      <c r="ZA334" s="30"/>
      <c r="ZB334" s="30"/>
      <c r="ZC334" s="30"/>
      <c r="ZD334" s="30"/>
      <c r="ZE334" s="30"/>
      <c r="ZF334" s="30"/>
      <c r="ZG334" s="30"/>
      <c r="ZH334" s="30"/>
      <c r="ZI334" s="30"/>
      <c r="ZJ334" s="30"/>
      <c r="ZK334" s="30"/>
      <c r="ZL334" s="30"/>
      <c r="ZM334" s="30"/>
      <c r="ZN334" s="30"/>
      <c r="ZO334" s="30"/>
      <c r="ZP334" s="30"/>
      <c r="ZQ334" s="30"/>
      <c r="ZR334" s="30"/>
      <c r="ZS334" s="30"/>
      <c r="ZT334" s="30"/>
      <c r="ZU334" s="30"/>
      <c r="ZV334" s="30"/>
      <c r="ZW334" s="30"/>
      <c r="ZX334" s="30"/>
      <c r="ZY334" s="30"/>
      <c r="ZZ334" s="30"/>
      <c r="AAA334" s="30"/>
      <c r="AAB334" s="30"/>
      <c r="AAC334" s="30"/>
      <c r="AAD334" s="30"/>
      <c r="AAE334" s="30"/>
      <c r="AAF334" s="30"/>
      <c r="AAG334" s="30"/>
      <c r="AAH334" s="30"/>
      <c r="AAI334" s="30"/>
      <c r="AAJ334" s="30"/>
      <c r="AAK334" s="30"/>
      <c r="AAL334" s="30"/>
      <c r="AAM334" s="30"/>
      <c r="AAN334" s="30"/>
      <c r="AAO334" s="30"/>
      <c r="AAP334" s="30"/>
      <c r="AAQ334" s="30"/>
      <c r="AAR334" s="30"/>
      <c r="AAS334" s="30"/>
      <c r="AAT334" s="30"/>
      <c r="AAU334" s="30"/>
      <c r="AAV334" s="30"/>
      <c r="AAW334" s="30"/>
      <c r="AAX334" s="30"/>
      <c r="AAY334" s="30"/>
      <c r="AAZ334" s="30"/>
      <c r="ABA334" s="30"/>
      <c r="ABB334" s="30"/>
      <c r="ABC334" s="30"/>
      <c r="ABD334" s="30"/>
      <c r="ABE334" s="30"/>
      <c r="ABF334" s="30"/>
      <c r="ABG334" s="30"/>
      <c r="ABH334" s="30"/>
      <c r="ABI334" s="30"/>
      <c r="ABJ334" s="30"/>
      <c r="ABK334" s="30"/>
      <c r="ABL334" s="30"/>
      <c r="ABM334" s="30"/>
      <c r="ABN334" s="30"/>
      <c r="ABO334" s="30"/>
      <c r="ABP334" s="30"/>
      <c r="ABQ334" s="30"/>
      <c r="ABR334" s="30"/>
      <c r="ABS334" s="30"/>
      <c r="ABT334" s="30"/>
      <c r="ABU334" s="30"/>
      <c r="ABV334" s="30"/>
      <c r="ABW334" s="30"/>
      <c r="ABX334" s="30"/>
      <c r="ABY334" s="30"/>
      <c r="ABZ334" s="30"/>
      <c r="ACA334" s="30"/>
      <c r="ACB334" s="30"/>
      <c r="ACC334" s="30"/>
      <c r="ACD334" s="30"/>
      <c r="ACE334" s="30"/>
      <c r="ACF334" s="30"/>
      <c r="ACG334" s="30"/>
      <c r="ACH334" s="30"/>
      <c r="ACI334" s="30"/>
      <c r="ACJ334" s="30"/>
      <c r="ACK334" s="30"/>
      <c r="ACL334" s="30"/>
      <c r="ACM334" s="30"/>
      <c r="ACN334" s="30"/>
      <c r="ACO334" s="30"/>
      <c r="ACP334" s="30"/>
      <c r="ACQ334" s="30"/>
      <c r="ACR334" s="30"/>
      <c r="ACS334" s="30"/>
      <c r="ACT334" s="30"/>
      <c r="ACU334" s="30"/>
      <c r="ACV334" s="30"/>
      <c r="ACW334" s="30"/>
      <c r="ACX334" s="30"/>
      <c r="ACY334" s="30"/>
      <c r="ACZ334" s="30"/>
      <c r="ADA334" s="30"/>
      <c r="ADB334" s="30"/>
      <c r="ADC334" s="30"/>
      <c r="ADD334" s="30"/>
      <c r="ADE334" s="30"/>
      <c r="ADF334" s="30"/>
      <c r="ADG334" s="30"/>
      <c r="ADH334" s="30"/>
      <c r="ADI334" s="30"/>
      <c r="ADJ334" s="30"/>
      <c r="ADK334" s="30"/>
      <c r="ADL334" s="30"/>
      <c r="ADM334" s="30"/>
      <c r="ADN334" s="30"/>
      <c r="ADO334" s="30"/>
      <c r="ADP334" s="30"/>
      <c r="ADQ334" s="30"/>
      <c r="ADR334" s="30"/>
      <c r="ADS334" s="30"/>
      <c r="ADT334" s="30"/>
      <c r="ADU334" s="30"/>
      <c r="ADV334" s="30"/>
      <c r="ADW334" s="30"/>
      <c r="ADX334" s="30"/>
      <c r="ADY334" s="30"/>
      <c r="ADZ334" s="30"/>
      <c r="AEA334" s="30"/>
      <c r="AEB334" s="30"/>
      <c r="AEC334" s="30"/>
      <c r="AED334" s="30"/>
      <c r="AEE334" s="30"/>
      <c r="AEF334" s="30"/>
      <c r="AEG334" s="30"/>
      <c r="AEH334" s="30"/>
      <c r="AEI334" s="30"/>
      <c r="AEJ334" s="30"/>
      <c r="AEK334" s="30"/>
      <c r="AEL334" s="30"/>
      <c r="AEM334" s="30"/>
      <c r="AEN334" s="30"/>
      <c r="AEO334" s="30"/>
      <c r="AEP334" s="30"/>
      <c r="AEQ334" s="30"/>
      <c r="AER334" s="30"/>
      <c r="AES334" s="30"/>
      <c r="AET334" s="30"/>
      <c r="AEU334" s="30"/>
      <c r="AEV334" s="30"/>
      <c r="AEW334" s="30"/>
      <c r="AEX334" s="30"/>
      <c r="AEY334" s="30"/>
      <c r="AEZ334" s="30"/>
      <c r="AFA334" s="30"/>
      <c r="AFB334" s="30"/>
      <c r="AFC334" s="30"/>
      <c r="AFD334" s="30"/>
      <c r="AFE334" s="30"/>
      <c r="AFF334" s="30"/>
      <c r="AFG334" s="30"/>
      <c r="AFH334" s="30"/>
      <c r="AFI334" s="30"/>
      <c r="AFJ334" s="30"/>
      <c r="AFK334" s="30"/>
      <c r="AFL334" s="30"/>
      <c r="AFM334" s="30"/>
      <c r="AFN334" s="30"/>
      <c r="AFO334" s="30"/>
      <c r="AFP334" s="30"/>
      <c r="AFQ334" s="30"/>
      <c r="AFR334" s="30"/>
      <c r="AFS334" s="30"/>
      <c r="AFT334" s="30"/>
      <c r="AFU334" s="30"/>
      <c r="AFV334" s="30"/>
      <c r="AFW334" s="30"/>
      <c r="AFX334" s="30"/>
      <c r="AFY334" s="30"/>
      <c r="AFZ334" s="30"/>
      <c r="AGA334" s="30"/>
      <c r="AGB334" s="30"/>
      <c r="AGC334" s="30"/>
      <c r="AGD334" s="30"/>
      <c r="AGE334" s="30"/>
      <c r="AGF334" s="30"/>
      <c r="AGG334" s="30"/>
      <c r="AGH334" s="30"/>
      <c r="AGI334" s="30"/>
      <c r="AGJ334" s="30"/>
      <c r="AGK334" s="30"/>
      <c r="AGL334" s="30"/>
      <c r="AGM334" s="30"/>
      <c r="AGN334" s="30"/>
      <c r="AGO334" s="30"/>
      <c r="AGP334" s="30"/>
      <c r="AGQ334" s="30"/>
      <c r="AGR334" s="30"/>
      <c r="AGS334" s="30"/>
      <c r="AGT334" s="30"/>
      <c r="AGU334" s="30"/>
      <c r="AGV334" s="30"/>
      <c r="AGW334" s="30"/>
      <c r="AGX334" s="30"/>
      <c r="AGY334" s="30"/>
      <c r="AGZ334" s="30"/>
      <c r="AHA334" s="30"/>
      <c r="AHB334" s="30"/>
      <c r="AHC334" s="30"/>
      <c r="AHD334" s="30"/>
      <c r="AHE334" s="30"/>
      <c r="AHF334" s="30"/>
      <c r="AHG334" s="30"/>
      <c r="AHH334" s="30"/>
      <c r="AHI334" s="30"/>
      <c r="AHJ334" s="30"/>
      <c r="AHK334" s="30"/>
      <c r="AHL334" s="30"/>
      <c r="AHM334" s="30"/>
      <c r="AHN334" s="30"/>
      <c r="AHO334" s="30"/>
      <c r="AHP334" s="30"/>
      <c r="AHQ334" s="30"/>
      <c r="AHR334" s="30"/>
      <c r="AHS334" s="30"/>
      <c r="AHT334" s="30"/>
      <c r="AHU334" s="30"/>
      <c r="AHV334" s="30"/>
      <c r="AHW334" s="30"/>
      <c r="AHX334" s="30"/>
      <c r="AHY334" s="30"/>
      <c r="AHZ334" s="30"/>
      <c r="AIA334" s="30"/>
      <c r="AIB334" s="30"/>
      <c r="AIC334" s="30"/>
      <c r="AID334" s="30"/>
      <c r="AIE334" s="30"/>
      <c r="AIF334" s="30"/>
      <c r="AIG334" s="30"/>
      <c r="AIH334" s="30"/>
      <c r="AII334" s="30"/>
      <c r="AIJ334" s="30"/>
      <c r="AIK334" s="30"/>
      <c r="AIL334" s="30"/>
      <c r="AIM334" s="30"/>
      <c r="AIN334" s="30"/>
      <c r="AIO334" s="30"/>
      <c r="AIP334" s="30"/>
      <c r="AIQ334" s="30"/>
      <c r="AIR334" s="30"/>
      <c r="AIS334" s="30"/>
      <c r="AIT334" s="30"/>
      <c r="AIU334" s="30"/>
      <c r="AIV334" s="30"/>
      <c r="AIW334" s="30"/>
      <c r="AIX334" s="30"/>
      <c r="AIY334" s="30"/>
      <c r="AIZ334" s="30"/>
      <c r="AJA334" s="30"/>
      <c r="AJB334" s="30"/>
      <c r="AJC334" s="30"/>
      <c r="AJD334" s="30"/>
      <c r="AJE334" s="30"/>
      <c r="AJF334" s="30"/>
      <c r="AJG334" s="30"/>
      <c r="AJH334" s="30"/>
      <c r="AJI334" s="30"/>
      <c r="AJJ334" s="30"/>
      <c r="AJK334" s="30"/>
      <c r="AJL334" s="30"/>
      <c r="AJM334" s="30"/>
      <c r="AJN334" s="30"/>
      <c r="AJO334" s="30"/>
      <c r="AJP334" s="30"/>
      <c r="AJQ334" s="30"/>
      <c r="AJR334" s="30"/>
      <c r="AJS334" s="30"/>
      <c r="AJT334" s="30"/>
      <c r="AJU334" s="30"/>
      <c r="AJV334" s="30"/>
      <c r="AJW334" s="30"/>
      <c r="AJX334" s="30"/>
      <c r="AJY334" s="30"/>
      <c r="AJZ334" s="30"/>
      <c r="AKA334" s="30"/>
      <c r="AKB334" s="30"/>
      <c r="AKC334" s="30"/>
      <c r="AKD334" s="30"/>
      <c r="AKE334" s="30"/>
      <c r="AKF334" s="30"/>
      <c r="AKG334" s="30"/>
      <c r="AKH334" s="30"/>
      <c r="AKI334" s="30"/>
      <c r="AKJ334" s="30"/>
      <c r="AKK334" s="30"/>
      <c r="AKL334" s="30"/>
      <c r="AKM334" s="30"/>
      <c r="AKN334" s="30"/>
      <c r="AKO334" s="30"/>
      <c r="AKP334" s="30"/>
      <c r="AKQ334" s="30"/>
      <c r="AKR334" s="30"/>
      <c r="AKS334" s="30"/>
      <c r="AKT334" s="30"/>
      <c r="AKU334" s="30"/>
      <c r="AKV334" s="30"/>
      <c r="AKW334" s="30"/>
      <c r="AKX334" s="30"/>
      <c r="AKY334" s="30"/>
      <c r="AKZ334" s="30"/>
      <c r="ALA334" s="30"/>
      <c r="ALB334" s="30"/>
      <c r="ALC334" s="30"/>
      <c r="ALD334" s="30"/>
      <c r="ALE334" s="30"/>
      <c r="ALF334" s="30"/>
      <c r="ALG334" s="30"/>
      <c r="ALH334" s="30"/>
      <c r="ALI334" s="30"/>
      <c r="ALJ334" s="30"/>
      <c r="ALK334" s="30"/>
      <c r="ALL334" s="30"/>
      <c r="ALM334" s="30"/>
      <c r="ALN334" s="30"/>
      <c r="ALO334" s="30"/>
      <c r="ALP334" s="30"/>
      <c r="ALQ334" s="30"/>
      <c r="ALR334" s="30"/>
      <c r="ALS334" s="30"/>
      <c r="ALT334" s="30"/>
      <c r="ALU334" s="30"/>
      <c r="ALV334" s="30"/>
      <c r="ALW334" s="30"/>
      <c r="ALX334" s="30"/>
      <c r="ALY334" s="30"/>
      <c r="ALZ334" s="30"/>
      <c r="AMA334" s="30"/>
      <c r="AMB334" s="30"/>
      <c r="AMC334" s="30"/>
      <c r="AMD334" s="30"/>
      <c r="AME334" s="30"/>
      <c r="AMF334" s="30"/>
      <c r="AMG334" s="30"/>
      <c r="AMH334" s="30"/>
      <c r="AMI334" s="30"/>
      <c r="AMJ334" s="30"/>
      <c r="AMK334" s="30"/>
      <c r="AML334" s="30"/>
      <c r="AMM334" s="30"/>
      <c r="AMN334" s="30"/>
      <c r="AMO334" s="30"/>
      <c r="AMP334" s="30"/>
      <c r="AMQ334" s="30"/>
      <c r="AMR334" s="30"/>
      <c r="AMS334" s="30"/>
      <c r="AMT334" s="30"/>
      <c r="AMU334" s="30"/>
      <c r="AMV334" s="30"/>
      <c r="AMW334" s="30"/>
      <c r="AMX334" s="30"/>
      <c r="AMY334" s="30"/>
      <c r="AMZ334" s="30"/>
      <c r="ANA334" s="30"/>
      <c r="ANB334" s="30"/>
      <c r="ANC334" s="30"/>
      <c r="AND334" s="30"/>
      <c r="ANE334" s="30"/>
      <c r="ANF334" s="30"/>
      <c r="ANG334" s="30"/>
      <c r="ANH334" s="30"/>
      <c r="ANI334" s="30"/>
      <c r="ANJ334" s="30"/>
      <c r="ANK334" s="30"/>
      <c r="ANL334" s="30"/>
      <c r="ANM334" s="30"/>
      <c r="ANN334" s="30"/>
      <c r="ANO334" s="30"/>
      <c r="ANP334" s="30"/>
      <c r="ANQ334" s="30"/>
      <c r="ANR334" s="30"/>
      <c r="ANS334" s="30"/>
      <c r="ANT334" s="30"/>
      <c r="ANU334" s="30"/>
      <c r="ANV334" s="30"/>
      <c r="ANW334" s="30"/>
      <c r="ANX334" s="30"/>
      <c r="ANY334" s="30"/>
      <c r="ANZ334" s="30"/>
      <c r="AOA334" s="30"/>
      <c r="AOB334" s="30"/>
      <c r="AOC334" s="30"/>
      <c r="AOD334" s="30"/>
      <c r="AOE334" s="30"/>
      <c r="AOF334" s="30"/>
      <c r="AOG334" s="30"/>
      <c r="AOH334" s="30"/>
      <c r="AOI334" s="30"/>
      <c r="AOJ334" s="30"/>
      <c r="AOK334" s="30"/>
      <c r="AOL334" s="30"/>
      <c r="AOM334" s="30"/>
      <c r="AON334" s="30"/>
      <c r="AOO334" s="30"/>
      <c r="AOP334" s="30"/>
      <c r="AOQ334" s="30"/>
      <c r="AOR334" s="30"/>
      <c r="AOS334" s="30"/>
      <c r="AOT334" s="30"/>
      <c r="AOU334" s="30"/>
      <c r="AOV334" s="30"/>
      <c r="AOW334" s="30"/>
      <c r="AOX334" s="30"/>
      <c r="AOY334" s="30"/>
      <c r="AOZ334" s="30"/>
      <c r="APA334" s="30"/>
      <c r="APB334" s="30"/>
      <c r="APC334" s="30"/>
      <c r="APD334" s="30"/>
      <c r="APE334" s="30"/>
      <c r="APF334" s="30"/>
      <c r="APG334" s="30"/>
      <c r="APH334" s="30"/>
      <c r="API334" s="30"/>
      <c r="APJ334" s="30"/>
      <c r="APK334" s="30"/>
      <c r="APL334" s="30"/>
      <c r="APM334" s="30"/>
      <c r="APN334" s="30"/>
      <c r="APO334" s="30"/>
      <c r="APP334" s="30"/>
      <c r="APQ334" s="30"/>
      <c r="APR334" s="30"/>
      <c r="APS334" s="30"/>
      <c r="APT334" s="30"/>
      <c r="APU334" s="30"/>
      <c r="APV334" s="30"/>
      <c r="APW334" s="30"/>
      <c r="APX334" s="30"/>
      <c r="APY334" s="30"/>
      <c r="APZ334" s="30"/>
      <c r="AQA334" s="30"/>
      <c r="AQB334" s="30"/>
      <c r="AQC334" s="30"/>
      <c r="AQD334" s="30"/>
      <c r="AQE334" s="30"/>
      <c r="AQF334" s="30"/>
      <c r="AQG334" s="30"/>
      <c r="AQH334" s="30"/>
      <c r="AQI334" s="30"/>
      <c r="AQJ334" s="30"/>
      <c r="AQK334" s="30"/>
      <c r="AQL334" s="30"/>
      <c r="AQM334" s="30"/>
      <c r="AQN334" s="30"/>
      <c r="AQO334" s="30"/>
      <c r="AQP334" s="30"/>
      <c r="AQQ334" s="30"/>
      <c r="AQR334" s="30"/>
      <c r="AQS334" s="30"/>
      <c r="AQT334" s="30"/>
      <c r="AQU334" s="30"/>
      <c r="AQV334" s="30"/>
      <c r="AQW334" s="30"/>
      <c r="AQX334" s="30"/>
      <c r="AQY334" s="30"/>
      <c r="AQZ334" s="30"/>
      <c r="ARA334" s="30"/>
      <c r="ARB334" s="30"/>
      <c r="ARC334" s="30"/>
      <c r="ARD334" s="30"/>
      <c r="ARE334" s="30"/>
      <c r="ARF334" s="30"/>
      <c r="ARG334" s="30"/>
      <c r="ARH334" s="30"/>
      <c r="ARI334" s="30"/>
      <c r="ARJ334" s="30"/>
      <c r="ARK334" s="30"/>
      <c r="ARL334" s="30"/>
      <c r="ARM334" s="30"/>
      <c r="ARN334" s="30"/>
      <c r="ARO334" s="30"/>
      <c r="ARP334" s="30"/>
      <c r="ARQ334" s="30"/>
      <c r="ARR334" s="30"/>
      <c r="ARS334" s="30"/>
      <c r="ART334" s="30"/>
      <c r="ARU334" s="30"/>
      <c r="ARV334" s="30"/>
      <c r="ARW334" s="30"/>
      <c r="ARX334" s="30"/>
      <c r="ARY334" s="30"/>
      <c r="ARZ334" s="30"/>
      <c r="ASA334" s="30"/>
      <c r="ASB334" s="30"/>
      <c r="ASC334" s="30"/>
      <c r="ASD334" s="30"/>
      <c r="ASE334" s="30"/>
      <c r="ASF334" s="30"/>
      <c r="ASG334" s="30"/>
      <c r="ASH334" s="30"/>
      <c r="ASI334" s="30"/>
      <c r="ASJ334" s="30"/>
      <c r="ASK334" s="30"/>
      <c r="ASL334" s="30"/>
      <c r="ASM334" s="30"/>
      <c r="ASN334" s="30"/>
      <c r="ASO334" s="30"/>
      <c r="ASP334" s="30"/>
      <c r="ASQ334" s="30"/>
      <c r="ASR334" s="30"/>
      <c r="ASS334" s="30"/>
      <c r="AST334" s="30"/>
      <c r="ASU334" s="30"/>
      <c r="ASV334" s="30"/>
      <c r="ASW334" s="30"/>
      <c r="ASX334" s="30"/>
      <c r="ASY334" s="30"/>
      <c r="ASZ334" s="30"/>
      <c r="ATA334" s="30"/>
      <c r="ATB334" s="30"/>
      <c r="ATC334" s="30"/>
      <c r="ATD334" s="30"/>
      <c r="ATE334" s="30"/>
      <c r="ATF334" s="30"/>
      <c r="ATG334" s="30"/>
      <c r="ATH334" s="30"/>
      <c r="ATI334" s="30"/>
      <c r="ATJ334" s="30"/>
      <c r="ATK334" s="30"/>
      <c r="ATL334" s="30"/>
      <c r="ATM334" s="30"/>
      <c r="ATN334" s="30"/>
      <c r="ATO334" s="30"/>
      <c r="ATP334" s="30"/>
      <c r="ATQ334" s="30"/>
      <c r="ATR334" s="30"/>
      <c r="ATS334" s="30"/>
      <c r="ATT334" s="30"/>
      <c r="ATU334" s="30"/>
      <c r="ATV334" s="30"/>
      <c r="ATW334" s="30"/>
      <c r="ATX334" s="30"/>
      <c r="ATY334" s="30"/>
      <c r="ATZ334" s="30"/>
      <c r="AUA334" s="30"/>
      <c r="AUB334" s="30"/>
      <c r="AUC334" s="30"/>
      <c r="AUD334" s="30"/>
      <c r="AUE334" s="30"/>
      <c r="AUF334" s="30"/>
      <c r="AUG334" s="30"/>
      <c r="AUH334" s="30"/>
      <c r="AUI334" s="30"/>
      <c r="AUJ334" s="30"/>
      <c r="AUK334" s="30"/>
      <c r="AUL334" s="30"/>
      <c r="AUM334" s="30"/>
      <c r="AUN334" s="30"/>
      <c r="AUO334" s="30"/>
      <c r="AUP334" s="30"/>
      <c r="AUQ334" s="30"/>
      <c r="AUR334" s="30"/>
      <c r="AUS334" s="30"/>
      <c r="AUT334" s="30"/>
      <c r="AUU334" s="30"/>
      <c r="AUV334" s="30"/>
      <c r="AUW334" s="30"/>
      <c r="AUX334" s="30"/>
      <c r="AUY334" s="30"/>
      <c r="AUZ334" s="30"/>
      <c r="AVA334" s="30"/>
      <c r="AVB334" s="30"/>
      <c r="AVC334" s="30"/>
      <c r="AVD334" s="30"/>
      <c r="AVE334" s="30"/>
      <c r="AVF334" s="30"/>
      <c r="AVG334" s="30"/>
      <c r="AVH334" s="30"/>
      <c r="AVI334" s="30"/>
      <c r="AVJ334" s="30"/>
      <c r="AVK334" s="30"/>
      <c r="AVL334" s="30"/>
      <c r="AVM334" s="30"/>
      <c r="AVN334" s="30"/>
      <c r="AVO334" s="30"/>
      <c r="AVP334" s="30"/>
      <c r="AVQ334" s="30"/>
      <c r="AVR334" s="30"/>
      <c r="AVS334" s="30"/>
      <c r="AVT334" s="30"/>
      <c r="AVU334" s="30"/>
      <c r="AVV334" s="30"/>
      <c r="AVW334" s="30"/>
      <c r="AVX334" s="30"/>
      <c r="AVY334" s="30"/>
      <c r="AVZ334" s="30"/>
      <c r="AWA334" s="30"/>
      <c r="AWB334" s="30"/>
      <c r="AWC334" s="30"/>
      <c r="AWD334" s="30"/>
      <c r="AWE334" s="30"/>
      <c r="AWF334" s="30"/>
      <c r="AWG334" s="30"/>
      <c r="AWH334" s="30"/>
      <c r="AWI334" s="30"/>
      <c r="AWJ334" s="30"/>
      <c r="AWK334" s="30"/>
      <c r="AWL334" s="30"/>
      <c r="AWM334" s="30"/>
      <c r="AWN334" s="30"/>
      <c r="AWO334" s="30"/>
      <c r="AWP334" s="30"/>
      <c r="AWQ334" s="30"/>
      <c r="AWR334" s="30"/>
      <c r="AWS334" s="30"/>
      <c r="AWT334" s="30"/>
      <c r="AWU334" s="30"/>
      <c r="AWV334" s="30"/>
      <c r="AWW334" s="30"/>
      <c r="AWX334" s="30"/>
      <c r="AWY334" s="30"/>
      <c r="AWZ334" s="30"/>
      <c r="AXA334" s="30"/>
      <c r="AXB334" s="30"/>
      <c r="AXC334" s="30"/>
      <c r="AXD334" s="30"/>
      <c r="AXE334" s="30"/>
      <c r="AXF334" s="30"/>
      <c r="AXG334" s="30"/>
      <c r="AXH334" s="30"/>
      <c r="AXI334" s="30"/>
      <c r="AXJ334" s="30"/>
      <c r="AXK334" s="30"/>
      <c r="AXL334" s="30"/>
      <c r="AXM334" s="30"/>
      <c r="AXN334" s="30"/>
      <c r="AXO334" s="30"/>
      <c r="AXP334" s="30"/>
      <c r="AXQ334" s="30"/>
      <c r="AXR334" s="30"/>
      <c r="AXS334" s="30"/>
      <c r="AXT334" s="30"/>
      <c r="AXU334" s="30"/>
      <c r="AXV334" s="30"/>
      <c r="AXW334" s="30"/>
      <c r="AXX334" s="30"/>
      <c r="AXY334" s="30"/>
      <c r="AXZ334" s="30"/>
      <c r="AYA334" s="30"/>
      <c r="AYB334" s="30"/>
      <c r="AYC334" s="30"/>
      <c r="AYD334" s="30"/>
      <c r="AYE334" s="30"/>
      <c r="AYF334" s="30"/>
      <c r="AYG334" s="30"/>
      <c r="AYH334" s="30"/>
      <c r="AYI334" s="30"/>
      <c r="AYJ334" s="30"/>
      <c r="AYK334" s="30"/>
      <c r="AYL334" s="30"/>
      <c r="AYM334" s="30"/>
      <c r="AYN334" s="30"/>
      <c r="AYO334" s="30"/>
      <c r="AYP334" s="30"/>
      <c r="AYQ334" s="30"/>
      <c r="AYR334" s="30"/>
      <c r="AYS334" s="30"/>
      <c r="AYT334" s="30"/>
      <c r="AYU334" s="30"/>
      <c r="AYV334" s="30"/>
      <c r="AYW334" s="30"/>
      <c r="AYX334" s="30"/>
      <c r="AYY334" s="30"/>
      <c r="AYZ334" s="30"/>
      <c r="AZA334" s="30"/>
      <c r="AZB334" s="30"/>
      <c r="AZC334" s="30"/>
      <c r="AZD334" s="30"/>
      <c r="AZE334" s="30"/>
      <c r="AZF334" s="30"/>
      <c r="AZG334" s="30"/>
      <c r="AZH334" s="30"/>
      <c r="AZI334" s="30"/>
      <c r="AZJ334" s="30"/>
      <c r="AZK334" s="30"/>
      <c r="AZL334" s="30"/>
      <c r="AZM334" s="30"/>
      <c r="AZN334" s="30"/>
      <c r="AZO334" s="30"/>
      <c r="AZP334" s="30"/>
      <c r="AZQ334" s="30"/>
      <c r="AZR334" s="30"/>
      <c r="AZS334" s="30"/>
      <c r="AZT334" s="30"/>
      <c r="AZU334" s="30"/>
      <c r="AZV334" s="30"/>
      <c r="AZW334" s="30"/>
      <c r="AZX334" s="30"/>
      <c r="AZY334" s="30"/>
      <c r="AZZ334" s="30"/>
      <c r="BAA334" s="30"/>
      <c r="BAB334" s="30"/>
      <c r="BAC334" s="30"/>
      <c r="BAD334" s="30"/>
      <c r="BAE334" s="30"/>
      <c r="BAF334" s="30"/>
      <c r="BAG334" s="30"/>
      <c r="BAH334" s="30"/>
      <c r="BAI334" s="30"/>
      <c r="BAJ334" s="30"/>
      <c r="BAK334" s="30"/>
      <c r="BAL334" s="30"/>
      <c r="BAM334" s="30"/>
      <c r="BAN334" s="30"/>
      <c r="BAO334" s="30"/>
      <c r="BAP334" s="30"/>
      <c r="BAQ334" s="30"/>
      <c r="BAR334" s="30"/>
      <c r="BAS334" s="30"/>
      <c r="BAT334" s="30"/>
      <c r="BAU334" s="30"/>
      <c r="BAV334" s="30"/>
      <c r="BAW334" s="30"/>
      <c r="BAX334" s="30"/>
      <c r="BAY334" s="30"/>
      <c r="BAZ334" s="30"/>
      <c r="BBA334" s="30"/>
      <c r="BBB334" s="30"/>
      <c r="BBC334" s="30"/>
      <c r="BBD334" s="30"/>
      <c r="BBE334" s="30"/>
      <c r="BBF334" s="30"/>
      <c r="BBG334" s="30"/>
      <c r="BBH334" s="30"/>
      <c r="BBI334" s="30"/>
      <c r="BBJ334" s="30"/>
      <c r="BBK334" s="30"/>
      <c r="BBL334" s="30"/>
      <c r="BBM334" s="30"/>
      <c r="BBN334" s="30"/>
      <c r="BBO334" s="30"/>
      <c r="BBP334" s="30"/>
      <c r="BBQ334" s="30"/>
      <c r="BBR334" s="30"/>
      <c r="BBS334" s="30"/>
      <c r="BBT334" s="30"/>
      <c r="BBU334" s="30"/>
      <c r="BBV334" s="30"/>
      <c r="BBW334" s="30"/>
      <c r="BBX334" s="30"/>
      <c r="BBY334" s="30"/>
      <c r="BBZ334" s="30"/>
      <c r="BCA334" s="30"/>
      <c r="BCB334" s="30"/>
      <c r="BCC334" s="30"/>
      <c r="BCD334" s="30"/>
      <c r="BCE334" s="30"/>
      <c r="BCF334" s="30"/>
      <c r="BCG334" s="30"/>
      <c r="BCH334" s="30"/>
      <c r="BCI334" s="30"/>
      <c r="BCJ334" s="30"/>
      <c r="BCK334" s="30"/>
      <c r="BCL334" s="30"/>
      <c r="BCM334" s="30"/>
      <c r="BCN334" s="30"/>
      <c r="BCO334" s="30"/>
      <c r="BCP334" s="30"/>
      <c r="BCQ334" s="30"/>
      <c r="BCR334" s="30"/>
      <c r="BCS334" s="30"/>
      <c r="BCT334" s="30"/>
      <c r="BCU334" s="30"/>
      <c r="BCV334" s="30"/>
      <c r="BCW334" s="30"/>
      <c r="BCX334" s="30"/>
      <c r="BCY334" s="30"/>
      <c r="BCZ334" s="30"/>
      <c r="BDA334" s="30"/>
      <c r="BDB334" s="30"/>
      <c r="BDC334" s="30"/>
      <c r="BDD334" s="30"/>
      <c r="BDE334" s="30"/>
      <c r="BDF334" s="30"/>
      <c r="BDG334" s="30"/>
      <c r="BDH334" s="30"/>
      <c r="BDI334" s="30"/>
      <c r="BDJ334" s="30"/>
      <c r="BDK334" s="30"/>
      <c r="BDL334" s="30"/>
      <c r="BDM334" s="30"/>
      <c r="BDN334" s="30"/>
      <c r="BDO334" s="30"/>
      <c r="BDP334" s="30"/>
      <c r="BDQ334" s="30"/>
      <c r="BDR334" s="30"/>
      <c r="BDS334" s="30"/>
      <c r="BDT334" s="30"/>
      <c r="BDU334" s="30"/>
      <c r="BDV334" s="30"/>
      <c r="BDW334" s="30"/>
      <c r="BDX334" s="30"/>
      <c r="BDY334" s="30"/>
      <c r="BDZ334" s="30"/>
      <c r="BEA334" s="30"/>
      <c r="BEB334" s="30"/>
      <c r="BEC334" s="30"/>
      <c r="BED334" s="30"/>
      <c r="BEE334" s="30"/>
      <c r="BEF334" s="30"/>
      <c r="BEG334" s="30"/>
      <c r="BEH334" s="30"/>
      <c r="BEI334" s="30"/>
      <c r="BEJ334" s="30"/>
      <c r="BEK334" s="30"/>
      <c r="BEL334" s="30"/>
      <c r="BEM334" s="30"/>
      <c r="BEN334" s="30"/>
      <c r="BEO334" s="30"/>
      <c r="BEP334" s="30"/>
      <c r="BEQ334" s="30"/>
      <c r="BER334" s="30"/>
      <c r="BES334" s="30"/>
      <c r="BET334" s="30"/>
      <c r="BEU334" s="30"/>
      <c r="BEV334" s="30"/>
      <c r="BEW334" s="30"/>
      <c r="BEX334" s="30"/>
      <c r="BEY334" s="30"/>
      <c r="BEZ334" s="30"/>
      <c r="BFA334" s="30"/>
      <c r="BFB334" s="30"/>
      <c r="BFC334" s="30"/>
      <c r="BFD334" s="30"/>
      <c r="BFE334" s="30"/>
      <c r="BFF334" s="30"/>
      <c r="BFG334" s="30"/>
      <c r="BFH334" s="30"/>
      <c r="BFI334" s="30"/>
      <c r="BFJ334" s="30"/>
      <c r="BFK334" s="30"/>
      <c r="BFL334" s="30"/>
      <c r="BFM334" s="30"/>
      <c r="BFN334" s="30"/>
      <c r="BFO334" s="30"/>
      <c r="BFP334" s="30"/>
      <c r="BFQ334" s="30"/>
      <c r="BFR334" s="30"/>
      <c r="BFS334" s="30"/>
      <c r="BFT334" s="30"/>
      <c r="BFU334" s="30"/>
      <c r="BFV334" s="30"/>
      <c r="BFW334" s="30"/>
      <c r="BFX334" s="30"/>
      <c r="BFY334" s="30"/>
      <c r="BFZ334" s="30"/>
      <c r="BGA334" s="30"/>
      <c r="BGB334" s="30"/>
      <c r="BGC334" s="30"/>
      <c r="BGD334" s="30"/>
      <c r="BGE334" s="30"/>
      <c r="BGF334" s="30"/>
      <c r="BGG334" s="30"/>
      <c r="BGH334" s="30"/>
      <c r="BGI334" s="30"/>
      <c r="BGJ334" s="30"/>
      <c r="BGK334" s="30"/>
      <c r="BGL334" s="30"/>
      <c r="BGM334" s="30"/>
      <c r="BGN334" s="30"/>
      <c r="BGO334" s="30"/>
      <c r="BGP334" s="30"/>
      <c r="BGQ334" s="30"/>
      <c r="BGR334" s="30"/>
      <c r="BGS334" s="30"/>
      <c r="BGT334" s="30"/>
      <c r="BGU334" s="30"/>
      <c r="BGV334" s="30"/>
      <c r="BGW334" s="30"/>
      <c r="BGX334" s="30"/>
      <c r="BGY334" s="30"/>
      <c r="BGZ334" s="30"/>
      <c r="BHA334" s="30"/>
      <c r="BHB334" s="30"/>
      <c r="BHC334" s="30"/>
      <c r="BHD334" s="30"/>
      <c r="BHE334" s="30"/>
      <c r="BHF334" s="30"/>
      <c r="BHG334" s="30"/>
      <c r="BHH334" s="30"/>
      <c r="BHI334" s="30"/>
      <c r="BHJ334" s="30"/>
      <c r="BHK334" s="30"/>
      <c r="BHL334" s="30"/>
      <c r="BHM334" s="30"/>
      <c r="BHN334" s="30"/>
      <c r="BHO334" s="30"/>
      <c r="BHP334" s="30"/>
      <c r="BHQ334" s="30"/>
      <c r="BHR334" s="30"/>
      <c r="BHS334" s="30"/>
      <c r="BHT334" s="30"/>
      <c r="BHU334" s="30"/>
      <c r="BHV334" s="30"/>
      <c r="BHW334" s="30"/>
      <c r="BHX334" s="30"/>
      <c r="BHY334" s="30"/>
      <c r="BHZ334" s="30"/>
      <c r="BIA334" s="30"/>
      <c r="BIB334" s="30"/>
      <c r="BIC334" s="30"/>
      <c r="BID334" s="30"/>
      <c r="BIE334" s="30"/>
      <c r="BIF334" s="30"/>
      <c r="BIG334" s="30"/>
      <c r="BIH334" s="30"/>
      <c r="BII334" s="30"/>
      <c r="BIJ334" s="30"/>
      <c r="BIK334" s="30"/>
      <c r="BIL334" s="30"/>
      <c r="BIM334" s="30"/>
      <c r="BIN334" s="30"/>
      <c r="BIO334" s="30"/>
      <c r="BIP334" s="30"/>
      <c r="BIQ334" s="30"/>
      <c r="BIR334" s="30"/>
      <c r="BIS334" s="30"/>
      <c r="BIT334" s="30"/>
      <c r="BIU334" s="30"/>
      <c r="BIV334" s="30"/>
      <c r="BIW334" s="30"/>
      <c r="BIX334" s="30"/>
      <c r="BIY334" s="30"/>
      <c r="BIZ334" s="30"/>
      <c r="BJA334" s="30"/>
      <c r="BJB334" s="30"/>
      <c r="BJC334" s="30"/>
      <c r="BJD334" s="30"/>
      <c r="BJE334" s="30"/>
      <c r="BJF334" s="30"/>
      <c r="BJG334" s="30"/>
      <c r="BJH334" s="30"/>
      <c r="BJI334" s="30"/>
      <c r="BJJ334" s="30"/>
      <c r="BJK334" s="30"/>
      <c r="BJL334" s="30"/>
      <c r="BJM334" s="30"/>
      <c r="BJN334" s="30"/>
      <c r="BJO334" s="30"/>
      <c r="BJP334" s="30"/>
      <c r="BJQ334" s="30"/>
      <c r="BJR334" s="30"/>
      <c r="BJS334" s="30"/>
      <c r="BJT334" s="30"/>
      <c r="BJU334" s="30"/>
      <c r="BJV334" s="30"/>
      <c r="BJW334" s="30"/>
      <c r="BJX334" s="30"/>
      <c r="BJY334" s="30"/>
      <c r="BJZ334" s="30"/>
      <c r="BKA334" s="30"/>
      <c r="BKB334" s="30"/>
      <c r="BKC334" s="30"/>
      <c r="BKD334" s="30"/>
      <c r="BKE334" s="30"/>
      <c r="BKF334" s="30"/>
      <c r="BKG334" s="30"/>
      <c r="BKH334" s="30"/>
      <c r="BKI334" s="30"/>
      <c r="BKJ334" s="30"/>
      <c r="BKK334" s="30"/>
      <c r="BKL334" s="30"/>
      <c r="BKM334" s="30"/>
      <c r="BKN334" s="30"/>
      <c r="BKO334" s="30"/>
      <c r="BKP334" s="30"/>
      <c r="BKQ334" s="30"/>
      <c r="BKR334" s="30"/>
      <c r="BKS334" s="30"/>
      <c r="BKT334" s="30"/>
      <c r="BKU334" s="30"/>
      <c r="BKV334" s="30"/>
      <c r="BKW334" s="30"/>
      <c r="BKX334" s="30"/>
      <c r="BKY334" s="30"/>
      <c r="BKZ334" s="30"/>
      <c r="BLA334" s="30"/>
      <c r="BLB334" s="30"/>
      <c r="BLC334" s="30"/>
      <c r="BLD334" s="30"/>
      <c r="BLE334" s="30"/>
      <c r="BLF334" s="30"/>
      <c r="BLG334" s="30"/>
      <c r="BLH334" s="30"/>
      <c r="BLI334" s="30"/>
      <c r="BLJ334" s="30"/>
      <c r="BLK334" s="30"/>
      <c r="BLL334" s="30"/>
      <c r="BLM334" s="30"/>
      <c r="BLN334" s="30"/>
      <c r="BLO334" s="30"/>
      <c r="BLP334" s="30"/>
      <c r="BLQ334" s="30"/>
      <c r="BLR334" s="30"/>
      <c r="BLS334" s="30"/>
      <c r="BLT334" s="30"/>
      <c r="BLU334" s="30"/>
      <c r="BLV334" s="30"/>
      <c r="BLW334" s="30"/>
      <c r="BLX334" s="30"/>
      <c r="BLY334" s="30"/>
      <c r="BLZ334" s="30"/>
      <c r="BMA334" s="30"/>
      <c r="BMB334" s="30"/>
      <c r="BMC334" s="30"/>
      <c r="BMD334" s="30"/>
      <c r="BME334" s="30"/>
      <c r="BMF334" s="30"/>
      <c r="BMG334" s="30"/>
      <c r="BMH334" s="30"/>
      <c r="BMI334" s="30"/>
      <c r="BMJ334" s="30"/>
      <c r="BMK334" s="30"/>
      <c r="BML334" s="30"/>
      <c r="BMM334" s="30"/>
      <c r="BMN334" s="30"/>
      <c r="BMO334" s="30"/>
      <c r="BMP334" s="30"/>
      <c r="BMQ334" s="30"/>
      <c r="BMR334" s="30"/>
      <c r="BMS334" s="30"/>
      <c r="BMT334" s="30"/>
      <c r="BMU334" s="30"/>
      <c r="BMV334" s="30"/>
      <c r="BMW334" s="30"/>
      <c r="BMX334" s="30"/>
      <c r="BMY334" s="30"/>
      <c r="BMZ334" s="30"/>
      <c r="BNA334" s="30"/>
      <c r="BNB334" s="30"/>
      <c r="BNC334" s="30"/>
      <c r="BND334" s="30"/>
      <c r="BNE334" s="30"/>
      <c r="BNF334" s="30"/>
      <c r="BNG334" s="30"/>
      <c r="BNH334" s="30"/>
      <c r="BNI334" s="30"/>
      <c r="BNJ334" s="30"/>
      <c r="BNK334" s="30"/>
      <c r="BNL334" s="30"/>
      <c r="BNM334" s="30"/>
      <c r="BNN334" s="30"/>
      <c r="BNO334" s="30"/>
      <c r="BNP334" s="30"/>
      <c r="BNQ334" s="30"/>
      <c r="BNR334" s="30"/>
      <c r="BNS334" s="30"/>
      <c r="BNT334" s="30"/>
      <c r="BNU334" s="30"/>
      <c r="BNV334" s="30"/>
      <c r="BNW334" s="30"/>
      <c r="BNX334" s="30"/>
      <c r="BNY334" s="30"/>
      <c r="BNZ334" s="30"/>
      <c r="BOA334" s="30"/>
      <c r="BOB334" s="30"/>
      <c r="BOC334" s="30"/>
      <c r="BOD334" s="30"/>
      <c r="BOE334" s="30"/>
      <c r="BOF334" s="30"/>
      <c r="BOG334" s="30"/>
      <c r="BOH334" s="30"/>
      <c r="BOI334" s="30"/>
      <c r="BOJ334" s="30"/>
      <c r="BOK334" s="30"/>
      <c r="BOL334" s="30"/>
      <c r="BOM334" s="30"/>
      <c r="BON334" s="30"/>
      <c r="BOO334" s="30"/>
      <c r="BOP334" s="30"/>
      <c r="BOQ334" s="30"/>
      <c r="BOR334" s="30"/>
      <c r="BOS334" s="30"/>
      <c r="BOT334" s="30"/>
      <c r="BOU334" s="30"/>
      <c r="BOV334" s="30"/>
      <c r="BOW334" s="30"/>
      <c r="BOX334" s="30"/>
      <c r="BOY334" s="30"/>
      <c r="BOZ334" s="30"/>
      <c r="BPA334" s="30"/>
      <c r="BPB334" s="30"/>
      <c r="BPC334" s="30"/>
      <c r="BPD334" s="30"/>
      <c r="BPE334" s="30"/>
      <c r="BPF334" s="30"/>
      <c r="BPG334" s="30"/>
      <c r="BPH334" s="30"/>
      <c r="BPI334" s="30"/>
      <c r="BPJ334" s="30"/>
      <c r="BPK334" s="30"/>
      <c r="BPL334" s="30"/>
      <c r="BPM334" s="30"/>
      <c r="BPN334" s="30"/>
      <c r="BPO334" s="30"/>
      <c r="BPP334" s="30"/>
      <c r="BPQ334" s="30"/>
      <c r="BPR334" s="30"/>
      <c r="BPS334" s="30"/>
      <c r="BPT334" s="30"/>
      <c r="BPU334" s="30"/>
      <c r="BPV334" s="30"/>
      <c r="BPW334" s="30"/>
      <c r="BPX334" s="30"/>
      <c r="BPY334" s="30"/>
      <c r="BPZ334" s="30"/>
      <c r="BQA334" s="30"/>
      <c r="BQB334" s="30"/>
      <c r="BQC334" s="30"/>
      <c r="BQD334" s="30"/>
      <c r="BQE334" s="30"/>
      <c r="BQF334" s="30"/>
      <c r="BQG334" s="30"/>
      <c r="BQH334" s="30"/>
      <c r="BQI334" s="30"/>
      <c r="BQJ334" s="30"/>
      <c r="BQK334" s="30"/>
      <c r="BQL334" s="30"/>
      <c r="BQM334" s="30"/>
      <c r="BQN334" s="30"/>
      <c r="BQO334" s="30"/>
      <c r="BQP334" s="30"/>
      <c r="BQQ334" s="30"/>
      <c r="BQR334" s="30"/>
      <c r="BQS334" s="30"/>
      <c r="BQT334" s="30"/>
      <c r="BQU334" s="30"/>
      <c r="BQV334" s="30"/>
      <c r="BQW334" s="30"/>
      <c r="BQX334" s="30"/>
      <c r="BQY334" s="30"/>
      <c r="BQZ334" s="30"/>
      <c r="BRA334" s="30"/>
      <c r="BRB334" s="30"/>
      <c r="BRC334" s="30"/>
      <c r="BRD334" s="30"/>
      <c r="BRE334" s="30"/>
      <c r="BRF334" s="30"/>
      <c r="BRG334" s="30"/>
      <c r="BRH334" s="30"/>
      <c r="BRI334" s="30"/>
      <c r="BRJ334" s="30"/>
      <c r="BRK334" s="30"/>
      <c r="BRL334" s="30"/>
      <c r="BRM334" s="30"/>
      <c r="BRN334" s="30"/>
      <c r="BRO334" s="30"/>
      <c r="BRP334" s="30"/>
      <c r="BRQ334" s="30"/>
      <c r="BRR334" s="30"/>
      <c r="BRS334" s="30"/>
      <c r="BRT334" s="30"/>
      <c r="BRU334" s="30"/>
      <c r="BRV334" s="30"/>
      <c r="BRW334" s="30"/>
      <c r="BRX334" s="30"/>
      <c r="BRY334" s="30"/>
      <c r="BRZ334" s="30"/>
      <c r="BSA334" s="30"/>
      <c r="BSB334" s="30"/>
      <c r="BSC334" s="30"/>
      <c r="BSD334" s="30"/>
      <c r="BSE334" s="30"/>
      <c r="BSF334" s="30"/>
      <c r="BSG334" s="30"/>
      <c r="BSH334" s="30"/>
      <c r="BSI334" s="30"/>
      <c r="BSJ334" s="30"/>
      <c r="BSK334" s="30"/>
      <c r="BSL334" s="30"/>
      <c r="BSM334" s="30"/>
      <c r="BSN334" s="30"/>
      <c r="BSO334" s="30"/>
      <c r="BSP334" s="30"/>
      <c r="BSQ334" s="30"/>
      <c r="BSR334" s="30"/>
      <c r="BSS334" s="30"/>
      <c r="BST334" s="30"/>
      <c r="BSU334" s="30"/>
      <c r="BSV334" s="30"/>
      <c r="BSW334" s="30"/>
      <c r="BSX334" s="30"/>
      <c r="BSY334" s="30"/>
      <c r="BSZ334" s="30"/>
      <c r="BTA334" s="30"/>
      <c r="BTB334" s="30"/>
      <c r="BTC334" s="30"/>
      <c r="BTD334" s="30"/>
      <c r="BTE334" s="30"/>
      <c r="BTF334" s="30"/>
      <c r="BTG334" s="30"/>
      <c r="BTH334" s="30"/>
      <c r="BTI334" s="30"/>
      <c r="BTJ334" s="30"/>
      <c r="BTK334" s="30"/>
      <c r="BTL334" s="30"/>
      <c r="BTM334" s="30"/>
      <c r="BTN334" s="30"/>
      <c r="BTO334" s="30"/>
      <c r="BTP334" s="30"/>
      <c r="BTQ334" s="30"/>
      <c r="BTR334" s="30"/>
      <c r="BTS334" s="30"/>
      <c r="BTT334" s="30"/>
      <c r="BTU334" s="30"/>
      <c r="BTV334" s="30"/>
      <c r="BTW334" s="30"/>
      <c r="BTX334" s="30"/>
      <c r="BTY334" s="30"/>
      <c r="BTZ334" s="30"/>
      <c r="BUA334" s="30"/>
      <c r="BUB334" s="30"/>
      <c r="BUC334" s="30"/>
      <c r="BUD334" s="30"/>
      <c r="BUE334" s="30"/>
      <c r="BUF334" s="30"/>
      <c r="BUG334" s="30"/>
      <c r="BUH334" s="30"/>
      <c r="BUI334" s="30"/>
      <c r="BUJ334" s="30"/>
      <c r="BUK334" s="30"/>
      <c r="BUL334" s="30"/>
      <c r="BUM334" s="30"/>
      <c r="BUN334" s="30"/>
      <c r="BUO334" s="30"/>
      <c r="BUP334" s="30"/>
      <c r="BUQ334" s="30"/>
      <c r="BUR334" s="30"/>
      <c r="BUS334" s="30"/>
      <c r="BUT334" s="30"/>
      <c r="BUU334" s="30"/>
      <c r="BUV334" s="30"/>
      <c r="BUW334" s="30"/>
      <c r="BUX334" s="30"/>
      <c r="BUY334" s="30"/>
      <c r="BUZ334" s="30"/>
      <c r="BVA334" s="30"/>
      <c r="BVB334" s="30"/>
      <c r="BVC334" s="30"/>
      <c r="BVD334" s="30"/>
      <c r="BVE334" s="30"/>
      <c r="BVF334" s="30"/>
      <c r="BVG334" s="30"/>
      <c r="BVH334" s="30"/>
      <c r="BVI334" s="30"/>
      <c r="BVJ334" s="30"/>
      <c r="BVK334" s="30"/>
      <c r="BVL334" s="30"/>
      <c r="BVM334" s="30"/>
      <c r="BVN334" s="30"/>
      <c r="BVO334" s="30"/>
      <c r="BVP334" s="30"/>
      <c r="BVQ334" s="30"/>
      <c r="BVR334" s="30"/>
      <c r="BVS334" s="30"/>
      <c r="BVT334" s="30"/>
      <c r="BVU334" s="30"/>
      <c r="BVV334" s="30"/>
      <c r="BVW334" s="30"/>
      <c r="BVX334" s="30"/>
      <c r="BVY334" s="30"/>
      <c r="BVZ334" s="30"/>
      <c r="BWA334" s="30"/>
      <c r="BWB334" s="30"/>
      <c r="BWC334" s="30"/>
      <c r="BWD334" s="30"/>
      <c r="BWE334" s="30"/>
      <c r="BWF334" s="30"/>
      <c r="BWG334" s="30"/>
      <c r="BWH334" s="30"/>
      <c r="BWI334" s="30"/>
      <c r="BWJ334" s="30"/>
      <c r="BWK334" s="30"/>
      <c r="BWL334" s="30"/>
      <c r="BWM334" s="30"/>
      <c r="BWN334" s="30"/>
      <c r="BWO334" s="30"/>
      <c r="BWP334" s="30"/>
      <c r="BWQ334" s="30"/>
      <c r="BWR334" s="30"/>
      <c r="BWS334" s="30"/>
      <c r="BWT334" s="30"/>
      <c r="BWU334" s="30"/>
      <c r="BWV334" s="30"/>
      <c r="BWW334" s="30"/>
      <c r="BWX334" s="30"/>
      <c r="BWY334" s="30"/>
      <c r="BWZ334" s="30"/>
      <c r="BXA334" s="30"/>
      <c r="BXB334" s="30"/>
      <c r="BXC334" s="30"/>
      <c r="BXD334" s="30"/>
      <c r="BXE334" s="30"/>
      <c r="BXF334" s="30"/>
      <c r="BXG334" s="30"/>
      <c r="BXH334" s="30"/>
      <c r="BXI334" s="30"/>
      <c r="BXJ334" s="30"/>
      <c r="BXK334" s="30"/>
      <c r="BXL334" s="30"/>
      <c r="BXM334" s="30"/>
      <c r="BXN334" s="30"/>
      <c r="BXO334" s="30"/>
      <c r="BXP334" s="30"/>
      <c r="BXQ334" s="30"/>
      <c r="BXR334" s="30"/>
      <c r="BXS334" s="30"/>
      <c r="BXT334" s="30"/>
      <c r="BXU334" s="30"/>
      <c r="BXV334" s="30"/>
      <c r="BXW334" s="30"/>
      <c r="BXX334" s="30"/>
      <c r="BXY334" s="30"/>
      <c r="BXZ334" s="30"/>
      <c r="BYA334" s="30"/>
      <c r="BYB334" s="30"/>
      <c r="BYC334" s="30"/>
      <c r="BYD334" s="30"/>
      <c r="BYE334" s="30"/>
      <c r="BYF334" s="30"/>
      <c r="BYG334" s="30"/>
      <c r="BYH334" s="30"/>
      <c r="BYI334" s="30"/>
      <c r="BYJ334" s="30"/>
      <c r="BYK334" s="30"/>
      <c r="BYL334" s="30"/>
      <c r="BYM334" s="30"/>
      <c r="BYN334" s="30"/>
      <c r="BYO334" s="30"/>
      <c r="BYP334" s="30"/>
      <c r="BYQ334" s="30"/>
      <c r="BYR334" s="30"/>
      <c r="BYS334" s="30"/>
      <c r="BYT334" s="30"/>
      <c r="BYU334" s="30"/>
      <c r="BYV334" s="30"/>
      <c r="BYW334" s="30"/>
      <c r="BYX334" s="30"/>
      <c r="BYY334" s="30"/>
      <c r="BYZ334" s="30"/>
      <c r="BZA334" s="30"/>
      <c r="BZB334" s="30"/>
      <c r="BZC334" s="30"/>
      <c r="BZD334" s="30"/>
      <c r="BZE334" s="30"/>
      <c r="BZF334" s="30"/>
      <c r="BZG334" s="30"/>
      <c r="BZH334" s="30"/>
      <c r="BZI334" s="30"/>
      <c r="BZJ334" s="30"/>
      <c r="BZK334" s="30"/>
      <c r="BZL334" s="30"/>
      <c r="BZM334" s="30"/>
      <c r="BZN334" s="30"/>
      <c r="BZO334" s="30"/>
      <c r="BZP334" s="30"/>
      <c r="BZQ334" s="30"/>
      <c r="BZR334" s="30"/>
      <c r="BZS334" s="30"/>
      <c r="BZT334" s="30"/>
      <c r="BZU334" s="30"/>
      <c r="BZV334" s="30"/>
      <c r="BZW334" s="30"/>
      <c r="BZX334" s="30"/>
      <c r="BZY334" s="30"/>
      <c r="BZZ334" s="30"/>
      <c r="CAA334" s="30"/>
      <c r="CAB334" s="30"/>
      <c r="CAC334" s="30"/>
      <c r="CAD334" s="30"/>
      <c r="CAE334" s="30"/>
      <c r="CAF334" s="30"/>
      <c r="CAG334" s="30"/>
      <c r="CAH334" s="30"/>
      <c r="CAI334" s="30"/>
      <c r="CAJ334" s="30"/>
      <c r="CAK334" s="30"/>
      <c r="CAL334" s="30"/>
      <c r="CAM334" s="30"/>
      <c r="CAN334" s="30"/>
      <c r="CAO334" s="30"/>
      <c r="CAP334" s="30"/>
      <c r="CAQ334" s="30"/>
      <c r="CAR334" s="30"/>
      <c r="CAS334" s="30"/>
      <c r="CAT334" s="30"/>
      <c r="CAU334" s="30"/>
      <c r="CAV334" s="30"/>
      <c r="CAW334" s="30"/>
      <c r="CAX334" s="30"/>
      <c r="CAY334" s="30"/>
      <c r="CAZ334" s="30"/>
      <c r="CBA334" s="30"/>
      <c r="CBB334" s="30"/>
      <c r="CBC334" s="30"/>
      <c r="CBD334" s="30"/>
      <c r="CBE334" s="30"/>
      <c r="CBF334" s="30"/>
      <c r="CBG334" s="30"/>
      <c r="CBH334" s="30"/>
      <c r="CBI334" s="30"/>
      <c r="CBJ334" s="30"/>
      <c r="CBK334" s="30"/>
      <c r="CBL334" s="30"/>
      <c r="CBM334" s="30"/>
      <c r="CBN334" s="30"/>
      <c r="CBO334" s="30"/>
      <c r="CBP334" s="30"/>
      <c r="CBQ334" s="30"/>
      <c r="CBR334" s="30"/>
      <c r="CBS334" s="30"/>
      <c r="CBT334" s="30"/>
      <c r="CBU334" s="30"/>
      <c r="CBV334" s="30"/>
      <c r="CBW334" s="30"/>
      <c r="CBX334" s="30"/>
      <c r="CBY334" s="30"/>
      <c r="CBZ334" s="30"/>
      <c r="CCA334" s="30"/>
      <c r="CCB334" s="30"/>
      <c r="CCC334" s="30"/>
      <c r="CCD334" s="30"/>
      <c r="CCE334" s="30"/>
      <c r="CCF334" s="30"/>
      <c r="CCG334" s="30"/>
      <c r="CCH334" s="30"/>
      <c r="CCI334" s="30"/>
      <c r="CCJ334" s="30"/>
      <c r="CCK334" s="30"/>
      <c r="CCL334" s="30"/>
      <c r="CCM334" s="30"/>
      <c r="CCN334" s="30"/>
      <c r="CCO334" s="30"/>
      <c r="CCP334" s="30"/>
      <c r="CCQ334" s="30"/>
      <c r="CCR334" s="30"/>
      <c r="CCS334" s="30"/>
      <c r="CCT334" s="30"/>
      <c r="CCU334" s="30"/>
      <c r="CCV334" s="30"/>
      <c r="CCW334" s="30"/>
      <c r="CCX334" s="30"/>
      <c r="CCY334" s="30"/>
      <c r="CCZ334" s="30"/>
      <c r="CDA334" s="30"/>
      <c r="CDB334" s="30"/>
      <c r="CDC334" s="30"/>
      <c r="CDD334" s="30"/>
      <c r="CDE334" s="30"/>
      <c r="CDF334" s="30"/>
      <c r="CDG334" s="30"/>
      <c r="CDH334" s="30"/>
      <c r="CDI334" s="30"/>
      <c r="CDJ334" s="30"/>
      <c r="CDK334" s="30"/>
      <c r="CDL334" s="30"/>
      <c r="CDM334" s="30"/>
      <c r="CDN334" s="30"/>
      <c r="CDO334" s="30"/>
      <c r="CDP334" s="30"/>
      <c r="CDQ334" s="30"/>
      <c r="CDR334" s="30"/>
      <c r="CDS334" s="30"/>
      <c r="CDT334" s="30"/>
      <c r="CDU334" s="30"/>
      <c r="CDV334" s="30"/>
      <c r="CDW334" s="30"/>
      <c r="CDX334" s="30"/>
      <c r="CDY334" s="30"/>
      <c r="CDZ334" s="30"/>
      <c r="CEA334" s="30"/>
      <c r="CEB334" s="30"/>
      <c r="CEC334" s="30"/>
      <c r="CED334" s="30"/>
      <c r="CEE334" s="30"/>
      <c r="CEF334" s="30"/>
      <c r="CEG334" s="30"/>
      <c r="CEH334" s="30"/>
      <c r="CEI334" s="30"/>
      <c r="CEJ334" s="30"/>
      <c r="CEK334" s="30"/>
      <c r="CEL334" s="30"/>
      <c r="CEM334" s="30"/>
      <c r="CEN334" s="30"/>
      <c r="CEO334" s="30"/>
      <c r="CEP334" s="30"/>
      <c r="CEQ334" s="30"/>
      <c r="CER334" s="30"/>
      <c r="CES334" s="30"/>
      <c r="CET334" s="30"/>
      <c r="CEU334" s="30"/>
      <c r="CEV334" s="30"/>
      <c r="CEW334" s="30"/>
      <c r="CEX334" s="30"/>
      <c r="CEY334" s="30"/>
      <c r="CEZ334" s="30"/>
      <c r="CFA334" s="30"/>
      <c r="CFB334" s="30"/>
      <c r="CFC334" s="30"/>
      <c r="CFD334" s="30"/>
      <c r="CFE334" s="30"/>
      <c r="CFF334" s="30"/>
      <c r="CFG334" s="30"/>
      <c r="CFH334" s="30"/>
      <c r="CFI334" s="30"/>
      <c r="CFJ334" s="30"/>
      <c r="CFK334" s="30"/>
      <c r="CFL334" s="30"/>
      <c r="CFM334" s="30"/>
      <c r="CFN334" s="30"/>
      <c r="CFO334" s="30"/>
      <c r="CFP334" s="30"/>
      <c r="CFQ334" s="30"/>
      <c r="CFR334" s="30"/>
      <c r="CFS334" s="30"/>
      <c r="CFT334" s="30"/>
      <c r="CFU334" s="30"/>
      <c r="CFV334" s="30"/>
      <c r="CFW334" s="30"/>
      <c r="CFX334" s="30"/>
      <c r="CFY334" s="30"/>
      <c r="CFZ334" s="30"/>
      <c r="CGA334" s="30"/>
      <c r="CGB334" s="30"/>
      <c r="CGC334" s="30"/>
      <c r="CGD334" s="30"/>
      <c r="CGE334" s="30"/>
      <c r="CGF334" s="30"/>
      <c r="CGG334" s="30"/>
      <c r="CGH334" s="30"/>
      <c r="CGI334" s="30"/>
      <c r="CGJ334" s="30"/>
      <c r="CGK334" s="30"/>
      <c r="CGL334" s="30"/>
      <c r="CGM334" s="30"/>
      <c r="CGN334" s="30"/>
      <c r="CGO334" s="30"/>
      <c r="CGP334" s="30"/>
      <c r="CGQ334" s="30"/>
      <c r="CGR334" s="30"/>
      <c r="CGS334" s="30"/>
      <c r="CGT334" s="30"/>
      <c r="CGU334" s="30"/>
      <c r="CGV334" s="30"/>
      <c r="CGW334" s="30"/>
      <c r="CGX334" s="30"/>
      <c r="CGY334" s="30"/>
      <c r="CGZ334" s="30"/>
      <c r="CHA334" s="30"/>
      <c r="CHB334" s="30"/>
      <c r="CHC334" s="30"/>
      <c r="CHD334" s="30"/>
      <c r="CHE334" s="30"/>
      <c r="CHF334" s="30"/>
      <c r="CHG334" s="30"/>
      <c r="CHH334" s="30"/>
      <c r="CHI334" s="30"/>
      <c r="CHJ334" s="30"/>
      <c r="CHK334" s="30"/>
      <c r="CHL334" s="30"/>
      <c r="CHM334" s="30"/>
      <c r="CHN334" s="30"/>
      <c r="CHO334" s="30"/>
      <c r="CHP334" s="30"/>
      <c r="CHQ334" s="30"/>
      <c r="CHR334" s="30"/>
      <c r="CHS334" s="30"/>
      <c r="CHT334" s="30"/>
      <c r="CHU334" s="30"/>
      <c r="CHV334" s="30"/>
      <c r="CHW334" s="30"/>
      <c r="CHX334" s="30"/>
      <c r="CHY334" s="30"/>
      <c r="CHZ334" s="30"/>
      <c r="CIA334" s="30"/>
      <c r="CIB334" s="30"/>
      <c r="CIC334" s="30"/>
      <c r="CID334" s="30"/>
      <c r="CIE334" s="30"/>
      <c r="CIF334" s="30"/>
      <c r="CIG334" s="30"/>
      <c r="CIH334" s="30"/>
      <c r="CII334" s="30"/>
      <c r="CIJ334" s="30"/>
      <c r="CIK334" s="30"/>
      <c r="CIL334" s="30"/>
      <c r="CIM334" s="30"/>
      <c r="CIN334" s="30"/>
      <c r="CIO334" s="30"/>
      <c r="CIP334" s="30"/>
      <c r="CIQ334" s="30"/>
      <c r="CIR334" s="30"/>
      <c r="CIS334" s="30"/>
      <c r="CIT334" s="30"/>
      <c r="CIU334" s="30"/>
      <c r="CIV334" s="30"/>
      <c r="CIW334" s="30"/>
      <c r="CIX334" s="30"/>
      <c r="CIY334" s="30"/>
      <c r="CIZ334" s="30"/>
      <c r="CJA334" s="30"/>
      <c r="CJB334" s="30"/>
      <c r="CJC334" s="30"/>
      <c r="CJD334" s="30"/>
      <c r="CJE334" s="30"/>
      <c r="CJF334" s="30"/>
      <c r="CJG334" s="30"/>
      <c r="CJH334" s="30"/>
      <c r="CJI334" s="30"/>
      <c r="CJJ334" s="30"/>
      <c r="CJK334" s="30"/>
      <c r="CJL334" s="30"/>
      <c r="CJM334" s="30"/>
      <c r="CJN334" s="30"/>
      <c r="CJO334" s="30"/>
      <c r="CJP334" s="30"/>
      <c r="CJQ334" s="30"/>
      <c r="CJR334" s="30"/>
      <c r="CJS334" s="30"/>
      <c r="CJT334" s="30"/>
      <c r="CJU334" s="30"/>
      <c r="CJV334" s="30"/>
      <c r="CJW334" s="30"/>
      <c r="CJX334" s="30"/>
      <c r="CJY334" s="30"/>
      <c r="CJZ334" s="30"/>
      <c r="CKA334" s="30"/>
      <c r="CKB334" s="30"/>
      <c r="CKC334" s="30"/>
      <c r="CKD334" s="30"/>
      <c r="CKE334" s="30"/>
      <c r="CKF334" s="30"/>
      <c r="CKG334" s="30"/>
      <c r="CKH334" s="30"/>
      <c r="CKI334" s="30"/>
      <c r="CKJ334" s="30"/>
      <c r="CKK334" s="30"/>
      <c r="CKL334" s="30"/>
      <c r="CKM334" s="30"/>
      <c r="CKN334" s="30"/>
      <c r="CKO334" s="30"/>
      <c r="CKP334" s="30"/>
      <c r="CKQ334" s="30"/>
      <c r="CKR334" s="30"/>
      <c r="CKS334" s="30"/>
      <c r="CKT334" s="30"/>
      <c r="CKU334" s="30"/>
      <c r="CKV334" s="30"/>
      <c r="CKW334" s="30"/>
      <c r="CKX334" s="30"/>
      <c r="CKY334" s="30"/>
      <c r="CKZ334" s="30"/>
      <c r="CLA334" s="30"/>
      <c r="CLB334" s="30"/>
      <c r="CLC334" s="30"/>
      <c r="CLD334" s="30"/>
      <c r="CLE334" s="30"/>
      <c r="CLF334" s="30"/>
      <c r="CLG334" s="30"/>
      <c r="CLH334" s="30"/>
      <c r="CLI334" s="30"/>
      <c r="CLJ334" s="30"/>
      <c r="CLK334" s="30"/>
      <c r="CLL334" s="30"/>
      <c r="CLM334" s="30"/>
      <c r="CLN334" s="30"/>
      <c r="CLO334" s="30"/>
      <c r="CLP334" s="30"/>
      <c r="CLQ334" s="30"/>
      <c r="CLR334" s="30"/>
      <c r="CLS334" s="30"/>
      <c r="CLT334" s="30"/>
      <c r="CLU334" s="30"/>
      <c r="CLV334" s="30"/>
      <c r="CLW334" s="30"/>
      <c r="CLX334" s="30"/>
      <c r="CLY334" s="30"/>
      <c r="CLZ334" s="30"/>
      <c r="CMA334" s="30"/>
      <c r="CMB334" s="30"/>
      <c r="CMC334" s="30"/>
      <c r="CMD334" s="30"/>
      <c r="CME334" s="30"/>
      <c r="CMF334" s="30"/>
      <c r="CMG334" s="30"/>
      <c r="CMH334" s="30"/>
      <c r="CMI334" s="30"/>
      <c r="CMJ334" s="30"/>
      <c r="CMK334" s="30"/>
      <c r="CML334" s="30"/>
      <c r="CMM334" s="30"/>
      <c r="CMN334" s="30"/>
      <c r="CMO334" s="30"/>
      <c r="CMP334" s="30"/>
      <c r="CMQ334" s="30"/>
      <c r="CMR334" s="30"/>
      <c r="CMS334" s="30"/>
      <c r="CMT334" s="30"/>
      <c r="CMU334" s="30"/>
      <c r="CMV334" s="30"/>
      <c r="CMW334" s="30"/>
      <c r="CMX334" s="30"/>
      <c r="CMY334" s="30"/>
      <c r="CMZ334" s="30"/>
      <c r="CNA334" s="30"/>
      <c r="CNB334" s="30"/>
      <c r="CNC334" s="30"/>
      <c r="CND334" s="30"/>
      <c r="CNE334" s="30"/>
      <c r="CNF334" s="30"/>
      <c r="CNG334" s="30"/>
      <c r="CNH334" s="30"/>
      <c r="CNI334" s="30"/>
      <c r="CNJ334" s="30"/>
      <c r="CNK334" s="30"/>
      <c r="CNL334" s="30"/>
      <c r="CNM334" s="30"/>
      <c r="CNN334" s="30"/>
      <c r="CNO334" s="30"/>
      <c r="CNP334" s="30"/>
      <c r="CNQ334" s="30"/>
      <c r="CNR334" s="30"/>
      <c r="CNS334" s="30"/>
      <c r="CNT334" s="30"/>
      <c r="CNU334" s="30"/>
      <c r="CNV334" s="30"/>
      <c r="CNW334" s="30"/>
      <c r="CNX334" s="30"/>
      <c r="CNY334" s="30"/>
      <c r="CNZ334" s="30"/>
      <c r="COA334" s="30"/>
      <c r="COB334" s="30"/>
      <c r="COC334" s="30"/>
      <c r="COD334" s="30"/>
      <c r="COE334" s="30"/>
      <c r="COF334" s="30"/>
      <c r="COG334" s="30"/>
      <c r="COH334" s="30"/>
      <c r="COI334" s="30"/>
      <c r="COJ334" s="30"/>
      <c r="COK334" s="30"/>
      <c r="COL334" s="30"/>
      <c r="COM334" s="30"/>
      <c r="CON334" s="30"/>
      <c r="COO334" s="30"/>
      <c r="COP334" s="30"/>
      <c r="COQ334" s="30"/>
      <c r="COR334" s="30"/>
      <c r="COS334" s="30"/>
      <c r="COT334" s="30"/>
      <c r="COU334" s="30"/>
      <c r="COV334" s="30"/>
      <c r="COW334" s="30"/>
      <c r="COX334" s="30"/>
      <c r="COY334" s="30"/>
      <c r="COZ334" s="30"/>
      <c r="CPA334" s="30"/>
      <c r="CPB334" s="30"/>
      <c r="CPC334" s="30"/>
      <c r="CPD334" s="30"/>
      <c r="CPE334" s="30"/>
      <c r="CPF334" s="30"/>
      <c r="CPG334" s="30"/>
      <c r="CPH334" s="30"/>
      <c r="CPI334" s="30"/>
      <c r="CPJ334" s="30"/>
      <c r="CPK334" s="30"/>
      <c r="CPL334" s="30"/>
      <c r="CPM334" s="30"/>
      <c r="CPN334" s="30"/>
      <c r="CPO334" s="30"/>
      <c r="CPP334" s="30"/>
      <c r="CPQ334" s="30"/>
      <c r="CPR334" s="30"/>
      <c r="CPS334" s="30"/>
      <c r="CPT334" s="30"/>
      <c r="CPU334" s="30"/>
      <c r="CPV334" s="30"/>
      <c r="CPW334" s="30"/>
      <c r="CPX334" s="30"/>
      <c r="CPY334" s="30"/>
      <c r="CPZ334" s="30"/>
      <c r="CQA334" s="30"/>
      <c r="CQB334" s="30"/>
      <c r="CQC334" s="30"/>
      <c r="CQD334" s="30"/>
      <c r="CQE334" s="30"/>
      <c r="CQF334" s="30"/>
      <c r="CQG334" s="30"/>
      <c r="CQH334" s="30"/>
      <c r="CQI334" s="30"/>
      <c r="CQJ334" s="30"/>
      <c r="CQK334" s="30"/>
      <c r="CQL334" s="30"/>
      <c r="CQM334" s="30"/>
      <c r="CQN334" s="30"/>
      <c r="CQO334" s="30"/>
      <c r="CQP334" s="30"/>
      <c r="CQQ334" s="30"/>
      <c r="CQR334" s="30"/>
      <c r="CQS334" s="30"/>
      <c r="CQT334" s="30"/>
      <c r="CQU334" s="30"/>
      <c r="CQV334" s="30"/>
      <c r="CQW334" s="30"/>
      <c r="CQX334" s="30"/>
      <c r="CQY334" s="30"/>
      <c r="CQZ334" s="30"/>
      <c r="CRA334" s="30"/>
      <c r="CRB334" s="30"/>
      <c r="CRC334" s="30"/>
      <c r="CRD334" s="30"/>
      <c r="CRE334" s="30"/>
      <c r="CRF334" s="30"/>
      <c r="CRG334" s="30"/>
      <c r="CRH334" s="30"/>
      <c r="CRI334" s="30"/>
      <c r="CRJ334" s="30"/>
      <c r="CRK334" s="30"/>
      <c r="CRL334" s="30"/>
      <c r="CRM334" s="30"/>
      <c r="CRN334" s="30"/>
      <c r="CRO334" s="30"/>
      <c r="CRP334" s="30"/>
      <c r="CRQ334" s="30"/>
      <c r="CRR334" s="30"/>
      <c r="CRS334" s="30"/>
      <c r="CRT334" s="30"/>
      <c r="CRU334" s="30"/>
      <c r="CRV334" s="30"/>
      <c r="CRW334" s="30"/>
      <c r="CRX334" s="30"/>
      <c r="CRY334" s="30"/>
      <c r="CRZ334" s="30"/>
      <c r="CSA334" s="30"/>
      <c r="CSB334" s="30"/>
      <c r="CSC334" s="30"/>
      <c r="CSD334" s="30"/>
      <c r="CSE334" s="30"/>
      <c r="CSF334" s="30"/>
      <c r="CSG334" s="30"/>
      <c r="CSH334" s="30"/>
      <c r="CSI334" s="30"/>
      <c r="CSJ334" s="30"/>
      <c r="CSK334" s="30"/>
      <c r="CSL334" s="30"/>
      <c r="CSM334" s="30"/>
      <c r="CSN334" s="30"/>
      <c r="CSO334" s="30"/>
      <c r="CSP334" s="30"/>
      <c r="CSQ334" s="30"/>
      <c r="CSR334" s="30"/>
      <c r="CSS334" s="30"/>
      <c r="CST334" s="30"/>
      <c r="CSU334" s="30"/>
      <c r="CSV334" s="30"/>
      <c r="CSW334" s="30"/>
      <c r="CSX334" s="30"/>
      <c r="CSY334" s="30"/>
      <c r="CSZ334" s="30"/>
      <c r="CTA334" s="30"/>
      <c r="CTB334" s="30"/>
      <c r="CTC334" s="30"/>
      <c r="CTD334" s="30"/>
      <c r="CTE334" s="30"/>
      <c r="CTF334" s="30"/>
      <c r="CTG334" s="30"/>
      <c r="CTH334" s="30"/>
      <c r="CTI334" s="30"/>
      <c r="CTJ334" s="30"/>
      <c r="CTK334" s="30"/>
      <c r="CTL334" s="30"/>
      <c r="CTM334" s="30"/>
      <c r="CTN334" s="30"/>
      <c r="CTO334" s="30"/>
      <c r="CTP334" s="30"/>
      <c r="CTQ334" s="30"/>
      <c r="CTR334" s="30"/>
      <c r="CTS334" s="30"/>
      <c r="CTT334" s="30"/>
      <c r="CTU334" s="30"/>
      <c r="CTV334" s="30"/>
      <c r="CTW334" s="30"/>
      <c r="CTX334" s="30"/>
      <c r="CTY334" s="30"/>
      <c r="CTZ334" s="30"/>
      <c r="CUA334" s="30"/>
      <c r="CUB334" s="30"/>
      <c r="CUC334" s="30"/>
      <c r="CUD334" s="30"/>
      <c r="CUE334" s="30"/>
      <c r="CUF334" s="30"/>
      <c r="CUG334" s="30"/>
      <c r="CUH334" s="30"/>
      <c r="CUI334" s="30"/>
      <c r="CUJ334" s="30"/>
      <c r="CUK334" s="30"/>
      <c r="CUL334" s="30"/>
      <c r="CUM334" s="30"/>
      <c r="CUN334" s="30"/>
      <c r="CUO334" s="30"/>
      <c r="CUP334" s="30"/>
      <c r="CUQ334" s="30"/>
      <c r="CUR334" s="30"/>
      <c r="CUS334" s="30"/>
      <c r="CUT334" s="30"/>
      <c r="CUU334" s="30"/>
      <c r="CUV334" s="30"/>
      <c r="CUW334" s="30"/>
      <c r="CUX334" s="30"/>
      <c r="CUY334" s="30"/>
      <c r="CUZ334" s="30"/>
      <c r="CVA334" s="30"/>
      <c r="CVB334" s="30"/>
      <c r="CVC334" s="30"/>
      <c r="CVD334" s="30"/>
      <c r="CVE334" s="30"/>
      <c r="CVF334" s="30"/>
      <c r="CVG334" s="30"/>
      <c r="CVH334" s="30"/>
      <c r="CVI334" s="30"/>
      <c r="CVJ334" s="30"/>
      <c r="CVK334" s="30"/>
      <c r="CVL334" s="30"/>
      <c r="CVM334" s="30"/>
      <c r="CVN334" s="30"/>
      <c r="CVO334" s="30"/>
      <c r="CVP334" s="30"/>
      <c r="CVQ334" s="30"/>
      <c r="CVR334" s="30"/>
      <c r="CVS334" s="30"/>
      <c r="CVT334" s="30"/>
      <c r="CVU334" s="30"/>
      <c r="CVV334" s="30"/>
      <c r="CVW334" s="30"/>
      <c r="CVX334" s="30"/>
      <c r="CVY334" s="30"/>
      <c r="CVZ334" s="30"/>
      <c r="CWA334" s="30"/>
      <c r="CWB334" s="30"/>
      <c r="CWC334" s="30"/>
      <c r="CWD334" s="30"/>
      <c r="CWE334" s="30"/>
      <c r="CWF334" s="30"/>
      <c r="CWG334" s="30"/>
      <c r="CWH334" s="30"/>
      <c r="CWI334" s="30"/>
      <c r="CWJ334" s="30"/>
      <c r="CWK334" s="30"/>
      <c r="CWL334" s="30"/>
      <c r="CWM334" s="30"/>
      <c r="CWN334" s="30"/>
      <c r="CWO334" s="30"/>
      <c r="CWP334" s="30"/>
      <c r="CWQ334" s="30"/>
      <c r="CWR334" s="30"/>
      <c r="CWS334" s="30"/>
      <c r="CWT334" s="30"/>
      <c r="CWU334" s="30"/>
      <c r="CWV334" s="30"/>
      <c r="CWW334" s="30"/>
      <c r="CWX334" s="30"/>
      <c r="CWY334" s="30"/>
      <c r="CWZ334" s="30"/>
      <c r="CXA334" s="30"/>
      <c r="CXB334" s="30"/>
      <c r="CXC334" s="30"/>
      <c r="CXD334" s="30"/>
      <c r="CXE334" s="30"/>
      <c r="CXF334" s="30"/>
      <c r="CXG334" s="30"/>
      <c r="CXH334" s="30"/>
      <c r="CXI334" s="30"/>
      <c r="CXJ334" s="30"/>
      <c r="CXK334" s="30"/>
      <c r="CXL334" s="30"/>
      <c r="CXM334" s="30"/>
      <c r="CXN334" s="30"/>
      <c r="CXO334" s="30"/>
      <c r="CXP334" s="30"/>
      <c r="CXQ334" s="30"/>
      <c r="CXR334" s="30"/>
      <c r="CXS334" s="30"/>
      <c r="CXT334" s="30"/>
      <c r="CXU334" s="30"/>
      <c r="CXV334" s="30"/>
      <c r="CXW334" s="30"/>
      <c r="CXX334" s="30"/>
      <c r="CXY334" s="30"/>
      <c r="CXZ334" s="30"/>
      <c r="CYA334" s="30"/>
      <c r="CYB334" s="30"/>
      <c r="CYC334" s="30"/>
      <c r="CYD334" s="30"/>
      <c r="CYE334" s="30"/>
      <c r="CYF334" s="30"/>
      <c r="CYG334" s="30"/>
      <c r="CYH334" s="30"/>
      <c r="CYI334" s="30"/>
      <c r="CYJ334" s="30"/>
      <c r="CYK334" s="30"/>
      <c r="CYL334" s="30"/>
      <c r="CYM334" s="30"/>
      <c r="CYN334" s="30"/>
      <c r="CYO334" s="30"/>
      <c r="CYP334" s="30"/>
      <c r="CYQ334" s="30"/>
      <c r="CYR334" s="30"/>
      <c r="CYS334" s="30"/>
      <c r="CYT334" s="30"/>
      <c r="CYU334" s="30"/>
      <c r="CYV334" s="30"/>
      <c r="CYW334" s="30"/>
      <c r="CYX334" s="30"/>
      <c r="CYY334" s="30"/>
      <c r="CYZ334" s="30"/>
      <c r="CZA334" s="30"/>
      <c r="CZB334" s="30"/>
      <c r="CZC334" s="30"/>
      <c r="CZD334" s="30"/>
      <c r="CZE334" s="30"/>
      <c r="CZF334" s="30"/>
      <c r="CZG334" s="30"/>
      <c r="CZH334" s="30"/>
      <c r="CZI334" s="30"/>
      <c r="CZJ334" s="30"/>
      <c r="CZK334" s="30"/>
      <c r="CZL334" s="30"/>
      <c r="CZM334" s="30"/>
      <c r="CZN334" s="30"/>
      <c r="CZO334" s="30"/>
      <c r="CZP334" s="30"/>
      <c r="CZQ334" s="30"/>
      <c r="CZR334" s="30"/>
      <c r="CZS334" s="30"/>
      <c r="CZT334" s="30"/>
      <c r="CZU334" s="30"/>
      <c r="CZV334" s="30"/>
      <c r="CZW334" s="30"/>
      <c r="CZX334" s="30"/>
      <c r="CZY334" s="30"/>
      <c r="CZZ334" s="30"/>
      <c r="DAA334" s="30"/>
      <c r="DAB334" s="30"/>
      <c r="DAC334" s="30"/>
      <c r="DAD334" s="30"/>
      <c r="DAE334" s="30"/>
      <c r="DAF334" s="30"/>
      <c r="DAG334" s="30"/>
      <c r="DAH334" s="30"/>
      <c r="DAI334" s="30"/>
      <c r="DAJ334" s="30"/>
      <c r="DAK334" s="30"/>
      <c r="DAL334" s="30"/>
      <c r="DAM334" s="30"/>
      <c r="DAN334" s="30"/>
      <c r="DAO334" s="30"/>
      <c r="DAP334" s="30"/>
      <c r="DAQ334" s="30"/>
      <c r="DAR334" s="30"/>
      <c r="DAS334" s="30"/>
      <c r="DAT334" s="30"/>
      <c r="DAU334" s="30"/>
      <c r="DAV334" s="30"/>
      <c r="DAW334" s="30"/>
      <c r="DAX334" s="30"/>
      <c r="DAY334" s="30"/>
      <c r="DAZ334" s="30"/>
      <c r="DBA334" s="30"/>
      <c r="DBB334" s="30"/>
      <c r="DBC334" s="30"/>
      <c r="DBD334" s="30"/>
      <c r="DBE334" s="30"/>
      <c r="DBF334" s="30"/>
      <c r="DBG334" s="30"/>
      <c r="DBH334" s="30"/>
      <c r="DBI334" s="30"/>
      <c r="DBJ334" s="30"/>
      <c r="DBK334" s="30"/>
      <c r="DBL334" s="30"/>
      <c r="DBM334" s="30"/>
      <c r="DBN334" s="30"/>
      <c r="DBO334" s="30"/>
      <c r="DBP334" s="30"/>
      <c r="DBQ334" s="30"/>
      <c r="DBR334" s="30"/>
      <c r="DBS334" s="30"/>
      <c r="DBT334" s="30"/>
      <c r="DBU334" s="30"/>
      <c r="DBV334" s="30"/>
      <c r="DBW334" s="30"/>
      <c r="DBX334" s="30"/>
      <c r="DBY334" s="30"/>
      <c r="DBZ334" s="30"/>
      <c r="DCA334" s="30"/>
      <c r="DCB334" s="30"/>
      <c r="DCC334" s="30"/>
      <c r="DCD334" s="30"/>
      <c r="DCE334" s="30"/>
      <c r="DCF334" s="30"/>
      <c r="DCG334" s="30"/>
      <c r="DCH334" s="30"/>
      <c r="DCI334" s="30"/>
      <c r="DCJ334" s="30"/>
      <c r="DCK334" s="30"/>
      <c r="DCL334" s="30"/>
      <c r="DCM334" s="30"/>
      <c r="DCN334" s="30"/>
      <c r="DCO334" s="30"/>
      <c r="DCP334" s="30"/>
      <c r="DCQ334" s="30"/>
      <c r="DCR334" s="30"/>
      <c r="DCS334" s="30"/>
      <c r="DCT334" s="30"/>
      <c r="DCU334" s="30"/>
      <c r="DCV334" s="30"/>
      <c r="DCW334" s="30"/>
      <c r="DCX334" s="30"/>
      <c r="DCY334" s="30"/>
      <c r="DCZ334" s="30"/>
      <c r="DDA334" s="30"/>
      <c r="DDB334" s="30"/>
      <c r="DDC334" s="30"/>
      <c r="DDD334" s="30"/>
      <c r="DDE334" s="30"/>
      <c r="DDF334" s="30"/>
      <c r="DDG334" s="30"/>
      <c r="DDH334" s="30"/>
      <c r="DDI334" s="30"/>
      <c r="DDJ334" s="30"/>
      <c r="DDK334" s="30"/>
      <c r="DDL334" s="30"/>
      <c r="DDM334" s="30"/>
      <c r="DDN334" s="30"/>
      <c r="DDO334" s="30"/>
      <c r="DDP334" s="30"/>
      <c r="DDQ334" s="30"/>
      <c r="DDR334" s="30"/>
      <c r="DDS334" s="30"/>
      <c r="DDT334" s="30"/>
      <c r="DDU334" s="30"/>
      <c r="DDV334" s="30"/>
      <c r="DDW334" s="30"/>
      <c r="DDX334" s="30"/>
      <c r="DDY334" s="30"/>
      <c r="DDZ334" s="30"/>
      <c r="DEA334" s="30"/>
      <c r="DEB334" s="30"/>
      <c r="DEC334" s="30"/>
      <c r="DED334" s="30"/>
      <c r="DEE334" s="30"/>
      <c r="DEF334" s="30"/>
      <c r="DEG334" s="30"/>
      <c r="DEH334" s="30"/>
      <c r="DEI334" s="30"/>
      <c r="DEJ334" s="30"/>
      <c r="DEK334" s="30"/>
      <c r="DEL334" s="30"/>
      <c r="DEM334" s="30"/>
      <c r="DEN334" s="30"/>
      <c r="DEO334" s="30"/>
      <c r="DEP334" s="30"/>
      <c r="DEQ334" s="30"/>
      <c r="DER334" s="30"/>
      <c r="DES334" s="30"/>
      <c r="DET334" s="30"/>
      <c r="DEU334" s="30"/>
      <c r="DEV334" s="30"/>
      <c r="DEW334" s="30"/>
      <c r="DEX334" s="30"/>
      <c r="DEY334" s="30"/>
      <c r="DEZ334" s="30"/>
      <c r="DFA334" s="30"/>
      <c r="DFB334" s="30"/>
      <c r="DFC334" s="30"/>
      <c r="DFD334" s="30"/>
      <c r="DFE334" s="30"/>
      <c r="DFF334" s="30"/>
      <c r="DFG334" s="30"/>
      <c r="DFH334" s="30"/>
      <c r="DFI334" s="30"/>
      <c r="DFJ334" s="30"/>
      <c r="DFK334" s="30"/>
      <c r="DFL334" s="30"/>
      <c r="DFM334" s="30"/>
      <c r="DFN334" s="30"/>
      <c r="DFO334" s="30"/>
      <c r="DFP334" s="30"/>
      <c r="DFQ334" s="30"/>
      <c r="DFR334" s="30"/>
      <c r="DFS334" s="30"/>
      <c r="DFT334" s="30"/>
      <c r="DFU334" s="30"/>
      <c r="DFV334" s="30"/>
      <c r="DFW334" s="30"/>
      <c r="DFX334" s="30"/>
      <c r="DFY334" s="30"/>
      <c r="DFZ334" s="30"/>
      <c r="DGA334" s="30"/>
      <c r="DGB334" s="30"/>
      <c r="DGC334" s="30"/>
      <c r="DGD334" s="30"/>
      <c r="DGE334" s="30"/>
      <c r="DGF334" s="30"/>
      <c r="DGG334" s="30"/>
      <c r="DGH334" s="30"/>
      <c r="DGI334" s="30"/>
      <c r="DGJ334" s="30"/>
      <c r="DGK334" s="30"/>
      <c r="DGL334" s="30"/>
      <c r="DGM334" s="30"/>
      <c r="DGN334" s="30"/>
      <c r="DGO334" s="30"/>
      <c r="DGP334" s="30"/>
      <c r="DGQ334" s="30"/>
      <c r="DGR334" s="30"/>
      <c r="DGS334" s="30"/>
      <c r="DGT334" s="30"/>
      <c r="DGU334" s="30"/>
      <c r="DGV334" s="30"/>
      <c r="DGW334" s="30"/>
      <c r="DGX334" s="30"/>
      <c r="DGY334" s="30"/>
      <c r="DGZ334" s="30"/>
      <c r="DHA334" s="30"/>
      <c r="DHB334" s="30"/>
      <c r="DHC334" s="30"/>
      <c r="DHD334" s="30"/>
      <c r="DHE334" s="30"/>
      <c r="DHF334" s="30"/>
      <c r="DHG334" s="30"/>
      <c r="DHH334" s="30"/>
      <c r="DHI334" s="30"/>
      <c r="DHJ334" s="30"/>
      <c r="DHK334" s="30"/>
      <c r="DHL334" s="30"/>
      <c r="DHM334" s="30"/>
      <c r="DHN334" s="30"/>
      <c r="DHO334" s="30"/>
      <c r="DHP334" s="30"/>
      <c r="DHQ334" s="30"/>
      <c r="DHR334" s="30"/>
      <c r="DHS334" s="30"/>
      <c r="DHT334" s="30"/>
      <c r="DHU334" s="30"/>
      <c r="DHV334" s="30"/>
      <c r="DHW334" s="30"/>
      <c r="DHX334" s="30"/>
      <c r="DHY334" s="30"/>
      <c r="DHZ334" s="30"/>
      <c r="DIA334" s="30"/>
      <c r="DIB334" s="30"/>
      <c r="DIC334" s="30"/>
      <c r="DID334" s="30"/>
      <c r="DIE334" s="30"/>
      <c r="DIF334" s="30"/>
      <c r="DIG334" s="30"/>
      <c r="DIH334" s="30"/>
      <c r="DII334" s="30"/>
      <c r="DIJ334" s="30"/>
      <c r="DIK334" s="30"/>
      <c r="DIL334" s="30"/>
      <c r="DIM334" s="30"/>
      <c r="DIN334" s="30"/>
      <c r="DIO334" s="30"/>
      <c r="DIP334" s="30"/>
      <c r="DIQ334" s="30"/>
      <c r="DIR334" s="30"/>
      <c r="DIS334" s="30"/>
      <c r="DIT334" s="30"/>
      <c r="DIU334" s="30"/>
      <c r="DIV334" s="30"/>
      <c r="DIW334" s="30"/>
      <c r="DIX334" s="30"/>
      <c r="DIY334" s="30"/>
      <c r="DIZ334" s="30"/>
      <c r="DJA334" s="30"/>
      <c r="DJB334" s="30"/>
      <c r="DJC334" s="30"/>
      <c r="DJD334" s="30"/>
      <c r="DJE334" s="30"/>
      <c r="DJF334" s="30"/>
      <c r="DJG334" s="30"/>
      <c r="DJH334" s="30"/>
      <c r="DJI334" s="30"/>
      <c r="DJJ334" s="30"/>
      <c r="DJK334" s="30"/>
      <c r="DJL334" s="30"/>
      <c r="DJM334" s="30"/>
      <c r="DJN334" s="30"/>
      <c r="DJO334" s="30"/>
      <c r="DJP334" s="30"/>
      <c r="DJQ334" s="30"/>
      <c r="DJR334" s="30"/>
      <c r="DJS334" s="30"/>
      <c r="DJT334" s="30"/>
      <c r="DJU334" s="30"/>
      <c r="DJV334" s="30"/>
      <c r="DJW334" s="30"/>
      <c r="DJX334" s="30"/>
      <c r="DJY334" s="30"/>
      <c r="DJZ334" s="30"/>
      <c r="DKA334" s="30"/>
      <c r="DKB334" s="30"/>
      <c r="DKC334" s="30"/>
      <c r="DKD334" s="30"/>
      <c r="DKE334" s="30"/>
      <c r="DKF334" s="30"/>
      <c r="DKG334" s="30"/>
      <c r="DKH334" s="30"/>
      <c r="DKI334" s="30"/>
      <c r="DKJ334" s="30"/>
      <c r="DKK334" s="30"/>
      <c r="DKL334" s="30"/>
      <c r="DKM334" s="30"/>
      <c r="DKN334" s="30"/>
      <c r="DKO334" s="30"/>
      <c r="DKP334" s="30"/>
      <c r="DKQ334" s="30"/>
      <c r="DKR334" s="30"/>
      <c r="DKS334" s="30"/>
      <c r="DKT334" s="30"/>
      <c r="DKU334" s="30"/>
      <c r="DKV334" s="30"/>
      <c r="DKW334" s="30"/>
      <c r="DKX334" s="30"/>
      <c r="DKY334" s="30"/>
      <c r="DKZ334" s="30"/>
      <c r="DLA334" s="30"/>
      <c r="DLB334" s="30"/>
      <c r="DLC334" s="30"/>
      <c r="DLD334" s="30"/>
      <c r="DLE334" s="30"/>
      <c r="DLF334" s="30"/>
      <c r="DLG334" s="30"/>
      <c r="DLH334" s="30"/>
      <c r="DLI334" s="30"/>
      <c r="DLJ334" s="30"/>
      <c r="DLK334" s="30"/>
      <c r="DLL334" s="30"/>
      <c r="DLM334" s="30"/>
      <c r="DLN334" s="30"/>
      <c r="DLO334" s="30"/>
      <c r="DLP334" s="30"/>
      <c r="DLQ334" s="30"/>
      <c r="DLR334" s="30"/>
      <c r="DLS334" s="30"/>
      <c r="DLT334" s="30"/>
      <c r="DLU334" s="30"/>
      <c r="DLV334" s="30"/>
      <c r="DLW334" s="30"/>
      <c r="DLX334" s="30"/>
      <c r="DLY334" s="30"/>
      <c r="DLZ334" s="30"/>
      <c r="DMA334" s="30"/>
      <c r="DMB334" s="30"/>
      <c r="DMC334" s="30"/>
      <c r="DMD334" s="30"/>
      <c r="DME334" s="30"/>
      <c r="DMF334" s="30"/>
      <c r="DMG334" s="30"/>
      <c r="DMH334" s="30"/>
      <c r="DMI334" s="30"/>
      <c r="DMJ334" s="30"/>
      <c r="DMK334" s="30"/>
      <c r="DML334" s="30"/>
      <c r="DMM334" s="30"/>
      <c r="DMN334" s="30"/>
      <c r="DMO334" s="30"/>
      <c r="DMP334" s="30"/>
      <c r="DMQ334" s="30"/>
      <c r="DMR334" s="30"/>
      <c r="DMS334" s="30"/>
      <c r="DMT334" s="30"/>
      <c r="DMU334" s="30"/>
      <c r="DMV334" s="30"/>
      <c r="DMW334" s="30"/>
      <c r="DMX334" s="30"/>
      <c r="DMY334" s="30"/>
      <c r="DMZ334" s="30"/>
      <c r="DNA334" s="30"/>
      <c r="DNB334" s="30"/>
      <c r="DNC334" s="30"/>
      <c r="DND334" s="30"/>
      <c r="DNE334" s="30"/>
      <c r="DNF334" s="30"/>
      <c r="DNG334" s="30"/>
      <c r="DNH334" s="30"/>
      <c r="DNI334" s="30"/>
      <c r="DNJ334" s="30"/>
      <c r="DNK334" s="30"/>
      <c r="DNL334" s="30"/>
      <c r="DNM334" s="30"/>
      <c r="DNN334" s="30"/>
      <c r="DNO334" s="30"/>
      <c r="DNP334" s="30"/>
      <c r="DNQ334" s="30"/>
      <c r="DNR334" s="30"/>
      <c r="DNS334" s="30"/>
      <c r="DNT334" s="30"/>
      <c r="DNU334" s="30"/>
      <c r="DNV334" s="30"/>
      <c r="DNW334" s="30"/>
      <c r="DNX334" s="30"/>
      <c r="DNY334" s="30"/>
      <c r="DNZ334" s="30"/>
      <c r="DOA334" s="30"/>
      <c r="DOB334" s="30"/>
      <c r="DOC334" s="30"/>
      <c r="DOD334" s="30"/>
      <c r="DOE334" s="30"/>
      <c r="DOF334" s="30"/>
      <c r="DOG334" s="30"/>
      <c r="DOH334" s="30"/>
      <c r="DOI334" s="30"/>
      <c r="DOJ334" s="30"/>
      <c r="DOK334" s="30"/>
      <c r="DOL334" s="30"/>
      <c r="DOM334" s="30"/>
      <c r="DON334" s="30"/>
      <c r="DOO334" s="30"/>
      <c r="DOP334" s="30"/>
      <c r="DOQ334" s="30"/>
      <c r="DOR334" s="30"/>
      <c r="DOS334" s="30"/>
      <c r="DOT334" s="30"/>
      <c r="DOU334" s="30"/>
      <c r="DOV334" s="30"/>
      <c r="DOW334" s="30"/>
      <c r="DOX334" s="30"/>
      <c r="DOY334" s="30"/>
      <c r="DOZ334" s="30"/>
      <c r="DPA334" s="30"/>
      <c r="DPB334" s="30"/>
      <c r="DPC334" s="30"/>
      <c r="DPD334" s="30"/>
      <c r="DPE334" s="30"/>
      <c r="DPF334" s="30"/>
      <c r="DPG334" s="30"/>
      <c r="DPH334" s="30"/>
      <c r="DPI334" s="30"/>
      <c r="DPJ334" s="30"/>
      <c r="DPK334" s="30"/>
      <c r="DPL334" s="30"/>
      <c r="DPM334" s="30"/>
      <c r="DPN334" s="30"/>
      <c r="DPO334" s="30"/>
      <c r="DPP334" s="30"/>
      <c r="DPQ334" s="30"/>
      <c r="DPR334" s="30"/>
      <c r="DPS334" s="30"/>
      <c r="DPT334" s="30"/>
      <c r="DPU334" s="30"/>
      <c r="DPV334" s="30"/>
      <c r="DPW334" s="30"/>
      <c r="DPX334" s="30"/>
      <c r="DPY334" s="30"/>
      <c r="DPZ334" s="30"/>
      <c r="DQA334" s="30"/>
      <c r="DQB334" s="30"/>
      <c r="DQC334" s="30"/>
      <c r="DQD334" s="30"/>
      <c r="DQE334" s="30"/>
      <c r="DQF334" s="30"/>
      <c r="DQG334" s="30"/>
      <c r="DQH334" s="30"/>
      <c r="DQI334" s="30"/>
      <c r="DQJ334" s="30"/>
      <c r="DQK334" s="30"/>
      <c r="DQL334" s="30"/>
      <c r="DQM334" s="30"/>
      <c r="DQN334" s="30"/>
      <c r="DQO334" s="30"/>
      <c r="DQP334" s="30"/>
      <c r="DQQ334" s="30"/>
      <c r="DQR334" s="30"/>
      <c r="DQS334" s="30"/>
      <c r="DQT334" s="30"/>
      <c r="DQU334" s="30"/>
      <c r="DQV334" s="30"/>
      <c r="DQW334" s="30"/>
      <c r="DQX334" s="30"/>
      <c r="DQY334" s="30"/>
      <c r="DQZ334" s="30"/>
      <c r="DRA334" s="30"/>
      <c r="DRB334" s="30"/>
      <c r="DRC334" s="30"/>
      <c r="DRD334" s="30"/>
      <c r="DRE334" s="30"/>
      <c r="DRF334" s="30"/>
      <c r="DRG334" s="30"/>
      <c r="DRH334" s="30"/>
      <c r="DRI334" s="30"/>
      <c r="DRJ334" s="30"/>
      <c r="DRK334" s="30"/>
      <c r="DRL334" s="30"/>
      <c r="DRM334" s="30"/>
      <c r="DRN334" s="30"/>
      <c r="DRO334" s="30"/>
      <c r="DRP334" s="30"/>
      <c r="DRQ334" s="30"/>
      <c r="DRR334" s="30"/>
      <c r="DRS334" s="30"/>
      <c r="DRT334" s="30"/>
      <c r="DRU334" s="30"/>
      <c r="DRV334" s="30"/>
      <c r="DRW334" s="30"/>
      <c r="DRX334" s="30"/>
      <c r="DRY334" s="30"/>
      <c r="DRZ334" s="30"/>
      <c r="DSA334" s="30"/>
      <c r="DSB334" s="30"/>
      <c r="DSC334" s="30"/>
      <c r="DSD334" s="30"/>
      <c r="DSE334" s="30"/>
      <c r="DSF334" s="30"/>
      <c r="DSG334" s="30"/>
      <c r="DSH334" s="30"/>
      <c r="DSI334" s="30"/>
      <c r="DSJ334" s="30"/>
      <c r="DSK334" s="30"/>
      <c r="DSL334" s="30"/>
      <c r="DSM334" s="30"/>
      <c r="DSN334" s="30"/>
      <c r="DSO334" s="30"/>
      <c r="DSP334" s="30"/>
      <c r="DSQ334" s="30"/>
      <c r="DSR334" s="30"/>
      <c r="DSS334" s="30"/>
      <c r="DST334" s="30"/>
      <c r="DSU334" s="30"/>
      <c r="DSV334" s="30"/>
      <c r="DSW334" s="30"/>
      <c r="DSX334" s="30"/>
      <c r="DSY334" s="30"/>
      <c r="DSZ334" s="30"/>
      <c r="DTA334" s="30"/>
      <c r="DTB334" s="30"/>
      <c r="DTC334" s="30"/>
      <c r="DTD334" s="30"/>
      <c r="DTE334" s="30"/>
      <c r="DTF334" s="30"/>
      <c r="DTG334" s="30"/>
      <c r="DTH334" s="30"/>
      <c r="DTI334" s="30"/>
      <c r="DTJ334" s="30"/>
      <c r="DTK334" s="30"/>
      <c r="DTL334" s="30"/>
      <c r="DTM334" s="30"/>
      <c r="DTN334" s="30"/>
      <c r="DTO334" s="30"/>
      <c r="DTP334" s="30"/>
      <c r="DTQ334" s="30"/>
      <c r="DTR334" s="30"/>
      <c r="DTS334" s="30"/>
      <c r="DTT334" s="30"/>
      <c r="DTU334" s="30"/>
      <c r="DTV334" s="30"/>
      <c r="DTW334" s="30"/>
      <c r="DTX334" s="30"/>
      <c r="DTY334" s="30"/>
      <c r="DTZ334" s="30"/>
      <c r="DUA334" s="30"/>
      <c r="DUB334" s="30"/>
      <c r="DUC334" s="30"/>
      <c r="DUD334" s="30"/>
      <c r="DUE334" s="30"/>
      <c r="DUF334" s="30"/>
      <c r="DUG334" s="30"/>
      <c r="DUH334" s="30"/>
      <c r="DUI334" s="30"/>
      <c r="DUJ334" s="30"/>
      <c r="DUK334" s="30"/>
      <c r="DUL334" s="30"/>
      <c r="DUM334" s="30"/>
      <c r="DUN334" s="30"/>
      <c r="DUO334" s="30"/>
      <c r="DUP334" s="30"/>
      <c r="DUQ334" s="30"/>
      <c r="DUR334" s="30"/>
      <c r="DUS334" s="30"/>
      <c r="DUT334" s="30"/>
      <c r="DUU334" s="30"/>
      <c r="DUV334" s="30"/>
      <c r="DUW334" s="30"/>
      <c r="DUX334" s="30"/>
      <c r="DUY334" s="30"/>
      <c r="DUZ334" s="30"/>
      <c r="DVA334" s="30"/>
      <c r="DVB334" s="30"/>
      <c r="DVC334" s="30"/>
      <c r="DVD334" s="30"/>
      <c r="DVE334" s="30"/>
      <c r="DVF334" s="30"/>
      <c r="DVG334" s="30"/>
      <c r="DVH334" s="30"/>
      <c r="DVI334" s="30"/>
      <c r="DVJ334" s="30"/>
      <c r="DVK334" s="30"/>
      <c r="DVL334" s="30"/>
      <c r="DVM334" s="30"/>
      <c r="DVN334" s="30"/>
      <c r="DVO334" s="30"/>
      <c r="DVP334" s="30"/>
      <c r="DVQ334" s="30"/>
      <c r="DVR334" s="30"/>
      <c r="DVS334" s="30"/>
      <c r="DVT334" s="30"/>
      <c r="DVU334" s="30"/>
      <c r="DVV334" s="30"/>
      <c r="DVW334" s="30"/>
      <c r="DVX334" s="30"/>
      <c r="DVY334" s="30"/>
      <c r="DVZ334" s="30"/>
      <c r="DWA334" s="30"/>
      <c r="DWB334" s="30"/>
      <c r="DWC334" s="30"/>
      <c r="DWD334" s="30"/>
      <c r="DWE334" s="30"/>
      <c r="DWF334" s="30"/>
      <c r="DWG334" s="30"/>
      <c r="DWH334" s="30"/>
      <c r="DWI334" s="30"/>
      <c r="DWJ334" s="30"/>
      <c r="DWK334" s="30"/>
      <c r="DWL334" s="30"/>
      <c r="DWM334" s="30"/>
      <c r="DWN334" s="30"/>
      <c r="DWO334" s="30"/>
      <c r="DWP334" s="30"/>
      <c r="DWQ334" s="30"/>
      <c r="DWR334" s="30"/>
      <c r="DWS334" s="30"/>
      <c r="DWT334" s="30"/>
      <c r="DWU334" s="30"/>
      <c r="DWV334" s="30"/>
      <c r="DWW334" s="30"/>
      <c r="DWX334" s="30"/>
      <c r="DWY334" s="30"/>
      <c r="DWZ334" s="30"/>
      <c r="DXA334" s="30"/>
      <c r="DXB334" s="30"/>
      <c r="DXC334" s="30"/>
      <c r="DXD334" s="30"/>
      <c r="DXE334" s="30"/>
      <c r="DXF334" s="30"/>
      <c r="DXG334" s="30"/>
      <c r="DXH334" s="30"/>
      <c r="DXI334" s="30"/>
      <c r="DXJ334" s="30"/>
      <c r="DXK334" s="30"/>
      <c r="DXL334" s="30"/>
      <c r="DXM334" s="30"/>
      <c r="DXN334" s="30"/>
      <c r="DXO334" s="30"/>
      <c r="DXP334" s="30"/>
      <c r="DXQ334" s="30"/>
      <c r="DXR334" s="30"/>
      <c r="DXS334" s="30"/>
      <c r="DXT334" s="30"/>
      <c r="DXU334" s="30"/>
      <c r="DXV334" s="30"/>
      <c r="DXW334" s="30"/>
      <c r="DXX334" s="30"/>
      <c r="DXY334" s="30"/>
      <c r="DXZ334" s="30"/>
      <c r="DYA334" s="30"/>
      <c r="DYB334" s="30"/>
      <c r="DYC334" s="30"/>
      <c r="DYD334" s="30"/>
      <c r="DYE334" s="30"/>
      <c r="DYF334" s="30"/>
      <c r="DYG334" s="30"/>
      <c r="DYH334" s="30"/>
      <c r="DYI334" s="30"/>
      <c r="DYJ334" s="30"/>
      <c r="DYK334" s="30"/>
      <c r="DYL334" s="30"/>
      <c r="DYM334" s="30"/>
      <c r="DYN334" s="30"/>
      <c r="DYO334" s="30"/>
      <c r="DYP334" s="30"/>
      <c r="DYQ334" s="30"/>
      <c r="DYR334" s="30"/>
      <c r="DYS334" s="30"/>
      <c r="DYT334" s="30"/>
      <c r="DYU334" s="30"/>
      <c r="DYV334" s="30"/>
      <c r="DYW334" s="30"/>
      <c r="DYX334" s="30"/>
      <c r="DYY334" s="30"/>
      <c r="DYZ334" s="30"/>
      <c r="DZA334" s="30"/>
      <c r="DZB334" s="30"/>
      <c r="DZC334" s="30"/>
      <c r="DZD334" s="30"/>
      <c r="DZE334" s="30"/>
      <c r="DZF334" s="30"/>
      <c r="DZG334" s="30"/>
      <c r="DZH334" s="30"/>
      <c r="DZI334" s="30"/>
      <c r="DZJ334" s="30"/>
      <c r="DZK334" s="30"/>
      <c r="DZL334" s="30"/>
      <c r="DZM334" s="30"/>
      <c r="DZN334" s="30"/>
      <c r="DZO334" s="30"/>
      <c r="DZP334" s="30"/>
      <c r="DZQ334" s="30"/>
      <c r="DZR334" s="30"/>
      <c r="DZS334" s="30"/>
      <c r="DZT334" s="30"/>
      <c r="DZU334" s="30"/>
      <c r="DZV334" s="30"/>
      <c r="DZW334" s="30"/>
      <c r="DZX334" s="30"/>
      <c r="DZY334" s="30"/>
      <c r="DZZ334" s="30"/>
      <c r="EAA334" s="30"/>
      <c r="EAB334" s="30"/>
      <c r="EAC334" s="30"/>
      <c r="EAD334" s="30"/>
      <c r="EAE334" s="30"/>
      <c r="EAF334" s="30"/>
      <c r="EAG334" s="30"/>
      <c r="EAH334" s="30"/>
      <c r="EAI334" s="30"/>
      <c r="EAJ334" s="30"/>
      <c r="EAK334" s="30"/>
      <c r="EAL334" s="30"/>
      <c r="EAM334" s="30"/>
      <c r="EAN334" s="30"/>
      <c r="EAO334" s="30"/>
      <c r="EAP334" s="30"/>
      <c r="EAQ334" s="30"/>
      <c r="EAR334" s="30"/>
      <c r="EAS334" s="30"/>
      <c r="EAT334" s="30"/>
      <c r="EAU334" s="30"/>
      <c r="EAV334" s="30"/>
      <c r="EAW334" s="30"/>
      <c r="EAX334" s="30"/>
      <c r="EAY334" s="30"/>
      <c r="EAZ334" s="30"/>
      <c r="EBA334" s="30"/>
      <c r="EBB334" s="30"/>
      <c r="EBC334" s="30"/>
      <c r="EBD334" s="30"/>
      <c r="EBE334" s="30"/>
      <c r="EBF334" s="30"/>
      <c r="EBG334" s="30"/>
      <c r="EBH334" s="30"/>
      <c r="EBI334" s="30"/>
      <c r="EBJ334" s="30"/>
      <c r="EBK334" s="30"/>
      <c r="EBL334" s="30"/>
      <c r="EBM334" s="30"/>
      <c r="EBN334" s="30"/>
      <c r="EBO334" s="30"/>
      <c r="EBP334" s="30"/>
      <c r="EBQ334" s="30"/>
      <c r="EBR334" s="30"/>
      <c r="EBS334" s="30"/>
      <c r="EBT334" s="30"/>
      <c r="EBU334" s="30"/>
      <c r="EBV334" s="30"/>
      <c r="EBW334" s="30"/>
      <c r="EBX334" s="30"/>
      <c r="EBY334" s="30"/>
      <c r="EBZ334" s="30"/>
      <c r="ECA334" s="30"/>
      <c r="ECB334" s="30"/>
      <c r="ECC334" s="30"/>
      <c r="ECD334" s="30"/>
      <c r="ECE334" s="30"/>
      <c r="ECF334" s="30"/>
      <c r="ECG334" s="30"/>
      <c r="ECH334" s="30"/>
      <c r="ECI334" s="30"/>
      <c r="ECJ334" s="30"/>
      <c r="ECK334" s="30"/>
      <c r="ECL334" s="30"/>
      <c r="ECM334" s="30"/>
      <c r="ECN334" s="30"/>
      <c r="ECO334" s="30"/>
      <c r="ECP334" s="30"/>
      <c r="ECQ334" s="30"/>
      <c r="ECR334" s="30"/>
      <c r="ECS334" s="30"/>
      <c r="ECT334" s="30"/>
      <c r="ECU334" s="30"/>
      <c r="ECV334" s="30"/>
      <c r="ECW334" s="30"/>
      <c r="ECX334" s="30"/>
      <c r="ECY334" s="30"/>
      <c r="ECZ334" s="30"/>
      <c r="EDA334" s="30"/>
      <c r="EDB334" s="30"/>
      <c r="EDC334" s="30"/>
      <c r="EDD334" s="30"/>
      <c r="EDE334" s="30"/>
      <c r="EDF334" s="30"/>
      <c r="EDG334" s="30"/>
      <c r="EDH334" s="30"/>
      <c r="EDI334" s="30"/>
      <c r="EDJ334" s="30"/>
      <c r="EDK334" s="30"/>
      <c r="EDL334" s="30"/>
      <c r="EDM334" s="30"/>
      <c r="EDN334" s="30"/>
      <c r="EDO334" s="30"/>
      <c r="EDP334" s="30"/>
      <c r="EDQ334" s="30"/>
      <c r="EDR334" s="30"/>
      <c r="EDS334" s="30"/>
      <c r="EDT334" s="30"/>
      <c r="EDU334" s="30"/>
      <c r="EDV334" s="30"/>
      <c r="EDW334" s="30"/>
      <c r="EDX334" s="30"/>
      <c r="EDY334" s="30"/>
      <c r="EDZ334" s="30"/>
      <c r="EEA334" s="30"/>
      <c r="EEB334" s="30"/>
      <c r="EEC334" s="30"/>
      <c r="EED334" s="30"/>
      <c r="EEE334" s="30"/>
      <c r="EEF334" s="30"/>
      <c r="EEG334" s="30"/>
      <c r="EEH334" s="30"/>
      <c r="EEI334" s="30"/>
      <c r="EEJ334" s="30"/>
      <c r="EEK334" s="30"/>
      <c r="EEL334" s="30"/>
      <c r="EEM334" s="30"/>
      <c r="EEN334" s="30"/>
      <c r="EEO334" s="30"/>
      <c r="EEP334" s="30"/>
      <c r="EEQ334" s="30"/>
      <c r="EER334" s="30"/>
      <c r="EES334" s="30"/>
      <c r="EET334" s="30"/>
      <c r="EEU334" s="30"/>
      <c r="EEV334" s="30"/>
      <c r="EEW334" s="30"/>
      <c r="EEX334" s="30"/>
      <c r="EEY334" s="30"/>
      <c r="EEZ334" s="30"/>
      <c r="EFA334" s="30"/>
      <c r="EFB334" s="30"/>
      <c r="EFC334" s="30"/>
      <c r="EFD334" s="30"/>
      <c r="EFE334" s="30"/>
      <c r="EFF334" s="30"/>
      <c r="EFG334" s="30"/>
      <c r="EFH334" s="30"/>
      <c r="EFI334" s="30"/>
      <c r="EFJ334" s="30"/>
      <c r="EFK334" s="30"/>
      <c r="EFL334" s="30"/>
      <c r="EFM334" s="30"/>
      <c r="EFN334" s="30"/>
      <c r="EFO334" s="30"/>
      <c r="EFP334" s="30"/>
      <c r="EFQ334" s="30"/>
      <c r="EFR334" s="30"/>
      <c r="EFS334" s="30"/>
      <c r="EFT334" s="30"/>
      <c r="EFU334" s="30"/>
      <c r="EFV334" s="30"/>
      <c r="EFW334" s="30"/>
      <c r="EFX334" s="30"/>
      <c r="EFY334" s="30"/>
      <c r="EFZ334" s="30"/>
      <c r="EGA334" s="30"/>
      <c r="EGB334" s="30"/>
      <c r="EGC334" s="30"/>
      <c r="EGD334" s="30"/>
      <c r="EGE334" s="30"/>
      <c r="EGF334" s="30"/>
      <c r="EGG334" s="30"/>
      <c r="EGH334" s="30"/>
      <c r="EGI334" s="30"/>
      <c r="EGJ334" s="30"/>
      <c r="EGK334" s="30"/>
      <c r="EGL334" s="30"/>
      <c r="EGM334" s="30"/>
      <c r="EGN334" s="30"/>
      <c r="EGO334" s="30"/>
      <c r="EGP334" s="30"/>
      <c r="EGQ334" s="30"/>
      <c r="EGR334" s="30"/>
      <c r="EGS334" s="30"/>
      <c r="EGT334" s="30"/>
      <c r="EGU334" s="30"/>
      <c r="EGV334" s="30"/>
      <c r="EGW334" s="30"/>
      <c r="EGX334" s="30"/>
      <c r="EGY334" s="30"/>
      <c r="EGZ334" s="30"/>
      <c r="EHA334" s="30"/>
      <c r="EHB334" s="30"/>
      <c r="EHC334" s="30"/>
      <c r="EHD334" s="30"/>
      <c r="EHE334" s="30"/>
      <c r="EHF334" s="30"/>
      <c r="EHG334" s="30"/>
      <c r="EHH334" s="30"/>
      <c r="EHI334" s="30"/>
      <c r="EHJ334" s="30"/>
      <c r="EHK334" s="30"/>
      <c r="EHL334" s="30"/>
      <c r="EHM334" s="30"/>
      <c r="EHN334" s="30"/>
      <c r="EHO334" s="30"/>
      <c r="EHP334" s="30"/>
      <c r="EHQ334" s="30"/>
      <c r="EHR334" s="30"/>
      <c r="EHS334" s="30"/>
      <c r="EHT334" s="30"/>
      <c r="EHU334" s="30"/>
      <c r="EHV334" s="30"/>
      <c r="EHW334" s="30"/>
      <c r="EHX334" s="30"/>
      <c r="EHY334" s="30"/>
      <c r="EHZ334" s="30"/>
      <c r="EIA334" s="30"/>
      <c r="EIB334" s="30"/>
      <c r="EIC334" s="30"/>
      <c r="EID334" s="30"/>
      <c r="EIE334" s="30"/>
      <c r="EIF334" s="30"/>
      <c r="EIG334" s="30"/>
      <c r="EIH334" s="30"/>
      <c r="EII334" s="30"/>
      <c r="EIJ334" s="30"/>
      <c r="EIK334" s="30"/>
      <c r="EIL334" s="30"/>
      <c r="EIM334" s="30"/>
      <c r="EIN334" s="30"/>
      <c r="EIO334" s="30"/>
      <c r="EIP334" s="30"/>
      <c r="EIQ334" s="30"/>
      <c r="EIR334" s="30"/>
      <c r="EIS334" s="30"/>
      <c r="EIT334" s="30"/>
      <c r="EIU334" s="30"/>
      <c r="EIV334" s="30"/>
      <c r="EIW334" s="30"/>
      <c r="EIX334" s="30"/>
      <c r="EIY334" s="30"/>
      <c r="EIZ334" s="30"/>
      <c r="EJA334" s="30"/>
      <c r="EJB334" s="30"/>
      <c r="EJC334" s="30"/>
      <c r="EJD334" s="30"/>
      <c r="EJE334" s="30"/>
      <c r="EJF334" s="30"/>
      <c r="EJG334" s="30"/>
      <c r="EJH334" s="30"/>
      <c r="EJI334" s="30"/>
      <c r="EJJ334" s="30"/>
      <c r="EJK334" s="30"/>
      <c r="EJL334" s="30"/>
      <c r="EJM334" s="30"/>
      <c r="EJN334" s="30"/>
      <c r="EJO334" s="30"/>
      <c r="EJP334" s="30"/>
      <c r="EJQ334" s="30"/>
      <c r="EJR334" s="30"/>
      <c r="EJS334" s="30"/>
      <c r="EJT334" s="30"/>
      <c r="EJU334" s="30"/>
      <c r="EJV334" s="30"/>
      <c r="EJW334" s="30"/>
      <c r="EJX334" s="30"/>
      <c r="EJY334" s="30"/>
      <c r="EJZ334" s="30"/>
      <c r="EKA334" s="30"/>
      <c r="EKB334" s="30"/>
      <c r="EKC334" s="30"/>
      <c r="EKD334" s="30"/>
      <c r="EKE334" s="30"/>
      <c r="EKF334" s="30"/>
      <c r="EKG334" s="30"/>
      <c r="EKH334" s="30"/>
      <c r="EKI334" s="30"/>
      <c r="EKJ334" s="30"/>
      <c r="EKK334" s="30"/>
      <c r="EKL334" s="30"/>
      <c r="EKM334" s="30"/>
      <c r="EKN334" s="30"/>
      <c r="EKO334" s="30"/>
      <c r="EKP334" s="30"/>
      <c r="EKQ334" s="30"/>
      <c r="EKR334" s="30"/>
      <c r="EKS334" s="30"/>
      <c r="EKT334" s="30"/>
      <c r="EKU334" s="30"/>
      <c r="EKV334" s="30"/>
      <c r="EKW334" s="30"/>
      <c r="EKX334" s="30"/>
      <c r="EKY334" s="30"/>
      <c r="EKZ334" s="30"/>
      <c r="ELA334" s="30"/>
      <c r="ELB334" s="30"/>
      <c r="ELC334" s="30"/>
      <c r="ELD334" s="30"/>
      <c r="ELE334" s="30"/>
      <c r="ELF334" s="30"/>
      <c r="ELG334" s="30"/>
      <c r="ELH334" s="30"/>
      <c r="ELI334" s="30"/>
      <c r="ELJ334" s="30"/>
      <c r="ELK334" s="30"/>
      <c r="ELL334" s="30"/>
      <c r="ELM334" s="30"/>
      <c r="ELN334" s="30"/>
      <c r="ELO334" s="30"/>
      <c r="ELP334" s="30"/>
      <c r="ELQ334" s="30"/>
      <c r="ELR334" s="30"/>
      <c r="ELS334" s="30"/>
      <c r="ELT334" s="30"/>
      <c r="ELU334" s="30"/>
      <c r="ELV334" s="30"/>
      <c r="ELW334" s="30"/>
      <c r="ELX334" s="30"/>
      <c r="ELY334" s="30"/>
      <c r="ELZ334" s="30"/>
      <c r="EMA334" s="30"/>
      <c r="EMB334" s="30"/>
      <c r="EMC334" s="30"/>
      <c r="EMD334" s="30"/>
      <c r="EME334" s="30"/>
      <c r="EMF334" s="30"/>
      <c r="EMG334" s="30"/>
      <c r="EMH334" s="30"/>
      <c r="EMI334" s="30"/>
      <c r="EMJ334" s="30"/>
      <c r="EMK334" s="30"/>
      <c r="EML334" s="30"/>
      <c r="EMM334" s="30"/>
      <c r="EMN334" s="30"/>
      <c r="EMO334" s="30"/>
      <c r="EMP334" s="30"/>
      <c r="EMQ334" s="30"/>
      <c r="EMR334" s="30"/>
      <c r="EMS334" s="30"/>
      <c r="EMT334" s="30"/>
      <c r="EMU334" s="30"/>
      <c r="EMV334" s="30"/>
      <c r="EMW334" s="30"/>
      <c r="EMX334" s="30"/>
      <c r="EMY334" s="30"/>
      <c r="EMZ334" s="30"/>
      <c r="ENA334" s="30"/>
      <c r="ENB334" s="30"/>
      <c r="ENC334" s="30"/>
      <c r="END334" s="30"/>
      <c r="ENE334" s="30"/>
      <c r="ENF334" s="30"/>
      <c r="ENG334" s="30"/>
      <c r="ENH334" s="30"/>
      <c r="ENI334" s="30"/>
      <c r="ENJ334" s="30"/>
      <c r="ENK334" s="30"/>
      <c r="ENL334" s="30"/>
      <c r="ENM334" s="30"/>
      <c r="ENN334" s="30"/>
      <c r="ENO334" s="30"/>
      <c r="ENP334" s="30"/>
      <c r="ENQ334" s="30"/>
      <c r="ENR334" s="30"/>
      <c r="ENS334" s="30"/>
      <c r="ENT334" s="30"/>
      <c r="ENU334" s="30"/>
      <c r="ENV334" s="30"/>
      <c r="ENW334" s="30"/>
      <c r="ENX334" s="30"/>
      <c r="ENY334" s="30"/>
      <c r="ENZ334" s="30"/>
      <c r="EOA334" s="30"/>
      <c r="EOB334" s="30"/>
      <c r="EOC334" s="30"/>
      <c r="EOD334" s="30"/>
      <c r="EOE334" s="30"/>
      <c r="EOF334" s="30"/>
      <c r="EOG334" s="30"/>
      <c r="EOH334" s="30"/>
      <c r="EOI334" s="30"/>
      <c r="EOJ334" s="30"/>
      <c r="EOK334" s="30"/>
      <c r="EOL334" s="30"/>
      <c r="EOM334" s="30"/>
      <c r="EON334" s="30"/>
      <c r="EOO334" s="30"/>
      <c r="EOP334" s="30"/>
      <c r="EOQ334" s="30"/>
      <c r="EOR334" s="30"/>
      <c r="EOS334" s="30"/>
      <c r="EOT334" s="30"/>
      <c r="EOU334" s="30"/>
      <c r="EOV334" s="30"/>
      <c r="EOW334" s="30"/>
      <c r="EOX334" s="30"/>
      <c r="EOY334" s="30"/>
      <c r="EOZ334" s="30"/>
      <c r="EPA334" s="30"/>
      <c r="EPB334" s="30"/>
      <c r="EPC334" s="30"/>
      <c r="EPD334" s="30"/>
      <c r="EPE334" s="30"/>
      <c r="EPF334" s="30"/>
      <c r="EPG334" s="30"/>
      <c r="EPH334" s="30"/>
      <c r="EPI334" s="30"/>
      <c r="EPJ334" s="30"/>
      <c r="EPK334" s="30"/>
      <c r="EPL334" s="30"/>
      <c r="EPM334" s="30"/>
      <c r="EPN334" s="30"/>
      <c r="EPO334" s="30"/>
      <c r="EPP334" s="30"/>
      <c r="EPQ334" s="30"/>
      <c r="EPR334" s="30"/>
      <c r="EPS334" s="30"/>
      <c r="EPT334" s="30"/>
      <c r="EPU334" s="30"/>
      <c r="EPV334" s="30"/>
      <c r="EPW334" s="30"/>
      <c r="EPX334" s="30"/>
      <c r="EPY334" s="30"/>
      <c r="EPZ334" s="30"/>
      <c r="EQA334" s="30"/>
      <c r="EQB334" s="30"/>
      <c r="EQC334" s="30"/>
      <c r="EQD334" s="30"/>
      <c r="EQE334" s="30"/>
      <c r="EQF334" s="30"/>
      <c r="EQG334" s="30"/>
      <c r="EQH334" s="30"/>
      <c r="EQI334" s="30"/>
      <c r="EQJ334" s="30"/>
      <c r="EQK334" s="30"/>
      <c r="EQL334" s="30"/>
      <c r="EQM334" s="30"/>
      <c r="EQN334" s="30"/>
      <c r="EQO334" s="30"/>
      <c r="EQP334" s="30"/>
      <c r="EQQ334" s="30"/>
      <c r="EQR334" s="30"/>
      <c r="EQS334" s="30"/>
      <c r="EQT334" s="30"/>
      <c r="EQU334" s="30"/>
      <c r="EQV334" s="30"/>
      <c r="EQW334" s="30"/>
      <c r="EQX334" s="30"/>
      <c r="EQY334" s="30"/>
      <c r="EQZ334" s="30"/>
      <c r="ERA334" s="30"/>
      <c r="ERB334" s="30"/>
      <c r="ERC334" s="30"/>
      <c r="ERD334" s="30"/>
      <c r="ERE334" s="30"/>
      <c r="ERF334" s="30"/>
      <c r="ERG334" s="30"/>
      <c r="ERH334" s="30"/>
      <c r="ERI334" s="30"/>
      <c r="ERJ334" s="30"/>
      <c r="ERK334" s="30"/>
      <c r="ERL334" s="30"/>
      <c r="ERM334" s="30"/>
      <c r="ERN334" s="30"/>
      <c r="ERO334" s="30"/>
      <c r="ERP334" s="30"/>
      <c r="ERQ334" s="30"/>
      <c r="ERR334" s="30"/>
      <c r="ERS334" s="30"/>
      <c r="ERT334" s="30"/>
      <c r="ERU334" s="30"/>
      <c r="ERV334" s="30"/>
      <c r="ERW334" s="30"/>
      <c r="ERX334" s="30"/>
      <c r="ERY334" s="30"/>
      <c r="ERZ334" s="30"/>
      <c r="ESA334" s="30"/>
      <c r="ESB334" s="30"/>
      <c r="ESC334" s="30"/>
      <c r="ESD334" s="30"/>
      <c r="ESE334" s="30"/>
      <c r="ESF334" s="30"/>
      <c r="ESG334" s="30"/>
      <c r="ESH334" s="30"/>
      <c r="ESI334" s="30"/>
      <c r="ESJ334" s="30"/>
      <c r="ESK334" s="30"/>
      <c r="ESL334" s="30"/>
      <c r="ESM334" s="30"/>
      <c r="ESN334" s="30"/>
      <c r="ESO334" s="30"/>
      <c r="ESP334" s="30"/>
      <c r="ESQ334" s="30"/>
      <c r="ESR334" s="30"/>
      <c r="ESS334" s="30"/>
      <c r="EST334" s="30"/>
      <c r="ESU334" s="30"/>
      <c r="ESV334" s="30"/>
      <c r="ESW334" s="30"/>
      <c r="ESX334" s="30"/>
      <c r="ESY334" s="30"/>
      <c r="ESZ334" s="30"/>
      <c r="ETA334" s="30"/>
      <c r="ETB334" s="30"/>
      <c r="ETC334" s="30"/>
      <c r="ETD334" s="30"/>
      <c r="ETE334" s="30"/>
      <c r="ETF334" s="30"/>
      <c r="ETG334" s="30"/>
      <c r="ETH334" s="30"/>
      <c r="ETI334" s="30"/>
      <c r="ETJ334" s="30"/>
      <c r="ETK334" s="30"/>
      <c r="ETL334" s="30"/>
      <c r="ETM334" s="30"/>
      <c r="ETN334" s="30"/>
      <c r="ETO334" s="30"/>
      <c r="ETP334" s="30"/>
      <c r="ETQ334" s="30"/>
      <c r="ETR334" s="30"/>
      <c r="ETS334" s="30"/>
      <c r="ETT334" s="30"/>
      <c r="ETU334" s="30"/>
      <c r="ETV334" s="30"/>
      <c r="ETW334" s="30"/>
      <c r="ETX334" s="30"/>
      <c r="ETY334" s="30"/>
      <c r="ETZ334" s="30"/>
      <c r="EUA334" s="30"/>
      <c r="EUB334" s="30"/>
      <c r="EUC334" s="30"/>
      <c r="EUD334" s="30"/>
      <c r="EUE334" s="30"/>
      <c r="EUF334" s="30"/>
      <c r="EUG334" s="30"/>
      <c r="EUH334" s="30"/>
      <c r="EUI334" s="30"/>
      <c r="EUJ334" s="30"/>
      <c r="EUK334" s="30"/>
      <c r="EUL334" s="30"/>
      <c r="EUM334" s="30"/>
      <c r="EUN334" s="30"/>
      <c r="EUO334" s="30"/>
      <c r="EUP334" s="30"/>
      <c r="EUQ334" s="30"/>
      <c r="EUR334" s="30"/>
      <c r="EUS334" s="30"/>
      <c r="EUT334" s="30"/>
      <c r="EUU334" s="30"/>
      <c r="EUV334" s="30"/>
      <c r="EUW334" s="30"/>
      <c r="EUX334" s="30"/>
      <c r="EUY334" s="30"/>
      <c r="EUZ334" s="30"/>
      <c r="EVA334" s="30"/>
      <c r="EVB334" s="30"/>
      <c r="EVC334" s="30"/>
      <c r="EVD334" s="30"/>
      <c r="EVE334" s="30"/>
      <c r="EVF334" s="30"/>
      <c r="EVG334" s="30"/>
      <c r="EVH334" s="30"/>
      <c r="EVI334" s="30"/>
      <c r="EVJ334" s="30"/>
      <c r="EVK334" s="30"/>
      <c r="EVL334" s="30"/>
      <c r="EVM334" s="30"/>
      <c r="EVN334" s="30"/>
      <c r="EVO334" s="30"/>
      <c r="EVP334" s="30"/>
      <c r="EVQ334" s="30"/>
      <c r="EVR334" s="30"/>
      <c r="EVS334" s="30"/>
      <c r="EVT334" s="30"/>
      <c r="EVU334" s="30"/>
      <c r="EVV334" s="30"/>
      <c r="EVW334" s="30"/>
      <c r="EVX334" s="30"/>
      <c r="EVY334" s="30"/>
      <c r="EVZ334" s="30"/>
      <c r="EWA334" s="30"/>
      <c r="EWB334" s="30"/>
      <c r="EWC334" s="30"/>
      <c r="EWD334" s="30"/>
      <c r="EWE334" s="30"/>
      <c r="EWF334" s="30"/>
      <c r="EWG334" s="30"/>
      <c r="EWH334" s="30"/>
      <c r="EWI334" s="30"/>
      <c r="EWJ334" s="30"/>
      <c r="EWK334" s="30"/>
      <c r="EWL334" s="30"/>
      <c r="EWM334" s="30"/>
      <c r="EWN334" s="30"/>
      <c r="EWO334" s="30"/>
      <c r="EWP334" s="30"/>
      <c r="EWQ334" s="30"/>
      <c r="EWR334" s="30"/>
      <c r="EWS334" s="30"/>
      <c r="EWT334" s="30"/>
      <c r="EWU334" s="30"/>
      <c r="EWV334" s="30"/>
      <c r="EWW334" s="30"/>
      <c r="EWX334" s="30"/>
      <c r="EWY334" s="30"/>
      <c r="EWZ334" s="30"/>
      <c r="EXA334" s="30"/>
      <c r="EXB334" s="30"/>
      <c r="EXC334" s="30"/>
      <c r="EXD334" s="30"/>
      <c r="EXE334" s="30"/>
      <c r="EXF334" s="30"/>
      <c r="EXG334" s="30"/>
      <c r="EXH334" s="30"/>
      <c r="EXI334" s="30"/>
      <c r="EXJ334" s="30"/>
      <c r="EXK334" s="30"/>
      <c r="EXL334" s="30"/>
      <c r="EXM334" s="30"/>
      <c r="EXN334" s="30"/>
      <c r="EXO334" s="30"/>
      <c r="EXP334" s="30"/>
      <c r="EXQ334" s="30"/>
      <c r="EXR334" s="30"/>
      <c r="EXS334" s="30"/>
      <c r="EXT334" s="30"/>
      <c r="EXU334" s="30"/>
      <c r="EXV334" s="30"/>
      <c r="EXW334" s="30"/>
      <c r="EXX334" s="30"/>
      <c r="EXY334" s="30"/>
      <c r="EXZ334" s="30"/>
      <c r="EYA334" s="30"/>
      <c r="EYB334" s="30"/>
      <c r="EYC334" s="30"/>
      <c r="EYD334" s="30"/>
      <c r="EYE334" s="30"/>
      <c r="EYF334" s="30"/>
      <c r="EYG334" s="30"/>
      <c r="EYH334" s="30"/>
      <c r="EYI334" s="30"/>
      <c r="EYJ334" s="30"/>
      <c r="EYK334" s="30"/>
      <c r="EYL334" s="30"/>
      <c r="EYM334" s="30"/>
      <c r="EYN334" s="30"/>
      <c r="EYO334" s="30"/>
      <c r="EYP334" s="30"/>
      <c r="EYQ334" s="30"/>
      <c r="EYR334" s="30"/>
      <c r="EYS334" s="30"/>
      <c r="EYT334" s="30"/>
      <c r="EYU334" s="30"/>
      <c r="EYV334" s="30"/>
      <c r="EYW334" s="30"/>
      <c r="EYX334" s="30"/>
      <c r="EYY334" s="30"/>
      <c r="EYZ334" s="30"/>
      <c r="EZA334" s="30"/>
      <c r="EZB334" s="30"/>
      <c r="EZC334" s="30"/>
      <c r="EZD334" s="30"/>
      <c r="EZE334" s="30"/>
      <c r="EZF334" s="30"/>
      <c r="EZG334" s="30"/>
      <c r="EZH334" s="30"/>
      <c r="EZI334" s="30"/>
      <c r="EZJ334" s="30"/>
      <c r="EZK334" s="30"/>
      <c r="EZL334" s="30"/>
      <c r="EZM334" s="30"/>
      <c r="EZN334" s="30"/>
      <c r="EZO334" s="30"/>
      <c r="EZP334" s="30"/>
      <c r="EZQ334" s="30"/>
      <c r="EZR334" s="30"/>
      <c r="EZS334" s="30"/>
      <c r="EZT334" s="30"/>
      <c r="EZU334" s="30"/>
      <c r="EZV334" s="30"/>
      <c r="EZW334" s="30"/>
      <c r="EZX334" s="30"/>
      <c r="EZY334" s="30"/>
      <c r="EZZ334" s="30"/>
      <c r="FAA334" s="30"/>
      <c r="FAB334" s="30"/>
      <c r="FAC334" s="30"/>
      <c r="FAD334" s="30"/>
      <c r="FAE334" s="30"/>
      <c r="FAF334" s="30"/>
      <c r="FAG334" s="30"/>
      <c r="FAH334" s="30"/>
      <c r="FAI334" s="30"/>
      <c r="FAJ334" s="30"/>
      <c r="FAK334" s="30"/>
      <c r="FAL334" s="30"/>
      <c r="FAM334" s="30"/>
      <c r="FAN334" s="30"/>
      <c r="FAO334" s="30"/>
      <c r="FAP334" s="30"/>
      <c r="FAQ334" s="30"/>
      <c r="FAR334" s="30"/>
      <c r="FAS334" s="30"/>
      <c r="FAT334" s="30"/>
      <c r="FAU334" s="30"/>
      <c r="FAV334" s="30"/>
      <c r="FAW334" s="30"/>
      <c r="FAX334" s="30"/>
      <c r="FAY334" s="30"/>
      <c r="FAZ334" s="30"/>
      <c r="FBA334" s="30"/>
      <c r="FBB334" s="30"/>
      <c r="FBC334" s="30"/>
      <c r="FBD334" s="30"/>
      <c r="FBE334" s="30"/>
      <c r="FBF334" s="30"/>
      <c r="FBG334" s="30"/>
      <c r="FBH334" s="30"/>
      <c r="FBI334" s="30"/>
      <c r="FBJ334" s="30"/>
      <c r="FBK334" s="30"/>
      <c r="FBL334" s="30"/>
      <c r="FBM334" s="30"/>
      <c r="FBN334" s="30"/>
      <c r="FBO334" s="30"/>
      <c r="FBP334" s="30"/>
      <c r="FBQ334" s="30"/>
      <c r="FBR334" s="30"/>
      <c r="FBS334" s="30"/>
      <c r="FBT334" s="30"/>
      <c r="FBU334" s="30"/>
      <c r="FBV334" s="30"/>
      <c r="FBW334" s="30"/>
      <c r="FBX334" s="30"/>
      <c r="FBY334" s="30"/>
      <c r="FBZ334" s="30"/>
      <c r="FCA334" s="30"/>
      <c r="FCB334" s="30"/>
      <c r="FCC334" s="30"/>
      <c r="FCD334" s="30"/>
      <c r="FCE334" s="30"/>
      <c r="FCF334" s="30"/>
      <c r="FCG334" s="30"/>
      <c r="FCH334" s="30"/>
      <c r="FCI334" s="30"/>
      <c r="FCJ334" s="30"/>
      <c r="FCK334" s="30"/>
      <c r="FCL334" s="30"/>
      <c r="FCM334" s="30"/>
      <c r="FCN334" s="30"/>
      <c r="FCO334" s="30"/>
      <c r="FCP334" s="30"/>
      <c r="FCQ334" s="30"/>
      <c r="FCR334" s="30"/>
      <c r="FCS334" s="30"/>
      <c r="FCT334" s="30"/>
      <c r="FCU334" s="30"/>
      <c r="FCV334" s="30"/>
      <c r="FCW334" s="30"/>
      <c r="FCX334" s="30"/>
      <c r="FCY334" s="30"/>
      <c r="FCZ334" s="30"/>
      <c r="FDA334" s="30"/>
      <c r="FDB334" s="30"/>
      <c r="FDC334" s="30"/>
      <c r="FDD334" s="30"/>
      <c r="FDE334" s="30"/>
      <c r="FDF334" s="30"/>
      <c r="FDG334" s="30"/>
      <c r="FDH334" s="30"/>
      <c r="FDI334" s="30"/>
      <c r="FDJ334" s="30"/>
      <c r="FDK334" s="30"/>
      <c r="FDL334" s="30"/>
      <c r="FDM334" s="30"/>
      <c r="FDN334" s="30"/>
      <c r="FDO334" s="30"/>
      <c r="FDP334" s="30"/>
      <c r="FDQ334" s="30"/>
      <c r="FDR334" s="30"/>
      <c r="FDS334" s="30"/>
      <c r="FDT334" s="30"/>
      <c r="FDU334" s="30"/>
      <c r="FDV334" s="30"/>
      <c r="FDW334" s="30"/>
      <c r="FDX334" s="30"/>
      <c r="FDY334" s="30"/>
      <c r="FDZ334" s="30"/>
      <c r="FEA334" s="30"/>
      <c r="FEB334" s="30"/>
      <c r="FEC334" s="30"/>
      <c r="FED334" s="30"/>
      <c r="FEE334" s="30"/>
      <c r="FEF334" s="30"/>
      <c r="FEG334" s="30"/>
      <c r="FEH334" s="30"/>
      <c r="FEI334" s="30"/>
      <c r="FEJ334" s="30"/>
      <c r="FEK334" s="30"/>
      <c r="FEL334" s="30"/>
      <c r="FEM334" s="30"/>
      <c r="FEN334" s="30"/>
      <c r="FEO334" s="30"/>
      <c r="FEP334" s="30"/>
      <c r="FEQ334" s="30"/>
      <c r="FER334" s="30"/>
      <c r="FES334" s="30"/>
      <c r="FET334" s="30"/>
      <c r="FEU334" s="30"/>
      <c r="FEV334" s="30"/>
      <c r="FEW334" s="30"/>
      <c r="FEX334" s="30"/>
      <c r="FEY334" s="30"/>
      <c r="FEZ334" s="30"/>
      <c r="FFA334" s="30"/>
      <c r="FFB334" s="30"/>
      <c r="FFC334" s="30"/>
      <c r="FFD334" s="30"/>
      <c r="FFE334" s="30"/>
      <c r="FFF334" s="30"/>
      <c r="FFG334" s="30"/>
      <c r="FFH334" s="30"/>
      <c r="FFI334" s="30"/>
      <c r="FFJ334" s="30"/>
      <c r="FFK334" s="30"/>
      <c r="FFL334" s="30"/>
      <c r="FFM334" s="30"/>
      <c r="FFN334" s="30"/>
      <c r="FFO334" s="30"/>
      <c r="FFP334" s="30"/>
      <c r="FFQ334" s="30"/>
      <c r="FFR334" s="30"/>
      <c r="FFS334" s="30"/>
      <c r="FFT334" s="30"/>
      <c r="FFU334" s="30"/>
      <c r="FFV334" s="30"/>
      <c r="FFW334" s="30"/>
      <c r="FFX334" s="30"/>
      <c r="FFY334" s="30"/>
      <c r="FFZ334" s="30"/>
      <c r="FGA334" s="30"/>
      <c r="FGB334" s="30"/>
      <c r="FGC334" s="30"/>
      <c r="FGD334" s="30"/>
      <c r="FGE334" s="30"/>
      <c r="FGF334" s="30"/>
      <c r="FGG334" s="30"/>
      <c r="FGH334" s="30"/>
      <c r="FGI334" s="30"/>
      <c r="FGJ334" s="30"/>
      <c r="FGK334" s="30"/>
      <c r="FGL334" s="30"/>
      <c r="FGM334" s="30"/>
      <c r="FGN334" s="30"/>
      <c r="FGO334" s="30"/>
      <c r="FGP334" s="30"/>
      <c r="FGQ334" s="30"/>
      <c r="FGR334" s="30"/>
      <c r="FGS334" s="30"/>
      <c r="FGT334" s="30"/>
      <c r="FGU334" s="30"/>
      <c r="FGV334" s="30"/>
      <c r="FGW334" s="30"/>
      <c r="FGX334" s="30"/>
      <c r="FGY334" s="30"/>
      <c r="FGZ334" s="30"/>
      <c r="FHA334" s="30"/>
      <c r="FHB334" s="30"/>
      <c r="FHC334" s="30"/>
      <c r="FHD334" s="30"/>
      <c r="FHE334" s="30"/>
      <c r="FHF334" s="30"/>
      <c r="FHG334" s="30"/>
      <c r="FHH334" s="30"/>
      <c r="FHI334" s="30"/>
      <c r="FHJ334" s="30"/>
      <c r="FHK334" s="30"/>
      <c r="FHL334" s="30"/>
      <c r="FHM334" s="30"/>
      <c r="FHN334" s="30"/>
      <c r="FHO334" s="30"/>
      <c r="FHP334" s="30"/>
      <c r="FHQ334" s="30"/>
      <c r="FHR334" s="30"/>
      <c r="FHS334" s="30"/>
      <c r="FHT334" s="30"/>
      <c r="FHU334" s="30"/>
      <c r="FHV334" s="30"/>
      <c r="FHW334" s="30"/>
      <c r="FHX334" s="30"/>
      <c r="FHY334" s="30"/>
      <c r="FHZ334" s="30"/>
      <c r="FIA334" s="30"/>
      <c r="FIB334" s="30"/>
      <c r="FIC334" s="30"/>
      <c r="FID334" s="30"/>
      <c r="FIE334" s="30"/>
      <c r="FIF334" s="30"/>
      <c r="FIG334" s="30"/>
      <c r="FIH334" s="30"/>
      <c r="FII334" s="30"/>
      <c r="FIJ334" s="30"/>
      <c r="FIK334" s="30"/>
      <c r="FIL334" s="30"/>
      <c r="FIM334" s="30"/>
      <c r="FIN334" s="30"/>
      <c r="FIO334" s="30"/>
      <c r="FIP334" s="30"/>
      <c r="FIQ334" s="30"/>
      <c r="FIR334" s="30"/>
      <c r="FIS334" s="30"/>
      <c r="FIT334" s="30"/>
      <c r="FIU334" s="30"/>
      <c r="FIV334" s="30"/>
      <c r="FIW334" s="30"/>
      <c r="FIX334" s="30"/>
      <c r="FIY334" s="30"/>
      <c r="FIZ334" s="30"/>
      <c r="FJA334" s="30"/>
      <c r="FJB334" s="30"/>
      <c r="FJC334" s="30"/>
      <c r="FJD334" s="30"/>
      <c r="FJE334" s="30"/>
      <c r="FJF334" s="30"/>
      <c r="FJG334" s="30"/>
      <c r="FJH334" s="30"/>
      <c r="FJI334" s="30"/>
      <c r="FJJ334" s="30"/>
      <c r="FJK334" s="30"/>
      <c r="FJL334" s="30"/>
      <c r="FJM334" s="30"/>
      <c r="FJN334" s="30"/>
      <c r="FJO334" s="30"/>
      <c r="FJP334" s="30"/>
      <c r="FJQ334" s="30"/>
      <c r="FJR334" s="30"/>
      <c r="FJS334" s="30"/>
      <c r="FJT334" s="30"/>
      <c r="FJU334" s="30"/>
      <c r="FJV334" s="30"/>
      <c r="FJW334" s="30"/>
      <c r="FJX334" s="30"/>
      <c r="FJY334" s="30"/>
      <c r="FJZ334" s="30"/>
      <c r="FKA334" s="30"/>
      <c r="FKB334" s="30"/>
      <c r="FKC334" s="30"/>
      <c r="FKD334" s="30"/>
      <c r="FKE334" s="30"/>
      <c r="FKF334" s="30"/>
      <c r="FKG334" s="30"/>
      <c r="FKH334" s="30"/>
      <c r="FKI334" s="30"/>
      <c r="FKJ334" s="30"/>
      <c r="FKK334" s="30"/>
      <c r="FKL334" s="30"/>
      <c r="FKM334" s="30"/>
      <c r="FKN334" s="30"/>
      <c r="FKO334" s="30"/>
      <c r="FKP334" s="30"/>
      <c r="FKQ334" s="30"/>
      <c r="FKR334" s="30"/>
      <c r="FKS334" s="30"/>
      <c r="FKT334" s="30"/>
      <c r="FKU334" s="30"/>
      <c r="FKV334" s="30"/>
      <c r="FKW334" s="30"/>
      <c r="FKX334" s="30"/>
      <c r="FKY334" s="30"/>
      <c r="FKZ334" s="30"/>
      <c r="FLA334" s="30"/>
      <c r="FLB334" s="30"/>
      <c r="FLC334" s="30"/>
      <c r="FLD334" s="30"/>
      <c r="FLE334" s="30"/>
      <c r="FLF334" s="30"/>
      <c r="FLG334" s="30"/>
      <c r="FLH334" s="30"/>
      <c r="FLI334" s="30"/>
      <c r="FLJ334" s="30"/>
      <c r="FLK334" s="30"/>
      <c r="FLL334" s="30"/>
      <c r="FLM334" s="30"/>
      <c r="FLN334" s="30"/>
      <c r="FLO334" s="30"/>
      <c r="FLP334" s="30"/>
      <c r="FLQ334" s="30"/>
      <c r="FLR334" s="30"/>
      <c r="FLS334" s="30"/>
      <c r="FLT334" s="30"/>
      <c r="FLU334" s="30"/>
      <c r="FLV334" s="30"/>
      <c r="FLW334" s="30"/>
      <c r="FLX334" s="30"/>
      <c r="FLY334" s="30"/>
      <c r="FLZ334" s="30"/>
      <c r="FMA334" s="30"/>
      <c r="FMB334" s="30"/>
      <c r="FMC334" s="30"/>
      <c r="FMD334" s="30"/>
      <c r="FME334" s="30"/>
      <c r="FMF334" s="30"/>
      <c r="FMG334" s="30"/>
      <c r="FMH334" s="30"/>
      <c r="FMI334" s="30"/>
      <c r="FMJ334" s="30"/>
      <c r="FMK334" s="30"/>
      <c r="FML334" s="30"/>
      <c r="FMM334" s="30"/>
      <c r="FMN334" s="30"/>
      <c r="FMO334" s="30"/>
      <c r="FMP334" s="30"/>
      <c r="FMQ334" s="30"/>
      <c r="FMR334" s="30"/>
      <c r="FMS334" s="30"/>
      <c r="FMT334" s="30"/>
      <c r="FMU334" s="30"/>
      <c r="FMV334" s="30"/>
      <c r="FMW334" s="30"/>
      <c r="FMX334" s="30"/>
      <c r="FMY334" s="30"/>
      <c r="FMZ334" s="30"/>
      <c r="FNA334" s="30"/>
      <c r="FNB334" s="30"/>
      <c r="FNC334" s="30"/>
      <c r="FND334" s="30"/>
      <c r="FNE334" s="30"/>
      <c r="FNF334" s="30"/>
      <c r="FNG334" s="30"/>
      <c r="FNH334" s="30"/>
      <c r="FNI334" s="30"/>
      <c r="FNJ334" s="30"/>
      <c r="FNK334" s="30"/>
      <c r="FNL334" s="30"/>
      <c r="FNM334" s="30"/>
      <c r="FNN334" s="30"/>
      <c r="FNO334" s="30"/>
      <c r="FNP334" s="30"/>
      <c r="FNQ334" s="30"/>
      <c r="FNR334" s="30"/>
      <c r="FNS334" s="30"/>
      <c r="FNT334" s="30"/>
      <c r="FNU334" s="30"/>
      <c r="FNV334" s="30"/>
      <c r="FNW334" s="30"/>
      <c r="FNX334" s="30"/>
      <c r="FNY334" s="30"/>
      <c r="FNZ334" s="30"/>
      <c r="FOA334" s="30"/>
      <c r="FOB334" s="30"/>
      <c r="FOC334" s="30"/>
      <c r="FOD334" s="30"/>
      <c r="FOE334" s="30"/>
      <c r="FOF334" s="30"/>
      <c r="FOG334" s="30"/>
      <c r="FOH334" s="30"/>
      <c r="FOI334" s="30"/>
      <c r="FOJ334" s="30"/>
      <c r="FOK334" s="30"/>
      <c r="FOL334" s="30"/>
      <c r="FOM334" s="30"/>
      <c r="FON334" s="30"/>
      <c r="FOO334" s="30"/>
      <c r="FOP334" s="30"/>
      <c r="FOQ334" s="30"/>
      <c r="FOR334" s="30"/>
      <c r="FOS334" s="30"/>
      <c r="FOT334" s="30"/>
      <c r="FOU334" s="30"/>
      <c r="FOV334" s="30"/>
      <c r="FOW334" s="30"/>
      <c r="FOX334" s="30"/>
      <c r="FOY334" s="30"/>
      <c r="FOZ334" s="30"/>
      <c r="FPA334" s="30"/>
      <c r="FPB334" s="30"/>
      <c r="FPC334" s="30"/>
      <c r="FPD334" s="30"/>
      <c r="FPE334" s="30"/>
      <c r="FPF334" s="30"/>
      <c r="FPG334" s="30"/>
      <c r="FPH334" s="30"/>
      <c r="FPI334" s="30"/>
      <c r="FPJ334" s="30"/>
      <c r="FPK334" s="30"/>
      <c r="FPL334" s="30"/>
      <c r="FPM334" s="30"/>
      <c r="FPN334" s="30"/>
      <c r="FPO334" s="30"/>
      <c r="FPP334" s="30"/>
      <c r="FPQ334" s="30"/>
      <c r="FPR334" s="30"/>
      <c r="FPS334" s="30"/>
      <c r="FPT334" s="30"/>
      <c r="FPU334" s="30"/>
      <c r="FPV334" s="30"/>
      <c r="FPW334" s="30"/>
      <c r="FPX334" s="30"/>
      <c r="FPY334" s="30"/>
      <c r="FPZ334" s="30"/>
      <c r="FQA334" s="30"/>
      <c r="FQB334" s="30"/>
      <c r="FQC334" s="30"/>
      <c r="FQD334" s="30"/>
      <c r="FQE334" s="30"/>
      <c r="FQF334" s="30"/>
      <c r="FQG334" s="30"/>
      <c r="FQH334" s="30"/>
      <c r="FQI334" s="30"/>
      <c r="FQJ334" s="30"/>
      <c r="FQK334" s="30"/>
      <c r="FQL334" s="30"/>
      <c r="FQM334" s="30"/>
      <c r="FQN334" s="30"/>
      <c r="FQO334" s="30"/>
      <c r="FQP334" s="30"/>
      <c r="FQQ334" s="30"/>
      <c r="FQR334" s="30"/>
      <c r="FQS334" s="30"/>
      <c r="FQT334" s="30"/>
      <c r="FQU334" s="30"/>
      <c r="FQV334" s="30"/>
      <c r="FQW334" s="30"/>
      <c r="FQX334" s="30"/>
      <c r="FQY334" s="30"/>
      <c r="FQZ334" s="30"/>
      <c r="FRA334" s="30"/>
      <c r="FRB334" s="30"/>
      <c r="FRC334" s="30"/>
      <c r="FRD334" s="30"/>
      <c r="FRE334" s="30"/>
      <c r="FRF334" s="30"/>
      <c r="FRG334" s="30"/>
      <c r="FRH334" s="30"/>
      <c r="FRI334" s="30"/>
      <c r="FRJ334" s="30"/>
      <c r="FRK334" s="30"/>
      <c r="FRL334" s="30"/>
      <c r="FRM334" s="30"/>
      <c r="FRN334" s="30"/>
      <c r="FRO334" s="30"/>
      <c r="FRP334" s="30"/>
      <c r="FRQ334" s="30"/>
      <c r="FRR334" s="30"/>
      <c r="FRS334" s="30"/>
      <c r="FRT334" s="30"/>
      <c r="FRU334" s="30"/>
      <c r="FRV334" s="30"/>
      <c r="FRW334" s="30"/>
      <c r="FRX334" s="30"/>
      <c r="FRY334" s="30"/>
      <c r="FRZ334" s="30"/>
      <c r="FSA334" s="30"/>
      <c r="FSB334" s="30"/>
      <c r="FSC334" s="30"/>
      <c r="FSD334" s="30"/>
      <c r="FSE334" s="30"/>
      <c r="FSF334" s="30"/>
      <c r="FSG334" s="30"/>
      <c r="FSH334" s="30"/>
      <c r="FSI334" s="30"/>
      <c r="FSJ334" s="30"/>
      <c r="FSK334" s="30"/>
      <c r="FSL334" s="30"/>
      <c r="FSM334" s="30"/>
      <c r="FSN334" s="30"/>
      <c r="FSO334" s="30"/>
      <c r="FSP334" s="30"/>
      <c r="FSQ334" s="30"/>
      <c r="FSR334" s="30"/>
      <c r="FSS334" s="30"/>
      <c r="FST334" s="30"/>
      <c r="FSU334" s="30"/>
      <c r="FSV334" s="30"/>
      <c r="FSW334" s="30"/>
      <c r="FSX334" s="30"/>
      <c r="FSY334" s="30"/>
      <c r="FSZ334" s="30"/>
      <c r="FTA334" s="30"/>
      <c r="FTB334" s="30"/>
      <c r="FTC334" s="30"/>
      <c r="FTD334" s="30"/>
      <c r="FTE334" s="30"/>
      <c r="FTF334" s="30"/>
      <c r="FTG334" s="30"/>
      <c r="FTH334" s="30"/>
      <c r="FTI334" s="30"/>
      <c r="FTJ334" s="30"/>
      <c r="FTK334" s="30"/>
      <c r="FTL334" s="30"/>
      <c r="FTM334" s="30"/>
      <c r="FTN334" s="30"/>
      <c r="FTO334" s="30"/>
      <c r="FTP334" s="30"/>
      <c r="FTQ334" s="30"/>
      <c r="FTR334" s="30"/>
      <c r="FTS334" s="30"/>
      <c r="FTT334" s="30"/>
      <c r="FTU334" s="30"/>
      <c r="FTV334" s="30"/>
      <c r="FTW334" s="30"/>
      <c r="FTX334" s="30"/>
      <c r="FTY334" s="30"/>
      <c r="FTZ334" s="30"/>
      <c r="FUA334" s="30"/>
      <c r="FUB334" s="30"/>
      <c r="FUC334" s="30"/>
      <c r="FUD334" s="30"/>
      <c r="FUE334" s="30"/>
      <c r="FUF334" s="30"/>
      <c r="FUG334" s="30"/>
      <c r="FUH334" s="30"/>
      <c r="FUI334" s="30"/>
      <c r="FUJ334" s="30"/>
      <c r="FUK334" s="30"/>
      <c r="FUL334" s="30"/>
      <c r="FUM334" s="30"/>
      <c r="FUN334" s="30"/>
      <c r="FUO334" s="30"/>
      <c r="FUP334" s="30"/>
      <c r="FUQ334" s="30"/>
      <c r="FUR334" s="30"/>
      <c r="FUS334" s="30"/>
      <c r="FUT334" s="30"/>
      <c r="FUU334" s="30"/>
      <c r="FUV334" s="30"/>
      <c r="FUW334" s="30"/>
      <c r="FUX334" s="30"/>
      <c r="FUY334" s="30"/>
      <c r="FUZ334" s="30"/>
      <c r="FVA334" s="30"/>
      <c r="FVB334" s="30"/>
      <c r="FVC334" s="30"/>
      <c r="FVD334" s="30"/>
      <c r="FVE334" s="30"/>
      <c r="FVF334" s="30"/>
      <c r="FVG334" s="30"/>
      <c r="FVH334" s="30"/>
      <c r="FVI334" s="30"/>
      <c r="FVJ334" s="30"/>
      <c r="FVK334" s="30"/>
      <c r="FVL334" s="30"/>
      <c r="FVM334" s="30"/>
      <c r="FVN334" s="30"/>
      <c r="FVO334" s="30"/>
      <c r="FVP334" s="30"/>
      <c r="FVQ334" s="30"/>
      <c r="FVR334" s="30"/>
      <c r="FVS334" s="30"/>
      <c r="FVT334" s="30"/>
      <c r="FVU334" s="30"/>
      <c r="FVV334" s="30"/>
      <c r="FVW334" s="30"/>
      <c r="FVX334" s="30"/>
      <c r="FVY334" s="30"/>
      <c r="FVZ334" s="30"/>
      <c r="FWA334" s="30"/>
      <c r="FWB334" s="30"/>
      <c r="FWC334" s="30"/>
      <c r="FWD334" s="30"/>
      <c r="FWE334" s="30"/>
      <c r="FWF334" s="30"/>
      <c r="FWG334" s="30"/>
      <c r="FWH334" s="30"/>
      <c r="FWI334" s="30"/>
      <c r="FWJ334" s="30"/>
      <c r="FWK334" s="30"/>
      <c r="FWL334" s="30"/>
      <c r="FWM334" s="30"/>
      <c r="FWN334" s="30"/>
      <c r="FWO334" s="30"/>
      <c r="FWP334" s="30"/>
      <c r="FWQ334" s="30"/>
      <c r="FWR334" s="30"/>
      <c r="FWS334" s="30"/>
      <c r="FWT334" s="30"/>
      <c r="FWU334" s="30"/>
      <c r="FWV334" s="30"/>
      <c r="FWW334" s="30"/>
      <c r="FWX334" s="30"/>
      <c r="FWY334" s="30"/>
      <c r="FWZ334" s="30"/>
      <c r="FXA334" s="30"/>
      <c r="FXB334" s="30"/>
      <c r="FXC334" s="30"/>
      <c r="FXD334" s="30"/>
      <c r="FXE334" s="30"/>
      <c r="FXF334" s="30"/>
      <c r="FXG334" s="30"/>
      <c r="FXH334" s="30"/>
      <c r="FXI334" s="30"/>
      <c r="FXJ334" s="30"/>
      <c r="FXK334" s="30"/>
      <c r="FXL334" s="30"/>
      <c r="FXM334" s="30"/>
      <c r="FXN334" s="30"/>
      <c r="FXO334" s="30"/>
      <c r="FXP334" s="30"/>
      <c r="FXQ334" s="30"/>
      <c r="FXR334" s="30"/>
      <c r="FXS334" s="30"/>
      <c r="FXT334" s="30"/>
      <c r="FXU334" s="30"/>
      <c r="FXV334" s="30"/>
      <c r="FXW334" s="30"/>
      <c r="FXX334" s="30"/>
      <c r="FXY334" s="30"/>
      <c r="FXZ334" s="30"/>
      <c r="FYA334" s="30"/>
      <c r="FYB334" s="30"/>
      <c r="FYC334" s="30"/>
      <c r="FYD334" s="30"/>
      <c r="FYE334" s="30"/>
      <c r="FYF334" s="30"/>
      <c r="FYG334" s="30"/>
      <c r="FYH334" s="30"/>
      <c r="FYI334" s="30"/>
      <c r="FYJ334" s="30"/>
      <c r="FYK334" s="30"/>
      <c r="FYL334" s="30"/>
      <c r="FYM334" s="30"/>
      <c r="FYN334" s="30"/>
      <c r="FYO334" s="30"/>
      <c r="FYP334" s="30"/>
      <c r="FYQ334" s="30"/>
      <c r="FYR334" s="30"/>
      <c r="FYS334" s="30"/>
      <c r="FYT334" s="30"/>
      <c r="FYU334" s="30"/>
      <c r="FYV334" s="30"/>
      <c r="FYW334" s="30"/>
      <c r="FYX334" s="30"/>
      <c r="FYY334" s="30"/>
      <c r="FYZ334" s="30"/>
      <c r="FZA334" s="30"/>
      <c r="FZB334" s="30"/>
      <c r="FZC334" s="30"/>
      <c r="FZD334" s="30"/>
      <c r="FZE334" s="30"/>
      <c r="FZF334" s="30"/>
      <c r="FZG334" s="30"/>
      <c r="FZH334" s="30"/>
      <c r="FZI334" s="30"/>
      <c r="FZJ334" s="30"/>
      <c r="FZK334" s="30"/>
      <c r="FZL334" s="30"/>
      <c r="FZM334" s="30"/>
      <c r="FZN334" s="30"/>
      <c r="FZO334" s="30"/>
      <c r="FZP334" s="30"/>
      <c r="FZQ334" s="30"/>
      <c r="FZR334" s="30"/>
      <c r="FZS334" s="30"/>
      <c r="FZT334" s="30"/>
      <c r="FZU334" s="30"/>
      <c r="FZV334" s="30"/>
      <c r="FZW334" s="30"/>
      <c r="FZX334" s="30"/>
      <c r="FZY334" s="30"/>
      <c r="FZZ334" s="30"/>
      <c r="GAA334" s="30"/>
      <c r="GAB334" s="30"/>
      <c r="GAC334" s="30"/>
      <c r="GAD334" s="30"/>
      <c r="GAE334" s="30"/>
      <c r="GAF334" s="30"/>
      <c r="GAG334" s="30"/>
      <c r="GAH334" s="30"/>
      <c r="GAI334" s="30"/>
      <c r="GAJ334" s="30"/>
      <c r="GAK334" s="30"/>
      <c r="GAL334" s="30"/>
      <c r="GAM334" s="30"/>
      <c r="GAN334" s="30"/>
      <c r="GAO334" s="30"/>
      <c r="GAP334" s="30"/>
      <c r="GAQ334" s="30"/>
      <c r="GAR334" s="30"/>
      <c r="GAS334" s="30"/>
      <c r="GAT334" s="30"/>
      <c r="GAU334" s="30"/>
      <c r="GAV334" s="30"/>
      <c r="GAW334" s="30"/>
      <c r="GAX334" s="30"/>
      <c r="GAY334" s="30"/>
      <c r="GAZ334" s="30"/>
      <c r="GBA334" s="30"/>
      <c r="GBB334" s="30"/>
      <c r="GBC334" s="30"/>
      <c r="GBD334" s="30"/>
      <c r="GBE334" s="30"/>
      <c r="GBF334" s="30"/>
      <c r="GBG334" s="30"/>
      <c r="GBH334" s="30"/>
      <c r="GBI334" s="30"/>
      <c r="GBJ334" s="30"/>
      <c r="GBK334" s="30"/>
      <c r="GBL334" s="30"/>
      <c r="GBM334" s="30"/>
      <c r="GBN334" s="30"/>
      <c r="GBO334" s="30"/>
      <c r="GBP334" s="30"/>
      <c r="GBQ334" s="30"/>
      <c r="GBR334" s="30"/>
      <c r="GBS334" s="30"/>
      <c r="GBT334" s="30"/>
      <c r="GBU334" s="30"/>
      <c r="GBV334" s="30"/>
      <c r="GBW334" s="30"/>
      <c r="GBX334" s="30"/>
      <c r="GBY334" s="30"/>
      <c r="GBZ334" s="30"/>
      <c r="GCA334" s="30"/>
      <c r="GCB334" s="30"/>
      <c r="GCC334" s="30"/>
      <c r="GCD334" s="30"/>
      <c r="GCE334" s="30"/>
      <c r="GCF334" s="30"/>
      <c r="GCG334" s="30"/>
      <c r="GCH334" s="30"/>
      <c r="GCI334" s="30"/>
      <c r="GCJ334" s="30"/>
      <c r="GCK334" s="30"/>
      <c r="GCL334" s="30"/>
      <c r="GCM334" s="30"/>
      <c r="GCN334" s="30"/>
      <c r="GCO334" s="30"/>
      <c r="GCP334" s="30"/>
      <c r="GCQ334" s="30"/>
      <c r="GCR334" s="30"/>
      <c r="GCS334" s="30"/>
      <c r="GCT334" s="30"/>
      <c r="GCU334" s="30"/>
      <c r="GCV334" s="30"/>
      <c r="GCW334" s="30"/>
      <c r="GCX334" s="30"/>
      <c r="GCY334" s="30"/>
      <c r="GCZ334" s="30"/>
      <c r="GDA334" s="30"/>
      <c r="GDB334" s="30"/>
      <c r="GDC334" s="30"/>
      <c r="GDD334" s="30"/>
      <c r="GDE334" s="30"/>
      <c r="GDF334" s="30"/>
      <c r="GDG334" s="30"/>
      <c r="GDH334" s="30"/>
      <c r="GDI334" s="30"/>
      <c r="GDJ334" s="30"/>
      <c r="GDK334" s="30"/>
      <c r="GDL334" s="30"/>
      <c r="GDM334" s="30"/>
      <c r="GDN334" s="30"/>
      <c r="GDO334" s="30"/>
      <c r="GDP334" s="30"/>
      <c r="GDQ334" s="30"/>
      <c r="GDR334" s="30"/>
      <c r="GDS334" s="30"/>
      <c r="GDT334" s="30"/>
      <c r="GDU334" s="30"/>
      <c r="GDV334" s="30"/>
      <c r="GDW334" s="30"/>
      <c r="GDX334" s="30"/>
      <c r="GDY334" s="30"/>
      <c r="GDZ334" s="30"/>
      <c r="GEA334" s="30"/>
      <c r="GEB334" s="30"/>
      <c r="GEC334" s="30"/>
      <c r="GED334" s="30"/>
      <c r="GEE334" s="30"/>
      <c r="GEF334" s="30"/>
      <c r="GEG334" s="30"/>
      <c r="GEH334" s="30"/>
      <c r="GEI334" s="30"/>
      <c r="GEJ334" s="30"/>
      <c r="GEK334" s="30"/>
      <c r="GEL334" s="30"/>
      <c r="GEM334" s="30"/>
      <c r="GEN334" s="30"/>
      <c r="GEO334" s="30"/>
      <c r="GEP334" s="30"/>
      <c r="GEQ334" s="30"/>
      <c r="GER334" s="30"/>
      <c r="GES334" s="30"/>
      <c r="GET334" s="30"/>
      <c r="GEU334" s="30"/>
      <c r="GEV334" s="30"/>
      <c r="GEW334" s="30"/>
      <c r="GEX334" s="30"/>
      <c r="GEY334" s="30"/>
      <c r="GEZ334" s="30"/>
      <c r="GFA334" s="30"/>
      <c r="GFB334" s="30"/>
      <c r="GFC334" s="30"/>
      <c r="GFD334" s="30"/>
      <c r="GFE334" s="30"/>
      <c r="GFF334" s="30"/>
      <c r="GFG334" s="30"/>
      <c r="GFH334" s="30"/>
      <c r="GFI334" s="30"/>
      <c r="GFJ334" s="30"/>
      <c r="GFK334" s="30"/>
      <c r="GFL334" s="30"/>
      <c r="GFM334" s="30"/>
      <c r="GFN334" s="30"/>
      <c r="GFO334" s="30"/>
      <c r="GFP334" s="30"/>
      <c r="GFQ334" s="30"/>
      <c r="GFR334" s="30"/>
      <c r="GFS334" s="30"/>
      <c r="GFT334" s="30"/>
      <c r="GFU334" s="30"/>
      <c r="GFV334" s="30"/>
      <c r="GFW334" s="30"/>
      <c r="GFX334" s="30"/>
      <c r="GFY334" s="30"/>
      <c r="GFZ334" s="30"/>
      <c r="GGA334" s="30"/>
      <c r="GGB334" s="30"/>
      <c r="GGC334" s="30"/>
      <c r="GGD334" s="30"/>
      <c r="GGE334" s="30"/>
      <c r="GGF334" s="30"/>
      <c r="GGG334" s="30"/>
      <c r="GGH334" s="30"/>
      <c r="GGI334" s="30"/>
      <c r="GGJ334" s="30"/>
      <c r="GGK334" s="30"/>
      <c r="GGL334" s="30"/>
      <c r="GGM334" s="30"/>
      <c r="GGN334" s="30"/>
      <c r="GGO334" s="30"/>
      <c r="GGP334" s="30"/>
      <c r="GGQ334" s="30"/>
      <c r="GGR334" s="30"/>
      <c r="GGS334" s="30"/>
      <c r="GGT334" s="30"/>
      <c r="GGU334" s="30"/>
      <c r="GGV334" s="30"/>
      <c r="GGW334" s="30"/>
      <c r="GGX334" s="30"/>
      <c r="GGY334" s="30"/>
      <c r="GGZ334" s="30"/>
      <c r="GHA334" s="30"/>
      <c r="GHB334" s="30"/>
      <c r="GHC334" s="30"/>
      <c r="GHD334" s="30"/>
      <c r="GHE334" s="30"/>
      <c r="GHF334" s="30"/>
      <c r="GHG334" s="30"/>
      <c r="GHH334" s="30"/>
      <c r="GHI334" s="30"/>
      <c r="GHJ334" s="30"/>
      <c r="GHK334" s="30"/>
      <c r="GHL334" s="30"/>
      <c r="GHM334" s="30"/>
      <c r="GHN334" s="30"/>
      <c r="GHO334" s="30"/>
      <c r="GHP334" s="30"/>
      <c r="GHQ334" s="30"/>
      <c r="GHR334" s="30"/>
      <c r="GHS334" s="30"/>
      <c r="GHT334" s="30"/>
      <c r="GHU334" s="30"/>
      <c r="GHV334" s="30"/>
      <c r="GHW334" s="30"/>
      <c r="GHX334" s="30"/>
      <c r="GHY334" s="30"/>
      <c r="GHZ334" s="30"/>
      <c r="GIA334" s="30"/>
      <c r="GIB334" s="30"/>
      <c r="GIC334" s="30"/>
      <c r="GID334" s="30"/>
      <c r="GIE334" s="30"/>
      <c r="GIF334" s="30"/>
      <c r="GIG334" s="30"/>
      <c r="GIH334" s="30"/>
      <c r="GII334" s="30"/>
      <c r="GIJ334" s="30"/>
      <c r="GIK334" s="30"/>
      <c r="GIL334" s="30"/>
      <c r="GIM334" s="30"/>
      <c r="GIN334" s="30"/>
      <c r="GIO334" s="30"/>
      <c r="GIP334" s="30"/>
      <c r="GIQ334" s="30"/>
      <c r="GIR334" s="30"/>
      <c r="GIS334" s="30"/>
      <c r="GIT334" s="30"/>
      <c r="GIU334" s="30"/>
      <c r="GIV334" s="30"/>
      <c r="GIW334" s="30"/>
      <c r="GIX334" s="30"/>
      <c r="GIY334" s="30"/>
      <c r="GIZ334" s="30"/>
      <c r="GJA334" s="30"/>
      <c r="GJB334" s="30"/>
      <c r="GJC334" s="30"/>
      <c r="GJD334" s="30"/>
      <c r="GJE334" s="30"/>
      <c r="GJF334" s="30"/>
      <c r="GJG334" s="30"/>
      <c r="GJH334" s="30"/>
      <c r="GJI334" s="30"/>
      <c r="GJJ334" s="30"/>
      <c r="GJK334" s="30"/>
      <c r="GJL334" s="30"/>
      <c r="GJM334" s="30"/>
      <c r="GJN334" s="30"/>
      <c r="GJO334" s="30"/>
      <c r="GJP334" s="30"/>
      <c r="GJQ334" s="30"/>
      <c r="GJR334" s="30"/>
      <c r="GJS334" s="30"/>
      <c r="GJT334" s="30"/>
      <c r="GJU334" s="30"/>
      <c r="GJV334" s="30"/>
      <c r="GJW334" s="30"/>
      <c r="GJX334" s="30"/>
      <c r="GJY334" s="30"/>
      <c r="GJZ334" s="30"/>
      <c r="GKA334" s="30"/>
      <c r="GKB334" s="30"/>
      <c r="GKC334" s="30"/>
      <c r="GKD334" s="30"/>
      <c r="GKE334" s="30"/>
      <c r="GKF334" s="30"/>
      <c r="GKG334" s="30"/>
      <c r="GKH334" s="30"/>
      <c r="GKI334" s="30"/>
      <c r="GKJ334" s="30"/>
      <c r="GKK334" s="30"/>
      <c r="GKL334" s="30"/>
      <c r="GKM334" s="30"/>
      <c r="GKN334" s="30"/>
      <c r="GKO334" s="30"/>
      <c r="GKP334" s="30"/>
      <c r="GKQ334" s="30"/>
      <c r="GKR334" s="30"/>
      <c r="GKS334" s="30"/>
      <c r="GKT334" s="30"/>
      <c r="GKU334" s="30"/>
      <c r="GKV334" s="30"/>
      <c r="GKW334" s="30"/>
      <c r="GKX334" s="30"/>
      <c r="GKY334" s="30"/>
      <c r="GKZ334" s="30"/>
      <c r="GLA334" s="30"/>
      <c r="GLB334" s="30"/>
      <c r="GLC334" s="30"/>
      <c r="GLD334" s="30"/>
      <c r="GLE334" s="30"/>
      <c r="GLF334" s="30"/>
      <c r="GLG334" s="30"/>
      <c r="GLH334" s="30"/>
      <c r="GLI334" s="30"/>
      <c r="GLJ334" s="30"/>
      <c r="GLK334" s="30"/>
      <c r="GLL334" s="30"/>
      <c r="GLM334" s="30"/>
      <c r="GLN334" s="30"/>
      <c r="GLO334" s="30"/>
      <c r="GLP334" s="30"/>
      <c r="GLQ334" s="30"/>
      <c r="GLR334" s="30"/>
      <c r="GLS334" s="30"/>
      <c r="GLT334" s="30"/>
      <c r="GLU334" s="30"/>
      <c r="GLV334" s="30"/>
      <c r="GLW334" s="30"/>
      <c r="GLX334" s="30"/>
      <c r="GLY334" s="30"/>
      <c r="GLZ334" s="30"/>
      <c r="GMA334" s="30"/>
      <c r="GMB334" s="30"/>
      <c r="GMC334" s="30"/>
      <c r="GMD334" s="30"/>
      <c r="GME334" s="30"/>
      <c r="GMF334" s="30"/>
      <c r="GMG334" s="30"/>
      <c r="GMH334" s="30"/>
      <c r="GMI334" s="30"/>
      <c r="GMJ334" s="30"/>
      <c r="GMK334" s="30"/>
      <c r="GML334" s="30"/>
      <c r="GMM334" s="30"/>
      <c r="GMN334" s="30"/>
      <c r="GMO334" s="30"/>
      <c r="GMP334" s="30"/>
      <c r="GMQ334" s="30"/>
      <c r="GMR334" s="30"/>
      <c r="GMS334" s="30"/>
      <c r="GMT334" s="30"/>
      <c r="GMU334" s="30"/>
      <c r="GMV334" s="30"/>
      <c r="GMW334" s="30"/>
      <c r="GMX334" s="30"/>
      <c r="GMY334" s="30"/>
      <c r="GMZ334" s="30"/>
      <c r="GNA334" s="30"/>
      <c r="GNB334" s="30"/>
      <c r="GNC334" s="30"/>
      <c r="GND334" s="30"/>
      <c r="GNE334" s="30"/>
      <c r="GNF334" s="30"/>
      <c r="GNG334" s="30"/>
      <c r="GNH334" s="30"/>
      <c r="GNI334" s="30"/>
      <c r="GNJ334" s="30"/>
      <c r="GNK334" s="30"/>
      <c r="GNL334" s="30"/>
      <c r="GNM334" s="30"/>
      <c r="GNN334" s="30"/>
      <c r="GNO334" s="30"/>
      <c r="GNP334" s="30"/>
      <c r="GNQ334" s="30"/>
      <c r="GNR334" s="30"/>
      <c r="GNS334" s="30"/>
      <c r="GNT334" s="30"/>
      <c r="GNU334" s="30"/>
      <c r="GNV334" s="30"/>
      <c r="GNW334" s="30"/>
      <c r="GNX334" s="30"/>
      <c r="GNY334" s="30"/>
      <c r="GNZ334" s="30"/>
      <c r="GOA334" s="30"/>
      <c r="GOB334" s="30"/>
      <c r="GOC334" s="30"/>
      <c r="GOD334" s="30"/>
      <c r="GOE334" s="30"/>
      <c r="GOF334" s="30"/>
      <c r="GOG334" s="30"/>
      <c r="GOH334" s="30"/>
      <c r="GOI334" s="30"/>
      <c r="GOJ334" s="30"/>
      <c r="GOK334" s="30"/>
      <c r="GOL334" s="30"/>
      <c r="GOM334" s="30"/>
      <c r="GON334" s="30"/>
      <c r="GOO334" s="30"/>
      <c r="GOP334" s="30"/>
      <c r="GOQ334" s="30"/>
      <c r="GOR334" s="30"/>
      <c r="GOS334" s="30"/>
      <c r="GOT334" s="30"/>
      <c r="GOU334" s="30"/>
      <c r="GOV334" s="30"/>
      <c r="GOW334" s="30"/>
      <c r="GOX334" s="30"/>
      <c r="GOY334" s="30"/>
      <c r="GOZ334" s="30"/>
      <c r="GPA334" s="30"/>
      <c r="GPB334" s="30"/>
      <c r="GPC334" s="30"/>
      <c r="GPD334" s="30"/>
      <c r="GPE334" s="30"/>
      <c r="GPF334" s="30"/>
      <c r="GPG334" s="30"/>
      <c r="GPH334" s="30"/>
      <c r="GPI334" s="30"/>
      <c r="GPJ334" s="30"/>
      <c r="GPK334" s="30"/>
      <c r="GPL334" s="30"/>
      <c r="GPM334" s="30"/>
      <c r="GPN334" s="30"/>
      <c r="GPO334" s="30"/>
      <c r="GPP334" s="30"/>
      <c r="GPQ334" s="30"/>
      <c r="GPR334" s="30"/>
      <c r="GPS334" s="30"/>
      <c r="GPT334" s="30"/>
      <c r="GPU334" s="30"/>
      <c r="GPV334" s="30"/>
      <c r="GPW334" s="30"/>
      <c r="GPX334" s="30"/>
      <c r="GPY334" s="30"/>
      <c r="GPZ334" s="30"/>
      <c r="GQA334" s="30"/>
      <c r="GQB334" s="30"/>
      <c r="GQC334" s="30"/>
      <c r="GQD334" s="30"/>
      <c r="GQE334" s="30"/>
      <c r="GQF334" s="30"/>
      <c r="GQG334" s="30"/>
      <c r="GQH334" s="30"/>
      <c r="GQI334" s="30"/>
      <c r="GQJ334" s="30"/>
      <c r="GQK334" s="30"/>
      <c r="GQL334" s="30"/>
      <c r="GQM334" s="30"/>
      <c r="GQN334" s="30"/>
      <c r="GQO334" s="30"/>
      <c r="GQP334" s="30"/>
      <c r="GQQ334" s="30"/>
      <c r="GQR334" s="30"/>
      <c r="GQS334" s="30"/>
      <c r="GQT334" s="30"/>
      <c r="GQU334" s="30"/>
      <c r="GQV334" s="30"/>
      <c r="GQW334" s="30"/>
      <c r="GQX334" s="30"/>
      <c r="GQY334" s="30"/>
      <c r="GQZ334" s="30"/>
      <c r="GRA334" s="30"/>
      <c r="GRB334" s="30"/>
      <c r="GRC334" s="30"/>
      <c r="GRD334" s="30"/>
      <c r="GRE334" s="30"/>
      <c r="GRF334" s="30"/>
      <c r="GRG334" s="30"/>
      <c r="GRH334" s="30"/>
      <c r="GRI334" s="30"/>
      <c r="GRJ334" s="30"/>
      <c r="GRK334" s="30"/>
      <c r="GRL334" s="30"/>
      <c r="GRM334" s="30"/>
      <c r="GRN334" s="30"/>
      <c r="GRO334" s="30"/>
      <c r="GRP334" s="30"/>
      <c r="GRQ334" s="30"/>
      <c r="GRR334" s="30"/>
      <c r="GRS334" s="30"/>
      <c r="GRT334" s="30"/>
      <c r="GRU334" s="30"/>
      <c r="GRV334" s="30"/>
      <c r="GRW334" s="30"/>
      <c r="GRX334" s="30"/>
      <c r="GRY334" s="30"/>
      <c r="GRZ334" s="30"/>
      <c r="GSA334" s="30"/>
      <c r="GSB334" s="30"/>
      <c r="GSC334" s="30"/>
      <c r="GSD334" s="30"/>
      <c r="GSE334" s="30"/>
      <c r="GSF334" s="30"/>
      <c r="GSG334" s="30"/>
      <c r="GSH334" s="30"/>
      <c r="GSI334" s="30"/>
      <c r="GSJ334" s="30"/>
      <c r="GSK334" s="30"/>
      <c r="GSL334" s="30"/>
      <c r="GSM334" s="30"/>
      <c r="GSN334" s="30"/>
      <c r="GSO334" s="30"/>
      <c r="GSP334" s="30"/>
      <c r="GSQ334" s="30"/>
      <c r="GSR334" s="30"/>
      <c r="GSS334" s="30"/>
      <c r="GST334" s="30"/>
      <c r="GSU334" s="30"/>
      <c r="GSV334" s="30"/>
      <c r="GSW334" s="30"/>
      <c r="GSX334" s="30"/>
      <c r="GSY334" s="30"/>
      <c r="GSZ334" s="30"/>
      <c r="GTA334" s="30"/>
      <c r="GTB334" s="30"/>
      <c r="GTC334" s="30"/>
      <c r="GTD334" s="30"/>
      <c r="GTE334" s="30"/>
      <c r="GTF334" s="30"/>
      <c r="GTG334" s="30"/>
      <c r="GTH334" s="30"/>
      <c r="GTI334" s="30"/>
      <c r="GTJ334" s="30"/>
      <c r="GTK334" s="30"/>
      <c r="GTL334" s="30"/>
      <c r="GTM334" s="30"/>
      <c r="GTN334" s="30"/>
      <c r="GTO334" s="30"/>
      <c r="GTP334" s="30"/>
      <c r="GTQ334" s="30"/>
      <c r="GTR334" s="30"/>
      <c r="GTS334" s="30"/>
      <c r="GTT334" s="30"/>
      <c r="GTU334" s="30"/>
      <c r="GTV334" s="30"/>
      <c r="GTW334" s="30"/>
      <c r="GTX334" s="30"/>
      <c r="GTY334" s="30"/>
      <c r="GTZ334" s="30"/>
      <c r="GUA334" s="30"/>
      <c r="GUB334" s="30"/>
      <c r="GUC334" s="30"/>
      <c r="GUD334" s="30"/>
      <c r="GUE334" s="30"/>
      <c r="GUF334" s="30"/>
      <c r="GUG334" s="30"/>
      <c r="GUH334" s="30"/>
      <c r="GUI334" s="30"/>
      <c r="GUJ334" s="30"/>
      <c r="GUK334" s="30"/>
      <c r="GUL334" s="30"/>
      <c r="GUM334" s="30"/>
      <c r="GUN334" s="30"/>
      <c r="GUO334" s="30"/>
      <c r="GUP334" s="30"/>
      <c r="GUQ334" s="30"/>
      <c r="GUR334" s="30"/>
      <c r="GUS334" s="30"/>
      <c r="GUT334" s="30"/>
      <c r="GUU334" s="30"/>
      <c r="GUV334" s="30"/>
      <c r="GUW334" s="30"/>
      <c r="GUX334" s="30"/>
      <c r="GUY334" s="30"/>
      <c r="GUZ334" s="30"/>
      <c r="GVA334" s="30"/>
      <c r="GVB334" s="30"/>
      <c r="GVC334" s="30"/>
      <c r="GVD334" s="30"/>
      <c r="GVE334" s="30"/>
      <c r="GVF334" s="30"/>
      <c r="GVG334" s="30"/>
      <c r="GVH334" s="30"/>
      <c r="GVI334" s="30"/>
      <c r="GVJ334" s="30"/>
      <c r="GVK334" s="30"/>
      <c r="GVL334" s="30"/>
      <c r="GVM334" s="30"/>
      <c r="GVN334" s="30"/>
      <c r="GVO334" s="30"/>
      <c r="GVP334" s="30"/>
      <c r="GVQ334" s="30"/>
      <c r="GVR334" s="30"/>
      <c r="GVS334" s="30"/>
      <c r="GVT334" s="30"/>
      <c r="GVU334" s="30"/>
      <c r="GVV334" s="30"/>
      <c r="GVW334" s="30"/>
      <c r="GVX334" s="30"/>
      <c r="GVY334" s="30"/>
      <c r="GVZ334" s="30"/>
      <c r="GWA334" s="30"/>
      <c r="GWB334" s="30"/>
      <c r="GWC334" s="30"/>
      <c r="GWD334" s="30"/>
      <c r="GWE334" s="30"/>
      <c r="GWF334" s="30"/>
      <c r="GWG334" s="30"/>
      <c r="GWH334" s="30"/>
      <c r="GWI334" s="30"/>
      <c r="GWJ334" s="30"/>
      <c r="GWK334" s="30"/>
      <c r="GWL334" s="30"/>
      <c r="GWM334" s="30"/>
      <c r="GWN334" s="30"/>
      <c r="GWO334" s="30"/>
      <c r="GWP334" s="30"/>
      <c r="GWQ334" s="30"/>
      <c r="GWR334" s="30"/>
      <c r="GWS334" s="30"/>
      <c r="GWT334" s="30"/>
      <c r="GWU334" s="30"/>
      <c r="GWV334" s="30"/>
      <c r="GWW334" s="30"/>
      <c r="GWX334" s="30"/>
      <c r="GWY334" s="30"/>
      <c r="GWZ334" s="30"/>
      <c r="GXA334" s="30"/>
      <c r="GXB334" s="30"/>
      <c r="GXC334" s="30"/>
      <c r="GXD334" s="30"/>
      <c r="GXE334" s="30"/>
      <c r="GXF334" s="30"/>
      <c r="GXG334" s="30"/>
      <c r="GXH334" s="30"/>
      <c r="GXI334" s="30"/>
      <c r="GXJ334" s="30"/>
      <c r="GXK334" s="30"/>
      <c r="GXL334" s="30"/>
      <c r="GXM334" s="30"/>
      <c r="GXN334" s="30"/>
      <c r="GXO334" s="30"/>
      <c r="GXP334" s="30"/>
      <c r="GXQ334" s="30"/>
      <c r="GXR334" s="30"/>
      <c r="GXS334" s="30"/>
      <c r="GXT334" s="30"/>
      <c r="GXU334" s="30"/>
      <c r="GXV334" s="30"/>
      <c r="GXW334" s="30"/>
      <c r="GXX334" s="30"/>
      <c r="GXY334" s="30"/>
      <c r="GXZ334" s="30"/>
      <c r="GYA334" s="30"/>
      <c r="GYB334" s="30"/>
      <c r="GYC334" s="30"/>
      <c r="GYD334" s="30"/>
      <c r="GYE334" s="30"/>
      <c r="GYF334" s="30"/>
      <c r="GYG334" s="30"/>
      <c r="GYH334" s="30"/>
      <c r="GYI334" s="30"/>
      <c r="GYJ334" s="30"/>
      <c r="GYK334" s="30"/>
      <c r="GYL334" s="30"/>
      <c r="GYM334" s="30"/>
      <c r="GYN334" s="30"/>
      <c r="GYO334" s="30"/>
      <c r="GYP334" s="30"/>
      <c r="GYQ334" s="30"/>
      <c r="GYR334" s="30"/>
      <c r="GYS334" s="30"/>
      <c r="GYT334" s="30"/>
      <c r="GYU334" s="30"/>
      <c r="GYV334" s="30"/>
      <c r="GYW334" s="30"/>
      <c r="GYX334" s="30"/>
      <c r="GYY334" s="30"/>
      <c r="GYZ334" s="30"/>
      <c r="GZA334" s="30"/>
      <c r="GZB334" s="30"/>
      <c r="GZC334" s="30"/>
      <c r="GZD334" s="30"/>
      <c r="GZE334" s="30"/>
      <c r="GZF334" s="30"/>
      <c r="GZG334" s="30"/>
      <c r="GZH334" s="30"/>
      <c r="GZI334" s="30"/>
      <c r="GZJ334" s="30"/>
      <c r="GZK334" s="30"/>
      <c r="GZL334" s="30"/>
      <c r="GZM334" s="30"/>
      <c r="GZN334" s="30"/>
      <c r="GZO334" s="30"/>
      <c r="GZP334" s="30"/>
      <c r="GZQ334" s="30"/>
      <c r="GZR334" s="30"/>
      <c r="GZS334" s="30"/>
      <c r="GZT334" s="30"/>
      <c r="GZU334" s="30"/>
      <c r="GZV334" s="30"/>
      <c r="GZW334" s="30"/>
      <c r="GZX334" s="30"/>
      <c r="GZY334" s="30"/>
      <c r="GZZ334" s="30"/>
      <c r="HAA334" s="30"/>
      <c r="HAB334" s="30"/>
      <c r="HAC334" s="30"/>
      <c r="HAD334" s="30"/>
      <c r="HAE334" s="30"/>
      <c r="HAF334" s="30"/>
      <c r="HAG334" s="30"/>
      <c r="HAH334" s="30"/>
      <c r="HAI334" s="30"/>
      <c r="HAJ334" s="30"/>
      <c r="HAK334" s="30"/>
      <c r="HAL334" s="30"/>
      <c r="HAM334" s="30"/>
      <c r="HAN334" s="30"/>
      <c r="HAO334" s="30"/>
      <c r="HAP334" s="30"/>
      <c r="HAQ334" s="30"/>
      <c r="HAR334" s="30"/>
      <c r="HAS334" s="30"/>
      <c r="HAT334" s="30"/>
      <c r="HAU334" s="30"/>
      <c r="HAV334" s="30"/>
      <c r="HAW334" s="30"/>
      <c r="HAX334" s="30"/>
      <c r="HAY334" s="30"/>
      <c r="HAZ334" s="30"/>
      <c r="HBA334" s="30"/>
      <c r="HBB334" s="30"/>
      <c r="HBC334" s="30"/>
      <c r="HBD334" s="30"/>
      <c r="HBE334" s="30"/>
      <c r="HBF334" s="30"/>
      <c r="HBG334" s="30"/>
      <c r="HBH334" s="30"/>
      <c r="HBI334" s="30"/>
      <c r="HBJ334" s="30"/>
      <c r="HBK334" s="30"/>
      <c r="HBL334" s="30"/>
      <c r="HBM334" s="30"/>
      <c r="HBN334" s="30"/>
      <c r="HBO334" s="30"/>
      <c r="HBP334" s="30"/>
      <c r="HBQ334" s="30"/>
      <c r="HBR334" s="30"/>
      <c r="HBS334" s="30"/>
      <c r="HBT334" s="30"/>
      <c r="HBU334" s="30"/>
      <c r="HBV334" s="30"/>
      <c r="HBW334" s="30"/>
      <c r="HBX334" s="30"/>
      <c r="HBY334" s="30"/>
      <c r="HBZ334" s="30"/>
      <c r="HCA334" s="30"/>
      <c r="HCB334" s="30"/>
      <c r="HCC334" s="30"/>
      <c r="HCD334" s="30"/>
      <c r="HCE334" s="30"/>
      <c r="HCF334" s="30"/>
      <c r="HCG334" s="30"/>
      <c r="HCH334" s="30"/>
      <c r="HCI334" s="30"/>
      <c r="HCJ334" s="30"/>
      <c r="HCK334" s="30"/>
      <c r="HCL334" s="30"/>
      <c r="HCM334" s="30"/>
      <c r="HCN334" s="30"/>
      <c r="HCO334" s="30"/>
      <c r="HCP334" s="30"/>
      <c r="HCQ334" s="30"/>
      <c r="HCR334" s="30"/>
      <c r="HCS334" s="30"/>
      <c r="HCT334" s="30"/>
      <c r="HCU334" s="30"/>
      <c r="HCV334" s="30"/>
      <c r="HCW334" s="30"/>
      <c r="HCX334" s="30"/>
      <c r="HCY334" s="30"/>
      <c r="HCZ334" s="30"/>
      <c r="HDA334" s="30"/>
      <c r="HDB334" s="30"/>
      <c r="HDC334" s="30"/>
      <c r="HDD334" s="30"/>
      <c r="HDE334" s="30"/>
      <c r="HDF334" s="30"/>
      <c r="HDG334" s="30"/>
      <c r="HDH334" s="30"/>
      <c r="HDI334" s="30"/>
      <c r="HDJ334" s="30"/>
      <c r="HDK334" s="30"/>
      <c r="HDL334" s="30"/>
      <c r="HDM334" s="30"/>
      <c r="HDN334" s="30"/>
      <c r="HDO334" s="30"/>
      <c r="HDP334" s="30"/>
      <c r="HDQ334" s="30"/>
      <c r="HDR334" s="30"/>
      <c r="HDS334" s="30"/>
      <c r="HDT334" s="30"/>
      <c r="HDU334" s="30"/>
      <c r="HDV334" s="30"/>
      <c r="HDW334" s="30"/>
      <c r="HDX334" s="30"/>
      <c r="HDY334" s="30"/>
      <c r="HDZ334" s="30"/>
      <c r="HEA334" s="30"/>
      <c r="HEB334" s="30"/>
      <c r="HEC334" s="30"/>
      <c r="HED334" s="30"/>
      <c r="HEE334" s="30"/>
      <c r="HEF334" s="30"/>
      <c r="HEG334" s="30"/>
      <c r="HEH334" s="30"/>
      <c r="HEI334" s="30"/>
      <c r="HEJ334" s="30"/>
      <c r="HEK334" s="30"/>
      <c r="HEL334" s="30"/>
      <c r="HEM334" s="30"/>
      <c r="HEN334" s="30"/>
      <c r="HEO334" s="30"/>
      <c r="HEP334" s="30"/>
      <c r="HEQ334" s="30"/>
      <c r="HER334" s="30"/>
      <c r="HES334" s="30"/>
      <c r="HET334" s="30"/>
      <c r="HEU334" s="30"/>
      <c r="HEV334" s="30"/>
      <c r="HEW334" s="30"/>
      <c r="HEX334" s="30"/>
      <c r="HEY334" s="30"/>
      <c r="HEZ334" s="30"/>
      <c r="HFA334" s="30"/>
      <c r="HFB334" s="30"/>
      <c r="HFC334" s="30"/>
      <c r="HFD334" s="30"/>
      <c r="HFE334" s="30"/>
      <c r="HFF334" s="30"/>
      <c r="HFG334" s="30"/>
      <c r="HFH334" s="30"/>
      <c r="HFI334" s="30"/>
      <c r="HFJ334" s="30"/>
      <c r="HFK334" s="30"/>
      <c r="HFL334" s="30"/>
      <c r="HFM334" s="30"/>
      <c r="HFN334" s="30"/>
      <c r="HFO334" s="30"/>
      <c r="HFP334" s="30"/>
      <c r="HFQ334" s="30"/>
      <c r="HFR334" s="30"/>
      <c r="HFS334" s="30"/>
      <c r="HFT334" s="30"/>
      <c r="HFU334" s="30"/>
      <c r="HFV334" s="30"/>
      <c r="HFW334" s="30"/>
      <c r="HFX334" s="30"/>
      <c r="HFY334" s="30"/>
      <c r="HFZ334" s="30"/>
      <c r="HGA334" s="30"/>
      <c r="HGB334" s="30"/>
      <c r="HGC334" s="30"/>
      <c r="HGD334" s="30"/>
      <c r="HGE334" s="30"/>
      <c r="HGF334" s="30"/>
      <c r="HGG334" s="30"/>
      <c r="HGH334" s="30"/>
      <c r="HGI334" s="30"/>
      <c r="HGJ334" s="30"/>
      <c r="HGK334" s="30"/>
      <c r="HGL334" s="30"/>
      <c r="HGM334" s="30"/>
      <c r="HGN334" s="30"/>
      <c r="HGO334" s="30"/>
      <c r="HGP334" s="30"/>
      <c r="HGQ334" s="30"/>
      <c r="HGR334" s="30"/>
      <c r="HGS334" s="30"/>
      <c r="HGT334" s="30"/>
      <c r="HGU334" s="30"/>
      <c r="HGV334" s="30"/>
      <c r="HGW334" s="30"/>
      <c r="HGX334" s="30"/>
      <c r="HGY334" s="30"/>
      <c r="HGZ334" s="30"/>
      <c r="HHA334" s="30"/>
      <c r="HHB334" s="30"/>
      <c r="HHC334" s="30"/>
      <c r="HHD334" s="30"/>
      <c r="HHE334" s="30"/>
      <c r="HHF334" s="30"/>
      <c r="HHG334" s="30"/>
      <c r="HHH334" s="30"/>
      <c r="HHI334" s="30"/>
      <c r="HHJ334" s="30"/>
      <c r="HHK334" s="30"/>
      <c r="HHL334" s="30"/>
      <c r="HHM334" s="30"/>
      <c r="HHN334" s="30"/>
      <c r="HHO334" s="30"/>
      <c r="HHP334" s="30"/>
      <c r="HHQ334" s="30"/>
      <c r="HHR334" s="30"/>
      <c r="HHS334" s="30"/>
      <c r="HHT334" s="30"/>
      <c r="HHU334" s="30"/>
      <c r="HHV334" s="30"/>
      <c r="HHW334" s="30"/>
      <c r="HHX334" s="30"/>
      <c r="HHY334" s="30"/>
      <c r="HHZ334" s="30"/>
      <c r="HIA334" s="30"/>
      <c r="HIB334" s="30"/>
      <c r="HIC334" s="30"/>
      <c r="HID334" s="30"/>
      <c r="HIE334" s="30"/>
      <c r="HIF334" s="30"/>
      <c r="HIG334" s="30"/>
      <c r="HIH334" s="30"/>
      <c r="HII334" s="30"/>
      <c r="HIJ334" s="30"/>
      <c r="HIK334" s="30"/>
      <c r="HIL334" s="30"/>
      <c r="HIM334" s="30"/>
      <c r="HIN334" s="30"/>
      <c r="HIO334" s="30"/>
      <c r="HIP334" s="30"/>
      <c r="HIQ334" s="30"/>
      <c r="HIR334" s="30"/>
      <c r="HIS334" s="30"/>
      <c r="HIT334" s="30"/>
      <c r="HIU334" s="30"/>
      <c r="HIV334" s="30"/>
      <c r="HIW334" s="30"/>
      <c r="HIX334" s="30"/>
      <c r="HIY334" s="30"/>
      <c r="HIZ334" s="30"/>
      <c r="HJA334" s="30"/>
      <c r="HJB334" s="30"/>
      <c r="HJC334" s="30"/>
      <c r="HJD334" s="30"/>
      <c r="HJE334" s="30"/>
      <c r="HJF334" s="30"/>
      <c r="HJG334" s="30"/>
      <c r="HJH334" s="30"/>
      <c r="HJI334" s="30"/>
      <c r="HJJ334" s="30"/>
      <c r="HJK334" s="30"/>
      <c r="HJL334" s="30"/>
      <c r="HJM334" s="30"/>
      <c r="HJN334" s="30"/>
      <c r="HJO334" s="30"/>
      <c r="HJP334" s="30"/>
      <c r="HJQ334" s="30"/>
      <c r="HJR334" s="30"/>
      <c r="HJS334" s="30"/>
      <c r="HJT334" s="30"/>
      <c r="HJU334" s="30"/>
      <c r="HJV334" s="30"/>
      <c r="HJW334" s="30"/>
      <c r="HJX334" s="30"/>
      <c r="HJY334" s="30"/>
      <c r="HJZ334" s="30"/>
      <c r="HKA334" s="30"/>
      <c r="HKB334" s="30"/>
      <c r="HKC334" s="30"/>
      <c r="HKD334" s="30"/>
      <c r="HKE334" s="30"/>
      <c r="HKF334" s="30"/>
      <c r="HKG334" s="30"/>
      <c r="HKH334" s="30"/>
      <c r="HKI334" s="30"/>
      <c r="HKJ334" s="30"/>
      <c r="HKK334" s="30"/>
      <c r="HKL334" s="30"/>
      <c r="HKM334" s="30"/>
      <c r="HKN334" s="30"/>
      <c r="HKO334" s="30"/>
      <c r="HKP334" s="30"/>
      <c r="HKQ334" s="30"/>
      <c r="HKR334" s="30"/>
      <c r="HKS334" s="30"/>
      <c r="HKT334" s="30"/>
      <c r="HKU334" s="30"/>
      <c r="HKV334" s="30"/>
      <c r="HKW334" s="30"/>
      <c r="HKX334" s="30"/>
      <c r="HKY334" s="30"/>
      <c r="HKZ334" s="30"/>
      <c r="HLA334" s="30"/>
      <c r="HLB334" s="30"/>
      <c r="HLC334" s="30"/>
      <c r="HLD334" s="30"/>
      <c r="HLE334" s="30"/>
      <c r="HLF334" s="30"/>
      <c r="HLG334" s="30"/>
      <c r="HLH334" s="30"/>
      <c r="HLI334" s="30"/>
      <c r="HLJ334" s="30"/>
      <c r="HLK334" s="30"/>
      <c r="HLL334" s="30"/>
      <c r="HLM334" s="30"/>
      <c r="HLN334" s="30"/>
      <c r="HLO334" s="30"/>
      <c r="HLP334" s="30"/>
      <c r="HLQ334" s="30"/>
      <c r="HLR334" s="30"/>
      <c r="HLS334" s="30"/>
      <c r="HLT334" s="30"/>
      <c r="HLU334" s="30"/>
      <c r="HLV334" s="30"/>
      <c r="HLW334" s="30"/>
      <c r="HLX334" s="30"/>
      <c r="HLY334" s="30"/>
      <c r="HLZ334" s="30"/>
      <c r="HMA334" s="30"/>
      <c r="HMB334" s="30"/>
      <c r="HMC334" s="30"/>
      <c r="HMD334" s="30"/>
      <c r="HME334" s="30"/>
      <c r="HMF334" s="30"/>
      <c r="HMG334" s="30"/>
      <c r="HMH334" s="30"/>
      <c r="HMI334" s="30"/>
      <c r="HMJ334" s="30"/>
      <c r="HMK334" s="30"/>
      <c r="HML334" s="30"/>
      <c r="HMM334" s="30"/>
      <c r="HMN334" s="30"/>
      <c r="HMO334" s="30"/>
      <c r="HMP334" s="30"/>
      <c r="HMQ334" s="30"/>
      <c r="HMR334" s="30"/>
      <c r="HMS334" s="30"/>
      <c r="HMT334" s="30"/>
      <c r="HMU334" s="30"/>
      <c r="HMV334" s="30"/>
      <c r="HMW334" s="30"/>
      <c r="HMX334" s="30"/>
      <c r="HMY334" s="30"/>
      <c r="HMZ334" s="30"/>
      <c r="HNA334" s="30"/>
      <c r="HNB334" s="30"/>
      <c r="HNC334" s="30"/>
      <c r="HND334" s="30"/>
      <c r="HNE334" s="30"/>
      <c r="HNF334" s="30"/>
      <c r="HNG334" s="30"/>
      <c r="HNH334" s="30"/>
      <c r="HNI334" s="30"/>
      <c r="HNJ334" s="30"/>
      <c r="HNK334" s="30"/>
      <c r="HNL334" s="30"/>
      <c r="HNM334" s="30"/>
      <c r="HNN334" s="30"/>
      <c r="HNO334" s="30"/>
      <c r="HNP334" s="30"/>
      <c r="HNQ334" s="30"/>
      <c r="HNR334" s="30"/>
      <c r="HNS334" s="30"/>
      <c r="HNT334" s="30"/>
      <c r="HNU334" s="30"/>
      <c r="HNV334" s="30"/>
      <c r="HNW334" s="30"/>
      <c r="HNX334" s="30"/>
      <c r="HNY334" s="30"/>
      <c r="HNZ334" s="30"/>
      <c r="HOA334" s="30"/>
      <c r="HOB334" s="30"/>
      <c r="HOC334" s="30"/>
      <c r="HOD334" s="30"/>
      <c r="HOE334" s="30"/>
      <c r="HOF334" s="30"/>
      <c r="HOG334" s="30"/>
      <c r="HOH334" s="30"/>
      <c r="HOI334" s="30"/>
      <c r="HOJ334" s="30"/>
      <c r="HOK334" s="30"/>
      <c r="HOL334" s="30"/>
      <c r="HOM334" s="30"/>
      <c r="HON334" s="30"/>
      <c r="HOO334" s="30"/>
      <c r="HOP334" s="30"/>
      <c r="HOQ334" s="30"/>
      <c r="HOR334" s="30"/>
      <c r="HOS334" s="30"/>
      <c r="HOT334" s="30"/>
      <c r="HOU334" s="30"/>
      <c r="HOV334" s="30"/>
      <c r="HOW334" s="30"/>
      <c r="HOX334" s="30"/>
      <c r="HOY334" s="30"/>
      <c r="HOZ334" s="30"/>
      <c r="HPA334" s="30"/>
      <c r="HPB334" s="30"/>
      <c r="HPC334" s="30"/>
      <c r="HPD334" s="30"/>
      <c r="HPE334" s="30"/>
      <c r="HPF334" s="30"/>
      <c r="HPG334" s="30"/>
      <c r="HPH334" s="30"/>
      <c r="HPI334" s="30"/>
      <c r="HPJ334" s="30"/>
      <c r="HPK334" s="30"/>
      <c r="HPL334" s="30"/>
      <c r="HPM334" s="30"/>
      <c r="HPN334" s="30"/>
      <c r="HPO334" s="30"/>
      <c r="HPP334" s="30"/>
      <c r="HPQ334" s="30"/>
      <c r="HPR334" s="30"/>
      <c r="HPS334" s="30"/>
      <c r="HPT334" s="30"/>
      <c r="HPU334" s="30"/>
      <c r="HPV334" s="30"/>
      <c r="HPW334" s="30"/>
      <c r="HPX334" s="30"/>
      <c r="HPY334" s="30"/>
      <c r="HPZ334" s="30"/>
      <c r="HQA334" s="30"/>
      <c r="HQB334" s="30"/>
      <c r="HQC334" s="30"/>
      <c r="HQD334" s="30"/>
      <c r="HQE334" s="30"/>
      <c r="HQF334" s="30"/>
      <c r="HQG334" s="30"/>
      <c r="HQH334" s="30"/>
      <c r="HQI334" s="30"/>
      <c r="HQJ334" s="30"/>
      <c r="HQK334" s="30"/>
      <c r="HQL334" s="30"/>
      <c r="HQM334" s="30"/>
      <c r="HQN334" s="30"/>
      <c r="HQO334" s="30"/>
      <c r="HQP334" s="30"/>
      <c r="HQQ334" s="30"/>
      <c r="HQR334" s="30"/>
      <c r="HQS334" s="30"/>
      <c r="HQT334" s="30"/>
      <c r="HQU334" s="30"/>
      <c r="HQV334" s="30"/>
      <c r="HQW334" s="30"/>
      <c r="HQX334" s="30"/>
      <c r="HQY334" s="30"/>
      <c r="HQZ334" s="30"/>
      <c r="HRA334" s="30"/>
      <c r="HRB334" s="30"/>
      <c r="HRC334" s="30"/>
      <c r="HRD334" s="30"/>
      <c r="HRE334" s="30"/>
      <c r="HRF334" s="30"/>
      <c r="HRG334" s="30"/>
      <c r="HRH334" s="30"/>
      <c r="HRI334" s="30"/>
      <c r="HRJ334" s="30"/>
      <c r="HRK334" s="30"/>
      <c r="HRL334" s="30"/>
      <c r="HRM334" s="30"/>
      <c r="HRN334" s="30"/>
      <c r="HRO334" s="30"/>
      <c r="HRP334" s="30"/>
      <c r="HRQ334" s="30"/>
      <c r="HRR334" s="30"/>
      <c r="HRS334" s="30"/>
      <c r="HRT334" s="30"/>
      <c r="HRU334" s="30"/>
      <c r="HRV334" s="30"/>
      <c r="HRW334" s="30"/>
      <c r="HRX334" s="30"/>
      <c r="HRY334" s="30"/>
      <c r="HRZ334" s="30"/>
      <c r="HSA334" s="30"/>
      <c r="HSB334" s="30"/>
      <c r="HSC334" s="30"/>
      <c r="HSD334" s="30"/>
      <c r="HSE334" s="30"/>
      <c r="HSF334" s="30"/>
      <c r="HSG334" s="30"/>
      <c r="HSH334" s="30"/>
      <c r="HSI334" s="30"/>
      <c r="HSJ334" s="30"/>
      <c r="HSK334" s="30"/>
      <c r="HSL334" s="30"/>
      <c r="HSM334" s="30"/>
      <c r="HSN334" s="30"/>
      <c r="HSO334" s="30"/>
      <c r="HSP334" s="30"/>
      <c r="HSQ334" s="30"/>
      <c r="HSR334" s="30"/>
      <c r="HSS334" s="30"/>
      <c r="HST334" s="30"/>
      <c r="HSU334" s="30"/>
      <c r="HSV334" s="30"/>
      <c r="HSW334" s="30"/>
      <c r="HSX334" s="30"/>
      <c r="HSY334" s="30"/>
      <c r="HSZ334" s="30"/>
      <c r="HTA334" s="30"/>
      <c r="HTB334" s="30"/>
      <c r="HTC334" s="30"/>
      <c r="HTD334" s="30"/>
      <c r="HTE334" s="30"/>
      <c r="HTF334" s="30"/>
      <c r="HTG334" s="30"/>
      <c r="HTH334" s="30"/>
      <c r="HTI334" s="30"/>
      <c r="HTJ334" s="30"/>
      <c r="HTK334" s="30"/>
      <c r="HTL334" s="30"/>
      <c r="HTM334" s="30"/>
      <c r="HTN334" s="30"/>
      <c r="HTO334" s="30"/>
      <c r="HTP334" s="30"/>
      <c r="HTQ334" s="30"/>
      <c r="HTR334" s="30"/>
      <c r="HTS334" s="30"/>
      <c r="HTT334" s="30"/>
      <c r="HTU334" s="30"/>
      <c r="HTV334" s="30"/>
      <c r="HTW334" s="30"/>
      <c r="HTX334" s="30"/>
      <c r="HTY334" s="30"/>
      <c r="HTZ334" s="30"/>
      <c r="HUA334" s="30"/>
      <c r="HUB334" s="30"/>
      <c r="HUC334" s="30"/>
      <c r="HUD334" s="30"/>
      <c r="HUE334" s="30"/>
      <c r="HUF334" s="30"/>
      <c r="HUG334" s="30"/>
      <c r="HUH334" s="30"/>
      <c r="HUI334" s="30"/>
      <c r="HUJ334" s="30"/>
      <c r="HUK334" s="30"/>
      <c r="HUL334" s="30"/>
      <c r="HUM334" s="30"/>
      <c r="HUN334" s="30"/>
      <c r="HUO334" s="30"/>
      <c r="HUP334" s="30"/>
      <c r="HUQ334" s="30"/>
      <c r="HUR334" s="30"/>
      <c r="HUS334" s="30"/>
      <c r="HUT334" s="30"/>
      <c r="HUU334" s="30"/>
      <c r="HUV334" s="30"/>
      <c r="HUW334" s="30"/>
      <c r="HUX334" s="30"/>
      <c r="HUY334" s="30"/>
      <c r="HUZ334" s="30"/>
      <c r="HVA334" s="30"/>
      <c r="HVB334" s="30"/>
      <c r="HVC334" s="30"/>
      <c r="HVD334" s="30"/>
      <c r="HVE334" s="30"/>
      <c r="HVF334" s="30"/>
      <c r="HVG334" s="30"/>
      <c r="HVH334" s="30"/>
      <c r="HVI334" s="30"/>
      <c r="HVJ334" s="30"/>
      <c r="HVK334" s="30"/>
      <c r="HVL334" s="30"/>
      <c r="HVM334" s="30"/>
      <c r="HVN334" s="30"/>
      <c r="HVO334" s="30"/>
      <c r="HVP334" s="30"/>
      <c r="HVQ334" s="30"/>
      <c r="HVR334" s="30"/>
      <c r="HVS334" s="30"/>
      <c r="HVT334" s="30"/>
      <c r="HVU334" s="30"/>
      <c r="HVV334" s="30"/>
      <c r="HVW334" s="30"/>
      <c r="HVX334" s="30"/>
      <c r="HVY334" s="30"/>
      <c r="HVZ334" s="30"/>
      <c r="HWA334" s="30"/>
      <c r="HWB334" s="30"/>
      <c r="HWC334" s="30"/>
      <c r="HWD334" s="30"/>
      <c r="HWE334" s="30"/>
      <c r="HWF334" s="30"/>
      <c r="HWG334" s="30"/>
      <c r="HWH334" s="30"/>
      <c r="HWI334" s="30"/>
      <c r="HWJ334" s="30"/>
      <c r="HWK334" s="30"/>
      <c r="HWL334" s="30"/>
      <c r="HWM334" s="30"/>
      <c r="HWN334" s="30"/>
      <c r="HWO334" s="30"/>
      <c r="HWP334" s="30"/>
      <c r="HWQ334" s="30"/>
      <c r="HWR334" s="30"/>
      <c r="HWS334" s="30"/>
      <c r="HWT334" s="30"/>
      <c r="HWU334" s="30"/>
      <c r="HWV334" s="30"/>
      <c r="HWW334" s="30"/>
      <c r="HWX334" s="30"/>
      <c r="HWY334" s="30"/>
      <c r="HWZ334" s="30"/>
      <c r="HXA334" s="30"/>
      <c r="HXB334" s="30"/>
      <c r="HXC334" s="30"/>
      <c r="HXD334" s="30"/>
      <c r="HXE334" s="30"/>
      <c r="HXF334" s="30"/>
      <c r="HXG334" s="30"/>
      <c r="HXH334" s="30"/>
      <c r="HXI334" s="30"/>
      <c r="HXJ334" s="30"/>
      <c r="HXK334" s="30"/>
      <c r="HXL334" s="30"/>
      <c r="HXM334" s="30"/>
      <c r="HXN334" s="30"/>
      <c r="HXO334" s="30"/>
      <c r="HXP334" s="30"/>
      <c r="HXQ334" s="30"/>
      <c r="HXR334" s="30"/>
      <c r="HXS334" s="30"/>
      <c r="HXT334" s="30"/>
      <c r="HXU334" s="30"/>
      <c r="HXV334" s="30"/>
      <c r="HXW334" s="30"/>
      <c r="HXX334" s="30"/>
      <c r="HXY334" s="30"/>
      <c r="HXZ334" s="30"/>
      <c r="HYA334" s="30"/>
      <c r="HYB334" s="30"/>
      <c r="HYC334" s="30"/>
      <c r="HYD334" s="30"/>
      <c r="HYE334" s="30"/>
      <c r="HYF334" s="30"/>
      <c r="HYG334" s="30"/>
      <c r="HYH334" s="30"/>
      <c r="HYI334" s="30"/>
      <c r="HYJ334" s="30"/>
      <c r="HYK334" s="30"/>
      <c r="HYL334" s="30"/>
      <c r="HYM334" s="30"/>
      <c r="HYN334" s="30"/>
      <c r="HYO334" s="30"/>
      <c r="HYP334" s="30"/>
      <c r="HYQ334" s="30"/>
      <c r="HYR334" s="30"/>
      <c r="HYS334" s="30"/>
      <c r="HYT334" s="30"/>
      <c r="HYU334" s="30"/>
      <c r="HYV334" s="30"/>
      <c r="HYW334" s="30"/>
      <c r="HYX334" s="30"/>
      <c r="HYY334" s="30"/>
      <c r="HYZ334" s="30"/>
      <c r="HZA334" s="30"/>
      <c r="HZB334" s="30"/>
      <c r="HZC334" s="30"/>
      <c r="HZD334" s="30"/>
      <c r="HZE334" s="30"/>
      <c r="HZF334" s="30"/>
      <c r="HZG334" s="30"/>
      <c r="HZH334" s="30"/>
      <c r="HZI334" s="30"/>
      <c r="HZJ334" s="30"/>
      <c r="HZK334" s="30"/>
      <c r="HZL334" s="30"/>
      <c r="HZM334" s="30"/>
      <c r="HZN334" s="30"/>
      <c r="HZO334" s="30"/>
      <c r="HZP334" s="30"/>
      <c r="HZQ334" s="30"/>
      <c r="HZR334" s="30"/>
      <c r="HZS334" s="30"/>
      <c r="HZT334" s="30"/>
      <c r="HZU334" s="30"/>
      <c r="HZV334" s="30"/>
      <c r="HZW334" s="30"/>
      <c r="HZX334" s="30"/>
      <c r="HZY334" s="30"/>
      <c r="HZZ334" s="30"/>
      <c r="IAA334" s="30"/>
      <c r="IAB334" s="30"/>
      <c r="IAC334" s="30"/>
      <c r="IAD334" s="30"/>
      <c r="IAE334" s="30"/>
      <c r="IAF334" s="30"/>
      <c r="IAG334" s="30"/>
      <c r="IAH334" s="30"/>
      <c r="IAI334" s="30"/>
      <c r="IAJ334" s="30"/>
      <c r="IAK334" s="30"/>
      <c r="IAL334" s="30"/>
      <c r="IAM334" s="30"/>
      <c r="IAN334" s="30"/>
      <c r="IAO334" s="30"/>
      <c r="IAP334" s="30"/>
      <c r="IAQ334" s="30"/>
      <c r="IAR334" s="30"/>
      <c r="IAS334" s="30"/>
      <c r="IAT334" s="30"/>
      <c r="IAU334" s="30"/>
      <c r="IAV334" s="30"/>
      <c r="IAW334" s="30"/>
      <c r="IAX334" s="30"/>
      <c r="IAY334" s="30"/>
      <c r="IAZ334" s="30"/>
      <c r="IBA334" s="30"/>
      <c r="IBB334" s="30"/>
      <c r="IBC334" s="30"/>
      <c r="IBD334" s="30"/>
      <c r="IBE334" s="30"/>
      <c r="IBF334" s="30"/>
      <c r="IBG334" s="30"/>
      <c r="IBH334" s="30"/>
      <c r="IBI334" s="30"/>
      <c r="IBJ334" s="30"/>
      <c r="IBK334" s="30"/>
      <c r="IBL334" s="30"/>
      <c r="IBM334" s="30"/>
      <c r="IBN334" s="30"/>
      <c r="IBO334" s="30"/>
      <c r="IBP334" s="30"/>
      <c r="IBQ334" s="30"/>
      <c r="IBR334" s="30"/>
      <c r="IBS334" s="30"/>
      <c r="IBT334" s="30"/>
      <c r="IBU334" s="30"/>
      <c r="IBV334" s="30"/>
      <c r="IBW334" s="30"/>
      <c r="IBX334" s="30"/>
      <c r="IBY334" s="30"/>
      <c r="IBZ334" s="30"/>
      <c r="ICA334" s="30"/>
      <c r="ICB334" s="30"/>
      <c r="ICC334" s="30"/>
      <c r="ICD334" s="30"/>
      <c r="ICE334" s="30"/>
      <c r="ICF334" s="30"/>
      <c r="ICG334" s="30"/>
      <c r="ICH334" s="30"/>
      <c r="ICI334" s="30"/>
      <c r="ICJ334" s="30"/>
      <c r="ICK334" s="30"/>
      <c r="ICL334" s="30"/>
      <c r="ICM334" s="30"/>
      <c r="ICN334" s="30"/>
      <c r="ICO334" s="30"/>
      <c r="ICP334" s="30"/>
      <c r="ICQ334" s="30"/>
      <c r="ICR334" s="30"/>
      <c r="ICS334" s="30"/>
      <c r="ICT334" s="30"/>
      <c r="ICU334" s="30"/>
      <c r="ICV334" s="30"/>
      <c r="ICW334" s="30"/>
      <c r="ICX334" s="30"/>
      <c r="ICY334" s="30"/>
      <c r="ICZ334" s="30"/>
      <c r="IDA334" s="30"/>
      <c r="IDB334" s="30"/>
      <c r="IDC334" s="30"/>
      <c r="IDD334" s="30"/>
      <c r="IDE334" s="30"/>
      <c r="IDF334" s="30"/>
      <c r="IDG334" s="30"/>
      <c r="IDH334" s="30"/>
      <c r="IDI334" s="30"/>
      <c r="IDJ334" s="30"/>
      <c r="IDK334" s="30"/>
      <c r="IDL334" s="30"/>
      <c r="IDM334" s="30"/>
      <c r="IDN334" s="30"/>
      <c r="IDO334" s="30"/>
      <c r="IDP334" s="30"/>
      <c r="IDQ334" s="30"/>
      <c r="IDR334" s="30"/>
      <c r="IDS334" s="30"/>
      <c r="IDT334" s="30"/>
      <c r="IDU334" s="30"/>
      <c r="IDV334" s="30"/>
      <c r="IDW334" s="30"/>
      <c r="IDX334" s="30"/>
      <c r="IDY334" s="30"/>
      <c r="IDZ334" s="30"/>
      <c r="IEA334" s="30"/>
      <c r="IEB334" s="30"/>
      <c r="IEC334" s="30"/>
      <c r="IED334" s="30"/>
      <c r="IEE334" s="30"/>
      <c r="IEF334" s="30"/>
      <c r="IEG334" s="30"/>
      <c r="IEH334" s="30"/>
      <c r="IEI334" s="30"/>
      <c r="IEJ334" s="30"/>
      <c r="IEK334" s="30"/>
      <c r="IEL334" s="30"/>
      <c r="IEM334" s="30"/>
      <c r="IEN334" s="30"/>
      <c r="IEO334" s="30"/>
      <c r="IEP334" s="30"/>
      <c r="IEQ334" s="30"/>
      <c r="IER334" s="30"/>
      <c r="IES334" s="30"/>
      <c r="IET334" s="30"/>
      <c r="IEU334" s="30"/>
      <c r="IEV334" s="30"/>
      <c r="IEW334" s="30"/>
      <c r="IEX334" s="30"/>
      <c r="IEY334" s="30"/>
      <c r="IEZ334" s="30"/>
      <c r="IFA334" s="30"/>
      <c r="IFB334" s="30"/>
      <c r="IFC334" s="30"/>
      <c r="IFD334" s="30"/>
      <c r="IFE334" s="30"/>
      <c r="IFF334" s="30"/>
      <c r="IFG334" s="30"/>
      <c r="IFH334" s="30"/>
      <c r="IFI334" s="30"/>
      <c r="IFJ334" s="30"/>
      <c r="IFK334" s="30"/>
      <c r="IFL334" s="30"/>
      <c r="IFM334" s="30"/>
      <c r="IFN334" s="30"/>
      <c r="IFO334" s="30"/>
      <c r="IFP334" s="30"/>
      <c r="IFQ334" s="30"/>
      <c r="IFR334" s="30"/>
      <c r="IFS334" s="30"/>
      <c r="IFT334" s="30"/>
      <c r="IFU334" s="30"/>
      <c r="IFV334" s="30"/>
      <c r="IFW334" s="30"/>
      <c r="IFX334" s="30"/>
      <c r="IFY334" s="30"/>
      <c r="IFZ334" s="30"/>
      <c r="IGA334" s="30"/>
      <c r="IGB334" s="30"/>
      <c r="IGC334" s="30"/>
      <c r="IGD334" s="30"/>
      <c r="IGE334" s="30"/>
      <c r="IGF334" s="30"/>
      <c r="IGG334" s="30"/>
      <c r="IGH334" s="30"/>
      <c r="IGI334" s="30"/>
      <c r="IGJ334" s="30"/>
      <c r="IGK334" s="30"/>
      <c r="IGL334" s="30"/>
      <c r="IGM334" s="30"/>
      <c r="IGN334" s="30"/>
      <c r="IGO334" s="30"/>
      <c r="IGP334" s="30"/>
      <c r="IGQ334" s="30"/>
      <c r="IGR334" s="30"/>
      <c r="IGS334" s="30"/>
      <c r="IGT334" s="30"/>
      <c r="IGU334" s="30"/>
      <c r="IGV334" s="30"/>
      <c r="IGW334" s="30"/>
      <c r="IGX334" s="30"/>
      <c r="IGY334" s="30"/>
      <c r="IGZ334" s="30"/>
      <c r="IHA334" s="30"/>
      <c r="IHB334" s="30"/>
      <c r="IHC334" s="30"/>
      <c r="IHD334" s="30"/>
      <c r="IHE334" s="30"/>
      <c r="IHF334" s="30"/>
      <c r="IHG334" s="30"/>
      <c r="IHH334" s="30"/>
      <c r="IHI334" s="30"/>
      <c r="IHJ334" s="30"/>
      <c r="IHK334" s="30"/>
      <c r="IHL334" s="30"/>
      <c r="IHM334" s="30"/>
      <c r="IHN334" s="30"/>
      <c r="IHO334" s="30"/>
      <c r="IHP334" s="30"/>
      <c r="IHQ334" s="30"/>
      <c r="IHR334" s="30"/>
      <c r="IHS334" s="30"/>
      <c r="IHT334" s="30"/>
      <c r="IHU334" s="30"/>
      <c r="IHV334" s="30"/>
      <c r="IHW334" s="30"/>
      <c r="IHX334" s="30"/>
      <c r="IHY334" s="30"/>
      <c r="IHZ334" s="30"/>
      <c r="IIA334" s="30"/>
      <c r="IIB334" s="30"/>
      <c r="IIC334" s="30"/>
      <c r="IID334" s="30"/>
      <c r="IIE334" s="30"/>
      <c r="IIF334" s="30"/>
      <c r="IIG334" s="30"/>
      <c r="IIH334" s="30"/>
      <c r="III334" s="30"/>
      <c r="IIJ334" s="30"/>
      <c r="IIK334" s="30"/>
      <c r="IIL334" s="30"/>
      <c r="IIM334" s="30"/>
      <c r="IIN334" s="30"/>
      <c r="IIO334" s="30"/>
      <c r="IIP334" s="30"/>
      <c r="IIQ334" s="30"/>
      <c r="IIR334" s="30"/>
      <c r="IIS334" s="30"/>
      <c r="IIT334" s="30"/>
      <c r="IIU334" s="30"/>
      <c r="IIV334" s="30"/>
      <c r="IIW334" s="30"/>
      <c r="IIX334" s="30"/>
      <c r="IIY334" s="30"/>
      <c r="IIZ334" s="30"/>
      <c r="IJA334" s="30"/>
      <c r="IJB334" s="30"/>
      <c r="IJC334" s="30"/>
      <c r="IJD334" s="30"/>
      <c r="IJE334" s="30"/>
      <c r="IJF334" s="30"/>
      <c r="IJG334" s="30"/>
      <c r="IJH334" s="30"/>
      <c r="IJI334" s="30"/>
      <c r="IJJ334" s="30"/>
      <c r="IJK334" s="30"/>
      <c r="IJL334" s="30"/>
      <c r="IJM334" s="30"/>
      <c r="IJN334" s="30"/>
      <c r="IJO334" s="30"/>
      <c r="IJP334" s="30"/>
      <c r="IJQ334" s="30"/>
      <c r="IJR334" s="30"/>
      <c r="IJS334" s="30"/>
      <c r="IJT334" s="30"/>
      <c r="IJU334" s="30"/>
      <c r="IJV334" s="30"/>
      <c r="IJW334" s="30"/>
      <c r="IJX334" s="30"/>
      <c r="IJY334" s="30"/>
      <c r="IJZ334" s="30"/>
      <c r="IKA334" s="30"/>
      <c r="IKB334" s="30"/>
      <c r="IKC334" s="30"/>
      <c r="IKD334" s="30"/>
      <c r="IKE334" s="30"/>
      <c r="IKF334" s="30"/>
      <c r="IKG334" s="30"/>
      <c r="IKH334" s="30"/>
      <c r="IKI334" s="30"/>
      <c r="IKJ334" s="30"/>
      <c r="IKK334" s="30"/>
      <c r="IKL334" s="30"/>
      <c r="IKM334" s="30"/>
      <c r="IKN334" s="30"/>
      <c r="IKO334" s="30"/>
      <c r="IKP334" s="30"/>
      <c r="IKQ334" s="30"/>
      <c r="IKR334" s="30"/>
      <c r="IKS334" s="30"/>
      <c r="IKT334" s="30"/>
      <c r="IKU334" s="30"/>
      <c r="IKV334" s="30"/>
      <c r="IKW334" s="30"/>
      <c r="IKX334" s="30"/>
      <c r="IKY334" s="30"/>
      <c r="IKZ334" s="30"/>
      <c r="ILA334" s="30"/>
      <c r="ILB334" s="30"/>
      <c r="ILC334" s="30"/>
      <c r="ILD334" s="30"/>
      <c r="ILE334" s="30"/>
      <c r="ILF334" s="30"/>
      <c r="ILG334" s="30"/>
      <c r="ILH334" s="30"/>
      <c r="ILI334" s="30"/>
      <c r="ILJ334" s="30"/>
      <c r="ILK334" s="30"/>
      <c r="ILL334" s="30"/>
      <c r="ILM334" s="30"/>
      <c r="ILN334" s="30"/>
      <c r="ILO334" s="30"/>
      <c r="ILP334" s="30"/>
      <c r="ILQ334" s="30"/>
      <c r="ILR334" s="30"/>
      <c r="ILS334" s="30"/>
      <c r="ILT334" s="30"/>
      <c r="ILU334" s="30"/>
      <c r="ILV334" s="30"/>
      <c r="ILW334" s="30"/>
      <c r="ILX334" s="30"/>
      <c r="ILY334" s="30"/>
      <c r="ILZ334" s="30"/>
      <c r="IMA334" s="30"/>
      <c r="IMB334" s="30"/>
      <c r="IMC334" s="30"/>
      <c r="IMD334" s="30"/>
      <c r="IME334" s="30"/>
      <c r="IMF334" s="30"/>
      <c r="IMG334" s="30"/>
      <c r="IMH334" s="30"/>
      <c r="IMI334" s="30"/>
      <c r="IMJ334" s="30"/>
      <c r="IMK334" s="30"/>
      <c r="IML334" s="30"/>
      <c r="IMM334" s="30"/>
      <c r="IMN334" s="30"/>
      <c r="IMO334" s="30"/>
      <c r="IMP334" s="30"/>
      <c r="IMQ334" s="30"/>
      <c r="IMR334" s="30"/>
      <c r="IMS334" s="30"/>
      <c r="IMT334" s="30"/>
      <c r="IMU334" s="30"/>
      <c r="IMV334" s="30"/>
      <c r="IMW334" s="30"/>
      <c r="IMX334" s="30"/>
      <c r="IMY334" s="30"/>
      <c r="IMZ334" s="30"/>
      <c r="INA334" s="30"/>
      <c r="INB334" s="30"/>
      <c r="INC334" s="30"/>
      <c r="IND334" s="30"/>
      <c r="INE334" s="30"/>
      <c r="INF334" s="30"/>
      <c r="ING334" s="30"/>
      <c r="INH334" s="30"/>
      <c r="INI334" s="30"/>
      <c r="INJ334" s="30"/>
      <c r="INK334" s="30"/>
      <c r="INL334" s="30"/>
      <c r="INM334" s="30"/>
      <c r="INN334" s="30"/>
      <c r="INO334" s="30"/>
      <c r="INP334" s="30"/>
      <c r="INQ334" s="30"/>
      <c r="INR334" s="30"/>
      <c r="INS334" s="30"/>
      <c r="INT334" s="30"/>
      <c r="INU334" s="30"/>
      <c r="INV334" s="30"/>
      <c r="INW334" s="30"/>
      <c r="INX334" s="30"/>
      <c r="INY334" s="30"/>
      <c r="INZ334" s="30"/>
      <c r="IOA334" s="30"/>
      <c r="IOB334" s="30"/>
      <c r="IOC334" s="30"/>
      <c r="IOD334" s="30"/>
      <c r="IOE334" s="30"/>
      <c r="IOF334" s="30"/>
      <c r="IOG334" s="30"/>
      <c r="IOH334" s="30"/>
      <c r="IOI334" s="30"/>
      <c r="IOJ334" s="30"/>
      <c r="IOK334" s="30"/>
      <c r="IOL334" s="30"/>
      <c r="IOM334" s="30"/>
      <c r="ION334" s="30"/>
      <c r="IOO334" s="30"/>
      <c r="IOP334" s="30"/>
      <c r="IOQ334" s="30"/>
      <c r="IOR334" s="30"/>
      <c r="IOS334" s="30"/>
      <c r="IOT334" s="30"/>
      <c r="IOU334" s="30"/>
      <c r="IOV334" s="30"/>
      <c r="IOW334" s="30"/>
      <c r="IOX334" s="30"/>
      <c r="IOY334" s="30"/>
      <c r="IOZ334" s="30"/>
      <c r="IPA334" s="30"/>
      <c r="IPB334" s="30"/>
      <c r="IPC334" s="30"/>
      <c r="IPD334" s="30"/>
      <c r="IPE334" s="30"/>
      <c r="IPF334" s="30"/>
      <c r="IPG334" s="30"/>
      <c r="IPH334" s="30"/>
      <c r="IPI334" s="30"/>
      <c r="IPJ334" s="30"/>
      <c r="IPK334" s="30"/>
      <c r="IPL334" s="30"/>
      <c r="IPM334" s="30"/>
      <c r="IPN334" s="30"/>
      <c r="IPO334" s="30"/>
      <c r="IPP334" s="30"/>
      <c r="IPQ334" s="30"/>
      <c r="IPR334" s="30"/>
      <c r="IPS334" s="30"/>
      <c r="IPT334" s="30"/>
      <c r="IPU334" s="30"/>
      <c r="IPV334" s="30"/>
      <c r="IPW334" s="30"/>
      <c r="IPX334" s="30"/>
      <c r="IPY334" s="30"/>
      <c r="IPZ334" s="30"/>
      <c r="IQA334" s="30"/>
      <c r="IQB334" s="30"/>
      <c r="IQC334" s="30"/>
      <c r="IQD334" s="30"/>
      <c r="IQE334" s="30"/>
      <c r="IQF334" s="30"/>
      <c r="IQG334" s="30"/>
      <c r="IQH334" s="30"/>
      <c r="IQI334" s="30"/>
      <c r="IQJ334" s="30"/>
      <c r="IQK334" s="30"/>
      <c r="IQL334" s="30"/>
      <c r="IQM334" s="30"/>
      <c r="IQN334" s="30"/>
      <c r="IQO334" s="30"/>
      <c r="IQP334" s="30"/>
      <c r="IQQ334" s="30"/>
      <c r="IQR334" s="30"/>
      <c r="IQS334" s="30"/>
      <c r="IQT334" s="30"/>
      <c r="IQU334" s="30"/>
      <c r="IQV334" s="30"/>
      <c r="IQW334" s="30"/>
      <c r="IQX334" s="30"/>
      <c r="IQY334" s="30"/>
      <c r="IQZ334" s="30"/>
      <c r="IRA334" s="30"/>
      <c r="IRB334" s="30"/>
      <c r="IRC334" s="30"/>
      <c r="IRD334" s="30"/>
      <c r="IRE334" s="30"/>
      <c r="IRF334" s="30"/>
      <c r="IRG334" s="30"/>
      <c r="IRH334" s="30"/>
      <c r="IRI334" s="30"/>
      <c r="IRJ334" s="30"/>
      <c r="IRK334" s="30"/>
      <c r="IRL334" s="30"/>
      <c r="IRM334" s="30"/>
      <c r="IRN334" s="30"/>
      <c r="IRO334" s="30"/>
      <c r="IRP334" s="30"/>
      <c r="IRQ334" s="30"/>
      <c r="IRR334" s="30"/>
      <c r="IRS334" s="30"/>
      <c r="IRT334" s="30"/>
      <c r="IRU334" s="30"/>
      <c r="IRV334" s="30"/>
      <c r="IRW334" s="30"/>
      <c r="IRX334" s="30"/>
      <c r="IRY334" s="30"/>
      <c r="IRZ334" s="30"/>
      <c r="ISA334" s="30"/>
      <c r="ISB334" s="30"/>
      <c r="ISC334" s="30"/>
      <c r="ISD334" s="30"/>
      <c r="ISE334" s="30"/>
      <c r="ISF334" s="30"/>
      <c r="ISG334" s="30"/>
      <c r="ISH334" s="30"/>
      <c r="ISI334" s="30"/>
      <c r="ISJ334" s="30"/>
      <c r="ISK334" s="30"/>
      <c r="ISL334" s="30"/>
      <c r="ISM334" s="30"/>
      <c r="ISN334" s="30"/>
      <c r="ISO334" s="30"/>
      <c r="ISP334" s="30"/>
      <c r="ISQ334" s="30"/>
      <c r="ISR334" s="30"/>
      <c r="ISS334" s="30"/>
      <c r="IST334" s="30"/>
      <c r="ISU334" s="30"/>
      <c r="ISV334" s="30"/>
      <c r="ISW334" s="30"/>
      <c r="ISX334" s="30"/>
      <c r="ISY334" s="30"/>
      <c r="ISZ334" s="30"/>
      <c r="ITA334" s="30"/>
      <c r="ITB334" s="30"/>
      <c r="ITC334" s="30"/>
      <c r="ITD334" s="30"/>
      <c r="ITE334" s="30"/>
      <c r="ITF334" s="30"/>
      <c r="ITG334" s="30"/>
      <c r="ITH334" s="30"/>
      <c r="ITI334" s="30"/>
      <c r="ITJ334" s="30"/>
      <c r="ITK334" s="30"/>
      <c r="ITL334" s="30"/>
      <c r="ITM334" s="30"/>
      <c r="ITN334" s="30"/>
      <c r="ITO334" s="30"/>
      <c r="ITP334" s="30"/>
      <c r="ITQ334" s="30"/>
      <c r="ITR334" s="30"/>
      <c r="ITS334" s="30"/>
      <c r="ITT334" s="30"/>
      <c r="ITU334" s="30"/>
      <c r="ITV334" s="30"/>
      <c r="ITW334" s="30"/>
      <c r="ITX334" s="30"/>
      <c r="ITY334" s="30"/>
      <c r="ITZ334" s="30"/>
      <c r="IUA334" s="30"/>
      <c r="IUB334" s="30"/>
      <c r="IUC334" s="30"/>
      <c r="IUD334" s="30"/>
      <c r="IUE334" s="30"/>
      <c r="IUF334" s="30"/>
      <c r="IUG334" s="30"/>
      <c r="IUH334" s="30"/>
      <c r="IUI334" s="30"/>
      <c r="IUJ334" s="30"/>
      <c r="IUK334" s="30"/>
      <c r="IUL334" s="30"/>
      <c r="IUM334" s="30"/>
      <c r="IUN334" s="30"/>
      <c r="IUO334" s="30"/>
      <c r="IUP334" s="30"/>
      <c r="IUQ334" s="30"/>
      <c r="IUR334" s="30"/>
      <c r="IUS334" s="30"/>
      <c r="IUT334" s="30"/>
      <c r="IUU334" s="30"/>
      <c r="IUV334" s="30"/>
      <c r="IUW334" s="30"/>
      <c r="IUX334" s="30"/>
      <c r="IUY334" s="30"/>
      <c r="IUZ334" s="30"/>
      <c r="IVA334" s="30"/>
      <c r="IVB334" s="30"/>
      <c r="IVC334" s="30"/>
      <c r="IVD334" s="30"/>
      <c r="IVE334" s="30"/>
      <c r="IVF334" s="30"/>
      <c r="IVG334" s="30"/>
      <c r="IVH334" s="30"/>
      <c r="IVI334" s="30"/>
      <c r="IVJ334" s="30"/>
      <c r="IVK334" s="30"/>
      <c r="IVL334" s="30"/>
      <c r="IVM334" s="30"/>
      <c r="IVN334" s="30"/>
      <c r="IVO334" s="30"/>
      <c r="IVP334" s="30"/>
      <c r="IVQ334" s="30"/>
      <c r="IVR334" s="30"/>
      <c r="IVS334" s="30"/>
      <c r="IVT334" s="30"/>
      <c r="IVU334" s="30"/>
      <c r="IVV334" s="30"/>
      <c r="IVW334" s="30"/>
      <c r="IVX334" s="30"/>
      <c r="IVY334" s="30"/>
      <c r="IVZ334" s="30"/>
      <c r="IWA334" s="30"/>
      <c r="IWB334" s="30"/>
      <c r="IWC334" s="30"/>
      <c r="IWD334" s="30"/>
      <c r="IWE334" s="30"/>
      <c r="IWF334" s="30"/>
      <c r="IWG334" s="30"/>
      <c r="IWH334" s="30"/>
      <c r="IWI334" s="30"/>
      <c r="IWJ334" s="30"/>
      <c r="IWK334" s="30"/>
      <c r="IWL334" s="30"/>
      <c r="IWM334" s="30"/>
      <c r="IWN334" s="30"/>
      <c r="IWO334" s="30"/>
      <c r="IWP334" s="30"/>
      <c r="IWQ334" s="30"/>
      <c r="IWR334" s="30"/>
      <c r="IWS334" s="30"/>
      <c r="IWT334" s="30"/>
      <c r="IWU334" s="30"/>
      <c r="IWV334" s="30"/>
      <c r="IWW334" s="30"/>
      <c r="IWX334" s="30"/>
      <c r="IWY334" s="30"/>
      <c r="IWZ334" s="30"/>
      <c r="IXA334" s="30"/>
      <c r="IXB334" s="30"/>
      <c r="IXC334" s="30"/>
      <c r="IXD334" s="30"/>
      <c r="IXE334" s="30"/>
      <c r="IXF334" s="30"/>
      <c r="IXG334" s="30"/>
      <c r="IXH334" s="30"/>
      <c r="IXI334" s="30"/>
      <c r="IXJ334" s="30"/>
      <c r="IXK334" s="30"/>
      <c r="IXL334" s="30"/>
      <c r="IXM334" s="30"/>
      <c r="IXN334" s="30"/>
      <c r="IXO334" s="30"/>
      <c r="IXP334" s="30"/>
      <c r="IXQ334" s="30"/>
      <c r="IXR334" s="30"/>
      <c r="IXS334" s="30"/>
      <c r="IXT334" s="30"/>
      <c r="IXU334" s="30"/>
      <c r="IXV334" s="30"/>
      <c r="IXW334" s="30"/>
      <c r="IXX334" s="30"/>
      <c r="IXY334" s="30"/>
      <c r="IXZ334" s="30"/>
      <c r="IYA334" s="30"/>
      <c r="IYB334" s="30"/>
      <c r="IYC334" s="30"/>
      <c r="IYD334" s="30"/>
      <c r="IYE334" s="30"/>
      <c r="IYF334" s="30"/>
      <c r="IYG334" s="30"/>
      <c r="IYH334" s="30"/>
      <c r="IYI334" s="30"/>
      <c r="IYJ334" s="30"/>
      <c r="IYK334" s="30"/>
      <c r="IYL334" s="30"/>
      <c r="IYM334" s="30"/>
      <c r="IYN334" s="30"/>
      <c r="IYO334" s="30"/>
      <c r="IYP334" s="30"/>
      <c r="IYQ334" s="30"/>
      <c r="IYR334" s="30"/>
      <c r="IYS334" s="30"/>
      <c r="IYT334" s="30"/>
      <c r="IYU334" s="30"/>
      <c r="IYV334" s="30"/>
      <c r="IYW334" s="30"/>
      <c r="IYX334" s="30"/>
      <c r="IYY334" s="30"/>
      <c r="IYZ334" s="30"/>
      <c r="IZA334" s="30"/>
      <c r="IZB334" s="30"/>
      <c r="IZC334" s="30"/>
      <c r="IZD334" s="30"/>
      <c r="IZE334" s="30"/>
      <c r="IZF334" s="30"/>
      <c r="IZG334" s="30"/>
      <c r="IZH334" s="30"/>
      <c r="IZI334" s="30"/>
      <c r="IZJ334" s="30"/>
      <c r="IZK334" s="30"/>
      <c r="IZL334" s="30"/>
      <c r="IZM334" s="30"/>
      <c r="IZN334" s="30"/>
      <c r="IZO334" s="30"/>
      <c r="IZP334" s="30"/>
      <c r="IZQ334" s="30"/>
      <c r="IZR334" s="30"/>
      <c r="IZS334" s="30"/>
      <c r="IZT334" s="30"/>
      <c r="IZU334" s="30"/>
      <c r="IZV334" s="30"/>
      <c r="IZW334" s="30"/>
      <c r="IZX334" s="30"/>
      <c r="IZY334" s="30"/>
      <c r="IZZ334" s="30"/>
      <c r="JAA334" s="30"/>
      <c r="JAB334" s="30"/>
      <c r="JAC334" s="30"/>
      <c r="JAD334" s="30"/>
      <c r="JAE334" s="30"/>
      <c r="JAF334" s="30"/>
      <c r="JAG334" s="30"/>
      <c r="JAH334" s="30"/>
      <c r="JAI334" s="30"/>
      <c r="JAJ334" s="30"/>
      <c r="JAK334" s="30"/>
      <c r="JAL334" s="30"/>
      <c r="JAM334" s="30"/>
      <c r="JAN334" s="30"/>
      <c r="JAO334" s="30"/>
      <c r="JAP334" s="30"/>
      <c r="JAQ334" s="30"/>
      <c r="JAR334" s="30"/>
      <c r="JAS334" s="30"/>
      <c r="JAT334" s="30"/>
      <c r="JAU334" s="30"/>
      <c r="JAV334" s="30"/>
      <c r="JAW334" s="30"/>
      <c r="JAX334" s="30"/>
      <c r="JAY334" s="30"/>
      <c r="JAZ334" s="30"/>
      <c r="JBA334" s="30"/>
      <c r="JBB334" s="30"/>
      <c r="JBC334" s="30"/>
      <c r="JBD334" s="30"/>
      <c r="JBE334" s="30"/>
      <c r="JBF334" s="30"/>
      <c r="JBG334" s="30"/>
      <c r="JBH334" s="30"/>
      <c r="JBI334" s="30"/>
      <c r="JBJ334" s="30"/>
      <c r="JBK334" s="30"/>
      <c r="JBL334" s="30"/>
      <c r="JBM334" s="30"/>
      <c r="JBN334" s="30"/>
      <c r="JBO334" s="30"/>
      <c r="JBP334" s="30"/>
      <c r="JBQ334" s="30"/>
      <c r="JBR334" s="30"/>
      <c r="JBS334" s="30"/>
      <c r="JBT334" s="30"/>
      <c r="JBU334" s="30"/>
      <c r="JBV334" s="30"/>
      <c r="JBW334" s="30"/>
      <c r="JBX334" s="30"/>
      <c r="JBY334" s="30"/>
      <c r="JBZ334" s="30"/>
      <c r="JCA334" s="30"/>
      <c r="JCB334" s="30"/>
      <c r="JCC334" s="30"/>
      <c r="JCD334" s="30"/>
      <c r="JCE334" s="30"/>
      <c r="JCF334" s="30"/>
      <c r="JCG334" s="30"/>
      <c r="JCH334" s="30"/>
      <c r="JCI334" s="30"/>
      <c r="JCJ334" s="30"/>
      <c r="JCK334" s="30"/>
      <c r="JCL334" s="30"/>
      <c r="JCM334" s="30"/>
      <c r="JCN334" s="30"/>
      <c r="JCO334" s="30"/>
      <c r="JCP334" s="30"/>
      <c r="JCQ334" s="30"/>
      <c r="JCR334" s="30"/>
      <c r="JCS334" s="30"/>
      <c r="JCT334" s="30"/>
      <c r="JCU334" s="30"/>
      <c r="JCV334" s="30"/>
      <c r="JCW334" s="30"/>
      <c r="JCX334" s="30"/>
      <c r="JCY334" s="30"/>
      <c r="JCZ334" s="30"/>
      <c r="JDA334" s="30"/>
      <c r="JDB334" s="30"/>
      <c r="JDC334" s="30"/>
      <c r="JDD334" s="30"/>
      <c r="JDE334" s="30"/>
      <c r="JDF334" s="30"/>
      <c r="JDG334" s="30"/>
      <c r="JDH334" s="30"/>
      <c r="JDI334" s="30"/>
      <c r="JDJ334" s="30"/>
      <c r="JDK334" s="30"/>
      <c r="JDL334" s="30"/>
      <c r="JDM334" s="30"/>
      <c r="JDN334" s="30"/>
      <c r="JDO334" s="30"/>
      <c r="JDP334" s="30"/>
      <c r="JDQ334" s="30"/>
      <c r="JDR334" s="30"/>
      <c r="JDS334" s="30"/>
      <c r="JDT334" s="30"/>
      <c r="JDU334" s="30"/>
      <c r="JDV334" s="30"/>
      <c r="JDW334" s="30"/>
      <c r="JDX334" s="30"/>
      <c r="JDY334" s="30"/>
      <c r="JDZ334" s="30"/>
      <c r="JEA334" s="30"/>
      <c r="JEB334" s="30"/>
      <c r="JEC334" s="30"/>
      <c r="JED334" s="30"/>
      <c r="JEE334" s="30"/>
      <c r="JEF334" s="30"/>
      <c r="JEG334" s="30"/>
      <c r="JEH334" s="30"/>
      <c r="JEI334" s="30"/>
      <c r="JEJ334" s="30"/>
      <c r="JEK334" s="30"/>
      <c r="JEL334" s="30"/>
      <c r="JEM334" s="30"/>
      <c r="JEN334" s="30"/>
      <c r="JEO334" s="30"/>
      <c r="JEP334" s="30"/>
      <c r="JEQ334" s="30"/>
      <c r="JER334" s="30"/>
      <c r="JES334" s="30"/>
      <c r="JET334" s="30"/>
      <c r="JEU334" s="30"/>
      <c r="JEV334" s="30"/>
      <c r="JEW334" s="30"/>
      <c r="JEX334" s="30"/>
      <c r="JEY334" s="30"/>
      <c r="JEZ334" s="30"/>
      <c r="JFA334" s="30"/>
      <c r="JFB334" s="30"/>
      <c r="JFC334" s="30"/>
      <c r="JFD334" s="30"/>
      <c r="JFE334" s="30"/>
      <c r="JFF334" s="30"/>
      <c r="JFG334" s="30"/>
      <c r="JFH334" s="30"/>
      <c r="JFI334" s="30"/>
      <c r="JFJ334" s="30"/>
      <c r="JFK334" s="30"/>
      <c r="JFL334" s="30"/>
      <c r="JFM334" s="30"/>
      <c r="JFN334" s="30"/>
      <c r="JFO334" s="30"/>
      <c r="JFP334" s="30"/>
      <c r="JFQ334" s="30"/>
      <c r="JFR334" s="30"/>
      <c r="JFS334" s="30"/>
      <c r="JFT334" s="30"/>
      <c r="JFU334" s="30"/>
      <c r="JFV334" s="30"/>
      <c r="JFW334" s="30"/>
      <c r="JFX334" s="30"/>
      <c r="JFY334" s="30"/>
      <c r="JFZ334" s="30"/>
      <c r="JGA334" s="30"/>
      <c r="JGB334" s="30"/>
      <c r="JGC334" s="30"/>
      <c r="JGD334" s="30"/>
      <c r="JGE334" s="30"/>
      <c r="JGF334" s="30"/>
      <c r="JGG334" s="30"/>
      <c r="JGH334" s="30"/>
      <c r="JGI334" s="30"/>
      <c r="JGJ334" s="30"/>
      <c r="JGK334" s="30"/>
      <c r="JGL334" s="30"/>
      <c r="JGM334" s="30"/>
      <c r="JGN334" s="30"/>
      <c r="JGO334" s="30"/>
      <c r="JGP334" s="30"/>
      <c r="JGQ334" s="30"/>
      <c r="JGR334" s="30"/>
      <c r="JGS334" s="30"/>
      <c r="JGT334" s="30"/>
      <c r="JGU334" s="30"/>
      <c r="JGV334" s="30"/>
      <c r="JGW334" s="30"/>
      <c r="JGX334" s="30"/>
      <c r="JGY334" s="30"/>
      <c r="JGZ334" s="30"/>
      <c r="JHA334" s="30"/>
      <c r="JHB334" s="30"/>
      <c r="JHC334" s="30"/>
      <c r="JHD334" s="30"/>
      <c r="JHE334" s="30"/>
      <c r="JHF334" s="30"/>
      <c r="JHG334" s="30"/>
      <c r="JHH334" s="30"/>
      <c r="JHI334" s="30"/>
      <c r="JHJ334" s="30"/>
      <c r="JHK334" s="30"/>
      <c r="JHL334" s="30"/>
      <c r="JHM334" s="30"/>
      <c r="JHN334" s="30"/>
      <c r="JHO334" s="30"/>
      <c r="JHP334" s="30"/>
      <c r="JHQ334" s="30"/>
      <c r="JHR334" s="30"/>
      <c r="JHS334" s="30"/>
      <c r="JHT334" s="30"/>
      <c r="JHU334" s="30"/>
      <c r="JHV334" s="30"/>
      <c r="JHW334" s="30"/>
      <c r="JHX334" s="30"/>
      <c r="JHY334" s="30"/>
      <c r="JHZ334" s="30"/>
      <c r="JIA334" s="30"/>
      <c r="JIB334" s="30"/>
      <c r="JIC334" s="30"/>
      <c r="JID334" s="30"/>
      <c r="JIE334" s="30"/>
      <c r="JIF334" s="30"/>
      <c r="JIG334" s="30"/>
      <c r="JIH334" s="30"/>
      <c r="JII334" s="30"/>
      <c r="JIJ334" s="30"/>
      <c r="JIK334" s="30"/>
      <c r="JIL334" s="30"/>
      <c r="JIM334" s="30"/>
      <c r="JIN334" s="30"/>
      <c r="JIO334" s="30"/>
      <c r="JIP334" s="30"/>
      <c r="JIQ334" s="30"/>
      <c r="JIR334" s="30"/>
      <c r="JIS334" s="30"/>
      <c r="JIT334" s="30"/>
      <c r="JIU334" s="30"/>
      <c r="JIV334" s="30"/>
      <c r="JIW334" s="30"/>
      <c r="JIX334" s="30"/>
      <c r="JIY334" s="30"/>
      <c r="JIZ334" s="30"/>
      <c r="JJA334" s="30"/>
      <c r="JJB334" s="30"/>
      <c r="JJC334" s="30"/>
      <c r="JJD334" s="30"/>
      <c r="JJE334" s="30"/>
      <c r="JJF334" s="30"/>
      <c r="JJG334" s="30"/>
      <c r="JJH334" s="30"/>
      <c r="JJI334" s="30"/>
      <c r="JJJ334" s="30"/>
      <c r="JJK334" s="30"/>
      <c r="JJL334" s="30"/>
      <c r="JJM334" s="30"/>
      <c r="JJN334" s="30"/>
      <c r="JJO334" s="30"/>
      <c r="JJP334" s="30"/>
      <c r="JJQ334" s="30"/>
      <c r="JJR334" s="30"/>
      <c r="JJS334" s="30"/>
      <c r="JJT334" s="30"/>
      <c r="JJU334" s="30"/>
      <c r="JJV334" s="30"/>
      <c r="JJW334" s="30"/>
      <c r="JJX334" s="30"/>
      <c r="JJY334" s="30"/>
      <c r="JJZ334" s="30"/>
      <c r="JKA334" s="30"/>
      <c r="JKB334" s="30"/>
      <c r="JKC334" s="30"/>
      <c r="JKD334" s="30"/>
      <c r="JKE334" s="30"/>
      <c r="JKF334" s="30"/>
      <c r="JKG334" s="30"/>
      <c r="JKH334" s="30"/>
      <c r="JKI334" s="30"/>
      <c r="JKJ334" s="30"/>
      <c r="JKK334" s="30"/>
      <c r="JKL334" s="30"/>
      <c r="JKM334" s="30"/>
      <c r="JKN334" s="30"/>
      <c r="JKO334" s="30"/>
      <c r="JKP334" s="30"/>
      <c r="JKQ334" s="30"/>
      <c r="JKR334" s="30"/>
      <c r="JKS334" s="30"/>
      <c r="JKT334" s="30"/>
      <c r="JKU334" s="30"/>
      <c r="JKV334" s="30"/>
      <c r="JKW334" s="30"/>
      <c r="JKX334" s="30"/>
      <c r="JKY334" s="30"/>
      <c r="JKZ334" s="30"/>
      <c r="JLA334" s="30"/>
      <c r="JLB334" s="30"/>
      <c r="JLC334" s="30"/>
      <c r="JLD334" s="30"/>
      <c r="JLE334" s="30"/>
      <c r="JLF334" s="30"/>
      <c r="JLG334" s="30"/>
      <c r="JLH334" s="30"/>
      <c r="JLI334" s="30"/>
      <c r="JLJ334" s="30"/>
      <c r="JLK334" s="30"/>
      <c r="JLL334" s="30"/>
      <c r="JLM334" s="30"/>
      <c r="JLN334" s="30"/>
      <c r="JLO334" s="30"/>
      <c r="JLP334" s="30"/>
      <c r="JLQ334" s="30"/>
      <c r="JLR334" s="30"/>
      <c r="JLS334" s="30"/>
      <c r="JLT334" s="30"/>
      <c r="JLU334" s="30"/>
      <c r="JLV334" s="30"/>
      <c r="JLW334" s="30"/>
      <c r="JLX334" s="30"/>
      <c r="JLY334" s="30"/>
      <c r="JLZ334" s="30"/>
      <c r="JMA334" s="30"/>
      <c r="JMB334" s="30"/>
      <c r="JMC334" s="30"/>
      <c r="JMD334" s="30"/>
      <c r="JME334" s="30"/>
      <c r="JMF334" s="30"/>
      <c r="JMG334" s="30"/>
      <c r="JMH334" s="30"/>
      <c r="JMI334" s="30"/>
      <c r="JMJ334" s="30"/>
      <c r="JMK334" s="30"/>
      <c r="JML334" s="30"/>
      <c r="JMM334" s="30"/>
      <c r="JMN334" s="30"/>
      <c r="JMO334" s="30"/>
      <c r="JMP334" s="30"/>
      <c r="JMQ334" s="30"/>
      <c r="JMR334" s="30"/>
      <c r="JMS334" s="30"/>
      <c r="JMT334" s="30"/>
      <c r="JMU334" s="30"/>
      <c r="JMV334" s="30"/>
      <c r="JMW334" s="30"/>
      <c r="JMX334" s="30"/>
      <c r="JMY334" s="30"/>
      <c r="JMZ334" s="30"/>
      <c r="JNA334" s="30"/>
      <c r="JNB334" s="30"/>
      <c r="JNC334" s="30"/>
      <c r="JND334" s="30"/>
      <c r="JNE334" s="30"/>
      <c r="JNF334" s="30"/>
      <c r="JNG334" s="30"/>
      <c r="JNH334" s="30"/>
      <c r="JNI334" s="30"/>
      <c r="JNJ334" s="30"/>
      <c r="JNK334" s="30"/>
      <c r="JNL334" s="30"/>
      <c r="JNM334" s="30"/>
      <c r="JNN334" s="30"/>
      <c r="JNO334" s="30"/>
      <c r="JNP334" s="30"/>
      <c r="JNQ334" s="30"/>
      <c r="JNR334" s="30"/>
      <c r="JNS334" s="30"/>
      <c r="JNT334" s="30"/>
      <c r="JNU334" s="30"/>
      <c r="JNV334" s="30"/>
      <c r="JNW334" s="30"/>
      <c r="JNX334" s="30"/>
      <c r="JNY334" s="30"/>
      <c r="JNZ334" s="30"/>
      <c r="JOA334" s="30"/>
      <c r="JOB334" s="30"/>
      <c r="JOC334" s="30"/>
      <c r="JOD334" s="30"/>
      <c r="JOE334" s="30"/>
      <c r="JOF334" s="30"/>
      <c r="JOG334" s="30"/>
      <c r="JOH334" s="30"/>
      <c r="JOI334" s="30"/>
      <c r="JOJ334" s="30"/>
      <c r="JOK334" s="30"/>
      <c r="JOL334" s="30"/>
      <c r="JOM334" s="30"/>
      <c r="JON334" s="30"/>
      <c r="JOO334" s="30"/>
      <c r="JOP334" s="30"/>
      <c r="JOQ334" s="30"/>
      <c r="JOR334" s="30"/>
      <c r="JOS334" s="30"/>
      <c r="JOT334" s="30"/>
      <c r="JOU334" s="30"/>
      <c r="JOV334" s="30"/>
      <c r="JOW334" s="30"/>
      <c r="JOX334" s="30"/>
      <c r="JOY334" s="30"/>
      <c r="JOZ334" s="30"/>
      <c r="JPA334" s="30"/>
      <c r="JPB334" s="30"/>
      <c r="JPC334" s="30"/>
      <c r="JPD334" s="30"/>
      <c r="JPE334" s="30"/>
      <c r="JPF334" s="30"/>
      <c r="JPG334" s="30"/>
      <c r="JPH334" s="30"/>
      <c r="JPI334" s="30"/>
      <c r="JPJ334" s="30"/>
      <c r="JPK334" s="30"/>
      <c r="JPL334" s="30"/>
      <c r="JPM334" s="30"/>
      <c r="JPN334" s="30"/>
      <c r="JPO334" s="30"/>
      <c r="JPP334" s="30"/>
      <c r="JPQ334" s="30"/>
      <c r="JPR334" s="30"/>
      <c r="JPS334" s="30"/>
      <c r="JPT334" s="30"/>
      <c r="JPU334" s="30"/>
      <c r="JPV334" s="30"/>
      <c r="JPW334" s="30"/>
      <c r="JPX334" s="30"/>
      <c r="JPY334" s="30"/>
      <c r="JPZ334" s="30"/>
      <c r="JQA334" s="30"/>
      <c r="JQB334" s="30"/>
      <c r="JQC334" s="30"/>
      <c r="JQD334" s="30"/>
      <c r="JQE334" s="30"/>
      <c r="JQF334" s="30"/>
      <c r="JQG334" s="30"/>
      <c r="JQH334" s="30"/>
      <c r="JQI334" s="30"/>
      <c r="JQJ334" s="30"/>
      <c r="JQK334" s="30"/>
      <c r="JQL334" s="30"/>
      <c r="JQM334" s="30"/>
      <c r="JQN334" s="30"/>
      <c r="JQO334" s="30"/>
      <c r="JQP334" s="30"/>
      <c r="JQQ334" s="30"/>
      <c r="JQR334" s="30"/>
      <c r="JQS334" s="30"/>
      <c r="JQT334" s="30"/>
      <c r="JQU334" s="30"/>
      <c r="JQV334" s="30"/>
      <c r="JQW334" s="30"/>
      <c r="JQX334" s="30"/>
      <c r="JQY334" s="30"/>
      <c r="JQZ334" s="30"/>
      <c r="JRA334" s="30"/>
      <c r="JRB334" s="30"/>
      <c r="JRC334" s="30"/>
      <c r="JRD334" s="30"/>
      <c r="JRE334" s="30"/>
      <c r="JRF334" s="30"/>
      <c r="JRG334" s="30"/>
      <c r="JRH334" s="30"/>
      <c r="JRI334" s="30"/>
      <c r="JRJ334" s="30"/>
      <c r="JRK334" s="30"/>
      <c r="JRL334" s="30"/>
      <c r="JRM334" s="30"/>
      <c r="JRN334" s="30"/>
      <c r="JRO334" s="30"/>
      <c r="JRP334" s="30"/>
      <c r="JRQ334" s="30"/>
      <c r="JRR334" s="30"/>
      <c r="JRS334" s="30"/>
      <c r="JRT334" s="30"/>
      <c r="JRU334" s="30"/>
      <c r="JRV334" s="30"/>
      <c r="JRW334" s="30"/>
      <c r="JRX334" s="30"/>
      <c r="JRY334" s="30"/>
      <c r="JRZ334" s="30"/>
      <c r="JSA334" s="30"/>
      <c r="JSB334" s="30"/>
      <c r="JSC334" s="30"/>
      <c r="JSD334" s="30"/>
      <c r="JSE334" s="30"/>
      <c r="JSF334" s="30"/>
      <c r="JSG334" s="30"/>
      <c r="JSH334" s="30"/>
      <c r="JSI334" s="30"/>
      <c r="JSJ334" s="30"/>
      <c r="JSK334" s="30"/>
      <c r="JSL334" s="30"/>
      <c r="JSM334" s="30"/>
      <c r="JSN334" s="30"/>
      <c r="JSO334" s="30"/>
      <c r="JSP334" s="30"/>
      <c r="JSQ334" s="30"/>
      <c r="JSR334" s="30"/>
      <c r="JSS334" s="30"/>
      <c r="JST334" s="30"/>
      <c r="JSU334" s="30"/>
      <c r="JSV334" s="30"/>
      <c r="JSW334" s="30"/>
      <c r="JSX334" s="30"/>
      <c r="JSY334" s="30"/>
      <c r="JSZ334" s="30"/>
      <c r="JTA334" s="30"/>
      <c r="JTB334" s="30"/>
      <c r="JTC334" s="30"/>
      <c r="JTD334" s="30"/>
      <c r="JTE334" s="30"/>
      <c r="JTF334" s="30"/>
      <c r="JTG334" s="30"/>
      <c r="JTH334" s="30"/>
      <c r="JTI334" s="30"/>
      <c r="JTJ334" s="30"/>
      <c r="JTK334" s="30"/>
      <c r="JTL334" s="30"/>
      <c r="JTM334" s="30"/>
      <c r="JTN334" s="30"/>
      <c r="JTO334" s="30"/>
      <c r="JTP334" s="30"/>
      <c r="JTQ334" s="30"/>
      <c r="JTR334" s="30"/>
      <c r="JTS334" s="30"/>
      <c r="JTT334" s="30"/>
      <c r="JTU334" s="30"/>
      <c r="JTV334" s="30"/>
      <c r="JTW334" s="30"/>
      <c r="JTX334" s="30"/>
      <c r="JTY334" s="30"/>
      <c r="JTZ334" s="30"/>
      <c r="JUA334" s="30"/>
      <c r="JUB334" s="30"/>
      <c r="JUC334" s="30"/>
      <c r="JUD334" s="30"/>
      <c r="JUE334" s="30"/>
      <c r="JUF334" s="30"/>
      <c r="JUG334" s="30"/>
      <c r="JUH334" s="30"/>
      <c r="JUI334" s="30"/>
      <c r="JUJ334" s="30"/>
      <c r="JUK334" s="30"/>
      <c r="JUL334" s="30"/>
      <c r="JUM334" s="30"/>
      <c r="JUN334" s="30"/>
      <c r="JUO334" s="30"/>
      <c r="JUP334" s="30"/>
      <c r="JUQ334" s="30"/>
      <c r="JUR334" s="30"/>
      <c r="JUS334" s="30"/>
      <c r="JUT334" s="30"/>
      <c r="JUU334" s="30"/>
      <c r="JUV334" s="30"/>
      <c r="JUW334" s="30"/>
      <c r="JUX334" s="30"/>
      <c r="JUY334" s="30"/>
      <c r="JUZ334" s="30"/>
      <c r="JVA334" s="30"/>
      <c r="JVB334" s="30"/>
      <c r="JVC334" s="30"/>
      <c r="JVD334" s="30"/>
      <c r="JVE334" s="30"/>
      <c r="JVF334" s="30"/>
      <c r="JVG334" s="30"/>
      <c r="JVH334" s="30"/>
      <c r="JVI334" s="30"/>
      <c r="JVJ334" s="30"/>
      <c r="JVK334" s="30"/>
      <c r="JVL334" s="30"/>
      <c r="JVM334" s="30"/>
      <c r="JVN334" s="30"/>
      <c r="JVO334" s="30"/>
      <c r="JVP334" s="30"/>
      <c r="JVQ334" s="30"/>
      <c r="JVR334" s="30"/>
      <c r="JVS334" s="30"/>
      <c r="JVT334" s="30"/>
      <c r="JVU334" s="30"/>
      <c r="JVV334" s="30"/>
      <c r="JVW334" s="30"/>
      <c r="JVX334" s="30"/>
      <c r="JVY334" s="30"/>
      <c r="JVZ334" s="30"/>
      <c r="JWA334" s="30"/>
      <c r="JWB334" s="30"/>
      <c r="JWC334" s="30"/>
      <c r="JWD334" s="30"/>
      <c r="JWE334" s="30"/>
      <c r="JWF334" s="30"/>
      <c r="JWG334" s="30"/>
      <c r="JWH334" s="30"/>
      <c r="JWI334" s="30"/>
      <c r="JWJ334" s="30"/>
      <c r="JWK334" s="30"/>
      <c r="JWL334" s="30"/>
      <c r="JWM334" s="30"/>
      <c r="JWN334" s="30"/>
      <c r="JWO334" s="30"/>
      <c r="JWP334" s="30"/>
      <c r="JWQ334" s="30"/>
      <c r="JWR334" s="30"/>
      <c r="JWS334" s="30"/>
      <c r="JWT334" s="30"/>
      <c r="JWU334" s="30"/>
      <c r="JWV334" s="30"/>
      <c r="JWW334" s="30"/>
      <c r="JWX334" s="30"/>
      <c r="JWY334" s="30"/>
      <c r="JWZ334" s="30"/>
      <c r="JXA334" s="30"/>
      <c r="JXB334" s="30"/>
      <c r="JXC334" s="30"/>
      <c r="JXD334" s="30"/>
      <c r="JXE334" s="30"/>
      <c r="JXF334" s="30"/>
      <c r="JXG334" s="30"/>
      <c r="JXH334" s="30"/>
      <c r="JXI334" s="30"/>
      <c r="JXJ334" s="30"/>
      <c r="JXK334" s="30"/>
      <c r="JXL334" s="30"/>
      <c r="JXM334" s="30"/>
      <c r="JXN334" s="30"/>
      <c r="JXO334" s="30"/>
      <c r="JXP334" s="30"/>
      <c r="JXQ334" s="30"/>
      <c r="JXR334" s="30"/>
      <c r="JXS334" s="30"/>
      <c r="JXT334" s="30"/>
      <c r="JXU334" s="30"/>
      <c r="JXV334" s="30"/>
      <c r="JXW334" s="30"/>
      <c r="JXX334" s="30"/>
      <c r="JXY334" s="30"/>
      <c r="JXZ334" s="30"/>
      <c r="JYA334" s="30"/>
      <c r="JYB334" s="30"/>
      <c r="JYC334" s="30"/>
      <c r="JYD334" s="30"/>
      <c r="JYE334" s="30"/>
      <c r="JYF334" s="30"/>
      <c r="JYG334" s="30"/>
      <c r="JYH334" s="30"/>
      <c r="JYI334" s="30"/>
      <c r="JYJ334" s="30"/>
      <c r="JYK334" s="30"/>
      <c r="JYL334" s="30"/>
      <c r="JYM334" s="30"/>
      <c r="JYN334" s="30"/>
      <c r="JYO334" s="30"/>
      <c r="JYP334" s="30"/>
      <c r="JYQ334" s="30"/>
      <c r="JYR334" s="30"/>
      <c r="JYS334" s="30"/>
      <c r="JYT334" s="30"/>
      <c r="JYU334" s="30"/>
      <c r="JYV334" s="30"/>
      <c r="JYW334" s="30"/>
      <c r="JYX334" s="30"/>
      <c r="JYY334" s="30"/>
      <c r="JYZ334" s="30"/>
      <c r="JZA334" s="30"/>
      <c r="JZB334" s="30"/>
      <c r="JZC334" s="30"/>
      <c r="JZD334" s="30"/>
      <c r="JZE334" s="30"/>
      <c r="JZF334" s="30"/>
      <c r="JZG334" s="30"/>
      <c r="JZH334" s="30"/>
      <c r="JZI334" s="30"/>
      <c r="JZJ334" s="30"/>
      <c r="JZK334" s="30"/>
      <c r="JZL334" s="30"/>
      <c r="JZM334" s="30"/>
      <c r="JZN334" s="30"/>
      <c r="JZO334" s="30"/>
      <c r="JZP334" s="30"/>
      <c r="JZQ334" s="30"/>
      <c r="JZR334" s="30"/>
      <c r="JZS334" s="30"/>
      <c r="JZT334" s="30"/>
      <c r="JZU334" s="30"/>
      <c r="JZV334" s="30"/>
      <c r="JZW334" s="30"/>
      <c r="JZX334" s="30"/>
      <c r="JZY334" s="30"/>
      <c r="JZZ334" s="30"/>
      <c r="KAA334" s="30"/>
      <c r="KAB334" s="30"/>
      <c r="KAC334" s="30"/>
      <c r="KAD334" s="30"/>
      <c r="KAE334" s="30"/>
      <c r="KAF334" s="30"/>
      <c r="KAG334" s="30"/>
      <c r="KAH334" s="30"/>
      <c r="KAI334" s="30"/>
      <c r="KAJ334" s="30"/>
      <c r="KAK334" s="30"/>
      <c r="KAL334" s="30"/>
      <c r="KAM334" s="30"/>
      <c r="KAN334" s="30"/>
      <c r="KAO334" s="30"/>
      <c r="KAP334" s="30"/>
      <c r="KAQ334" s="30"/>
      <c r="KAR334" s="30"/>
      <c r="KAS334" s="30"/>
      <c r="KAT334" s="30"/>
      <c r="KAU334" s="30"/>
      <c r="KAV334" s="30"/>
      <c r="KAW334" s="30"/>
      <c r="KAX334" s="30"/>
      <c r="KAY334" s="30"/>
      <c r="KAZ334" s="30"/>
      <c r="KBA334" s="30"/>
      <c r="KBB334" s="30"/>
      <c r="KBC334" s="30"/>
      <c r="KBD334" s="30"/>
      <c r="KBE334" s="30"/>
      <c r="KBF334" s="30"/>
      <c r="KBG334" s="30"/>
      <c r="KBH334" s="30"/>
      <c r="KBI334" s="30"/>
      <c r="KBJ334" s="30"/>
      <c r="KBK334" s="30"/>
      <c r="KBL334" s="30"/>
      <c r="KBM334" s="30"/>
      <c r="KBN334" s="30"/>
      <c r="KBO334" s="30"/>
      <c r="KBP334" s="30"/>
      <c r="KBQ334" s="30"/>
      <c r="KBR334" s="30"/>
      <c r="KBS334" s="30"/>
      <c r="KBT334" s="30"/>
      <c r="KBU334" s="30"/>
      <c r="KBV334" s="30"/>
      <c r="KBW334" s="30"/>
      <c r="KBX334" s="30"/>
      <c r="KBY334" s="30"/>
      <c r="KBZ334" s="30"/>
      <c r="KCA334" s="30"/>
      <c r="KCB334" s="30"/>
      <c r="KCC334" s="30"/>
      <c r="KCD334" s="30"/>
      <c r="KCE334" s="30"/>
      <c r="KCF334" s="30"/>
      <c r="KCG334" s="30"/>
      <c r="KCH334" s="30"/>
      <c r="KCI334" s="30"/>
      <c r="KCJ334" s="30"/>
      <c r="KCK334" s="30"/>
      <c r="KCL334" s="30"/>
      <c r="KCM334" s="30"/>
      <c r="KCN334" s="30"/>
      <c r="KCO334" s="30"/>
      <c r="KCP334" s="30"/>
      <c r="KCQ334" s="30"/>
      <c r="KCR334" s="30"/>
      <c r="KCS334" s="30"/>
      <c r="KCT334" s="30"/>
      <c r="KCU334" s="30"/>
      <c r="KCV334" s="30"/>
      <c r="KCW334" s="30"/>
      <c r="KCX334" s="30"/>
      <c r="KCY334" s="30"/>
      <c r="KCZ334" s="30"/>
      <c r="KDA334" s="30"/>
      <c r="KDB334" s="30"/>
      <c r="KDC334" s="30"/>
      <c r="KDD334" s="30"/>
      <c r="KDE334" s="30"/>
      <c r="KDF334" s="30"/>
      <c r="KDG334" s="30"/>
      <c r="KDH334" s="30"/>
      <c r="KDI334" s="30"/>
      <c r="KDJ334" s="30"/>
      <c r="KDK334" s="30"/>
      <c r="KDL334" s="30"/>
      <c r="KDM334" s="30"/>
      <c r="KDN334" s="30"/>
      <c r="KDO334" s="30"/>
      <c r="KDP334" s="30"/>
      <c r="KDQ334" s="30"/>
      <c r="KDR334" s="30"/>
      <c r="KDS334" s="30"/>
      <c r="KDT334" s="30"/>
      <c r="KDU334" s="30"/>
      <c r="KDV334" s="30"/>
      <c r="KDW334" s="30"/>
      <c r="KDX334" s="30"/>
      <c r="KDY334" s="30"/>
      <c r="KDZ334" s="30"/>
      <c r="KEA334" s="30"/>
      <c r="KEB334" s="30"/>
      <c r="KEC334" s="30"/>
      <c r="KED334" s="30"/>
      <c r="KEE334" s="30"/>
      <c r="KEF334" s="30"/>
      <c r="KEG334" s="30"/>
      <c r="KEH334" s="30"/>
      <c r="KEI334" s="30"/>
      <c r="KEJ334" s="30"/>
      <c r="KEK334" s="30"/>
      <c r="KEL334" s="30"/>
      <c r="KEM334" s="30"/>
      <c r="KEN334" s="30"/>
      <c r="KEO334" s="30"/>
      <c r="KEP334" s="30"/>
      <c r="KEQ334" s="30"/>
      <c r="KER334" s="30"/>
      <c r="KES334" s="30"/>
      <c r="KET334" s="30"/>
      <c r="KEU334" s="30"/>
      <c r="KEV334" s="30"/>
      <c r="KEW334" s="30"/>
      <c r="KEX334" s="30"/>
      <c r="KEY334" s="30"/>
      <c r="KEZ334" s="30"/>
      <c r="KFA334" s="30"/>
      <c r="KFB334" s="30"/>
      <c r="KFC334" s="30"/>
      <c r="KFD334" s="30"/>
      <c r="KFE334" s="30"/>
      <c r="KFF334" s="30"/>
      <c r="KFG334" s="30"/>
      <c r="KFH334" s="30"/>
      <c r="KFI334" s="30"/>
      <c r="KFJ334" s="30"/>
      <c r="KFK334" s="30"/>
      <c r="KFL334" s="30"/>
      <c r="KFM334" s="30"/>
      <c r="KFN334" s="30"/>
      <c r="KFO334" s="30"/>
      <c r="KFP334" s="30"/>
      <c r="KFQ334" s="30"/>
      <c r="KFR334" s="30"/>
      <c r="KFS334" s="30"/>
      <c r="KFT334" s="30"/>
      <c r="KFU334" s="30"/>
      <c r="KFV334" s="30"/>
      <c r="KFW334" s="30"/>
      <c r="KFX334" s="30"/>
      <c r="KFY334" s="30"/>
      <c r="KFZ334" s="30"/>
      <c r="KGA334" s="30"/>
      <c r="KGB334" s="30"/>
      <c r="KGC334" s="30"/>
      <c r="KGD334" s="30"/>
      <c r="KGE334" s="30"/>
      <c r="KGF334" s="30"/>
      <c r="KGG334" s="30"/>
      <c r="KGH334" s="30"/>
      <c r="KGI334" s="30"/>
      <c r="KGJ334" s="30"/>
      <c r="KGK334" s="30"/>
      <c r="KGL334" s="30"/>
      <c r="KGM334" s="30"/>
      <c r="KGN334" s="30"/>
      <c r="KGO334" s="30"/>
      <c r="KGP334" s="30"/>
      <c r="KGQ334" s="30"/>
      <c r="KGR334" s="30"/>
      <c r="KGS334" s="30"/>
      <c r="KGT334" s="30"/>
      <c r="KGU334" s="30"/>
      <c r="KGV334" s="30"/>
      <c r="KGW334" s="30"/>
      <c r="KGX334" s="30"/>
      <c r="KGY334" s="30"/>
      <c r="KGZ334" s="30"/>
      <c r="KHA334" s="30"/>
      <c r="KHB334" s="30"/>
      <c r="KHC334" s="30"/>
      <c r="KHD334" s="30"/>
      <c r="KHE334" s="30"/>
      <c r="KHF334" s="30"/>
      <c r="KHG334" s="30"/>
      <c r="KHH334" s="30"/>
      <c r="KHI334" s="30"/>
      <c r="KHJ334" s="30"/>
      <c r="KHK334" s="30"/>
      <c r="KHL334" s="30"/>
      <c r="KHM334" s="30"/>
      <c r="KHN334" s="30"/>
      <c r="KHO334" s="30"/>
      <c r="KHP334" s="30"/>
      <c r="KHQ334" s="30"/>
      <c r="KHR334" s="30"/>
      <c r="KHS334" s="30"/>
      <c r="KHT334" s="30"/>
      <c r="KHU334" s="30"/>
      <c r="KHV334" s="30"/>
      <c r="KHW334" s="30"/>
      <c r="KHX334" s="30"/>
      <c r="KHY334" s="30"/>
      <c r="KHZ334" s="30"/>
      <c r="KIA334" s="30"/>
      <c r="KIB334" s="30"/>
      <c r="KIC334" s="30"/>
      <c r="KID334" s="30"/>
      <c r="KIE334" s="30"/>
      <c r="KIF334" s="30"/>
      <c r="KIG334" s="30"/>
      <c r="KIH334" s="30"/>
      <c r="KII334" s="30"/>
      <c r="KIJ334" s="30"/>
      <c r="KIK334" s="30"/>
      <c r="KIL334" s="30"/>
      <c r="KIM334" s="30"/>
      <c r="KIN334" s="30"/>
      <c r="KIO334" s="30"/>
      <c r="KIP334" s="30"/>
      <c r="KIQ334" s="30"/>
      <c r="KIR334" s="30"/>
      <c r="KIS334" s="30"/>
      <c r="KIT334" s="30"/>
      <c r="KIU334" s="30"/>
      <c r="KIV334" s="30"/>
      <c r="KIW334" s="30"/>
      <c r="KIX334" s="30"/>
      <c r="KIY334" s="30"/>
      <c r="KIZ334" s="30"/>
      <c r="KJA334" s="30"/>
      <c r="KJB334" s="30"/>
      <c r="KJC334" s="30"/>
      <c r="KJD334" s="30"/>
      <c r="KJE334" s="30"/>
      <c r="KJF334" s="30"/>
      <c r="KJG334" s="30"/>
      <c r="KJH334" s="30"/>
      <c r="KJI334" s="30"/>
      <c r="KJJ334" s="30"/>
      <c r="KJK334" s="30"/>
      <c r="KJL334" s="30"/>
      <c r="KJM334" s="30"/>
      <c r="KJN334" s="30"/>
      <c r="KJO334" s="30"/>
      <c r="KJP334" s="30"/>
      <c r="KJQ334" s="30"/>
      <c r="KJR334" s="30"/>
      <c r="KJS334" s="30"/>
      <c r="KJT334" s="30"/>
      <c r="KJU334" s="30"/>
      <c r="KJV334" s="30"/>
      <c r="KJW334" s="30"/>
      <c r="KJX334" s="30"/>
      <c r="KJY334" s="30"/>
      <c r="KJZ334" s="30"/>
      <c r="KKA334" s="30"/>
      <c r="KKB334" s="30"/>
      <c r="KKC334" s="30"/>
      <c r="KKD334" s="30"/>
      <c r="KKE334" s="30"/>
      <c r="KKF334" s="30"/>
      <c r="KKG334" s="30"/>
      <c r="KKH334" s="30"/>
      <c r="KKI334" s="30"/>
      <c r="KKJ334" s="30"/>
      <c r="KKK334" s="30"/>
      <c r="KKL334" s="30"/>
      <c r="KKM334" s="30"/>
      <c r="KKN334" s="30"/>
      <c r="KKO334" s="30"/>
      <c r="KKP334" s="30"/>
      <c r="KKQ334" s="30"/>
      <c r="KKR334" s="30"/>
      <c r="KKS334" s="30"/>
      <c r="KKT334" s="30"/>
      <c r="KKU334" s="30"/>
      <c r="KKV334" s="30"/>
      <c r="KKW334" s="30"/>
      <c r="KKX334" s="30"/>
      <c r="KKY334" s="30"/>
      <c r="KKZ334" s="30"/>
      <c r="KLA334" s="30"/>
      <c r="KLB334" s="30"/>
      <c r="KLC334" s="30"/>
      <c r="KLD334" s="30"/>
      <c r="KLE334" s="30"/>
      <c r="KLF334" s="30"/>
      <c r="KLG334" s="30"/>
      <c r="KLH334" s="30"/>
      <c r="KLI334" s="30"/>
      <c r="KLJ334" s="30"/>
      <c r="KLK334" s="30"/>
      <c r="KLL334" s="30"/>
      <c r="KLM334" s="30"/>
      <c r="KLN334" s="30"/>
      <c r="KLO334" s="30"/>
      <c r="KLP334" s="30"/>
      <c r="KLQ334" s="30"/>
      <c r="KLR334" s="30"/>
      <c r="KLS334" s="30"/>
      <c r="KLT334" s="30"/>
      <c r="KLU334" s="30"/>
      <c r="KLV334" s="30"/>
      <c r="KLW334" s="30"/>
      <c r="KLX334" s="30"/>
      <c r="KLY334" s="30"/>
      <c r="KLZ334" s="30"/>
      <c r="KMA334" s="30"/>
      <c r="KMB334" s="30"/>
      <c r="KMC334" s="30"/>
      <c r="KMD334" s="30"/>
      <c r="KME334" s="30"/>
      <c r="KMF334" s="30"/>
      <c r="KMG334" s="30"/>
      <c r="KMH334" s="30"/>
      <c r="KMI334" s="30"/>
      <c r="KMJ334" s="30"/>
      <c r="KMK334" s="30"/>
      <c r="KML334" s="30"/>
      <c r="KMM334" s="30"/>
      <c r="KMN334" s="30"/>
      <c r="KMO334" s="30"/>
      <c r="KMP334" s="30"/>
      <c r="KMQ334" s="30"/>
      <c r="KMR334" s="30"/>
      <c r="KMS334" s="30"/>
      <c r="KMT334" s="30"/>
      <c r="KMU334" s="30"/>
      <c r="KMV334" s="30"/>
      <c r="KMW334" s="30"/>
      <c r="KMX334" s="30"/>
      <c r="KMY334" s="30"/>
      <c r="KMZ334" s="30"/>
      <c r="KNA334" s="30"/>
      <c r="KNB334" s="30"/>
      <c r="KNC334" s="30"/>
      <c r="KND334" s="30"/>
      <c r="KNE334" s="30"/>
      <c r="KNF334" s="30"/>
      <c r="KNG334" s="30"/>
      <c r="KNH334" s="30"/>
      <c r="KNI334" s="30"/>
      <c r="KNJ334" s="30"/>
      <c r="KNK334" s="30"/>
      <c r="KNL334" s="30"/>
      <c r="KNM334" s="30"/>
      <c r="KNN334" s="30"/>
      <c r="KNO334" s="30"/>
      <c r="KNP334" s="30"/>
      <c r="KNQ334" s="30"/>
      <c r="KNR334" s="30"/>
      <c r="KNS334" s="30"/>
      <c r="KNT334" s="30"/>
      <c r="KNU334" s="30"/>
      <c r="KNV334" s="30"/>
      <c r="KNW334" s="30"/>
      <c r="KNX334" s="30"/>
      <c r="KNY334" s="30"/>
      <c r="KNZ334" s="30"/>
      <c r="KOA334" s="30"/>
      <c r="KOB334" s="30"/>
      <c r="KOC334" s="30"/>
      <c r="KOD334" s="30"/>
      <c r="KOE334" s="30"/>
      <c r="KOF334" s="30"/>
      <c r="KOG334" s="30"/>
      <c r="KOH334" s="30"/>
      <c r="KOI334" s="30"/>
      <c r="KOJ334" s="30"/>
      <c r="KOK334" s="30"/>
      <c r="KOL334" s="30"/>
      <c r="KOM334" s="30"/>
      <c r="KON334" s="30"/>
      <c r="KOO334" s="30"/>
      <c r="KOP334" s="30"/>
      <c r="KOQ334" s="30"/>
      <c r="KOR334" s="30"/>
      <c r="KOS334" s="30"/>
      <c r="KOT334" s="30"/>
      <c r="KOU334" s="30"/>
      <c r="KOV334" s="30"/>
      <c r="KOW334" s="30"/>
      <c r="KOX334" s="30"/>
      <c r="KOY334" s="30"/>
      <c r="KOZ334" s="30"/>
      <c r="KPA334" s="30"/>
      <c r="KPB334" s="30"/>
      <c r="KPC334" s="30"/>
      <c r="KPD334" s="30"/>
      <c r="KPE334" s="30"/>
      <c r="KPF334" s="30"/>
      <c r="KPG334" s="30"/>
      <c r="KPH334" s="30"/>
      <c r="KPI334" s="30"/>
      <c r="KPJ334" s="30"/>
      <c r="KPK334" s="30"/>
      <c r="KPL334" s="30"/>
      <c r="KPM334" s="30"/>
      <c r="KPN334" s="30"/>
      <c r="KPO334" s="30"/>
      <c r="KPP334" s="30"/>
      <c r="KPQ334" s="30"/>
      <c r="KPR334" s="30"/>
      <c r="KPS334" s="30"/>
      <c r="KPT334" s="30"/>
      <c r="KPU334" s="30"/>
      <c r="KPV334" s="30"/>
      <c r="KPW334" s="30"/>
      <c r="KPX334" s="30"/>
      <c r="KPY334" s="30"/>
      <c r="KPZ334" s="30"/>
      <c r="KQA334" s="30"/>
      <c r="KQB334" s="30"/>
      <c r="KQC334" s="30"/>
      <c r="KQD334" s="30"/>
      <c r="KQE334" s="30"/>
      <c r="KQF334" s="30"/>
      <c r="KQG334" s="30"/>
      <c r="KQH334" s="30"/>
      <c r="KQI334" s="30"/>
      <c r="KQJ334" s="30"/>
      <c r="KQK334" s="30"/>
      <c r="KQL334" s="30"/>
      <c r="KQM334" s="30"/>
      <c r="KQN334" s="30"/>
      <c r="KQO334" s="30"/>
      <c r="KQP334" s="30"/>
      <c r="KQQ334" s="30"/>
      <c r="KQR334" s="30"/>
      <c r="KQS334" s="30"/>
      <c r="KQT334" s="30"/>
      <c r="KQU334" s="30"/>
      <c r="KQV334" s="30"/>
      <c r="KQW334" s="30"/>
      <c r="KQX334" s="30"/>
      <c r="KQY334" s="30"/>
      <c r="KQZ334" s="30"/>
      <c r="KRA334" s="30"/>
      <c r="KRB334" s="30"/>
      <c r="KRC334" s="30"/>
      <c r="KRD334" s="30"/>
      <c r="KRE334" s="30"/>
      <c r="KRF334" s="30"/>
      <c r="KRG334" s="30"/>
      <c r="KRH334" s="30"/>
      <c r="KRI334" s="30"/>
      <c r="KRJ334" s="30"/>
      <c r="KRK334" s="30"/>
      <c r="KRL334" s="30"/>
      <c r="KRM334" s="30"/>
      <c r="KRN334" s="30"/>
      <c r="KRO334" s="30"/>
      <c r="KRP334" s="30"/>
      <c r="KRQ334" s="30"/>
      <c r="KRR334" s="30"/>
      <c r="KRS334" s="30"/>
      <c r="KRT334" s="30"/>
      <c r="KRU334" s="30"/>
      <c r="KRV334" s="30"/>
      <c r="KRW334" s="30"/>
      <c r="KRX334" s="30"/>
      <c r="KRY334" s="30"/>
      <c r="KRZ334" s="30"/>
      <c r="KSA334" s="30"/>
      <c r="KSB334" s="30"/>
      <c r="KSC334" s="30"/>
      <c r="KSD334" s="30"/>
      <c r="KSE334" s="30"/>
      <c r="KSF334" s="30"/>
      <c r="KSG334" s="30"/>
      <c r="KSH334" s="30"/>
      <c r="KSI334" s="30"/>
      <c r="KSJ334" s="30"/>
      <c r="KSK334" s="30"/>
      <c r="KSL334" s="30"/>
      <c r="KSM334" s="30"/>
      <c r="KSN334" s="30"/>
      <c r="KSO334" s="30"/>
      <c r="KSP334" s="30"/>
      <c r="KSQ334" s="30"/>
      <c r="KSR334" s="30"/>
      <c r="KSS334" s="30"/>
      <c r="KST334" s="30"/>
      <c r="KSU334" s="30"/>
      <c r="KSV334" s="30"/>
      <c r="KSW334" s="30"/>
      <c r="KSX334" s="30"/>
      <c r="KSY334" s="30"/>
      <c r="KSZ334" s="30"/>
      <c r="KTA334" s="30"/>
      <c r="KTB334" s="30"/>
      <c r="KTC334" s="30"/>
      <c r="KTD334" s="30"/>
      <c r="KTE334" s="30"/>
      <c r="KTF334" s="30"/>
      <c r="KTG334" s="30"/>
      <c r="KTH334" s="30"/>
      <c r="KTI334" s="30"/>
      <c r="KTJ334" s="30"/>
      <c r="KTK334" s="30"/>
      <c r="KTL334" s="30"/>
      <c r="KTM334" s="30"/>
      <c r="KTN334" s="30"/>
      <c r="KTO334" s="30"/>
      <c r="KTP334" s="30"/>
      <c r="KTQ334" s="30"/>
      <c r="KTR334" s="30"/>
      <c r="KTS334" s="30"/>
      <c r="KTT334" s="30"/>
      <c r="KTU334" s="30"/>
      <c r="KTV334" s="30"/>
      <c r="KTW334" s="30"/>
      <c r="KTX334" s="30"/>
      <c r="KTY334" s="30"/>
      <c r="KTZ334" s="30"/>
      <c r="KUA334" s="30"/>
      <c r="KUB334" s="30"/>
      <c r="KUC334" s="30"/>
      <c r="KUD334" s="30"/>
      <c r="KUE334" s="30"/>
      <c r="KUF334" s="30"/>
      <c r="KUG334" s="30"/>
      <c r="KUH334" s="30"/>
      <c r="KUI334" s="30"/>
      <c r="KUJ334" s="30"/>
      <c r="KUK334" s="30"/>
      <c r="KUL334" s="30"/>
      <c r="KUM334" s="30"/>
      <c r="KUN334" s="30"/>
      <c r="KUO334" s="30"/>
      <c r="KUP334" s="30"/>
      <c r="KUQ334" s="30"/>
      <c r="KUR334" s="30"/>
      <c r="KUS334" s="30"/>
      <c r="KUT334" s="30"/>
      <c r="KUU334" s="30"/>
      <c r="KUV334" s="30"/>
      <c r="KUW334" s="30"/>
      <c r="KUX334" s="30"/>
      <c r="KUY334" s="30"/>
      <c r="KUZ334" s="30"/>
      <c r="KVA334" s="30"/>
      <c r="KVB334" s="30"/>
      <c r="KVC334" s="30"/>
      <c r="KVD334" s="30"/>
      <c r="KVE334" s="30"/>
      <c r="KVF334" s="30"/>
      <c r="KVG334" s="30"/>
      <c r="KVH334" s="30"/>
      <c r="KVI334" s="30"/>
      <c r="KVJ334" s="30"/>
      <c r="KVK334" s="30"/>
      <c r="KVL334" s="30"/>
      <c r="KVM334" s="30"/>
      <c r="KVN334" s="30"/>
      <c r="KVO334" s="30"/>
      <c r="KVP334" s="30"/>
      <c r="KVQ334" s="30"/>
      <c r="KVR334" s="30"/>
      <c r="KVS334" s="30"/>
      <c r="KVT334" s="30"/>
      <c r="KVU334" s="30"/>
      <c r="KVV334" s="30"/>
      <c r="KVW334" s="30"/>
      <c r="KVX334" s="30"/>
      <c r="KVY334" s="30"/>
      <c r="KVZ334" s="30"/>
      <c r="KWA334" s="30"/>
      <c r="KWB334" s="30"/>
      <c r="KWC334" s="30"/>
      <c r="KWD334" s="30"/>
      <c r="KWE334" s="30"/>
      <c r="KWF334" s="30"/>
      <c r="KWG334" s="30"/>
      <c r="KWH334" s="30"/>
      <c r="KWI334" s="30"/>
      <c r="KWJ334" s="30"/>
      <c r="KWK334" s="30"/>
      <c r="KWL334" s="30"/>
      <c r="KWM334" s="30"/>
      <c r="KWN334" s="30"/>
      <c r="KWO334" s="30"/>
      <c r="KWP334" s="30"/>
      <c r="KWQ334" s="30"/>
      <c r="KWR334" s="30"/>
      <c r="KWS334" s="30"/>
      <c r="KWT334" s="30"/>
      <c r="KWU334" s="30"/>
      <c r="KWV334" s="30"/>
      <c r="KWW334" s="30"/>
      <c r="KWX334" s="30"/>
      <c r="KWY334" s="30"/>
      <c r="KWZ334" s="30"/>
      <c r="KXA334" s="30"/>
      <c r="KXB334" s="30"/>
      <c r="KXC334" s="30"/>
      <c r="KXD334" s="30"/>
      <c r="KXE334" s="30"/>
      <c r="KXF334" s="30"/>
      <c r="KXG334" s="30"/>
      <c r="KXH334" s="30"/>
      <c r="KXI334" s="30"/>
      <c r="KXJ334" s="30"/>
      <c r="KXK334" s="30"/>
      <c r="KXL334" s="30"/>
      <c r="KXM334" s="30"/>
      <c r="KXN334" s="30"/>
      <c r="KXO334" s="30"/>
      <c r="KXP334" s="30"/>
      <c r="KXQ334" s="30"/>
      <c r="KXR334" s="30"/>
      <c r="KXS334" s="30"/>
      <c r="KXT334" s="30"/>
      <c r="KXU334" s="30"/>
      <c r="KXV334" s="30"/>
      <c r="KXW334" s="30"/>
      <c r="KXX334" s="30"/>
      <c r="KXY334" s="30"/>
      <c r="KXZ334" s="30"/>
      <c r="KYA334" s="30"/>
      <c r="KYB334" s="30"/>
      <c r="KYC334" s="30"/>
      <c r="KYD334" s="30"/>
      <c r="KYE334" s="30"/>
      <c r="KYF334" s="30"/>
      <c r="KYG334" s="30"/>
      <c r="KYH334" s="30"/>
      <c r="KYI334" s="30"/>
      <c r="KYJ334" s="30"/>
      <c r="KYK334" s="30"/>
      <c r="KYL334" s="30"/>
      <c r="KYM334" s="30"/>
      <c r="KYN334" s="30"/>
      <c r="KYO334" s="30"/>
      <c r="KYP334" s="30"/>
      <c r="KYQ334" s="30"/>
      <c r="KYR334" s="30"/>
      <c r="KYS334" s="30"/>
      <c r="KYT334" s="30"/>
      <c r="KYU334" s="30"/>
      <c r="KYV334" s="30"/>
      <c r="KYW334" s="30"/>
      <c r="KYX334" s="30"/>
      <c r="KYY334" s="30"/>
      <c r="KYZ334" s="30"/>
      <c r="KZA334" s="30"/>
      <c r="KZB334" s="30"/>
      <c r="KZC334" s="30"/>
      <c r="KZD334" s="30"/>
      <c r="KZE334" s="30"/>
      <c r="KZF334" s="30"/>
      <c r="KZG334" s="30"/>
      <c r="KZH334" s="30"/>
      <c r="KZI334" s="30"/>
      <c r="KZJ334" s="30"/>
      <c r="KZK334" s="30"/>
      <c r="KZL334" s="30"/>
      <c r="KZM334" s="30"/>
      <c r="KZN334" s="30"/>
      <c r="KZO334" s="30"/>
      <c r="KZP334" s="30"/>
      <c r="KZQ334" s="30"/>
      <c r="KZR334" s="30"/>
      <c r="KZS334" s="30"/>
      <c r="KZT334" s="30"/>
      <c r="KZU334" s="30"/>
      <c r="KZV334" s="30"/>
      <c r="KZW334" s="30"/>
      <c r="KZX334" s="30"/>
      <c r="KZY334" s="30"/>
      <c r="KZZ334" s="30"/>
      <c r="LAA334" s="30"/>
      <c r="LAB334" s="30"/>
      <c r="LAC334" s="30"/>
      <c r="LAD334" s="30"/>
      <c r="LAE334" s="30"/>
      <c r="LAF334" s="30"/>
      <c r="LAG334" s="30"/>
      <c r="LAH334" s="30"/>
      <c r="LAI334" s="30"/>
      <c r="LAJ334" s="30"/>
      <c r="LAK334" s="30"/>
      <c r="LAL334" s="30"/>
      <c r="LAM334" s="30"/>
      <c r="LAN334" s="30"/>
      <c r="LAO334" s="30"/>
      <c r="LAP334" s="30"/>
      <c r="LAQ334" s="30"/>
      <c r="LAR334" s="30"/>
      <c r="LAS334" s="30"/>
      <c r="LAT334" s="30"/>
      <c r="LAU334" s="30"/>
      <c r="LAV334" s="30"/>
      <c r="LAW334" s="30"/>
      <c r="LAX334" s="30"/>
      <c r="LAY334" s="30"/>
      <c r="LAZ334" s="30"/>
      <c r="LBA334" s="30"/>
      <c r="LBB334" s="30"/>
      <c r="LBC334" s="30"/>
      <c r="LBD334" s="30"/>
      <c r="LBE334" s="30"/>
      <c r="LBF334" s="30"/>
      <c r="LBG334" s="30"/>
      <c r="LBH334" s="30"/>
      <c r="LBI334" s="30"/>
      <c r="LBJ334" s="30"/>
      <c r="LBK334" s="30"/>
      <c r="LBL334" s="30"/>
      <c r="LBM334" s="30"/>
      <c r="LBN334" s="30"/>
      <c r="LBO334" s="30"/>
      <c r="LBP334" s="30"/>
      <c r="LBQ334" s="30"/>
      <c r="LBR334" s="30"/>
      <c r="LBS334" s="30"/>
      <c r="LBT334" s="30"/>
      <c r="LBU334" s="30"/>
      <c r="LBV334" s="30"/>
      <c r="LBW334" s="30"/>
      <c r="LBX334" s="30"/>
      <c r="LBY334" s="30"/>
      <c r="LBZ334" s="30"/>
      <c r="LCA334" s="30"/>
      <c r="LCB334" s="30"/>
      <c r="LCC334" s="30"/>
      <c r="LCD334" s="30"/>
      <c r="LCE334" s="30"/>
      <c r="LCF334" s="30"/>
      <c r="LCG334" s="30"/>
      <c r="LCH334" s="30"/>
      <c r="LCI334" s="30"/>
      <c r="LCJ334" s="30"/>
      <c r="LCK334" s="30"/>
      <c r="LCL334" s="30"/>
      <c r="LCM334" s="30"/>
      <c r="LCN334" s="30"/>
      <c r="LCO334" s="30"/>
      <c r="LCP334" s="30"/>
      <c r="LCQ334" s="30"/>
      <c r="LCR334" s="30"/>
      <c r="LCS334" s="30"/>
      <c r="LCT334" s="30"/>
      <c r="LCU334" s="30"/>
      <c r="LCV334" s="30"/>
      <c r="LCW334" s="30"/>
      <c r="LCX334" s="30"/>
      <c r="LCY334" s="30"/>
      <c r="LCZ334" s="30"/>
      <c r="LDA334" s="30"/>
      <c r="LDB334" s="30"/>
      <c r="LDC334" s="30"/>
      <c r="LDD334" s="30"/>
      <c r="LDE334" s="30"/>
      <c r="LDF334" s="30"/>
      <c r="LDG334" s="30"/>
      <c r="LDH334" s="30"/>
      <c r="LDI334" s="30"/>
      <c r="LDJ334" s="30"/>
      <c r="LDK334" s="30"/>
      <c r="LDL334" s="30"/>
      <c r="LDM334" s="30"/>
      <c r="LDN334" s="30"/>
      <c r="LDO334" s="30"/>
      <c r="LDP334" s="30"/>
      <c r="LDQ334" s="30"/>
      <c r="LDR334" s="30"/>
      <c r="LDS334" s="30"/>
      <c r="LDT334" s="30"/>
      <c r="LDU334" s="30"/>
      <c r="LDV334" s="30"/>
      <c r="LDW334" s="30"/>
      <c r="LDX334" s="30"/>
      <c r="LDY334" s="30"/>
      <c r="LDZ334" s="30"/>
      <c r="LEA334" s="30"/>
      <c r="LEB334" s="30"/>
      <c r="LEC334" s="30"/>
      <c r="LED334" s="30"/>
      <c r="LEE334" s="30"/>
      <c r="LEF334" s="30"/>
      <c r="LEG334" s="30"/>
      <c r="LEH334" s="30"/>
      <c r="LEI334" s="30"/>
      <c r="LEJ334" s="30"/>
      <c r="LEK334" s="30"/>
      <c r="LEL334" s="30"/>
      <c r="LEM334" s="30"/>
      <c r="LEN334" s="30"/>
      <c r="LEO334" s="30"/>
      <c r="LEP334" s="30"/>
      <c r="LEQ334" s="30"/>
      <c r="LER334" s="30"/>
      <c r="LES334" s="30"/>
      <c r="LET334" s="30"/>
      <c r="LEU334" s="30"/>
      <c r="LEV334" s="30"/>
      <c r="LEW334" s="30"/>
      <c r="LEX334" s="30"/>
      <c r="LEY334" s="30"/>
      <c r="LEZ334" s="30"/>
      <c r="LFA334" s="30"/>
      <c r="LFB334" s="30"/>
      <c r="LFC334" s="30"/>
      <c r="LFD334" s="30"/>
      <c r="LFE334" s="30"/>
      <c r="LFF334" s="30"/>
      <c r="LFG334" s="30"/>
      <c r="LFH334" s="30"/>
      <c r="LFI334" s="30"/>
      <c r="LFJ334" s="30"/>
      <c r="LFK334" s="30"/>
      <c r="LFL334" s="30"/>
      <c r="LFM334" s="30"/>
      <c r="LFN334" s="30"/>
      <c r="LFO334" s="30"/>
      <c r="LFP334" s="30"/>
      <c r="LFQ334" s="30"/>
      <c r="LFR334" s="30"/>
      <c r="LFS334" s="30"/>
      <c r="LFT334" s="30"/>
      <c r="LFU334" s="30"/>
      <c r="LFV334" s="30"/>
      <c r="LFW334" s="30"/>
      <c r="LFX334" s="30"/>
      <c r="LFY334" s="30"/>
      <c r="LFZ334" s="30"/>
      <c r="LGA334" s="30"/>
      <c r="LGB334" s="30"/>
      <c r="LGC334" s="30"/>
      <c r="LGD334" s="30"/>
      <c r="LGE334" s="30"/>
      <c r="LGF334" s="30"/>
      <c r="LGG334" s="30"/>
      <c r="LGH334" s="30"/>
      <c r="LGI334" s="30"/>
      <c r="LGJ334" s="30"/>
      <c r="LGK334" s="30"/>
      <c r="LGL334" s="30"/>
      <c r="LGM334" s="30"/>
      <c r="LGN334" s="30"/>
      <c r="LGO334" s="30"/>
      <c r="LGP334" s="30"/>
      <c r="LGQ334" s="30"/>
      <c r="LGR334" s="30"/>
      <c r="LGS334" s="30"/>
      <c r="LGT334" s="30"/>
      <c r="LGU334" s="30"/>
      <c r="LGV334" s="30"/>
      <c r="LGW334" s="30"/>
      <c r="LGX334" s="30"/>
      <c r="LGY334" s="30"/>
      <c r="LGZ334" s="30"/>
      <c r="LHA334" s="30"/>
      <c r="LHB334" s="30"/>
      <c r="LHC334" s="30"/>
      <c r="LHD334" s="30"/>
      <c r="LHE334" s="30"/>
      <c r="LHF334" s="30"/>
      <c r="LHG334" s="30"/>
      <c r="LHH334" s="30"/>
      <c r="LHI334" s="30"/>
      <c r="LHJ334" s="30"/>
      <c r="LHK334" s="30"/>
      <c r="LHL334" s="30"/>
      <c r="LHM334" s="30"/>
      <c r="LHN334" s="30"/>
      <c r="LHO334" s="30"/>
      <c r="LHP334" s="30"/>
      <c r="LHQ334" s="30"/>
      <c r="LHR334" s="30"/>
      <c r="LHS334" s="30"/>
      <c r="LHT334" s="30"/>
      <c r="LHU334" s="30"/>
      <c r="LHV334" s="30"/>
      <c r="LHW334" s="30"/>
      <c r="LHX334" s="30"/>
      <c r="LHY334" s="30"/>
      <c r="LHZ334" s="30"/>
      <c r="LIA334" s="30"/>
      <c r="LIB334" s="30"/>
      <c r="LIC334" s="30"/>
      <c r="LID334" s="30"/>
      <c r="LIE334" s="30"/>
      <c r="LIF334" s="30"/>
      <c r="LIG334" s="30"/>
      <c r="LIH334" s="30"/>
      <c r="LII334" s="30"/>
      <c r="LIJ334" s="30"/>
      <c r="LIK334" s="30"/>
      <c r="LIL334" s="30"/>
      <c r="LIM334" s="30"/>
      <c r="LIN334" s="30"/>
      <c r="LIO334" s="30"/>
      <c r="LIP334" s="30"/>
      <c r="LIQ334" s="30"/>
      <c r="LIR334" s="30"/>
      <c r="LIS334" s="30"/>
      <c r="LIT334" s="30"/>
      <c r="LIU334" s="30"/>
      <c r="LIV334" s="30"/>
      <c r="LIW334" s="30"/>
      <c r="LIX334" s="30"/>
      <c r="LIY334" s="30"/>
      <c r="LIZ334" s="30"/>
      <c r="LJA334" s="30"/>
      <c r="LJB334" s="30"/>
      <c r="LJC334" s="30"/>
      <c r="LJD334" s="30"/>
      <c r="LJE334" s="30"/>
      <c r="LJF334" s="30"/>
      <c r="LJG334" s="30"/>
      <c r="LJH334" s="30"/>
      <c r="LJI334" s="30"/>
      <c r="LJJ334" s="30"/>
      <c r="LJK334" s="30"/>
      <c r="LJL334" s="30"/>
      <c r="LJM334" s="30"/>
      <c r="LJN334" s="30"/>
      <c r="LJO334" s="30"/>
      <c r="LJP334" s="30"/>
      <c r="LJQ334" s="30"/>
      <c r="LJR334" s="30"/>
      <c r="LJS334" s="30"/>
      <c r="LJT334" s="30"/>
      <c r="LJU334" s="30"/>
      <c r="LJV334" s="30"/>
      <c r="LJW334" s="30"/>
      <c r="LJX334" s="30"/>
      <c r="LJY334" s="30"/>
      <c r="LJZ334" s="30"/>
      <c r="LKA334" s="30"/>
      <c r="LKB334" s="30"/>
      <c r="LKC334" s="30"/>
      <c r="LKD334" s="30"/>
      <c r="LKE334" s="30"/>
      <c r="LKF334" s="30"/>
      <c r="LKG334" s="30"/>
      <c r="LKH334" s="30"/>
      <c r="LKI334" s="30"/>
      <c r="LKJ334" s="30"/>
      <c r="LKK334" s="30"/>
      <c r="LKL334" s="30"/>
      <c r="LKM334" s="30"/>
      <c r="LKN334" s="30"/>
      <c r="LKO334" s="30"/>
      <c r="LKP334" s="30"/>
      <c r="LKQ334" s="30"/>
      <c r="LKR334" s="30"/>
      <c r="LKS334" s="30"/>
      <c r="LKT334" s="30"/>
      <c r="LKU334" s="30"/>
      <c r="LKV334" s="30"/>
      <c r="LKW334" s="30"/>
      <c r="LKX334" s="30"/>
      <c r="LKY334" s="30"/>
      <c r="LKZ334" s="30"/>
      <c r="LLA334" s="30"/>
      <c r="LLB334" s="30"/>
      <c r="LLC334" s="30"/>
      <c r="LLD334" s="30"/>
      <c r="LLE334" s="30"/>
      <c r="LLF334" s="30"/>
      <c r="LLG334" s="30"/>
      <c r="LLH334" s="30"/>
      <c r="LLI334" s="30"/>
      <c r="LLJ334" s="30"/>
      <c r="LLK334" s="30"/>
      <c r="LLL334" s="30"/>
      <c r="LLM334" s="30"/>
      <c r="LLN334" s="30"/>
      <c r="LLO334" s="30"/>
      <c r="LLP334" s="30"/>
      <c r="LLQ334" s="30"/>
      <c r="LLR334" s="30"/>
      <c r="LLS334" s="30"/>
      <c r="LLT334" s="30"/>
      <c r="LLU334" s="30"/>
      <c r="LLV334" s="30"/>
      <c r="LLW334" s="30"/>
      <c r="LLX334" s="30"/>
      <c r="LLY334" s="30"/>
      <c r="LLZ334" s="30"/>
      <c r="LMA334" s="30"/>
      <c r="LMB334" s="30"/>
      <c r="LMC334" s="30"/>
      <c r="LMD334" s="30"/>
      <c r="LME334" s="30"/>
      <c r="LMF334" s="30"/>
      <c r="LMG334" s="30"/>
      <c r="LMH334" s="30"/>
      <c r="LMI334" s="30"/>
      <c r="LMJ334" s="30"/>
      <c r="LMK334" s="30"/>
      <c r="LML334" s="30"/>
      <c r="LMM334" s="30"/>
      <c r="LMN334" s="30"/>
      <c r="LMO334" s="30"/>
      <c r="LMP334" s="30"/>
      <c r="LMQ334" s="30"/>
      <c r="LMR334" s="30"/>
      <c r="LMS334" s="30"/>
      <c r="LMT334" s="30"/>
      <c r="LMU334" s="30"/>
      <c r="LMV334" s="30"/>
      <c r="LMW334" s="30"/>
      <c r="LMX334" s="30"/>
      <c r="LMY334" s="30"/>
      <c r="LMZ334" s="30"/>
      <c r="LNA334" s="30"/>
      <c r="LNB334" s="30"/>
      <c r="LNC334" s="30"/>
      <c r="LND334" s="30"/>
      <c r="LNE334" s="30"/>
      <c r="LNF334" s="30"/>
      <c r="LNG334" s="30"/>
      <c r="LNH334" s="30"/>
      <c r="LNI334" s="30"/>
      <c r="LNJ334" s="30"/>
      <c r="LNK334" s="30"/>
      <c r="LNL334" s="30"/>
      <c r="LNM334" s="30"/>
      <c r="LNN334" s="30"/>
      <c r="LNO334" s="30"/>
      <c r="LNP334" s="30"/>
      <c r="LNQ334" s="30"/>
      <c r="LNR334" s="30"/>
      <c r="LNS334" s="30"/>
      <c r="LNT334" s="30"/>
      <c r="LNU334" s="30"/>
      <c r="LNV334" s="30"/>
      <c r="LNW334" s="30"/>
      <c r="LNX334" s="30"/>
      <c r="LNY334" s="30"/>
      <c r="LNZ334" s="30"/>
      <c r="LOA334" s="30"/>
      <c r="LOB334" s="30"/>
      <c r="LOC334" s="30"/>
      <c r="LOD334" s="30"/>
      <c r="LOE334" s="30"/>
      <c r="LOF334" s="30"/>
      <c r="LOG334" s="30"/>
      <c r="LOH334" s="30"/>
      <c r="LOI334" s="30"/>
      <c r="LOJ334" s="30"/>
      <c r="LOK334" s="30"/>
      <c r="LOL334" s="30"/>
      <c r="LOM334" s="30"/>
      <c r="LON334" s="30"/>
      <c r="LOO334" s="30"/>
      <c r="LOP334" s="30"/>
      <c r="LOQ334" s="30"/>
      <c r="LOR334" s="30"/>
      <c r="LOS334" s="30"/>
      <c r="LOT334" s="30"/>
      <c r="LOU334" s="30"/>
      <c r="LOV334" s="30"/>
      <c r="LOW334" s="30"/>
      <c r="LOX334" s="30"/>
      <c r="LOY334" s="30"/>
      <c r="LOZ334" s="30"/>
      <c r="LPA334" s="30"/>
      <c r="LPB334" s="30"/>
      <c r="LPC334" s="30"/>
      <c r="LPD334" s="30"/>
      <c r="LPE334" s="30"/>
      <c r="LPF334" s="30"/>
      <c r="LPG334" s="30"/>
      <c r="LPH334" s="30"/>
      <c r="LPI334" s="30"/>
      <c r="LPJ334" s="30"/>
      <c r="LPK334" s="30"/>
      <c r="LPL334" s="30"/>
      <c r="LPM334" s="30"/>
      <c r="LPN334" s="30"/>
      <c r="LPO334" s="30"/>
      <c r="LPP334" s="30"/>
      <c r="LPQ334" s="30"/>
      <c r="LPR334" s="30"/>
      <c r="LPS334" s="30"/>
      <c r="LPT334" s="30"/>
      <c r="LPU334" s="30"/>
      <c r="LPV334" s="30"/>
      <c r="LPW334" s="30"/>
      <c r="LPX334" s="30"/>
      <c r="LPY334" s="30"/>
      <c r="LPZ334" s="30"/>
      <c r="LQA334" s="30"/>
      <c r="LQB334" s="30"/>
      <c r="LQC334" s="30"/>
      <c r="LQD334" s="30"/>
      <c r="LQE334" s="30"/>
      <c r="LQF334" s="30"/>
      <c r="LQG334" s="30"/>
      <c r="LQH334" s="30"/>
      <c r="LQI334" s="30"/>
      <c r="LQJ334" s="30"/>
      <c r="LQK334" s="30"/>
      <c r="LQL334" s="30"/>
      <c r="LQM334" s="30"/>
      <c r="LQN334" s="30"/>
      <c r="LQO334" s="30"/>
      <c r="LQP334" s="30"/>
      <c r="LQQ334" s="30"/>
      <c r="LQR334" s="30"/>
      <c r="LQS334" s="30"/>
      <c r="LQT334" s="30"/>
      <c r="LQU334" s="30"/>
      <c r="LQV334" s="30"/>
      <c r="LQW334" s="30"/>
      <c r="LQX334" s="30"/>
      <c r="LQY334" s="30"/>
      <c r="LQZ334" s="30"/>
      <c r="LRA334" s="30"/>
      <c r="LRB334" s="30"/>
      <c r="LRC334" s="30"/>
      <c r="LRD334" s="30"/>
      <c r="LRE334" s="30"/>
      <c r="LRF334" s="30"/>
      <c r="LRG334" s="30"/>
      <c r="LRH334" s="30"/>
      <c r="LRI334" s="30"/>
      <c r="LRJ334" s="30"/>
      <c r="LRK334" s="30"/>
      <c r="LRL334" s="30"/>
      <c r="LRM334" s="30"/>
      <c r="LRN334" s="30"/>
      <c r="LRO334" s="30"/>
      <c r="LRP334" s="30"/>
      <c r="LRQ334" s="30"/>
      <c r="LRR334" s="30"/>
      <c r="LRS334" s="30"/>
      <c r="LRT334" s="30"/>
      <c r="LRU334" s="30"/>
      <c r="LRV334" s="30"/>
      <c r="LRW334" s="30"/>
      <c r="LRX334" s="30"/>
      <c r="LRY334" s="30"/>
      <c r="LRZ334" s="30"/>
      <c r="LSA334" s="30"/>
      <c r="LSB334" s="30"/>
      <c r="LSC334" s="30"/>
      <c r="LSD334" s="30"/>
      <c r="LSE334" s="30"/>
      <c r="LSF334" s="30"/>
      <c r="LSG334" s="30"/>
      <c r="LSH334" s="30"/>
      <c r="LSI334" s="30"/>
      <c r="LSJ334" s="30"/>
      <c r="LSK334" s="30"/>
      <c r="LSL334" s="30"/>
      <c r="LSM334" s="30"/>
      <c r="LSN334" s="30"/>
      <c r="LSO334" s="30"/>
      <c r="LSP334" s="30"/>
      <c r="LSQ334" s="30"/>
      <c r="LSR334" s="30"/>
      <c r="LSS334" s="30"/>
      <c r="LST334" s="30"/>
      <c r="LSU334" s="30"/>
      <c r="LSV334" s="30"/>
      <c r="LSW334" s="30"/>
      <c r="LSX334" s="30"/>
      <c r="LSY334" s="30"/>
      <c r="LSZ334" s="30"/>
      <c r="LTA334" s="30"/>
      <c r="LTB334" s="30"/>
      <c r="LTC334" s="30"/>
      <c r="LTD334" s="30"/>
      <c r="LTE334" s="30"/>
      <c r="LTF334" s="30"/>
      <c r="LTG334" s="30"/>
      <c r="LTH334" s="30"/>
      <c r="LTI334" s="30"/>
      <c r="LTJ334" s="30"/>
      <c r="LTK334" s="30"/>
      <c r="LTL334" s="30"/>
      <c r="LTM334" s="30"/>
      <c r="LTN334" s="30"/>
      <c r="LTO334" s="30"/>
      <c r="LTP334" s="30"/>
      <c r="LTQ334" s="30"/>
      <c r="LTR334" s="30"/>
      <c r="LTS334" s="30"/>
      <c r="LTT334" s="30"/>
      <c r="LTU334" s="30"/>
      <c r="LTV334" s="30"/>
      <c r="LTW334" s="30"/>
      <c r="LTX334" s="30"/>
      <c r="LTY334" s="30"/>
      <c r="LTZ334" s="30"/>
      <c r="LUA334" s="30"/>
      <c r="LUB334" s="30"/>
      <c r="LUC334" s="30"/>
      <c r="LUD334" s="30"/>
      <c r="LUE334" s="30"/>
      <c r="LUF334" s="30"/>
      <c r="LUG334" s="30"/>
      <c r="LUH334" s="30"/>
      <c r="LUI334" s="30"/>
      <c r="LUJ334" s="30"/>
      <c r="LUK334" s="30"/>
      <c r="LUL334" s="30"/>
      <c r="LUM334" s="30"/>
      <c r="LUN334" s="30"/>
      <c r="LUO334" s="30"/>
      <c r="LUP334" s="30"/>
      <c r="LUQ334" s="30"/>
      <c r="LUR334" s="30"/>
      <c r="LUS334" s="30"/>
      <c r="LUT334" s="30"/>
      <c r="LUU334" s="30"/>
      <c r="LUV334" s="30"/>
      <c r="LUW334" s="30"/>
      <c r="LUX334" s="30"/>
      <c r="LUY334" s="30"/>
      <c r="LUZ334" s="30"/>
      <c r="LVA334" s="30"/>
      <c r="LVB334" s="30"/>
      <c r="LVC334" s="30"/>
      <c r="LVD334" s="30"/>
      <c r="LVE334" s="30"/>
      <c r="LVF334" s="30"/>
      <c r="LVG334" s="30"/>
      <c r="LVH334" s="30"/>
      <c r="LVI334" s="30"/>
      <c r="LVJ334" s="30"/>
      <c r="LVK334" s="30"/>
      <c r="LVL334" s="30"/>
      <c r="LVM334" s="30"/>
      <c r="LVN334" s="30"/>
      <c r="LVO334" s="30"/>
      <c r="LVP334" s="30"/>
      <c r="LVQ334" s="30"/>
      <c r="LVR334" s="30"/>
      <c r="LVS334" s="30"/>
      <c r="LVT334" s="30"/>
      <c r="LVU334" s="30"/>
      <c r="LVV334" s="30"/>
      <c r="LVW334" s="30"/>
      <c r="LVX334" s="30"/>
      <c r="LVY334" s="30"/>
      <c r="LVZ334" s="30"/>
      <c r="LWA334" s="30"/>
      <c r="LWB334" s="30"/>
      <c r="LWC334" s="30"/>
      <c r="LWD334" s="30"/>
      <c r="LWE334" s="30"/>
      <c r="LWF334" s="30"/>
      <c r="LWG334" s="30"/>
      <c r="LWH334" s="30"/>
      <c r="LWI334" s="30"/>
      <c r="LWJ334" s="30"/>
      <c r="LWK334" s="30"/>
      <c r="LWL334" s="30"/>
      <c r="LWM334" s="30"/>
      <c r="LWN334" s="30"/>
      <c r="LWO334" s="30"/>
      <c r="LWP334" s="30"/>
      <c r="LWQ334" s="30"/>
      <c r="LWR334" s="30"/>
      <c r="LWS334" s="30"/>
      <c r="LWT334" s="30"/>
      <c r="LWU334" s="30"/>
      <c r="LWV334" s="30"/>
      <c r="LWW334" s="30"/>
      <c r="LWX334" s="30"/>
      <c r="LWY334" s="30"/>
      <c r="LWZ334" s="30"/>
      <c r="LXA334" s="30"/>
      <c r="LXB334" s="30"/>
      <c r="LXC334" s="30"/>
      <c r="LXD334" s="30"/>
      <c r="LXE334" s="30"/>
      <c r="LXF334" s="30"/>
      <c r="LXG334" s="30"/>
      <c r="LXH334" s="30"/>
      <c r="LXI334" s="30"/>
      <c r="LXJ334" s="30"/>
      <c r="LXK334" s="30"/>
      <c r="LXL334" s="30"/>
      <c r="LXM334" s="30"/>
      <c r="LXN334" s="30"/>
      <c r="LXO334" s="30"/>
      <c r="LXP334" s="30"/>
      <c r="LXQ334" s="30"/>
      <c r="LXR334" s="30"/>
      <c r="LXS334" s="30"/>
      <c r="LXT334" s="30"/>
      <c r="LXU334" s="30"/>
      <c r="LXV334" s="30"/>
      <c r="LXW334" s="30"/>
      <c r="LXX334" s="30"/>
      <c r="LXY334" s="30"/>
      <c r="LXZ334" s="30"/>
      <c r="LYA334" s="30"/>
      <c r="LYB334" s="30"/>
      <c r="LYC334" s="30"/>
      <c r="LYD334" s="30"/>
      <c r="LYE334" s="30"/>
      <c r="LYF334" s="30"/>
      <c r="LYG334" s="30"/>
      <c r="LYH334" s="30"/>
      <c r="LYI334" s="30"/>
      <c r="LYJ334" s="30"/>
      <c r="LYK334" s="30"/>
      <c r="LYL334" s="30"/>
      <c r="LYM334" s="30"/>
      <c r="LYN334" s="30"/>
      <c r="LYO334" s="30"/>
      <c r="LYP334" s="30"/>
      <c r="LYQ334" s="30"/>
      <c r="LYR334" s="30"/>
      <c r="LYS334" s="30"/>
      <c r="LYT334" s="30"/>
      <c r="LYU334" s="30"/>
      <c r="LYV334" s="30"/>
      <c r="LYW334" s="30"/>
      <c r="LYX334" s="30"/>
      <c r="LYY334" s="30"/>
      <c r="LYZ334" s="30"/>
      <c r="LZA334" s="30"/>
      <c r="LZB334" s="30"/>
      <c r="LZC334" s="30"/>
      <c r="LZD334" s="30"/>
      <c r="LZE334" s="30"/>
      <c r="LZF334" s="30"/>
      <c r="LZG334" s="30"/>
      <c r="LZH334" s="30"/>
      <c r="LZI334" s="30"/>
      <c r="LZJ334" s="30"/>
      <c r="LZK334" s="30"/>
      <c r="LZL334" s="30"/>
      <c r="LZM334" s="30"/>
      <c r="LZN334" s="30"/>
      <c r="LZO334" s="30"/>
      <c r="LZP334" s="30"/>
      <c r="LZQ334" s="30"/>
      <c r="LZR334" s="30"/>
      <c r="LZS334" s="30"/>
      <c r="LZT334" s="30"/>
      <c r="LZU334" s="30"/>
      <c r="LZV334" s="30"/>
      <c r="LZW334" s="30"/>
      <c r="LZX334" s="30"/>
      <c r="LZY334" s="30"/>
      <c r="LZZ334" s="30"/>
      <c r="MAA334" s="30"/>
      <c r="MAB334" s="30"/>
      <c r="MAC334" s="30"/>
      <c r="MAD334" s="30"/>
      <c r="MAE334" s="30"/>
      <c r="MAF334" s="30"/>
      <c r="MAG334" s="30"/>
      <c r="MAH334" s="30"/>
      <c r="MAI334" s="30"/>
      <c r="MAJ334" s="30"/>
      <c r="MAK334" s="30"/>
      <c r="MAL334" s="30"/>
      <c r="MAM334" s="30"/>
      <c r="MAN334" s="30"/>
      <c r="MAO334" s="30"/>
      <c r="MAP334" s="30"/>
      <c r="MAQ334" s="30"/>
      <c r="MAR334" s="30"/>
      <c r="MAS334" s="30"/>
      <c r="MAT334" s="30"/>
      <c r="MAU334" s="30"/>
      <c r="MAV334" s="30"/>
      <c r="MAW334" s="30"/>
      <c r="MAX334" s="30"/>
      <c r="MAY334" s="30"/>
      <c r="MAZ334" s="30"/>
      <c r="MBA334" s="30"/>
      <c r="MBB334" s="30"/>
      <c r="MBC334" s="30"/>
      <c r="MBD334" s="30"/>
      <c r="MBE334" s="30"/>
      <c r="MBF334" s="30"/>
      <c r="MBG334" s="30"/>
      <c r="MBH334" s="30"/>
      <c r="MBI334" s="30"/>
      <c r="MBJ334" s="30"/>
      <c r="MBK334" s="30"/>
      <c r="MBL334" s="30"/>
      <c r="MBM334" s="30"/>
      <c r="MBN334" s="30"/>
      <c r="MBO334" s="30"/>
      <c r="MBP334" s="30"/>
      <c r="MBQ334" s="30"/>
      <c r="MBR334" s="30"/>
      <c r="MBS334" s="30"/>
      <c r="MBT334" s="30"/>
      <c r="MBU334" s="30"/>
      <c r="MBV334" s="30"/>
      <c r="MBW334" s="30"/>
      <c r="MBX334" s="30"/>
      <c r="MBY334" s="30"/>
      <c r="MBZ334" s="30"/>
      <c r="MCA334" s="30"/>
      <c r="MCB334" s="30"/>
      <c r="MCC334" s="30"/>
      <c r="MCD334" s="30"/>
      <c r="MCE334" s="30"/>
      <c r="MCF334" s="30"/>
      <c r="MCG334" s="30"/>
      <c r="MCH334" s="30"/>
      <c r="MCI334" s="30"/>
      <c r="MCJ334" s="30"/>
      <c r="MCK334" s="30"/>
      <c r="MCL334" s="30"/>
      <c r="MCM334" s="30"/>
      <c r="MCN334" s="30"/>
      <c r="MCO334" s="30"/>
      <c r="MCP334" s="30"/>
      <c r="MCQ334" s="30"/>
      <c r="MCR334" s="30"/>
      <c r="MCS334" s="30"/>
      <c r="MCT334" s="30"/>
      <c r="MCU334" s="30"/>
      <c r="MCV334" s="30"/>
      <c r="MCW334" s="30"/>
      <c r="MCX334" s="30"/>
      <c r="MCY334" s="30"/>
      <c r="MCZ334" s="30"/>
      <c r="MDA334" s="30"/>
      <c r="MDB334" s="30"/>
      <c r="MDC334" s="30"/>
      <c r="MDD334" s="30"/>
      <c r="MDE334" s="30"/>
      <c r="MDF334" s="30"/>
      <c r="MDG334" s="30"/>
      <c r="MDH334" s="30"/>
      <c r="MDI334" s="30"/>
      <c r="MDJ334" s="30"/>
      <c r="MDK334" s="30"/>
      <c r="MDL334" s="30"/>
      <c r="MDM334" s="30"/>
      <c r="MDN334" s="30"/>
      <c r="MDO334" s="30"/>
      <c r="MDP334" s="30"/>
      <c r="MDQ334" s="30"/>
      <c r="MDR334" s="30"/>
      <c r="MDS334" s="30"/>
      <c r="MDT334" s="30"/>
      <c r="MDU334" s="30"/>
      <c r="MDV334" s="30"/>
      <c r="MDW334" s="30"/>
      <c r="MDX334" s="30"/>
      <c r="MDY334" s="30"/>
      <c r="MDZ334" s="30"/>
      <c r="MEA334" s="30"/>
      <c r="MEB334" s="30"/>
      <c r="MEC334" s="30"/>
      <c r="MED334" s="30"/>
      <c r="MEE334" s="30"/>
      <c r="MEF334" s="30"/>
      <c r="MEG334" s="30"/>
      <c r="MEH334" s="30"/>
      <c r="MEI334" s="30"/>
      <c r="MEJ334" s="30"/>
      <c r="MEK334" s="30"/>
      <c r="MEL334" s="30"/>
      <c r="MEM334" s="30"/>
      <c r="MEN334" s="30"/>
      <c r="MEO334" s="30"/>
      <c r="MEP334" s="30"/>
      <c r="MEQ334" s="30"/>
      <c r="MER334" s="30"/>
      <c r="MES334" s="30"/>
      <c r="MET334" s="30"/>
      <c r="MEU334" s="30"/>
      <c r="MEV334" s="30"/>
      <c r="MEW334" s="30"/>
      <c r="MEX334" s="30"/>
      <c r="MEY334" s="30"/>
      <c r="MEZ334" s="30"/>
      <c r="MFA334" s="30"/>
      <c r="MFB334" s="30"/>
      <c r="MFC334" s="30"/>
      <c r="MFD334" s="30"/>
      <c r="MFE334" s="30"/>
      <c r="MFF334" s="30"/>
      <c r="MFG334" s="30"/>
      <c r="MFH334" s="30"/>
      <c r="MFI334" s="30"/>
      <c r="MFJ334" s="30"/>
      <c r="MFK334" s="30"/>
      <c r="MFL334" s="30"/>
      <c r="MFM334" s="30"/>
      <c r="MFN334" s="30"/>
      <c r="MFO334" s="30"/>
      <c r="MFP334" s="30"/>
      <c r="MFQ334" s="30"/>
      <c r="MFR334" s="30"/>
      <c r="MFS334" s="30"/>
      <c r="MFT334" s="30"/>
      <c r="MFU334" s="30"/>
      <c r="MFV334" s="30"/>
      <c r="MFW334" s="30"/>
      <c r="MFX334" s="30"/>
      <c r="MFY334" s="30"/>
      <c r="MFZ334" s="30"/>
      <c r="MGA334" s="30"/>
      <c r="MGB334" s="30"/>
      <c r="MGC334" s="30"/>
      <c r="MGD334" s="30"/>
      <c r="MGE334" s="30"/>
      <c r="MGF334" s="30"/>
      <c r="MGG334" s="30"/>
      <c r="MGH334" s="30"/>
      <c r="MGI334" s="30"/>
      <c r="MGJ334" s="30"/>
      <c r="MGK334" s="30"/>
      <c r="MGL334" s="30"/>
      <c r="MGM334" s="30"/>
      <c r="MGN334" s="30"/>
      <c r="MGO334" s="30"/>
      <c r="MGP334" s="30"/>
      <c r="MGQ334" s="30"/>
      <c r="MGR334" s="30"/>
      <c r="MGS334" s="30"/>
      <c r="MGT334" s="30"/>
      <c r="MGU334" s="30"/>
      <c r="MGV334" s="30"/>
      <c r="MGW334" s="30"/>
      <c r="MGX334" s="30"/>
      <c r="MGY334" s="30"/>
      <c r="MGZ334" s="30"/>
      <c r="MHA334" s="30"/>
      <c r="MHB334" s="30"/>
      <c r="MHC334" s="30"/>
      <c r="MHD334" s="30"/>
      <c r="MHE334" s="30"/>
      <c r="MHF334" s="30"/>
      <c r="MHG334" s="30"/>
      <c r="MHH334" s="30"/>
      <c r="MHI334" s="30"/>
      <c r="MHJ334" s="30"/>
      <c r="MHK334" s="30"/>
      <c r="MHL334" s="30"/>
      <c r="MHM334" s="30"/>
      <c r="MHN334" s="30"/>
      <c r="MHO334" s="30"/>
      <c r="MHP334" s="30"/>
      <c r="MHQ334" s="30"/>
      <c r="MHR334" s="30"/>
      <c r="MHS334" s="30"/>
      <c r="MHT334" s="30"/>
      <c r="MHU334" s="30"/>
      <c r="MHV334" s="30"/>
      <c r="MHW334" s="30"/>
      <c r="MHX334" s="30"/>
      <c r="MHY334" s="30"/>
      <c r="MHZ334" s="30"/>
      <c r="MIA334" s="30"/>
      <c r="MIB334" s="30"/>
      <c r="MIC334" s="30"/>
      <c r="MID334" s="30"/>
      <c r="MIE334" s="30"/>
      <c r="MIF334" s="30"/>
      <c r="MIG334" s="30"/>
      <c r="MIH334" s="30"/>
      <c r="MII334" s="30"/>
      <c r="MIJ334" s="30"/>
      <c r="MIK334" s="30"/>
      <c r="MIL334" s="30"/>
      <c r="MIM334" s="30"/>
      <c r="MIN334" s="30"/>
      <c r="MIO334" s="30"/>
      <c r="MIP334" s="30"/>
      <c r="MIQ334" s="30"/>
      <c r="MIR334" s="30"/>
      <c r="MIS334" s="30"/>
      <c r="MIT334" s="30"/>
      <c r="MIU334" s="30"/>
      <c r="MIV334" s="30"/>
      <c r="MIW334" s="30"/>
      <c r="MIX334" s="30"/>
      <c r="MIY334" s="30"/>
      <c r="MIZ334" s="30"/>
      <c r="MJA334" s="30"/>
      <c r="MJB334" s="30"/>
      <c r="MJC334" s="30"/>
      <c r="MJD334" s="30"/>
      <c r="MJE334" s="30"/>
      <c r="MJF334" s="30"/>
      <c r="MJG334" s="30"/>
      <c r="MJH334" s="30"/>
      <c r="MJI334" s="30"/>
      <c r="MJJ334" s="30"/>
      <c r="MJK334" s="30"/>
      <c r="MJL334" s="30"/>
      <c r="MJM334" s="30"/>
      <c r="MJN334" s="30"/>
      <c r="MJO334" s="30"/>
      <c r="MJP334" s="30"/>
      <c r="MJQ334" s="30"/>
      <c r="MJR334" s="30"/>
      <c r="MJS334" s="30"/>
      <c r="MJT334" s="30"/>
      <c r="MJU334" s="30"/>
      <c r="MJV334" s="30"/>
      <c r="MJW334" s="30"/>
      <c r="MJX334" s="30"/>
      <c r="MJY334" s="30"/>
      <c r="MJZ334" s="30"/>
      <c r="MKA334" s="30"/>
      <c r="MKB334" s="30"/>
      <c r="MKC334" s="30"/>
      <c r="MKD334" s="30"/>
      <c r="MKE334" s="30"/>
      <c r="MKF334" s="30"/>
      <c r="MKG334" s="30"/>
      <c r="MKH334" s="30"/>
      <c r="MKI334" s="30"/>
      <c r="MKJ334" s="30"/>
      <c r="MKK334" s="30"/>
      <c r="MKL334" s="30"/>
      <c r="MKM334" s="30"/>
      <c r="MKN334" s="30"/>
      <c r="MKO334" s="30"/>
      <c r="MKP334" s="30"/>
      <c r="MKQ334" s="30"/>
      <c r="MKR334" s="30"/>
      <c r="MKS334" s="30"/>
      <c r="MKT334" s="30"/>
      <c r="MKU334" s="30"/>
      <c r="MKV334" s="30"/>
      <c r="MKW334" s="30"/>
      <c r="MKX334" s="30"/>
      <c r="MKY334" s="30"/>
      <c r="MKZ334" s="30"/>
      <c r="MLA334" s="30"/>
      <c r="MLB334" s="30"/>
      <c r="MLC334" s="30"/>
      <c r="MLD334" s="30"/>
      <c r="MLE334" s="30"/>
      <c r="MLF334" s="30"/>
      <c r="MLG334" s="30"/>
      <c r="MLH334" s="30"/>
      <c r="MLI334" s="30"/>
      <c r="MLJ334" s="30"/>
      <c r="MLK334" s="30"/>
      <c r="MLL334" s="30"/>
      <c r="MLM334" s="30"/>
      <c r="MLN334" s="30"/>
      <c r="MLO334" s="30"/>
      <c r="MLP334" s="30"/>
      <c r="MLQ334" s="30"/>
      <c r="MLR334" s="30"/>
      <c r="MLS334" s="30"/>
      <c r="MLT334" s="30"/>
      <c r="MLU334" s="30"/>
      <c r="MLV334" s="30"/>
      <c r="MLW334" s="30"/>
      <c r="MLX334" s="30"/>
      <c r="MLY334" s="30"/>
      <c r="MLZ334" s="30"/>
      <c r="MMA334" s="30"/>
      <c r="MMB334" s="30"/>
      <c r="MMC334" s="30"/>
      <c r="MMD334" s="30"/>
      <c r="MME334" s="30"/>
      <c r="MMF334" s="30"/>
      <c r="MMG334" s="30"/>
      <c r="MMH334" s="30"/>
      <c r="MMI334" s="30"/>
      <c r="MMJ334" s="30"/>
      <c r="MMK334" s="30"/>
      <c r="MML334" s="30"/>
      <c r="MMM334" s="30"/>
      <c r="MMN334" s="30"/>
      <c r="MMO334" s="30"/>
      <c r="MMP334" s="30"/>
      <c r="MMQ334" s="30"/>
      <c r="MMR334" s="30"/>
      <c r="MMS334" s="30"/>
      <c r="MMT334" s="30"/>
      <c r="MMU334" s="30"/>
      <c r="MMV334" s="30"/>
      <c r="MMW334" s="30"/>
      <c r="MMX334" s="30"/>
      <c r="MMY334" s="30"/>
      <c r="MMZ334" s="30"/>
      <c r="MNA334" s="30"/>
      <c r="MNB334" s="30"/>
      <c r="MNC334" s="30"/>
      <c r="MND334" s="30"/>
      <c r="MNE334" s="30"/>
      <c r="MNF334" s="30"/>
      <c r="MNG334" s="30"/>
      <c r="MNH334" s="30"/>
      <c r="MNI334" s="30"/>
      <c r="MNJ334" s="30"/>
      <c r="MNK334" s="30"/>
      <c r="MNL334" s="30"/>
      <c r="MNM334" s="30"/>
      <c r="MNN334" s="30"/>
      <c r="MNO334" s="30"/>
      <c r="MNP334" s="30"/>
      <c r="MNQ334" s="30"/>
      <c r="MNR334" s="30"/>
      <c r="MNS334" s="30"/>
      <c r="MNT334" s="30"/>
      <c r="MNU334" s="30"/>
      <c r="MNV334" s="30"/>
      <c r="MNW334" s="30"/>
      <c r="MNX334" s="30"/>
      <c r="MNY334" s="30"/>
      <c r="MNZ334" s="30"/>
      <c r="MOA334" s="30"/>
      <c r="MOB334" s="30"/>
      <c r="MOC334" s="30"/>
      <c r="MOD334" s="30"/>
      <c r="MOE334" s="30"/>
      <c r="MOF334" s="30"/>
      <c r="MOG334" s="30"/>
      <c r="MOH334" s="30"/>
      <c r="MOI334" s="30"/>
      <c r="MOJ334" s="30"/>
      <c r="MOK334" s="30"/>
      <c r="MOL334" s="30"/>
      <c r="MOM334" s="30"/>
      <c r="MON334" s="30"/>
      <c r="MOO334" s="30"/>
      <c r="MOP334" s="30"/>
      <c r="MOQ334" s="30"/>
      <c r="MOR334" s="30"/>
      <c r="MOS334" s="30"/>
      <c r="MOT334" s="30"/>
      <c r="MOU334" s="30"/>
      <c r="MOV334" s="30"/>
      <c r="MOW334" s="30"/>
      <c r="MOX334" s="30"/>
      <c r="MOY334" s="30"/>
      <c r="MOZ334" s="30"/>
      <c r="MPA334" s="30"/>
      <c r="MPB334" s="30"/>
      <c r="MPC334" s="30"/>
      <c r="MPD334" s="30"/>
      <c r="MPE334" s="30"/>
      <c r="MPF334" s="30"/>
      <c r="MPG334" s="30"/>
      <c r="MPH334" s="30"/>
      <c r="MPI334" s="30"/>
      <c r="MPJ334" s="30"/>
      <c r="MPK334" s="30"/>
      <c r="MPL334" s="30"/>
      <c r="MPM334" s="30"/>
      <c r="MPN334" s="30"/>
      <c r="MPO334" s="30"/>
      <c r="MPP334" s="30"/>
      <c r="MPQ334" s="30"/>
      <c r="MPR334" s="30"/>
      <c r="MPS334" s="30"/>
      <c r="MPT334" s="30"/>
      <c r="MPU334" s="30"/>
      <c r="MPV334" s="30"/>
      <c r="MPW334" s="30"/>
      <c r="MPX334" s="30"/>
      <c r="MPY334" s="30"/>
      <c r="MPZ334" s="30"/>
      <c r="MQA334" s="30"/>
      <c r="MQB334" s="30"/>
      <c r="MQC334" s="30"/>
      <c r="MQD334" s="30"/>
      <c r="MQE334" s="30"/>
      <c r="MQF334" s="30"/>
      <c r="MQG334" s="30"/>
      <c r="MQH334" s="30"/>
      <c r="MQI334" s="30"/>
      <c r="MQJ334" s="30"/>
      <c r="MQK334" s="30"/>
      <c r="MQL334" s="30"/>
      <c r="MQM334" s="30"/>
      <c r="MQN334" s="30"/>
      <c r="MQO334" s="30"/>
      <c r="MQP334" s="30"/>
      <c r="MQQ334" s="30"/>
      <c r="MQR334" s="30"/>
      <c r="MQS334" s="30"/>
      <c r="MQT334" s="30"/>
      <c r="MQU334" s="30"/>
      <c r="MQV334" s="30"/>
      <c r="MQW334" s="30"/>
      <c r="MQX334" s="30"/>
      <c r="MQY334" s="30"/>
      <c r="MQZ334" s="30"/>
      <c r="MRA334" s="30"/>
      <c r="MRB334" s="30"/>
      <c r="MRC334" s="30"/>
      <c r="MRD334" s="30"/>
      <c r="MRE334" s="30"/>
      <c r="MRF334" s="30"/>
      <c r="MRG334" s="30"/>
      <c r="MRH334" s="30"/>
      <c r="MRI334" s="30"/>
      <c r="MRJ334" s="30"/>
      <c r="MRK334" s="30"/>
      <c r="MRL334" s="30"/>
      <c r="MRM334" s="30"/>
      <c r="MRN334" s="30"/>
      <c r="MRO334" s="30"/>
      <c r="MRP334" s="30"/>
      <c r="MRQ334" s="30"/>
      <c r="MRR334" s="30"/>
      <c r="MRS334" s="30"/>
      <c r="MRT334" s="30"/>
      <c r="MRU334" s="30"/>
      <c r="MRV334" s="30"/>
      <c r="MRW334" s="30"/>
      <c r="MRX334" s="30"/>
      <c r="MRY334" s="30"/>
      <c r="MRZ334" s="30"/>
      <c r="MSA334" s="30"/>
      <c r="MSB334" s="30"/>
      <c r="MSC334" s="30"/>
      <c r="MSD334" s="30"/>
      <c r="MSE334" s="30"/>
      <c r="MSF334" s="30"/>
      <c r="MSG334" s="30"/>
      <c r="MSH334" s="30"/>
      <c r="MSI334" s="30"/>
      <c r="MSJ334" s="30"/>
      <c r="MSK334" s="30"/>
      <c r="MSL334" s="30"/>
      <c r="MSM334" s="30"/>
      <c r="MSN334" s="30"/>
      <c r="MSO334" s="30"/>
      <c r="MSP334" s="30"/>
      <c r="MSQ334" s="30"/>
      <c r="MSR334" s="30"/>
      <c r="MSS334" s="30"/>
      <c r="MST334" s="30"/>
      <c r="MSU334" s="30"/>
      <c r="MSV334" s="30"/>
      <c r="MSW334" s="30"/>
      <c r="MSX334" s="30"/>
      <c r="MSY334" s="30"/>
      <c r="MSZ334" s="30"/>
      <c r="MTA334" s="30"/>
      <c r="MTB334" s="30"/>
      <c r="MTC334" s="30"/>
      <c r="MTD334" s="30"/>
      <c r="MTE334" s="30"/>
      <c r="MTF334" s="30"/>
      <c r="MTG334" s="30"/>
      <c r="MTH334" s="30"/>
      <c r="MTI334" s="30"/>
      <c r="MTJ334" s="30"/>
      <c r="MTK334" s="30"/>
      <c r="MTL334" s="30"/>
      <c r="MTM334" s="30"/>
      <c r="MTN334" s="30"/>
      <c r="MTO334" s="30"/>
      <c r="MTP334" s="30"/>
      <c r="MTQ334" s="30"/>
      <c r="MTR334" s="30"/>
      <c r="MTS334" s="30"/>
      <c r="MTT334" s="30"/>
      <c r="MTU334" s="30"/>
      <c r="MTV334" s="30"/>
      <c r="MTW334" s="30"/>
      <c r="MTX334" s="30"/>
      <c r="MTY334" s="30"/>
      <c r="MTZ334" s="30"/>
      <c r="MUA334" s="30"/>
      <c r="MUB334" s="30"/>
      <c r="MUC334" s="30"/>
      <c r="MUD334" s="30"/>
      <c r="MUE334" s="30"/>
      <c r="MUF334" s="30"/>
      <c r="MUG334" s="30"/>
      <c r="MUH334" s="30"/>
      <c r="MUI334" s="30"/>
      <c r="MUJ334" s="30"/>
      <c r="MUK334" s="30"/>
      <c r="MUL334" s="30"/>
      <c r="MUM334" s="30"/>
      <c r="MUN334" s="30"/>
      <c r="MUO334" s="30"/>
      <c r="MUP334" s="30"/>
      <c r="MUQ334" s="30"/>
      <c r="MUR334" s="30"/>
      <c r="MUS334" s="30"/>
      <c r="MUT334" s="30"/>
      <c r="MUU334" s="30"/>
      <c r="MUV334" s="30"/>
      <c r="MUW334" s="30"/>
      <c r="MUX334" s="30"/>
      <c r="MUY334" s="30"/>
      <c r="MUZ334" s="30"/>
      <c r="MVA334" s="30"/>
      <c r="MVB334" s="30"/>
      <c r="MVC334" s="30"/>
      <c r="MVD334" s="30"/>
      <c r="MVE334" s="30"/>
      <c r="MVF334" s="30"/>
      <c r="MVG334" s="30"/>
      <c r="MVH334" s="30"/>
      <c r="MVI334" s="30"/>
      <c r="MVJ334" s="30"/>
      <c r="MVK334" s="30"/>
      <c r="MVL334" s="30"/>
      <c r="MVM334" s="30"/>
      <c r="MVN334" s="30"/>
      <c r="MVO334" s="30"/>
      <c r="MVP334" s="30"/>
      <c r="MVQ334" s="30"/>
      <c r="MVR334" s="30"/>
      <c r="MVS334" s="30"/>
      <c r="MVT334" s="30"/>
      <c r="MVU334" s="30"/>
      <c r="MVV334" s="30"/>
      <c r="MVW334" s="30"/>
      <c r="MVX334" s="30"/>
      <c r="MVY334" s="30"/>
      <c r="MVZ334" s="30"/>
      <c r="MWA334" s="30"/>
      <c r="MWB334" s="30"/>
      <c r="MWC334" s="30"/>
      <c r="MWD334" s="30"/>
      <c r="MWE334" s="30"/>
      <c r="MWF334" s="30"/>
      <c r="MWG334" s="30"/>
      <c r="MWH334" s="30"/>
      <c r="MWI334" s="30"/>
      <c r="MWJ334" s="30"/>
      <c r="MWK334" s="30"/>
      <c r="MWL334" s="30"/>
      <c r="MWM334" s="30"/>
      <c r="MWN334" s="30"/>
      <c r="MWO334" s="30"/>
      <c r="MWP334" s="30"/>
      <c r="MWQ334" s="30"/>
      <c r="MWR334" s="30"/>
      <c r="MWS334" s="30"/>
      <c r="MWT334" s="30"/>
      <c r="MWU334" s="30"/>
      <c r="MWV334" s="30"/>
      <c r="MWW334" s="30"/>
      <c r="MWX334" s="30"/>
      <c r="MWY334" s="30"/>
      <c r="MWZ334" s="30"/>
      <c r="MXA334" s="30"/>
      <c r="MXB334" s="30"/>
      <c r="MXC334" s="30"/>
      <c r="MXD334" s="30"/>
      <c r="MXE334" s="30"/>
      <c r="MXF334" s="30"/>
      <c r="MXG334" s="30"/>
      <c r="MXH334" s="30"/>
      <c r="MXI334" s="30"/>
      <c r="MXJ334" s="30"/>
      <c r="MXK334" s="30"/>
      <c r="MXL334" s="30"/>
      <c r="MXM334" s="30"/>
      <c r="MXN334" s="30"/>
      <c r="MXO334" s="30"/>
      <c r="MXP334" s="30"/>
      <c r="MXQ334" s="30"/>
      <c r="MXR334" s="30"/>
      <c r="MXS334" s="30"/>
      <c r="MXT334" s="30"/>
      <c r="MXU334" s="30"/>
      <c r="MXV334" s="30"/>
      <c r="MXW334" s="30"/>
      <c r="MXX334" s="30"/>
      <c r="MXY334" s="30"/>
      <c r="MXZ334" s="30"/>
      <c r="MYA334" s="30"/>
      <c r="MYB334" s="30"/>
      <c r="MYC334" s="30"/>
      <c r="MYD334" s="30"/>
      <c r="MYE334" s="30"/>
      <c r="MYF334" s="30"/>
      <c r="MYG334" s="30"/>
      <c r="MYH334" s="30"/>
      <c r="MYI334" s="30"/>
      <c r="MYJ334" s="30"/>
      <c r="MYK334" s="30"/>
      <c r="MYL334" s="30"/>
      <c r="MYM334" s="30"/>
      <c r="MYN334" s="30"/>
      <c r="MYO334" s="30"/>
      <c r="MYP334" s="30"/>
      <c r="MYQ334" s="30"/>
      <c r="MYR334" s="30"/>
      <c r="MYS334" s="30"/>
      <c r="MYT334" s="30"/>
      <c r="MYU334" s="30"/>
      <c r="MYV334" s="30"/>
      <c r="MYW334" s="30"/>
      <c r="MYX334" s="30"/>
      <c r="MYY334" s="30"/>
      <c r="MYZ334" s="30"/>
      <c r="MZA334" s="30"/>
      <c r="MZB334" s="30"/>
      <c r="MZC334" s="30"/>
      <c r="MZD334" s="30"/>
      <c r="MZE334" s="30"/>
      <c r="MZF334" s="30"/>
      <c r="MZG334" s="30"/>
      <c r="MZH334" s="30"/>
      <c r="MZI334" s="30"/>
      <c r="MZJ334" s="30"/>
      <c r="MZK334" s="30"/>
      <c r="MZL334" s="30"/>
      <c r="MZM334" s="30"/>
      <c r="MZN334" s="30"/>
      <c r="MZO334" s="30"/>
      <c r="MZP334" s="30"/>
      <c r="MZQ334" s="30"/>
      <c r="MZR334" s="30"/>
      <c r="MZS334" s="30"/>
      <c r="MZT334" s="30"/>
      <c r="MZU334" s="30"/>
      <c r="MZV334" s="30"/>
      <c r="MZW334" s="30"/>
      <c r="MZX334" s="30"/>
      <c r="MZY334" s="30"/>
      <c r="MZZ334" s="30"/>
      <c r="NAA334" s="30"/>
      <c r="NAB334" s="30"/>
      <c r="NAC334" s="30"/>
      <c r="NAD334" s="30"/>
      <c r="NAE334" s="30"/>
      <c r="NAF334" s="30"/>
      <c r="NAG334" s="30"/>
      <c r="NAH334" s="30"/>
      <c r="NAI334" s="30"/>
      <c r="NAJ334" s="30"/>
      <c r="NAK334" s="30"/>
      <c r="NAL334" s="30"/>
      <c r="NAM334" s="30"/>
      <c r="NAN334" s="30"/>
      <c r="NAO334" s="30"/>
      <c r="NAP334" s="30"/>
      <c r="NAQ334" s="30"/>
      <c r="NAR334" s="30"/>
      <c r="NAS334" s="30"/>
      <c r="NAT334" s="30"/>
      <c r="NAU334" s="30"/>
      <c r="NAV334" s="30"/>
      <c r="NAW334" s="30"/>
      <c r="NAX334" s="30"/>
      <c r="NAY334" s="30"/>
      <c r="NAZ334" s="30"/>
      <c r="NBA334" s="30"/>
      <c r="NBB334" s="30"/>
      <c r="NBC334" s="30"/>
      <c r="NBD334" s="30"/>
      <c r="NBE334" s="30"/>
      <c r="NBF334" s="30"/>
      <c r="NBG334" s="30"/>
      <c r="NBH334" s="30"/>
      <c r="NBI334" s="30"/>
      <c r="NBJ334" s="30"/>
      <c r="NBK334" s="30"/>
      <c r="NBL334" s="30"/>
      <c r="NBM334" s="30"/>
      <c r="NBN334" s="30"/>
      <c r="NBO334" s="30"/>
      <c r="NBP334" s="30"/>
      <c r="NBQ334" s="30"/>
      <c r="NBR334" s="30"/>
      <c r="NBS334" s="30"/>
      <c r="NBT334" s="30"/>
      <c r="NBU334" s="30"/>
      <c r="NBV334" s="30"/>
      <c r="NBW334" s="30"/>
      <c r="NBX334" s="30"/>
      <c r="NBY334" s="30"/>
      <c r="NBZ334" s="30"/>
      <c r="NCA334" s="30"/>
      <c r="NCB334" s="30"/>
      <c r="NCC334" s="30"/>
      <c r="NCD334" s="30"/>
      <c r="NCE334" s="30"/>
      <c r="NCF334" s="30"/>
      <c r="NCG334" s="30"/>
      <c r="NCH334" s="30"/>
      <c r="NCI334" s="30"/>
      <c r="NCJ334" s="30"/>
      <c r="NCK334" s="30"/>
      <c r="NCL334" s="30"/>
      <c r="NCM334" s="30"/>
      <c r="NCN334" s="30"/>
      <c r="NCO334" s="30"/>
      <c r="NCP334" s="30"/>
      <c r="NCQ334" s="30"/>
      <c r="NCR334" s="30"/>
      <c r="NCS334" s="30"/>
      <c r="NCT334" s="30"/>
      <c r="NCU334" s="30"/>
      <c r="NCV334" s="30"/>
      <c r="NCW334" s="30"/>
      <c r="NCX334" s="30"/>
      <c r="NCY334" s="30"/>
      <c r="NCZ334" s="30"/>
      <c r="NDA334" s="30"/>
      <c r="NDB334" s="30"/>
      <c r="NDC334" s="30"/>
      <c r="NDD334" s="30"/>
      <c r="NDE334" s="30"/>
      <c r="NDF334" s="30"/>
      <c r="NDG334" s="30"/>
      <c r="NDH334" s="30"/>
      <c r="NDI334" s="30"/>
      <c r="NDJ334" s="30"/>
      <c r="NDK334" s="30"/>
      <c r="NDL334" s="30"/>
      <c r="NDM334" s="30"/>
      <c r="NDN334" s="30"/>
      <c r="NDO334" s="30"/>
      <c r="NDP334" s="30"/>
      <c r="NDQ334" s="30"/>
      <c r="NDR334" s="30"/>
      <c r="NDS334" s="30"/>
      <c r="NDT334" s="30"/>
      <c r="NDU334" s="30"/>
      <c r="NDV334" s="30"/>
      <c r="NDW334" s="30"/>
      <c r="NDX334" s="30"/>
      <c r="NDY334" s="30"/>
      <c r="NDZ334" s="30"/>
      <c r="NEA334" s="30"/>
      <c r="NEB334" s="30"/>
      <c r="NEC334" s="30"/>
      <c r="NED334" s="30"/>
      <c r="NEE334" s="30"/>
      <c r="NEF334" s="30"/>
      <c r="NEG334" s="30"/>
      <c r="NEH334" s="30"/>
      <c r="NEI334" s="30"/>
      <c r="NEJ334" s="30"/>
      <c r="NEK334" s="30"/>
      <c r="NEL334" s="30"/>
      <c r="NEM334" s="30"/>
      <c r="NEN334" s="30"/>
      <c r="NEO334" s="30"/>
      <c r="NEP334" s="30"/>
      <c r="NEQ334" s="30"/>
      <c r="NER334" s="30"/>
      <c r="NES334" s="30"/>
      <c r="NET334" s="30"/>
      <c r="NEU334" s="30"/>
      <c r="NEV334" s="30"/>
      <c r="NEW334" s="30"/>
      <c r="NEX334" s="30"/>
      <c r="NEY334" s="30"/>
      <c r="NEZ334" s="30"/>
      <c r="NFA334" s="30"/>
      <c r="NFB334" s="30"/>
      <c r="NFC334" s="30"/>
      <c r="NFD334" s="30"/>
      <c r="NFE334" s="30"/>
      <c r="NFF334" s="30"/>
      <c r="NFG334" s="30"/>
      <c r="NFH334" s="30"/>
      <c r="NFI334" s="30"/>
      <c r="NFJ334" s="30"/>
      <c r="NFK334" s="30"/>
      <c r="NFL334" s="30"/>
      <c r="NFM334" s="30"/>
      <c r="NFN334" s="30"/>
      <c r="NFO334" s="30"/>
      <c r="NFP334" s="30"/>
      <c r="NFQ334" s="30"/>
      <c r="NFR334" s="30"/>
      <c r="NFS334" s="30"/>
      <c r="NFT334" s="30"/>
      <c r="NFU334" s="30"/>
      <c r="NFV334" s="30"/>
      <c r="NFW334" s="30"/>
      <c r="NFX334" s="30"/>
      <c r="NFY334" s="30"/>
      <c r="NFZ334" s="30"/>
      <c r="NGA334" s="30"/>
      <c r="NGB334" s="30"/>
      <c r="NGC334" s="30"/>
      <c r="NGD334" s="30"/>
      <c r="NGE334" s="30"/>
      <c r="NGF334" s="30"/>
      <c r="NGG334" s="30"/>
      <c r="NGH334" s="30"/>
      <c r="NGI334" s="30"/>
      <c r="NGJ334" s="30"/>
      <c r="NGK334" s="30"/>
      <c r="NGL334" s="30"/>
      <c r="NGM334" s="30"/>
      <c r="NGN334" s="30"/>
      <c r="NGO334" s="30"/>
      <c r="NGP334" s="30"/>
      <c r="NGQ334" s="30"/>
      <c r="NGR334" s="30"/>
      <c r="NGS334" s="30"/>
      <c r="NGT334" s="30"/>
      <c r="NGU334" s="30"/>
      <c r="NGV334" s="30"/>
      <c r="NGW334" s="30"/>
      <c r="NGX334" s="30"/>
      <c r="NGY334" s="30"/>
      <c r="NGZ334" s="30"/>
      <c r="NHA334" s="30"/>
      <c r="NHB334" s="30"/>
      <c r="NHC334" s="30"/>
      <c r="NHD334" s="30"/>
      <c r="NHE334" s="30"/>
      <c r="NHF334" s="30"/>
      <c r="NHG334" s="30"/>
      <c r="NHH334" s="30"/>
      <c r="NHI334" s="30"/>
      <c r="NHJ334" s="30"/>
      <c r="NHK334" s="30"/>
      <c r="NHL334" s="30"/>
      <c r="NHM334" s="30"/>
      <c r="NHN334" s="30"/>
      <c r="NHO334" s="30"/>
      <c r="NHP334" s="30"/>
      <c r="NHQ334" s="30"/>
      <c r="NHR334" s="30"/>
      <c r="NHS334" s="30"/>
      <c r="NHT334" s="30"/>
      <c r="NHU334" s="30"/>
      <c r="NHV334" s="30"/>
      <c r="NHW334" s="30"/>
      <c r="NHX334" s="30"/>
      <c r="NHY334" s="30"/>
      <c r="NHZ334" s="30"/>
      <c r="NIA334" s="30"/>
      <c r="NIB334" s="30"/>
      <c r="NIC334" s="30"/>
      <c r="NID334" s="30"/>
      <c r="NIE334" s="30"/>
      <c r="NIF334" s="30"/>
      <c r="NIG334" s="30"/>
      <c r="NIH334" s="30"/>
      <c r="NII334" s="30"/>
      <c r="NIJ334" s="30"/>
      <c r="NIK334" s="30"/>
      <c r="NIL334" s="30"/>
      <c r="NIM334" s="30"/>
      <c r="NIN334" s="30"/>
      <c r="NIO334" s="30"/>
      <c r="NIP334" s="30"/>
      <c r="NIQ334" s="30"/>
      <c r="NIR334" s="30"/>
      <c r="NIS334" s="30"/>
      <c r="NIT334" s="30"/>
      <c r="NIU334" s="30"/>
      <c r="NIV334" s="30"/>
      <c r="NIW334" s="30"/>
      <c r="NIX334" s="30"/>
      <c r="NIY334" s="30"/>
      <c r="NIZ334" s="30"/>
      <c r="NJA334" s="30"/>
      <c r="NJB334" s="30"/>
      <c r="NJC334" s="30"/>
      <c r="NJD334" s="30"/>
      <c r="NJE334" s="30"/>
      <c r="NJF334" s="30"/>
      <c r="NJG334" s="30"/>
      <c r="NJH334" s="30"/>
      <c r="NJI334" s="30"/>
      <c r="NJJ334" s="30"/>
      <c r="NJK334" s="30"/>
      <c r="NJL334" s="30"/>
      <c r="NJM334" s="30"/>
      <c r="NJN334" s="30"/>
      <c r="NJO334" s="30"/>
      <c r="NJP334" s="30"/>
      <c r="NJQ334" s="30"/>
      <c r="NJR334" s="30"/>
      <c r="NJS334" s="30"/>
      <c r="NJT334" s="30"/>
      <c r="NJU334" s="30"/>
      <c r="NJV334" s="30"/>
      <c r="NJW334" s="30"/>
      <c r="NJX334" s="30"/>
      <c r="NJY334" s="30"/>
      <c r="NJZ334" s="30"/>
      <c r="NKA334" s="30"/>
      <c r="NKB334" s="30"/>
      <c r="NKC334" s="30"/>
      <c r="NKD334" s="30"/>
      <c r="NKE334" s="30"/>
      <c r="NKF334" s="30"/>
      <c r="NKG334" s="30"/>
      <c r="NKH334" s="30"/>
      <c r="NKI334" s="30"/>
      <c r="NKJ334" s="30"/>
      <c r="NKK334" s="30"/>
      <c r="NKL334" s="30"/>
      <c r="NKM334" s="30"/>
      <c r="NKN334" s="30"/>
      <c r="NKO334" s="30"/>
      <c r="NKP334" s="30"/>
      <c r="NKQ334" s="30"/>
      <c r="NKR334" s="30"/>
      <c r="NKS334" s="30"/>
      <c r="NKT334" s="30"/>
      <c r="NKU334" s="30"/>
      <c r="NKV334" s="30"/>
      <c r="NKW334" s="30"/>
      <c r="NKX334" s="30"/>
      <c r="NKY334" s="30"/>
      <c r="NKZ334" s="30"/>
      <c r="NLA334" s="30"/>
      <c r="NLB334" s="30"/>
      <c r="NLC334" s="30"/>
      <c r="NLD334" s="30"/>
      <c r="NLE334" s="30"/>
      <c r="NLF334" s="30"/>
      <c r="NLG334" s="30"/>
      <c r="NLH334" s="30"/>
      <c r="NLI334" s="30"/>
      <c r="NLJ334" s="30"/>
      <c r="NLK334" s="30"/>
      <c r="NLL334" s="30"/>
      <c r="NLM334" s="30"/>
      <c r="NLN334" s="30"/>
      <c r="NLO334" s="30"/>
      <c r="NLP334" s="30"/>
      <c r="NLQ334" s="30"/>
      <c r="NLR334" s="30"/>
      <c r="NLS334" s="30"/>
      <c r="NLT334" s="30"/>
      <c r="NLU334" s="30"/>
      <c r="NLV334" s="30"/>
      <c r="NLW334" s="30"/>
      <c r="NLX334" s="30"/>
      <c r="NLY334" s="30"/>
      <c r="NLZ334" s="30"/>
      <c r="NMA334" s="30"/>
      <c r="NMB334" s="30"/>
      <c r="NMC334" s="30"/>
      <c r="NMD334" s="30"/>
      <c r="NME334" s="30"/>
      <c r="NMF334" s="30"/>
      <c r="NMG334" s="30"/>
      <c r="NMH334" s="30"/>
      <c r="NMI334" s="30"/>
      <c r="NMJ334" s="30"/>
      <c r="NMK334" s="30"/>
      <c r="NML334" s="30"/>
      <c r="NMM334" s="30"/>
      <c r="NMN334" s="30"/>
      <c r="NMO334" s="30"/>
      <c r="NMP334" s="30"/>
      <c r="NMQ334" s="30"/>
      <c r="NMR334" s="30"/>
      <c r="NMS334" s="30"/>
      <c r="NMT334" s="30"/>
      <c r="NMU334" s="30"/>
      <c r="NMV334" s="30"/>
      <c r="NMW334" s="30"/>
      <c r="NMX334" s="30"/>
      <c r="NMY334" s="30"/>
      <c r="NMZ334" s="30"/>
      <c r="NNA334" s="30"/>
      <c r="NNB334" s="30"/>
      <c r="NNC334" s="30"/>
      <c r="NND334" s="30"/>
      <c r="NNE334" s="30"/>
      <c r="NNF334" s="30"/>
      <c r="NNG334" s="30"/>
      <c r="NNH334" s="30"/>
      <c r="NNI334" s="30"/>
      <c r="NNJ334" s="30"/>
      <c r="NNK334" s="30"/>
      <c r="NNL334" s="30"/>
      <c r="NNM334" s="30"/>
      <c r="NNN334" s="30"/>
      <c r="NNO334" s="30"/>
      <c r="NNP334" s="30"/>
      <c r="NNQ334" s="30"/>
      <c r="NNR334" s="30"/>
      <c r="NNS334" s="30"/>
      <c r="NNT334" s="30"/>
      <c r="NNU334" s="30"/>
      <c r="NNV334" s="30"/>
      <c r="NNW334" s="30"/>
      <c r="NNX334" s="30"/>
      <c r="NNY334" s="30"/>
      <c r="NNZ334" s="30"/>
      <c r="NOA334" s="30"/>
      <c r="NOB334" s="30"/>
      <c r="NOC334" s="30"/>
      <c r="NOD334" s="30"/>
      <c r="NOE334" s="30"/>
      <c r="NOF334" s="30"/>
      <c r="NOG334" s="30"/>
      <c r="NOH334" s="30"/>
      <c r="NOI334" s="30"/>
      <c r="NOJ334" s="30"/>
      <c r="NOK334" s="30"/>
      <c r="NOL334" s="30"/>
      <c r="NOM334" s="30"/>
      <c r="NON334" s="30"/>
      <c r="NOO334" s="30"/>
      <c r="NOP334" s="30"/>
      <c r="NOQ334" s="30"/>
      <c r="NOR334" s="30"/>
      <c r="NOS334" s="30"/>
      <c r="NOT334" s="30"/>
      <c r="NOU334" s="30"/>
      <c r="NOV334" s="30"/>
      <c r="NOW334" s="30"/>
      <c r="NOX334" s="30"/>
      <c r="NOY334" s="30"/>
      <c r="NOZ334" s="30"/>
      <c r="NPA334" s="30"/>
      <c r="NPB334" s="30"/>
      <c r="NPC334" s="30"/>
      <c r="NPD334" s="30"/>
      <c r="NPE334" s="30"/>
      <c r="NPF334" s="30"/>
      <c r="NPG334" s="30"/>
      <c r="NPH334" s="30"/>
      <c r="NPI334" s="30"/>
      <c r="NPJ334" s="30"/>
      <c r="NPK334" s="30"/>
      <c r="NPL334" s="30"/>
      <c r="NPM334" s="30"/>
      <c r="NPN334" s="30"/>
      <c r="NPO334" s="30"/>
      <c r="NPP334" s="30"/>
      <c r="NPQ334" s="30"/>
      <c r="NPR334" s="30"/>
      <c r="NPS334" s="30"/>
      <c r="NPT334" s="30"/>
      <c r="NPU334" s="30"/>
      <c r="NPV334" s="30"/>
      <c r="NPW334" s="30"/>
      <c r="NPX334" s="30"/>
      <c r="NPY334" s="30"/>
      <c r="NPZ334" s="30"/>
      <c r="NQA334" s="30"/>
      <c r="NQB334" s="30"/>
      <c r="NQC334" s="30"/>
      <c r="NQD334" s="30"/>
      <c r="NQE334" s="30"/>
      <c r="NQF334" s="30"/>
      <c r="NQG334" s="30"/>
      <c r="NQH334" s="30"/>
      <c r="NQI334" s="30"/>
      <c r="NQJ334" s="30"/>
      <c r="NQK334" s="30"/>
      <c r="NQL334" s="30"/>
      <c r="NQM334" s="30"/>
      <c r="NQN334" s="30"/>
      <c r="NQO334" s="30"/>
      <c r="NQP334" s="30"/>
      <c r="NQQ334" s="30"/>
      <c r="NQR334" s="30"/>
      <c r="NQS334" s="30"/>
      <c r="NQT334" s="30"/>
      <c r="NQU334" s="30"/>
      <c r="NQV334" s="30"/>
      <c r="NQW334" s="30"/>
      <c r="NQX334" s="30"/>
      <c r="NQY334" s="30"/>
      <c r="NQZ334" s="30"/>
      <c r="NRA334" s="30"/>
      <c r="NRB334" s="30"/>
      <c r="NRC334" s="30"/>
      <c r="NRD334" s="30"/>
      <c r="NRE334" s="30"/>
      <c r="NRF334" s="30"/>
      <c r="NRG334" s="30"/>
      <c r="NRH334" s="30"/>
      <c r="NRI334" s="30"/>
      <c r="NRJ334" s="30"/>
      <c r="NRK334" s="30"/>
      <c r="NRL334" s="30"/>
      <c r="NRM334" s="30"/>
      <c r="NRN334" s="30"/>
      <c r="NRO334" s="30"/>
      <c r="NRP334" s="30"/>
      <c r="NRQ334" s="30"/>
      <c r="NRR334" s="30"/>
      <c r="NRS334" s="30"/>
      <c r="NRT334" s="30"/>
      <c r="NRU334" s="30"/>
      <c r="NRV334" s="30"/>
      <c r="NRW334" s="30"/>
      <c r="NRX334" s="30"/>
      <c r="NRY334" s="30"/>
      <c r="NRZ334" s="30"/>
      <c r="NSA334" s="30"/>
      <c r="NSB334" s="30"/>
      <c r="NSC334" s="30"/>
      <c r="NSD334" s="30"/>
      <c r="NSE334" s="30"/>
      <c r="NSF334" s="30"/>
      <c r="NSG334" s="30"/>
      <c r="NSH334" s="30"/>
      <c r="NSI334" s="30"/>
      <c r="NSJ334" s="30"/>
      <c r="NSK334" s="30"/>
      <c r="NSL334" s="30"/>
      <c r="NSM334" s="30"/>
      <c r="NSN334" s="30"/>
      <c r="NSO334" s="30"/>
      <c r="NSP334" s="30"/>
      <c r="NSQ334" s="30"/>
      <c r="NSR334" s="30"/>
      <c r="NSS334" s="30"/>
      <c r="NST334" s="30"/>
      <c r="NSU334" s="30"/>
      <c r="NSV334" s="30"/>
      <c r="NSW334" s="30"/>
      <c r="NSX334" s="30"/>
      <c r="NSY334" s="30"/>
      <c r="NSZ334" s="30"/>
      <c r="NTA334" s="30"/>
      <c r="NTB334" s="30"/>
      <c r="NTC334" s="30"/>
      <c r="NTD334" s="30"/>
      <c r="NTE334" s="30"/>
      <c r="NTF334" s="30"/>
      <c r="NTG334" s="30"/>
      <c r="NTH334" s="30"/>
      <c r="NTI334" s="30"/>
      <c r="NTJ334" s="30"/>
      <c r="NTK334" s="30"/>
      <c r="NTL334" s="30"/>
      <c r="NTM334" s="30"/>
      <c r="NTN334" s="30"/>
      <c r="NTO334" s="30"/>
      <c r="NTP334" s="30"/>
      <c r="NTQ334" s="30"/>
      <c r="NTR334" s="30"/>
      <c r="NTS334" s="30"/>
      <c r="NTT334" s="30"/>
      <c r="NTU334" s="30"/>
      <c r="NTV334" s="30"/>
      <c r="NTW334" s="30"/>
      <c r="NTX334" s="30"/>
      <c r="NTY334" s="30"/>
      <c r="NTZ334" s="30"/>
      <c r="NUA334" s="30"/>
      <c r="NUB334" s="30"/>
      <c r="NUC334" s="30"/>
      <c r="NUD334" s="30"/>
      <c r="NUE334" s="30"/>
      <c r="NUF334" s="30"/>
      <c r="NUG334" s="30"/>
      <c r="NUH334" s="30"/>
      <c r="NUI334" s="30"/>
      <c r="NUJ334" s="30"/>
      <c r="NUK334" s="30"/>
      <c r="NUL334" s="30"/>
      <c r="NUM334" s="30"/>
      <c r="NUN334" s="30"/>
      <c r="NUO334" s="30"/>
      <c r="NUP334" s="30"/>
      <c r="NUQ334" s="30"/>
      <c r="NUR334" s="30"/>
      <c r="NUS334" s="30"/>
      <c r="NUT334" s="30"/>
      <c r="NUU334" s="30"/>
      <c r="NUV334" s="30"/>
      <c r="NUW334" s="30"/>
      <c r="NUX334" s="30"/>
      <c r="NUY334" s="30"/>
      <c r="NUZ334" s="30"/>
      <c r="NVA334" s="30"/>
      <c r="NVB334" s="30"/>
      <c r="NVC334" s="30"/>
      <c r="NVD334" s="30"/>
      <c r="NVE334" s="30"/>
      <c r="NVF334" s="30"/>
      <c r="NVG334" s="30"/>
      <c r="NVH334" s="30"/>
      <c r="NVI334" s="30"/>
      <c r="NVJ334" s="30"/>
      <c r="NVK334" s="30"/>
      <c r="NVL334" s="30"/>
      <c r="NVM334" s="30"/>
      <c r="NVN334" s="30"/>
      <c r="NVO334" s="30"/>
      <c r="NVP334" s="30"/>
      <c r="NVQ334" s="30"/>
      <c r="NVR334" s="30"/>
      <c r="NVS334" s="30"/>
      <c r="NVT334" s="30"/>
      <c r="NVU334" s="30"/>
      <c r="NVV334" s="30"/>
      <c r="NVW334" s="30"/>
      <c r="NVX334" s="30"/>
      <c r="NVY334" s="30"/>
      <c r="NVZ334" s="30"/>
      <c r="NWA334" s="30"/>
      <c r="NWB334" s="30"/>
      <c r="NWC334" s="30"/>
      <c r="NWD334" s="30"/>
      <c r="NWE334" s="30"/>
      <c r="NWF334" s="30"/>
      <c r="NWG334" s="30"/>
      <c r="NWH334" s="30"/>
      <c r="NWI334" s="30"/>
      <c r="NWJ334" s="30"/>
      <c r="NWK334" s="30"/>
      <c r="NWL334" s="30"/>
      <c r="NWM334" s="30"/>
      <c r="NWN334" s="30"/>
      <c r="NWO334" s="30"/>
      <c r="NWP334" s="30"/>
      <c r="NWQ334" s="30"/>
      <c r="NWR334" s="30"/>
      <c r="NWS334" s="30"/>
      <c r="NWT334" s="30"/>
      <c r="NWU334" s="30"/>
      <c r="NWV334" s="30"/>
      <c r="NWW334" s="30"/>
      <c r="NWX334" s="30"/>
      <c r="NWY334" s="30"/>
      <c r="NWZ334" s="30"/>
      <c r="NXA334" s="30"/>
      <c r="NXB334" s="30"/>
      <c r="NXC334" s="30"/>
      <c r="NXD334" s="30"/>
      <c r="NXE334" s="30"/>
      <c r="NXF334" s="30"/>
      <c r="NXG334" s="30"/>
      <c r="NXH334" s="30"/>
      <c r="NXI334" s="30"/>
      <c r="NXJ334" s="30"/>
      <c r="NXK334" s="30"/>
      <c r="NXL334" s="30"/>
      <c r="NXM334" s="30"/>
      <c r="NXN334" s="30"/>
      <c r="NXO334" s="30"/>
      <c r="NXP334" s="30"/>
      <c r="NXQ334" s="30"/>
      <c r="NXR334" s="30"/>
      <c r="NXS334" s="30"/>
      <c r="NXT334" s="30"/>
      <c r="NXU334" s="30"/>
      <c r="NXV334" s="30"/>
      <c r="NXW334" s="30"/>
      <c r="NXX334" s="30"/>
      <c r="NXY334" s="30"/>
      <c r="NXZ334" s="30"/>
      <c r="NYA334" s="30"/>
      <c r="NYB334" s="30"/>
      <c r="NYC334" s="30"/>
      <c r="NYD334" s="30"/>
      <c r="NYE334" s="30"/>
      <c r="NYF334" s="30"/>
      <c r="NYG334" s="30"/>
      <c r="NYH334" s="30"/>
      <c r="NYI334" s="30"/>
      <c r="NYJ334" s="30"/>
      <c r="NYK334" s="30"/>
      <c r="NYL334" s="30"/>
      <c r="NYM334" s="30"/>
      <c r="NYN334" s="30"/>
      <c r="NYO334" s="30"/>
      <c r="NYP334" s="30"/>
      <c r="NYQ334" s="30"/>
      <c r="NYR334" s="30"/>
      <c r="NYS334" s="30"/>
      <c r="NYT334" s="30"/>
      <c r="NYU334" s="30"/>
      <c r="NYV334" s="30"/>
      <c r="NYW334" s="30"/>
      <c r="NYX334" s="30"/>
      <c r="NYY334" s="30"/>
      <c r="NYZ334" s="30"/>
      <c r="NZA334" s="30"/>
      <c r="NZB334" s="30"/>
      <c r="NZC334" s="30"/>
      <c r="NZD334" s="30"/>
      <c r="NZE334" s="30"/>
      <c r="NZF334" s="30"/>
      <c r="NZG334" s="30"/>
      <c r="NZH334" s="30"/>
      <c r="NZI334" s="30"/>
      <c r="NZJ334" s="30"/>
      <c r="NZK334" s="30"/>
      <c r="NZL334" s="30"/>
      <c r="NZM334" s="30"/>
      <c r="NZN334" s="30"/>
      <c r="NZO334" s="30"/>
      <c r="NZP334" s="30"/>
      <c r="NZQ334" s="30"/>
      <c r="NZR334" s="30"/>
      <c r="NZS334" s="30"/>
      <c r="NZT334" s="30"/>
      <c r="NZU334" s="30"/>
      <c r="NZV334" s="30"/>
      <c r="NZW334" s="30"/>
      <c r="NZX334" s="30"/>
      <c r="NZY334" s="30"/>
      <c r="NZZ334" s="30"/>
      <c r="OAA334" s="30"/>
      <c r="OAB334" s="30"/>
      <c r="OAC334" s="30"/>
      <c r="OAD334" s="30"/>
      <c r="OAE334" s="30"/>
      <c r="OAF334" s="30"/>
      <c r="OAG334" s="30"/>
      <c r="OAH334" s="30"/>
      <c r="OAI334" s="30"/>
      <c r="OAJ334" s="30"/>
      <c r="OAK334" s="30"/>
      <c r="OAL334" s="30"/>
      <c r="OAM334" s="30"/>
      <c r="OAN334" s="30"/>
      <c r="OAO334" s="30"/>
      <c r="OAP334" s="30"/>
      <c r="OAQ334" s="30"/>
      <c r="OAR334" s="30"/>
      <c r="OAS334" s="30"/>
      <c r="OAT334" s="30"/>
      <c r="OAU334" s="30"/>
      <c r="OAV334" s="30"/>
      <c r="OAW334" s="30"/>
      <c r="OAX334" s="30"/>
      <c r="OAY334" s="30"/>
      <c r="OAZ334" s="30"/>
      <c r="OBA334" s="30"/>
      <c r="OBB334" s="30"/>
      <c r="OBC334" s="30"/>
      <c r="OBD334" s="30"/>
      <c r="OBE334" s="30"/>
      <c r="OBF334" s="30"/>
      <c r="OBG334" s="30"/>
      <c r="OBH334" s="30"/>
      <c r="OBI334" s="30"/>
      <c r="OBJ334" s="30"/>
      <c r="OBK334" s="30"/>
      <c r="OBL334" s="30"/>
      <c r="OBM334" s="30"/>
      <c r="OBN334" s="30"/>
      <c r="OBO334" s="30"/>
      <c r="OBP334" s="30"/>
      <c r="OBQ334" s="30"/>
      <c r="OBR334" s="30"/>
      <c r="OBS334" s="30"/>
      <c r="OBT334" s="30"/>
      <c r="OBU334" s="30"/>
      <c r="OBV334" s="30"/>
      <c r="OBW334" s="30"/>
      <c r="OBX334" s="30"/>
      <c r="OBY334" s="30"/>
      <c r="OBZ334" s="30"/>
      <c r="OCA334" s="30"/>
      <c r="OCB334" s="30"/>
      <c r="OCC334" s="30"/>
      <c r="OCD334" s="30"/>
      <c r="OCE334" s="30"/>
      <c r="OCF334" s="30"/>
      <c r="OCG334" s="30"/>
      <c r="OCH334" s="30"/>
      <c r="OCI334" s="30"/>
      <c r="OCJ334" s="30"/>
      <c r="OCK334" s="30"/>
      <c r="OCL334" s="30"/>
      <c r="OCM334" s="30"/>
      <c r="OCN334" s="30"/>
      <c r="OCO334" s="30"/>
      <c r="OCP334" s="30"/>
      <c r="OCQ334" s="30"/>
      <c r="OCR334" s="30"/>
      <c r="OCS334" s="30"/>
      <c r="OCT334" s="30"/>
      <c r="OCU334" s="30"/>
      <c r="OCV334" s="30"/>
      <c r="OCW334" s="30"/>
      <c r="OCX334" s="30"/>
      <c r="OCY334" s="30"/>
      <c r="OCZ334" s="30"/>
      <c r="ODA334" s="30"/>
      <c r="ODB334" s="30"/>
      <c r="ODC334" s="30"/>
      <c r="ODD334" s="30"/>
      <c r="ODE334" s="30"/>
      <c r="ODF334" s="30"/>
      <c r="ODG334" s="30"/>
      <c r="ODH334" s="30"/>
      <c r="ODI334" s="30"/>
      <c r="ODJ334" s="30"/>
      <c r="ODK334" s="30"/>
      <c r="ODL334" s="30"/>
      <c r="ODM334" s="30"/>
      <c r="ODN334" s="30"/>
      <c r="ODO334" s="30"/>
      <c r="ODP334" s="30"/>
      <c r="ODQ334" s="30"/>
      <c r="ODR334" s="30"/>
      <c r="ODS334" s="30"/>
      <c r="ODT334" s="30"/>
      <c r="ODU334" s="30"/>
      <c r="ODV334" s="30"/>
      <c r="ODW334" s="30"/>
      <c r="ODX334" s="30"/>
      <c r="ODY334" s="30"/>
      <c r="ODZ334" s="30"/>
      <c r="OEA334" s="30"/>
      <c r="OEB334" s="30"/>
      <c r="OEC334" s="30"/>
      <c r="OED334" s="30"/>
      <c r="OEE334" s="30"/>
      <c r="OEF334" s="30"/>
      <c r="OEG334" s="30"/>
      <c r="OEH334" s="30"/>
      <c r="OEI334" s="30"/>
      <c r="OEJ334" s="30"/>
      <c r="OEK334" s="30"/>
      <c r="OEL334" s="30"/>
      <c r="OEM334" s="30"/>
      <c r="OEN334" s="30"/>
      <c r="OEO334" s="30"/>
      <c r="OEP334" s="30"/>
      <c r="OEQ334" s="30"/>
      <c r="OER334" s="30"/>
      <c r="OES334" s="30"/>
      <c r="OET334" s="30"/>
      <c r="OEU334" s="30"/>
      <c r="OEV334" s="30"/>
      <c r="OEW334" s="30"/>
      <c r="OEX334" s="30"/>
      <c r="OEY334" s="30"/>
      <c r="OEZ334" s="30"/>
      <c r="OFA334" s="30"/>
      <c r="OFB334" s="30"/>
      <c r="OFC334" s="30"/>
      <c r="OFD334" s="30"/>
      <c r="OFE334" s="30"/>
      <c r="OFF334" s="30"/>
      <c r="OFG334" s="30"/>
      <c r="OFH334" s="30"/>
      <c r="OFI334" s="30"/>
      <c r="OFJ334" s="30"/>
      <c r="OFK334" s="30"/>
      <c r="OFL334" s="30"/>
      <c r="OFM334" s="30"/>
      <c r="OFN334" s="30"/>
      <c r="OFO334" s="30"/>
      <c r="OFP334" s="30"/>
      <c r="OFQ334" s="30"/>
      <c r="OFR334" s="30"/>
      <c r="OFS334" s="30"/>
      <c r="OFT334" s="30"/>
      <c r="OFU334" s="30"/>
      <c r="OFV334" s="30"/>
      <c r="OFW334" s="30"/>
      <c r="OFX334" s="30"/>
      <c r="OFY334" s="30"/>
      <c r="OFZ334" s="30"/>
      <c r="OGA334" s="30"/>
      <c r="OGB334" s="30"/>
      <c r="OGC334" s="30"/>
      <c r="OGD334" s="30"/>
      <c r="OGE334" s="30"/>
      <c r="OGF334" s="30"/>
      <c r="OGG334" s="30"/>
      <c r="OGH334" s="30"/>
      <c r="OGI334" s="30"/>
      <c r="OGJ334" s="30"/>
      <c r="OGK334" s="30"/>
      <c r="OGL334" s="30"/>
      <c r="OGM334" s="30"/>
      <c r="OGN334" s="30"/>
      <c r="OGO334" s="30"/>
      <c r="OGP334" s="30"/>
      <c r="OGQ334" s="30"/>
      <c r="OGR334" s="30"/>
      <c r="OGS334" s="30"/>
      <c r="OGT334" s="30"/>
      <c r="OGU334" s="30"/>
      <c r="OGV334" s="30"/>
      <c r="OGW334" s="30"/>
      <c r="OGX334" s="30"/>
      <c r="OGY334" s="30"/>
      <c r="OGZ334" s="30"/>
      <c r="OHA334" s="30"/>
      <c r="OHB334" s="30"/>
      <c r="OHC334" s="30"/>
      <c r="OHD334" s="30"/>
      <c r="OHE334" s="30"/>
      <c r="OHF334" s="30"/>
      <c r="OHG334" s="30"/>
      <c r="OHH334" s="30"/>
      <c r="OHI334" s="30"/>
      <c r="OHJ334" s="30"/>
      <c r="OHK334" s="30"/>
      <c r="OHL334" s="30"/>
      <c r="OHM334" s="30"/>
      <c r="OHN334" s="30"/>
      <c r="OHO334" s="30"/>
      <c r="OHP334" s="30"/>
      <c r="OHQ334" s="30"/>
      <c r="OHR334" s="30"/>
      <c r="OHS334" s="30"/>
      <c r="OHT334" s="30"/>
      <c r="OHU334" s="30"/>
      <c r="OHV334" s="30"/>
      <c r="OHW334" s="30"/>
      <c r="OHX334" s="30"/>
      <c r="OHY334" s="30"/>
      <c r="OHZ334" s="30"/>
      <c r="OIA334" s="30"/>
      <c r="OIB334" s="30"/>
      <c r="OIC334" s="30"/>
      <c r="OID334" s="30"/>
      <c r="OIE334" s="30"/>
      <c r="OIF334" s="30"/>
      <c r="OIG334" s="30"/>
      <c r="OIH334" s="30"/>
      <c r="OII334" s="30"/>
      <c r="OIJ334" s="30"/>
      <c r="OIK334" s="30"/>
      <c r="OIL334" s="30"/>
      <c r="OIM334" s="30"/>
      <c r="OIN334" s="30"/>
      <c r="OIO334" s="30"/>
      <c r="OIP334" s="30"/>
      <c r="OIQ334" s="30"/>
      <c r="OIR334" s="30"/>
      <c r="OIS334" s="30"/>
      <c r="OIT334" s="30"/>
      <c r="OIU334" s="30"/>
      <c r="OIV334" s="30"/>
      <c r="OIW334" s="30"/>
      <c r="OIX334" s="30"/>
      <c r="OIY334" s="30"/>
      <c r="OIZ334" s="30"/>
      <c r="OJA334" s="30"/>
      <c r="OJB334" s="30"/>
      <c r="OJC334" s="30"/>
      <c r="OJD334" s="30"/>
      <c r="OJE334" s="30"/>
      <c r="OJF334" s="30"/>
      <c r="OJG334" s="30"/>
      <c r="OJH334" s="30"/>
      <c r="OJI334" s="30"/>
      <c r="OJJ334" s="30"/>
      <c r="OJK334" s="30"/>
      <c r="OJL334" s="30"/>
      <c r="OJM334" s="30"/>
      <c r="OJN334" s="30"/>
      <c r="OJO334" s="30"/>
      <c r="OJP334" s="30"/>
      <c r="OJQ334" s="30"/>
      <c r="OJR334" s="30"/>
      <c r="OJS334" s="30"/>
      <c r="OJT334" s="30"/>
      <c r="OJU334" s="30"/>
      <c r="OJV334" s="30"/>
      <c r="OJW334" s="30"/>
      <c r="OJX334" s="30"/>
      <c r="OJY334" s="30"/>
      <c r="OJZ334" s="30"/>
      <c r="OKA334" s="30"/>
      <c r="OKB334" s="30"/>
      <c r="OKC334" s="30"/>
      <c r="OKD334" s="30"/>
      <c r="OKE334" s="30"/>
      <c r="OKF334" s="30"/>
      <c r="OKG334" s="30"/>
      <c r="OKH334" s="30"/>
      <c r="OKI334" s="30"/>
      <c r="OKJ334" s="30"/>
      <c r="OKK334" s="30"/>
      <c r="OKL334" s="30"/>
      <c r="OKM334" s="30"/>
      <c r="OKN334" s="30"/>
      <c r="OKO334" s="30"/>
      <c r="OKP334" s="30"/>
      <c r="OKQ334" s="30"/>
      <c r="OKR334" s="30"/>
      <c r="OKS334" s="30"/>
      <c r="OKT334" s="30"/>
      <c r="OKU334" s="30"/>
      <c r="OKV334" s="30"/>
      <c r="OKW334" s="30"/>
      <c r="OKX334" s="30"/>
      <c r="OKY334" s="30"/>
      <c r="OKZ334" s="30"/>
      <c r="OLA334" s="30"/>
      <c r="OLB334" s="30"/>
      <c r="OLC334" s="30"/>
      <c r="OLD334" s="30"/>
      <c r="OLE334" s="30"/>
      <c r="OLF334" s="30"/>
      <c r="OLG334" s="30"/>
      <c r="OLH334" s="30"/>
      <c r="OLI334" s="30"/>
      <c r="OLJ334" s="30"/>
      <c r="OLK334" s="30"/>
      <c r="OLL334" s="30"/>
      <c r="OLM334" s="30"/>
      <c r="OLN334" s="30"/>
      <c r="OLO334" s="30"/>
      <c r="OLP334" s="30"/>
      <c r="OLQ334" s="30"/>
      <c r="OLR334" s="30"/>
      <c r="OLS334" s="30"/>
      <c r="OLT334" s="30"/>
      <c r="OLU334" s="30"/>
      <c r="OLV334" s="30"/>
      <c r="OLW334" s="30"/>
      <c r="OLX334" s="30"/>
      <c r="OLY334" s="30"/>
      <c r="OLZ334" s="30"/>
      <c r="OMA334" s="30"/>
      <c r="OMB334" s="30"/>
      <c r="OMC334" s="30"/>
      <c r="OMD334" s="30"/>
      <c r="OME334" s="30"/>
      <c r="OMF334" s="30"/>
      <c r="OMG334" s="30"/>
      <c r="OMH334" s="30"/>
      <c r="OMI334" s="30"/>
      <c r="OMJ334" s="30"/>
      <c r="OMK334" s="30"/>
      <c r="OML334" s="30"/>
      <c r="OMM334" s="30"/>
      <c r="OMN334" s="30"/>
      <c r="OMO334" s="30"/>
      <c r="OMP334" s="30"/>
      <c r="OMQ334" s="30"/>
      <c r="OMR334" s="30"/>
      <c r="OMS334" s="30"/>
      <c r="OMT334" s="30"/>
      <c r="OMU334" s="30"/>
      <c r="OMV334" s="30"/>
      <c r="OMW334" s="30"/>
      <c r="OMX334" s="30"/>
      <c r="OMY334" s="30"/>
      <c r="OMZ334" s="30"/>
      <c r="ONA334" s="30"/>
      <c r="ONB334" s="30"/>
      <c r="ONC334" s="30"/>
      <c r="OND334" s="30"/>
      <c r="ONE334" s="30"/>
      <c r="ONF334" s="30"/>
      <c r="ONG334" s="30"/>
      <c r="ONH334" s="30"/>
      <c r="ONI334" s="30"/>
      <c r="ONJ334" s="30"/>
      <c r="ONK334" s="30"/>
      <c r="ONL334" s="30"/>
      <c r="ONM334" s="30"/>
      <c r="ONN334" s="30"/>
      <c r="ONO334" s="30"/>
      <c r="ONP334" s="30"/>
      <c r="ONQ334" s="30"/>
      <c r="ONR334" s="30"/>
      <c r="ONS334" s="30"/>
      <c r="ONT334" s="30"/>
      <c r="ONU334" s="30"/>
      <c r="ONV334" s="30"/>
      <c r="ONW334" s="30"/>
      <c r="ONX334" s="30"/>
      <c r="ONY334" s="30"/>
      <c r="ONZ334" s="30"/>
      <c r="OOA334" s="30"/>
      <c r="OOB334" s="30"/>
      <c r="OOC334" s="30"/>
      <c r="OOD334" s="30"/>
      <c r="OOE334" s="30"/>
      <c r="OOF334" s="30"/>
      <c r="OOG334" s="30"/>
      <c r="OOH334" s="30"/>
      <c r="OOI334" s="30"/>
      <c r="OOJ334" s="30"/>
      <c r="OOK334" s="30"/>
      <c r="OOL334" s="30"/>
      <c r="OOM334" s="30"/>
      <c r="OON334" s="30"/>
      <c r="OOO334" s="30"/>
      <c r="OOP334" s="30"/>
      <c r="OOQ334" s="30"/>
      <c r="OOR334" s="30"/>
      <c r="OOS334" s="30"/>
      <c r="OOT334" s="30"/>
      <c r="OOU334" s="30"/>
      <c r="OOV334" s="30"/>
      <c r="OOW334" s="30"/>
      <c r="OOX334" s="30"/>
      <c r="OOY334" s="30"/>
      <c r="OOZ334" s="30"/>
      <c r="OPA334" s="30"/>
      <c r="OPB334" s="30"/>
      <c r="OPC334" s="30"/>
      <c r="OPD334" s="30"/>
      <c r="OPE334" s="30"/>
      <c r="OPF334" s="30"/>
      <c r="OPG334" s="30"/>
      <c r="OPH334" s="30"/>
      <c r="OPI334" s="30"/>
      <c r="OPJ334" s="30"/>
      <c r="OPK334" s="30"/>
      <c r="OPL334" s="30"/>
      <c r="OPM334" s="30"/>
      <c r="OPN334" s="30"/>
      <c r="OPO334" s="30"/>
      <c r="OPP334" s="30"/>
      <c r="OPQ334" s="30"/>
      <c r="OPR334" s="30"/>
      <c r="OPS334" s="30"/>
      <c r="OPT334" s="30"/>
      <c r="OPU334" s="30"/>
      <c r="OPV334" s="30"/>
      <c r="OPW334" s="30"/>
      <c r="OPX334" s="30"/>
      <c r="OPY334" s="30"/>
      <c r="OPZ334" s="30"/>
      <c r="OQA334" s="30"/>
      <c r="OQB334" s="30"/>
      <c r="OQC334" s="30"/>
      <c r="OQD334" s="30"/>
      <c r="OQE334" s="30"/>
      <c r="OQF334" s="30"/>
      <c r="OQG334" s="30"/>
      <c r="OQH334" s="30"/>
      <c r="OQI334" s="30"/>
      <c r="OQJ334" s="30"/>
      <c r="OQK334" s="30"/>
      <c r="OQL334" s="30"/>
      <c r="OQM334" s="30"/>
      <c r="OQN334" s="30"/>
      <c r="OQO334" s="30"/>
      <c r="OQP334" s="30"/>
      <c r="OQQ334" s="30"/>
      <c r="OQR334" s="30"/>
      <c r="OQS334" s="30"/>
      <c r="OQT334" s="30"/>
      <c r="OQU334" s="30"/>
      <c r="OQV334" s="30"/>
      <c r="OQW334" s="30"/>
      <c r="OQX334" s="30"/>
      <c r="OQY334" s="30"/>
      <c r="OQZ334" s="30"/>
      <c r="ORA334" s="30"/>
      <c r="ORB334" s="30"/>
      <c r="ORC334" s="30"/>
      <c r="ORD334" s="30"/>
      <c r="ORE334" s="30"/>
      <c r="ORF334" s="30"/>
      <c r="ORG334" s="30"/>
      <c r="ORH334" s="30"/>
      <c r="ORI334" s="30"/>
      <c r="ORJ334" s="30"/>
      <c r="ORK334" s="30"/>
      <c r="ORL334" s="30"/>
      <c r="ORM334" s="30"/>
      <c r="ORN334" s="30"/>
      <c r="ORO334" s="30"/>
      <c r="ORP334" s="30"/>
      <c r="ORQ334" s="30"/>
      <c r="ORR334" s="30"/>
      <c r="ORS334" s="30"/>
      <c r="ORT334" s="30"/>
      <c r="ORU334" s="30"/>
      <c r="ORV334" s="30"/>
      <c r="ORW334" s="30"/>
      <c r="ORX334" s="30"/>
      <c r="ORY334" s="30"/>
      <c r="ORZ334" s="30"/>
      <c r="OSA334" s="30"/>
      <c r="OSB334" s="30"/>
      <c r="OSC334" s="30"/>
      <c r="OSD334" s="30"/>
      <c r="OSE334" s="30"/>
      <c r="OSF334" s="30"/>
      <c r="OSG334" s="30"/>
      <c r="OSH334" s="30"/>
      <c r="OSI334" s="30"/>
      <c r="OSJ334" s="30"/>
      <c r="OSK334" s="30"/>
      <c r="OSL334" s="30"/>
      <c r="OSM334" s="30"/>
      <c r="OSN334" s="30"/>
      <c r="OSO334" s="30"/>
      <c r="OSP334" s="30"/>
      <c r="OSQ334" s="30"/>
      <c r="OSR334" s="30"/>
      <c r="OSS334" s="30"/>
      <c r="OST334" s="30"/>
      <c r="OSU334" s="30"/>
      <c r="OSV334" s="30"/>
      <c r="OSW334" s="30"/>
      <c r="OSX334" s="30"/>
      <c r="OSY334" s="30"/>
      <c r="OSZ334" s="30"/>
      <c r="OTA334" s="30"/>
      <c r="OTB334" s="30"/>
      <c r="OTC334" s="30"/>
      <c r="OTD334" s="30"/>
      <c r="OTE334" s="30"/>
      <c r="OTF334" s="30"/>
      <c r="OTG334" s="30"/>
      <c r="OTH334" s="30"/>
      <c r="OTI334" s="30"/>
      <c r="OTJ334" s="30"/>
      <c r="OTK334" s="30"/>
      <c r="OTL334" s="30"/>
      <c r="OTM334" s="30"/>
      <c r="OTN334" s="30"/>
      <c r="OTO334" s="30"/>
      <c r="OTP334" s="30"/>
      <c r="OTQ334" s="30"/>
      <c r="OTR334" s="30"/>
      <c r="OTS334" s="30"/>
      <c r="OTT334" s="30"/>
      <c r="OTU334" s="30"/>
      <c r="OTV334" s="30"/>
      <c r="OTW334" s="30"/>
      <c r="OTX334" s="30"/>
      <c r="OTY334" s="30"/>
      <c r="OTZ334" s="30"/>
      <c r="OUA334" s="30"/>
      <c r="OUB334" s="30"/>
      <c r="OUC334" s="30"/>
      <c r="OUD334" s="30"/>
      <c r="OUE334" s="30"/>
      <c r="OUF334" s="30"/>
      <c r="OUG334" s="30"/>
      <c r="OUH334" s="30"/>
      <c r="OUI334" s="30"/>
      <c r="OUJ334" s="30"/>
      <c r="OUK334" s="30"/>
      <c r="OUL334" s="30"/>
      <c r="OUM334" s="30"/>
      <c r="OUN334" s="30"/>
      <c r="OUO334" s="30"/>
      <c r="OUP334" s="30"/>
      <c r="OUQ334" s="30"/>
      <c r="OUR334" s="30"/>
      <c r="OUS334" s="30"/>
      <c r="OUT334" s="30"/>
      <c r="OUU334" s="30"/>
      <c r="OUV334" s="30"/>
      <c r="OUW334" s="30"/>
      <c r="OUX334" s="30"/>
      <c r="OUY334" s="30"/>
      <c r="OUZ334" s="30"/>
      <c r="OVA334" s="30"/>
      <c r="OVB334" s="30"/>
      <c r="OVC334" s="30"/>
      <c r="OVD334" s="30"/>
      <c r="OVE334" s="30"/>
      <c r="OVF334" s="30"/>
      <c r="OVG334" s="30"/>
      <c r="OVH334" s="30"/>
      <c r="OVI334" s="30"/>
      <c r="OVJ334" s="30"/>
      <c r="OVK334" s="30"/>
      <c r="OVL334" s="30"/>
      <c r="OVM334" s="30"/>
      <c r="OVN334" s="30"/>
      <c r="OVO334" s="30"/>
      <c r="OVP334" s="30"/>
      <c r="OVQ334" s="30"/>
      <c r="OVR334" s="30"/>
      <c r="OVS334" s="30"/>
      <c r="OVT334" s="30"/>
      <c r="OVU334" s="30"/>
      <c r="OVV334" s="30"/>
      <c r="OVW334" s="30"/>
      <c r="OVX334" s="30"/>
      <c r="OVY334" s="30"/>
      <c r="OVZ334" s="30"/>
      <c r="OWA334" s="30"/>
      <c r="OWB334" s="30"/>
      <c r="OWC334" s="30"/>
      <c r="OWD334" s="30"/>
      <c r="OWE334" s="30"/>
      <c r="OWF334" s="30"/>
      <c r="OWG334" s="30"/>
      <c r="OWH334" s="30"/>
      <c r="OWI334" s="30"/>
      <c r="OWJ334" s="30"/>
      <c r="OWK334" s="30"/>
      <c r="OWL334" s="30"/>
      <c r="OWM334" s="30"/>
      <c r="OWN334" s="30"/>
      <c r="OWO334" s="30"/>
      <c r="OWP334" s="30"/>
      <c r="OWQ334" s="30"/>
      <c r="OWR334" s="30"/>
      <c r="OWS334" s="30"/>
      <c r="OWT334" s="30"/>
      <c r="OWU334" s="30"/>
      <c r="OWV334" s="30"/>
      <c r="OWW334" s="30"/>
      <c r="OWX334" s="30"/>
      <c r="OWY334" s="30"/>
      <c r="OWZ334" s="30"/>
      <c r="OXA334" s="30"/>
      <c r="OXB334" s="30"/>
      <c r="OXC334" s="30"/>
      <c r="OXD334" s="30"/>
      <c r="OXE334" s="30"/>
      <c r="OXF334" s="30"/>
      <c r="OXG334" s="30"/>
      <c r="OXH334" s="30"/>
      <c r="OXI334" s="30"/>
      <c r="OXJ334" s="30"/>
      <c r="OXK334" s="30"/>
      <c r="OXL334" s="30"/>
      <c r="OXM334" s="30"/>
      <c r="OXN334" s="30"/>
      <c r="OXO334" s="30"/>
      <c r="OXP334" s="30"/>
      <c r="OXQ334" s="30"/>
      <c r="OXR334" s="30"/>
      <c r="OXS334" s="30"/>
      <c r="OXT334" s="30"/>
      <c r="OXU334" s="30"/>
      <c r="OXV334" s="30"/>
      <c r="OXW334" s="30"/>
      <c r="OXX334" s="30"/>
      <c r="OXY334" s="30"/>
      <c r="OXZ334" s="30"/>
      <c r="OYA334" s="30"/>
      <c r="OYB334" s="30"/>
      <c r="OYC334" s="30"/>
      <c r="OYD334" s="30"/>
      <c r="OYE334" s="30"/>
      <c r="OYF334" s="30"/>
      <c r="OYG334" s="30"/>
      <c r="OYH334" s="30"/>
      <c r="OYI334" s="30"/>
      <c r="OYJ334" s="30"/>
      <c r="OYK334" s="30"/>
      <c r="OYL334" s="30"/>
      <c r="OYM334" s="30"/>
      <c r="OYN334" s="30"/>
      <c r="OYO334" s="30"/>
      <c r="OYP334" s="30"/>
      <c r="OYQ334" s="30"/>
      <c r="OYR334" s="30"/>
      <c r="OYS334" s="30"/>
      <c r="OYT334" s="30"/>
      <c r="OYU334" s="30"/>
      <c r="OYV334" s="30"/>
      <c r="OYW334" s="30"/>
      <c r="OYX334" s="30"/>
      <c r="OYY334" s="30"/>
      <c r="OYZ334" s="30"/>
      <c r="OZA334" s="30"/>
      <c r="OZB334" s="30"/>
      <c r="OZC334" s="30"/>
      <c r="OZD334" s="30"/>
      <c r="OZE334" s="30"/>
      <c r="OZF334" s="30"/>
      <c r="OZG334" s="30"/>
      <c r="OZH334" s="30"/>
      <c r="OZI334" s="30"/>
      <c r="OZJ334" s="30"/>
      <c r="OZK334" s="30"/>
      <c r="OZL334" s="30"/>
      <c r="OZM334" s="30"/>
      <c r="OZN334" s="30"/>
      <c r="OZO334" s="30"/>
      <c r="OZP334" s="30"/>
      <c r="OZQ334" s="30"/>
      <c r="OZR334" s="30"/>
      <c r="OZS334" s="30"/>
      <c r="OZT334" s="30"/>
      <c r="OZU334" s="30"/>
      <c r="OZV334" s="30"/>
      <c r="OZW334" s="30"/>
      <c r="OZX334" s="30"/>
      <c r="OZY334" s="30"/>
      <c r="OZZ334" s="30"/>
      <c r="PAA334" s="30"/>
      <c r="PAB334" s="30"/>
      <c r="PAC334" s="30"/>
      <c r="PAD334" s="30"/>
      <c r="PAE334" s="30"/>
      <c r="PAF334" s="30"/>
      <c r="PAG334" s="30"/>
      <c r="PAH334" s="30"/>
      <c r="PAI334" s="30"/>
      <c r="PAJ334" s="30"/>
      <c r="PAK334" s="30"/>
      <c r="PAL334" s="30"/>
      <c r="PAM334" s="30"/>
      <c r="PAN334" s="30"/>
      <c r="PAO334" s="30"/>
      <c r="PAP334" s="30"/>
      <c r="PAQ334" s="30"/>
      <c r="PAR334" s="30"/>
      <c r="PAS334" s="30"/>
      <c r="PAT334" s="30"/>
      <c r="PAU334" s="30"/>
      <c r="PAV334" s="30"/>
      <c r="PAW334" s="30"/>
      <c r="PAX334" s="30"/>
      <c r="PAY334" s="30"/>
      <c r="PAZ334" s="30"/>
      <c r="PBA334" s="30"/>
      <c r="PBB334" s="30"/>
      <c r="PBC334" s="30"/>
      <c r="PBD334" s="30"/>
      <c r="PBE334" s="30"/>
      <c r="PBF334" s="30"/>
      <c r="PBG334" s="30"/>
      <c r="PBH334" s="30"/>
      <c r="PBI334" s="30"/>
      <c r="PBJ334" s="30"/>
      <c r="PBK334" s="30"/>
      <c r="PBL334" s="30"/>
      <c r="PBM334" s="30"/>
      <c r="PBN334" s="30"/>
      <c r="PBO334" s="30"/>
      <c r="PBP334" s="30"/>
      <c r="PBQ334" s="30"/>
      <c r="PBR334" s="30"/>
      <c r="PBS334" s="30"/>
      <c r="PBT334" s="30"/>
      <c r="PBU334" s="30"/>
      <c r="PBV334" s="30"/>
      <c r="PBW334" s="30"/>
      <c r="PBX334" s="30"/>
      <c r="PBY334" s="30"/>
      <c r="PBZ334" s="30"/>
      <c r="PCA334" s="30"/>
      <c r="PCB334" s="30"/>
      <c r="PCC334" s="30"/>
      <c r="PCD334" s="30"/>
      <c r="PCE334" s="30"/>
      <c r="PCF334" s="30"/>
      <c r="PCG334" s="30"/>
      <c r="PCH334" s="30"/>
      <c r="PCI334" s="30"/>
      <c r="PCJ334" s="30"/>
      <c r="PCK334" s="30"/>
      <c r="PCL334" s="30"/>
      <c r="PCM334" s="30"/>
      <c r="PCN334" s="30"/>
      <c r="PCO334" s="30"/>
      <c r="PCP334" s="30"/>
      <c r="PCQ334" s="30"/>
      <c r="PCR334" s="30"/>
      <c r="PCS334" s="30"/>
      <c r="PCT334" s="30"/>
      <c r="PCU334" s="30"/>
      <c r="PCV334" s="30"/>
      <c r="PCW334" s="30"/>
      <c r="PCX334" s="30"/>
      <c r="PCY334" s="30"/>
      <c r="PCZ334" s="30"/>
      <c r="PDA334" s="30"/>
      <c r="PDB334" s="30"/>
      <c r="PDC334" s="30"/>
      <c r="PDD334" s="30"/>
      <c r="PDE334" s="30"/>
      <c r="PDF334" s="30"/>
      <c r="PDG334" s="30"/>
      <c r="PDH334" s="30"/>
      <c r="PDI334" s="30"/>
      <c r="PDJ334" s="30"/>
      <c r="PDK334" s="30"/>
      <c r="PDL334" s="30"/>
      <c r="PDM334" s="30"/>
      <c r="PDN334" s="30"/>
      <c r="PDO334" s="30"/>
      <c r="PDP334" s="30"/>
      <c r="PDQ334" s="30"/>
      <c r="PDR334" s="30"/>
      <c r="PDS334" s="30"/>
      <c r="PDT334" s="30"/>
      <c r="PDU334" s="30"/>
      <c r="PDV334" s="30"/>
      <c r="PDW334" s="30"/>
      <c r="PDX334" s="30"/>
      <c r="PDY334" s="30"/>
      <c r="PDZ334" s="30"/>
      <c r="PEA334" s="30"/>
      <c r="PEB334" s="30"/>
      <c r="PEC334" s="30"/>
      <c r="PED334" s="30"/>
      <c r="PEE334" s="30"/>
      <c r="PEF334" s="30"/>
      <c r="PEG334" s="30"/>
      <c r="PEH334" s="30"/>
      <c r="PEI334" s="30"/>
      <c r="PEJ334" s="30"/>
      <c r="PEK334" s="30"/>
      <c r="PEL334" s="30"/>
      <c r="PEM334" s="30"/>
      <c r="PEN334" s="30"/>
      <c r="PEO334" s="30"/>
      <c r="PEP334" s="30"/>
      <c r="PEQ334" s="30"/>
      <c r="PER334" s="30"/>
      <c r="PES334" s="30"/>
      <c r="PET334" s="30"/>
      <c r="PEU334" s="30"/>
      <c r="PEV334" s="30"/>
      <c r="PEW334" s="30"/>
      <c r="PEX334" s="30"/>
      <c r="PEY334" s="30"/>
      <c r="PEZ334" s="30"/>
      <c r="PFA334" s="30"/>
      <c r="PFB334" s="30"/>
      <c r="PFC334" s="30"/>
      <c r="PFD334" s="30"/>
      <c r="PFE334" s="30"/>
      <c r="PFF334" s="30"/>
      <c r="PFG334" s="30"/>
      <c r="PFH334" s="30"/>
      <c r="PFI334" s="30"/>
      <c r="PFJ334" s="30"/>
      <c r="PFK334" s="30"/>
      <c r="PFL334" s="30"/>
      <c r="PFM334" s="30"/>
      <c r="PFN334" s="30"/>
      <c r="PFO334" s="30"/>
      <c r="PFP334" s="30"/>
      <c r="PFQ334" s="30"/>
      <c r="PFR334" s="30"/>
      <c r="PFS334" s="30"/>
      <c r="PFT334" s="30"/>
      <c r="PFU334" s="30"/>
      <c r="PFV334" s="30"/>
      <c r="PFW334" s="30"/>
      <c r="PFX334" s="30"/>
      <c r="PFY334" s="30"/>
      <c r="PFZ334" s="30"/>
      <c r="PGA334" s="30"/>
      <c r="PGB334" s="30"/>
      <c r="PGC334" s="30"/>
      <c r="PGD334" s="30"/>
      <c r="PGE334" s="30"/>
      <c r="PGF334" s="30"/>
      <c r="PGG334" s="30"/>
      <c r="PGH334" s="30"/>
      <c r="PGI334" s="30"/>
      <c r="PGJ334" s="30"/>
      <c r="PGK334" s="30"/>
      <c r="PGL334" s="30"/>
      <c r="PGM334" s="30"/>
      <c r="PGN334" s="30"/>
      <c r="PGO334" s="30"/>
      <c r="PGP334" s="30"/>
      <c r="PGQ334" s="30"/>
      <c r="PGR334" s="30"/>
      <c r="PGS334" s="30"/>
      <c r="PGT334" s="30"/>
      <c r="PGU334" s="30"/>
      <c r="PGV334" s="30"/>
      <c r="PGW334" s="30"/>
      <c r="PGX334" s="30"/>
      <c r="PGY334" s="30"/>
      <c r="PGZ334" s="30"/>
      <c r="PHA334" s="30"/>
      <c r="PHB334" s="30"/>
      <c r="PHC334" s="30"/>
      <c r="PHD334" s="30"/>
      <c r="PHE334" s="30"/>
      <c r="PHF334" s="30"/>
      <c r="PHG334" s="30"/>
      <c r="PHH334" s="30"/>
      <c r="PHI334" s="30"/>
      <c r="PHJ334" s="30"/>
      <c r="PHK334" s="30"/>
      <c r="PHL334" s="30"/>
      <c r="PHM334" s="30"/>
      <c r="PHN334" s="30"/>
      <c r="PHO334" s="30"/>
      <c r="PHP334" s="30"/>
      <c r="PHQ334" s="30"/>
      <c r="PHR334" s="30"/>
      <c r="PHS334" s="30"/>
      <c r="PHT334" s="30"/>
      <c r="PHU334" s="30"/>
      <c r="PHV334" s="30"/>
      <c r="PHW334" s="30"/>
      <c r="PHX334" s="30"/>
      <c r="PHY334" s="30"/>
      <c r="PHZ334" s="30"/>
      <c r="PIA334" s="30"/>
      <c r="PIB334" s="30"/>
      <c r="PIC334" s="30"/>
      <c r="PID334" s="30"/>
      <c r="PIE334" s="30"/>
      <c r="PIF334" s="30"/>
      <c r="PIG334" s="30"/>
      <c r="PIH334" s="30"/>
      <c r="PII334" s="30"/>
      <c r="PIJ334" s="30"/>
      <c r="PIK334" s="30"/>
      <c r="PIL334" s="30"/>
      <c r="PIM334" s="30"/>
      <c r="PIN334" s="30"/>
      <c r="PIO334" s="30"/>
      <c r="PIP334" s="30"/>
      <c r="PIQ334" s="30"/>
      <c r="PIR334" s="30"/>
      <c r="PIS334" s="30"/>
      <c r="PIT334" s="30"/>
      <c r="PIU334" s="30"/>
      <c r="PIV334" s="30"/>
      <c r="PIW334" s="30"/>
      <c r="PIX334" s="30"/>
      <c r="PIY334" s="30"/>
      <c r="PIZ334" s="30"/>
      <c r="PJA334" s="30"/>
      <c r="PJB334" s="30"/>
      <c r="PJC334" s="30"/>
      <c r="PJD334" s="30"/>
      <c r="PJE334" s="30"/>
      <c r="PJF334" s="30"/>
      <c r="PJG334" s="30"/>
      <c r="PJH334" s="30"/>
      <c r="PJI334" s="30"/>
      <c r="PJJ334" s="30"/>
      <c r="PJK334" s="30"/>
      <c r="PJL334" s="30"/>
      <c r="PJM334" s="30"/>
      <c r="PJN334" s="30"/>
      <c r="PJO334" s="30"/>
      <c r="PJP334" s="30"/>
      <c r="PJQ334" s="30"/>
      <c r="PJR334" s="30"/>
      <c r="PJS334" s="30"/>
      <c r="PJT334" s="30"/>
      <c r="PJU334" s="30"/>
      <c r="PJV334" s="30"/>
      <c r="PJW334" s="30"/>
      <c r="PJX334" s="30"/>
      <c r="PJY334" s="30"/>
      <c r="PJZ334" s="30"/>
      <c r="PKA334" s="30"/>
      <c r="PKB334" s="30"/>
      <c r="PKC334" s="30"/>
      <c r="PKD334" s="30"/>
      <c r="PKE334" s="30"/>
      <c r="PKF334" s="30"/>
      <c r="PKG334" s="30"/>
      <c r="PKH334" s="30"/>
      <c r="PKI334" s="30"/>
      <c r="PKJ334" s="30"/>
      <c r="PKK334" s="30"/>
      <c r="PKL334" s="30"/>
      <c r="PKM334" s="30"/>
      <c r="PKN334" s="30"/>
      <c r="PKO334" s="30"/>
      <c r="PKP334" s="30"/>
      <c r="PKQ334" s="30"/>
      <c r="PKR334" s="30"/>
      <c r="PKS334" s="30"/>
      <c r="PKT334" s="30"/>
      <c r="PKU334" s="30"/>
      <c r="PKV334" s="30"/>
      <c r="PKW334" s="30"/>
      <c r="PKX334" s="30"/>
      <c r="PKY334" s="30"/>
      <c r="PKZ334" s="30"/>
      <c r="PLA334" s="30"/>
      <c r="PLB334" s="30"/>
      <c r="PLC334" s="30"/>
      <c r="PLD334" s="30"/>
      <c r="PLE334" s="30"/>
      <c r="PLF334" s="30"/>
      <c r="PLG334" s="30"/>
      <c r="PLH334" s="30"/>
      <c r="PLI334" s="30"/>
      <c r="PLJ334" s="30"/>
      <c r="PLK334" s="30"/>
      <c r="PLL334" s="30"/>
      <c r="PLM334" s="30"/>
      <c r="PLN334" s="30"/>
      <c r="PLO334" s="30"/>
      <c r="PLP334" s="30"/>
      <c r="PLQ334" s="30"/>
      <c r="PLR334" s="30"/>
      <c r="PLS334" s="30"/>
      <c r="PLT334" s="30"/>
      <c r="PLU334" s="30"/>
      <c r="PLV334" s="30"/>
      <c r="PLW334" s="30"/>
      <c r="PLX334" s="30"/>
      <c r="PLY334" s="30"/>
      <c r="PLZ334" s="30"/>
      <c r="PMA334" s="30"/>
      <c r="PMB334" s="30"/>
      <c r="PMC334" s="30"/>
      <c r="PMD334" s="30"/>
      <c r="PME334" s="30"/>
      <c r="PMF334" s="30"/>
      <c r="PMG334" s="30"/>
      <c r="PMH334" s="30"/>
      <c r="PMI334" s="30"/>
      <c r="PMJ334" s="30"/>
      <c r="PMK334" s="30"/>
      <c r="PML334" s="30"/>
      <c r="PMM334" s="30"/>
      <c r="PMN334" s="30"/>
      <c r="PMO334" s="30"/>
      <c r="PMP334" s="30"/>
      <c r="PMQ334" s="30"/>
      <c r="PMR334" s="30"/>
      <c r="PMS334" s="30"/>
      <c r="PMT334" s="30"/>
      <c r="PMU334" s="30"/>
      <c r="PMV334" s="30"/>
      <c r="PMW334" s="30"/>
      <c r="PMX334" s="30"/>
      <c r="PMY334" s="30"/>
      <c r="PMZ334" s="30"/>
      <c r="PNA334" s="30"/>
      <c r="PNB334" s="30"/>
      <c r="PNC334" s="30"/>
      <c r="PND334" s="30"/>
      <c r="PNE334" s="30"/>
      <c r="PNF334" s="30"/>
      <c r="PNG334" s="30"/>
      <c r="PNH334" s="30"/>
      <c r="PNI334" s="30"/>
      <c r="PNJ334" s="30"/>
      <c r="PNK334" s="30"/>
      <c r="PNL334" s="30"/>
      <c r="PNM334" s="30"/>
      <c r="PNN334" s="30"/>
      <c r="PNO334" s="30"/>
      <c r="PNP334" s="30"/>
      <c r="PNQ334" s="30"/>
      <c r="PNR334" s="30"/>
      <c r="PNS334" s="30"/>
      <c r="PNT334" s="30"/>
      <c r="PNU334" s="30"/>
      <c r="PNV334" s="30"/>
      <c r="PNW334" s="30"/>
      <c r="PNX334" s="30"/>
      <c r="PNY334" s="30"/>
      <c r="PNZ334" s="30"/>
      <c r="POA334" s="30"/>
      <c r="POB334" s="30"/>
      <c r="POC334" s="30"/>
      <c r="POD334" s="30"/>
      <c r="POE334" s="30"/>
      <c r="POF334" s="30"/>
      <c r="POG334" s="30"/>
      <c r="POH334" s="30"/>
      <c r="POI334" s="30"/>
      <c r="POJ334" s="30"/>
      <c r="POK334" s="30"/>
      <c r="POL334" s="30"/>
      <c r="POM334" s="30"/>
      <c r="PON334" s="30"/>
      <c r="POO334" s="30"/>
      <c r="POP334" s="30"/>
      <c r="POQ334" s="30"/>
      <c r="POR334" s="30"/>
      <c r="POS334" s="30"/>
      <c r="POT334" s="30"/>
      <c r="POU334" s="30"/>
      <c r="POV334" s="30"/>
      <c r="POW334" s="30"/>
      <c r="POX334" s="30"/>
      <c r="POY334" s="30"/>
      <c r="POZ334" s="30"/>
      <c r="PPA334" s="30"/>
      <c r="PPB334" s="30"/>
      <c r="PPC334" s="30"/>
      <c r="PPD334" s="30"/>
      <c r="PPE334" s="30"/>
      <c r="PPF334" s="30"/>
      <c r="PPG334" s="30"/>
      <c r="PPH334" s="30"/>
      <c r="PPI334" s="30"/>
      <c r="PPJ334" s="30"/>
      <c r="PPK334" s="30"/>
      <c r="PPL334" s="30"/>
      <c r="PPM334" s="30"/>
      <c r="PPN334" s="30"/>
      <c r="PPO334" s="30"/>
      <c r="PPP334" s="30"/>
      <c r="PPQ334" s="30"/>
      <c r="PPR334" s="30"/>
      <c r="PPS334" s="30"/>
      <c r="PPT334" s="30"/>
      <c r="PPU334" s="30"/>
      <c r="PPV334" s="30"/>
      <c r="PPW334" s="30"/>
      <c r="PPX334" s="30"/>
      <c r="PPY334" s="30"/>
      <c r="PPZ334" s="30"/>
      <c r="PQA334" s="30"/>
      <c r="PQB334" s="30"/>
      <c r="PQC334" s="30"/>
      <c r="PQD334" s="30"/>
      <c r="PQE334" s="30"/>
      <c r="PQF334" s="30"/>
      <c r="PQG334" s="30"/>
      <c r="PQH334" s="30"/>
      <c r="PQI334" s="30"/>
      <c r="PQJ334" s="30"/>
      <c r="PQK334" s="30"/>
      <c r="PQL334" s="30"/>
      <c r="PQM334" s="30"/>
      <c r="PQN334" s="30"/>
      <c r="PQO334" s="30"/>
      <c r="PQP334" s="30"/>
      <c r="PQQ334" s="30"/>
      <c r="PQR334" s="30"/>
      <c r="PQS334" s="30"/>
      <c r="PQT334" s="30"/>
      <c r="PQU334" s="30"/>
      <c r="PQV334" s="30"/>
      <c r="PQW334" s="30"/>
      <c r="PQX334" s="30"/>
      <c r="PQY334" s="30"/>
      <c r="PQZ334" s="30"/>
      <c r="PRA334" s="30"/>
      <c r="PRB334" s="30"/>
      <c r="PRC334" s="30"/>
      <c r="PRD334" s="30"/>
      <c r="PRE334" s="30"/>
      <c r="PRF334" s="30"/>
      <c r="PRG334" s="30"/>
      <c r="PRH334" s="30"/>
      <c r="PRI334" s="30"/>
      <c r="PRJ334" s="30"/>
      <c r="PRK334" s="30"/>
      <c r="PRL334" s="30"/>
      <c r="PRM334" s="30"/>
      <c r="PRN334" s="30"/>
      <c r="PRO334" s="30"/>
      <c r="PRP334" s="30"/>
      <c r="PRQ334" s="30"/>
      <c r="PRR334" s="30"/>
      <c r="PRS334" s="30"/>
      <c r="PRT334" s="30"/>
      <c r="PRU334" s="30"/>
      <c r="PRV334" s="30"/>
      <c r="PRW334" s="30"/>
      <c r="PRX334" s="30"/>
      <c r="PRY334" s="30"/>
      <c r="PRZ334" s="30"/>
      <c r="PSA334" s="30"/>
      <c r="PSB334" s="30"/>
      <c r="PSC334" s="30"/>
      <c r="PSD334" s="30"/>
      <c r="PSE334" s="30"/>
      <c r="PSF334" s="30"/>
      <c r="PSG334" s="30"/>
      <c r="PSH334" s="30"/>
      <c r="PSI334" s="30"/>
      <c r="PSJ334" s="30"/>
      <c r="PSK334" s="30"/>
      <c r="PSL334" s="30"/>
      <c r="PSM334" s="30"/>
      <c r="PSN334" s="30"/>
      <c r="PSO334" s="30"/>
      <c r="PSP334" s="30"/>
      <c r="PSQ334" s="30"/>
      <c r="PSR334" s="30"/>
      <c r="PSS334" s="30"/>
      <c r="PST334" s="30"/>
      <c r="PSU334" s="30"/>
      <c r="PSV334" s="30"/>
      <c r="PSW334" s="30"/>
      <c r="PSX334" s="30"/>
      <c r="PSY334" s="30"/>
      <c r="PSZ334" s="30"/>
      <c r="PTA334" s="30"/>
      <c r="PTB334" s="30"/>
      <c r="PTC334" s="30"/>
      <c r="PTD334" s="30"/>
      <c r="PTE334" s="30"/>
      <c r="PTF334" s="30"/>
      <c r="PTG334" s="30"/>
      <c r="PTH334" s="30"/>
      <c r="PTI334" s="30"/>
      <c r="PTJ334" s="30"/>
      <c r="PTK334" s="30"/>
      <c r="PTL334" s="30"/>
      <c r="PTM334" s="30"/>
      <c r="PTN334" s="30"/>
      <c r="PTO334" s="30"/>
      <c r="PTP334" s="30"/>
      <c r="PTQ334" s="30"/>
      <c r="PTR334" s="30"/>
      <c r="PTS334" s="30"/>
      <c r="PTT334" s="30"/>
      <c r="PTU334" s="30"/>
      <c r="PTV334" s="30"/>
      <c r="PTW334" s="30"/>
      <c r="PTX334" s="30"/>
      <c r="PTY334" s="30"/>
      <c r="PTZ334" s="30"/>
      <c r="PUA334" s="30"/>
      <c r="PUB334" s="30"/>
      <c r="PUC334" s="30"/>
      <c r="PUD334" s="30"/>
      <c r="PUE334" s="30"/>
      <c r="PUF334" s="30"/>
      <c r="PUG334" s="30"/>
      <c r="PUH334" s="30"/>
      <c r="PUI334" s="30"/>
      <c r="PUJ334" s="30"/>
      <c r="PUK334" s="30"/>
      <c r="PUL334" s="30"/>
      <c r="PUM334" s="30"/>
      <c r="PUN334" s="30"/>
      <c r="PUO334" s="30"/>
      <c r="PUP334" s="30"/>
      <c r="PUQ334" s="30"/>
      <c r="PUR334" s="30"/>
      <c r="PUS334" s="30"/>
      <c r="PUT334" s="30"/>
      <c r="PUU334" s="30"/>
      <c r="PUV334" s="30"/>
      <c r="PUW334" s="30"/>
      <c r="PUX334" s="30"/>
      <c r="PUY334" s="30"/>
      <c r="PUZ334" s="30"/>
      <c r="PVA334" s="30"/>
      <c r="PVB334" s="30"/>
      <c r="PVC334" s="30"/>
      <c r="PVD334" s="30"/>
      <c r="PVE334" s="30"/>
      <c r="PVF334" s="30"/>
      <c r="PVG334" s="30"/>
      <c r="PVH334" s="30"/>
      <c r="PVI334" s="30"/>
      <c r="PVJ334" s="30"/>
      <c r="PVK334" s="30"/>
      <c r="PVL334" s="30"/>
      <c r="PVM334" s="30"/>
      <c r="PVN334" s="30"/>
      <c r="PVO334" s="30"/>
      <c r="PVP334" s="30"/>
      <c r="PVQ334" s="30"/>
      <c r="PVR334" s="30"/>
      <c r="PVS334" s="30"/>
      <c r="PVT334" s="30"/>
      <c r="PVU334" s="30"/>
      <c r="PVV334" s="30"/>
      <c r="PVW334" s="30"/>
      <c r="PVX334" s="30"/>
      <c r="PVY334" s="30"/>
      <c r="PVZ334" s="30"/>
      <c r="PWA334" s="30"/>
      <c r="PWB334" s="30"/>
      <c r="PWC334" s="30"/>
      <c r="PWD334" s="30"/>
      <c r="PWE334" s="30"/>
      <c r="PWF334" s="30"/>
      <c r="PWG334" s="30"/>
      <c r="PWH334" s="30"/>
      <c r="PWI334" s="30"/>
      <c r="PWJ334" s="30"/>
      <c r="PWK334" s="30"/>
      <c r="PWL334" s="30"/>
      <c r="PWM334" s="30"/>
      <c r="PWN334" s="30"/>
      <c r="PWO334" s="30"/>
      <c r="PWP334" s="30"/>
      <c r="PWQ334" s="30"/>
      <c r="PWR334" s="30"/>
      <c r="PWS334" s="30"/>
      <c r="PWT334" s="30"/>
      <c r="PWU334" s="30"/>
      <c r="PWV334" s="30"/>
      <c r="PWW334" s="30"/>
      <c r="PWX334" s="30"/>
      <c r="PWY334" s="30"/>
      <c r="PWZ334" s="30"/>
      <c r="PXA334" s="30"/>
      <c r="PXB334" s="30"/>
      <c r="PXC334" s="30"/>
      <c r="PXD334" s="30"/>
      <c r="PXE334" s="30"/>
      <c r="PXF334" s="30"/>
      <c r="PXG334" s="30"/>
      <c r="PXH334" s="30"/>
      <c r="PXI334" s="30"/>
      <c r="PXJ334" s="30"/>
      <c r="PXK334" s="30"/>
      <c r="PXL334" s="30"/>
      <c r="PXM334" s="30"/>
      <c r="PXN334" s="30"/>
      <c r="PXO334" s="30"/>
      <c r="PXP334" s="30"/>
      <c r="PXQ334" s="30"/>
      <c r="PXR334" s="30"/>
      <c r="PXS334" s="30"/>
      <c r="PXT334" s="30"/>
      <c r="PXU334" s="30"/>
      <c r="PXV334" s="30"/>
      <c r="PXW334" s="30"/>
      <c r="PXX334" s="30"/>
      <c r="PXY334" s="30"/>
      <c r="PXZ334" s="30"/>
      <c r="PYA334" s="30"/>
      <c r="PYB334" s="30"/>
      <c r="PYC334" s="30"/>
      <c r="PYD334" s="30"/>
      <c r="PYE334" s="30"/>
      <c r="PYF334" s="30"/>
      <c r="PYG334" s="30"/>
      <c r="PYH334" s="30"/>
      <c r="PYI334" s="30"/>
      <c r="PYJ334" s="30"/>
      <c r="PYK334" s="30"/>
      <c r="PYL334" s="30"/>
      <c r="PYM334" s="30"/>
      <c r="PYN334" s="30"/>
      <c r="PYO334" s="30"/>
      <c r="PYP334" s="30"/>
      <c r="PYQ334" s="30"/>
      <c r="PYR334" s="30"/>
      <c r="PYS334" s="30"/>
      <c r="PYT334" s="30"/>
      <c r="PYU334" s="30"/>
      <c r="PYV334" s="30"/>
      <c r="PYW334" s="30"/>
      <c r="PYX334" s="30"/>
      <c r="PYY334" s="30"/>
      <c r="PYZ334" s="30"/>
      <c r="PZA334" s="30"/>
      <c r="PZB334" s="30"/>
      <c r="PZC334" s="30"/>
      <c r="PZD334" s="30"/>
      <c r="PZE334" s="30"/>
      <c r="PZF334" s="30"/>
      <c r="PZG334" s="30"/>
      <c r="PZH334" s="30"/>
      <c r="PZI334" s="30"/>
      <c r="PZJ334" s="30"/>
      <c r="PZK334" s="30"/>
      <c r="PZL334" s="30"/>
      <c r="PZM334" s="30"/>
      <c r="PZN334" s="30"/>
      <c r="PZO334" s="30"/>
      <c r="PZP334" s="30"/>
      <c r="PZQ334" s="30"/>
      <c r="PZR334" s="30"/>
      <c r="PZS334" s="30"/>
      <c r="PZT334" s="30"/>
      <c r="PZU334" s="30"/>
      <c r="PZV334" s="30"/>
      <c r="PZW334" s="30"/>
      <c r="PZX334" s="30"/>
      <c r="PZY334" s="30"/>
      <c r="PZZ334" s="30"/>
      <c r="QAA334" s="30"/>
      <c r="QAB334" s="30"/>
      <c r="QAC334" s="30"/>
      <c r="QAD334" s="30"/>
      <c r="QAE334" s="30"/>
      <c r="QAF334" s="30"/>
      <c r="QAG334" s="30"/>
      <c r="QAH334" s="30"/>
      <c r="QAI334" s="30"/>
      <c r="QAJ334" s="30"/>
      <c r="QAK334" s="30"/>
      <c r="QAL334" s="30"/>
      <c r="QAM334" s="30"/>
      <c r="QAN334" s="30"/>
      <c r="QAO334" s="30"/>
      <c r="QAP334" s="30"/>
      <c r="QAQ334" s="30"/>
      <c r="QAR334" s="30"/>
      <c r="QAS334" s="30"/>
      <c r="QAT334" s="30"/>
      <c r="QAU334" s="30"/>
      <c r="QAV334" s="30"/>
      <c r="QAW334" s="30"/>
      <c r="QAX334" s="30"/>
      <c r="QAY334" s="30"/>
      <c r="QAZ334" s="30"/>
      <c r="QBA334" s="30"/>
      <c r="QBB334" s="30"/>
      <c r="QBC334" s="30"/>
      <c r="QBD334" s="30"/>
      <c r="QBE334" s="30"/>
      <c r="QBF334" s="30"/>
      <c r="QBG334" s="30"/>
      <c r="QBH334" s="30"/>
      <c r="QBI334" s="30"/>
      <c r="QBJ334" s="30"/>
      <c r="QBK334" s="30"/>
      <c r="QBL334" s="30"/>
      <c r="QBM334" s="30"/>
      <c r="QBN334" s="30"/>
      <c r="QBO334" s="30"/>
      <c r="QBP334" s="30"/>
      <c r="QBQ334" s="30"/>
      <c r="QBR334" s="30"/>
      <c r="QBS334" s="30"/>
      <c r="QBT334" s="30"/>
      <c r="QBU334" s="30"/>
      <c r="QBV334" s="30"/>
      <c r="QBW334" s="30"/>
      <c r="QBX334" s="30"/>
      <c r="QBY334" s="30"/>
      <c r="QBZ334" s="30"/>
      <c r="QCA334" s="30"/>
      <c r="QCB334" s="30"/>
      <c r="QCC334" s="30"/>
      <c r="QCD334" s="30"/>
      <c r="QCE334" s="30"/>
      <c r="QCF334" s="30"/>
      <c r="QCG334" s="30"/>
      <c r="QCH334" s="30"/>
      <c r="QCI334" s="30"/>
      <c r="QCJ334" s="30"/>
      <c r="QCK334" s="30"/>
      <c r="QCL334" s="30"/>
      <c r="QCM334" s="30"/>
      <c r="QCN334" s="30"/>
      <c r="QCO334" s="30"/>
      <c r="QCP334" s="30"/>
      <c r="QCQ334" s="30"/>
      <c r="QCR334" s="30"/>
      <c r="QCS334" s="30"/>
      <c r="QCT334" s="30"/>
      <c r="QCU334" s="30"/>
      <c r="QCV334" s="30"/>
      <c r="QCW334" s="30"/>
      <c r="QCX334" s="30"/>
      <c r="QCY334" s="30"/>
      <c r="QCZ334" s="30"/>
      <c r="QDA334" s="30"/>
      <c r="QDB334" s="30"/>
      <c r="QDC334" s="30"/>
      <c r="QDD334" s="30"/>
      <c r="QDE334" s="30"/>
      <c r="QDF334" s="30"/>
      <c r="QDG334" s="30"/>
      <c r="QDH334" s="30"/>
      <c r="QDI334" s="30"/>
      <c r="QDJ334" s="30"/>
      <c r="QDK334" s="30"/>
      <c r="QDL334" s="30"/>
      <c r="QDM334" s="30"/>
      <c r="QDN334" s="30"/>
      <c r="QDO334" s="30"/>
      <c r="QDP334" s="30"/>
      <c r="QDQ334" s="30"/>
      <c r="QDR334" s="30"/>
      <c r="QDS334" s="30"/>
      <c r="QDT334" s="30"/>
      <c r="QDU334" s="30"/>
      <c r="QDV334" s="30"/>
      <c r="QDW334" s="30"/>
      <c r="QDX334" s="30"/>
      <c r="QDY334" s="30"/>
      <c r="QDZ334" s="30"/>
      <c r="QEA334" s="30"/>
      <c r="QEB334" s="30"/>
      <c r="QEC334" s="30"/>
      <c r="QED334" s="30"/>
      <c r="QEE334" s="30"/>
      <c r="QEF334" s="30"/>
      <c r="QEG334" s="30"/>
      <c r="QEH334" s="30"/>
      <c r="QEI334" s="30"/>
      <c r="QEJ334" s="30"/>
      <c r="QEK334" s="30"/>
      <c r="QEL334" s="30"/>
      <c r="QEM334" s="30"/>
      <c r="QEN334" s="30"/>
      <c r="QEO334" s="30"/>
      <c r="QEP334" s="30"/>
      <c r="QEQ334" s="30"/>
      <c r="QER334" s="30"/>
      <c r="QES334" s="30"/>
      <c r="QET334" s="30"/>
      <c r="QEU334" s="30"/>
      <c r="QEV334" s="30"/>
      <c r="QEW334" s="30"/>
      <c r="QEX334" s="30"/>
      <c r="QEY334" s="30"/>
      <c r="QEZ334" s="30"/>
      <c r="QFA334" s="30"/>
      <c r="QFB334" s="30"/>
      <c r="QFC334" s="30"/>
      <c r="QFD334" s="30"/>
      <c r="QFE334" s="30"/>
      <c r="QFF334" s="30"/>
      <c r="QFG334" s="30"/>
      <c r="QFH334" s="30"/>
      <c r="QFI334" s="30"/>
      <c r="QFJ334" s="30"/>
      <c r="QFK334" s="30"/>
      <c r="QFL334" s="30"/>
      <c r="QFM334" s="30"/>
      <c r="QFN334" s="30"/>
      <c r="QFO334" s="30"/>
      <c r="QFP334" s="30"/>
      <c r="QFQ334" s="30"/>
      <c r="QFR334" s="30"/>
      <c r="QFS334" s="30"/>
      <c r="QFT334" s="30"/>
      <c r="QFU334" s="30"/>
      <c r="QFV334" s="30"/>
      <c r="QFW334" s="30"/>
      <c r="QFX334" s="30"/>
      <c r="QFY334" s="30"/>
      <c r="QFZ334" s="30"/>
      <c r="QGA334" s="30"/>
      <c r="QGB334" s="30"/>
      <c r="QGC334" s="30"/>
      <c r="QGD334" s="30"/>
      <c r="QGE334" s="30"/>
      <c r="QGF334" s="30"/>
      <c r="QGG334" s="30"/>
      <c r="QGH334" s="30"/>
      <c r="QGI334" s="30"/>
      <c r="QGJ334" s="30"/>
      <c r="QGK334" s="30"/>
      <c r="QGL334" s="30"/>
      <c r="QGM334" s="30"/>
      <c r="QGN334" s="30"/>
      <c r="QGO334" s="30"/>
      <c r="QGP334" s="30"/>
      <c r="QGQ334" s="30"/>
      <c r="QGR334" s="30"/>
      <c r="QGS334" s="30"/>
      <c r="QGT334" s="30"/>
      <c r="QGU334" s="30"/>
      <c r="QGV334" s="30"/>
      <c r="QGW334" s="30"/>
      <c r="QGX334" s="30"/>
      <c r="QGY334" s="30"/>
      <c r="QGZ334" s="30"/>
      <c r="QHA334" s="30"/>
      <c r="QHB334" s="30"/>
      <c r="QHC334" s="30"/>
      <c r="QHD334" s="30"/>
      <c r="QHE334" s="30"/>
      <c r="QHF334" s="30"/>
      <c r="QHG334" s="30"/>
      <c r="QHH334" s="30"/>
      <c r="QHI334" s="30"/>
      <c r="QHJ334" s="30"/>
      <c r="QHK334" s="30"/>
      <c r="QHL334" s="30"/>
      <c r="QHM334" s="30"/>
      <c r="QHN334" s="30"/>
      <c r="QHO334" s="30"/>
      <c r="QHP334" s="30"/>
      <c r="QHQ334" s="30"/>
      <c r="QHR334" s="30"/>
      <c r="QHS334" s="30"/>
      <c r="QHT334" s="30"/>
      <c r="QHU334" s="30"/>
      <c r="QHV334" s="30"/>
      <c r="QHW334" s="30"/>
      <c r="QHX334" s="30"/>
      <c r="QHY334" s="30"/>
      <c r="QHZ334" s="30"/>
      <c r="QIA334" s="30"/>
      <c r="QIB334" s="30"/>
      <c r="QIC334" s="30"/>
      <c r="QID334" s="30"/>
      <c r="QIE334" s="30"/>
      <c r="QIF334" s="30"/>
      <c r="QIG334" s="30"/>
      <c r="QIH334" s="30"/>
      <c r="QII334" s="30"/>
      <c r="QIJ334" s="30"/>
      <c r="QIK334" s="30"/>
      <c r="QIL334" s="30"/>
      <c r="QIM334" s="30"/>
      <c r="QIN334" s="30"/>
      <c r="QIO334" s="30"/>
      <c r="QIP334" s="30"/>
      <c r="QIQ334" s="30"/>
      <c r="QIR334" s="30"/>
      <c r="QIS334" s="30"/>
      <c r="QIT334" s="30"/>
      <c r="QIU334" s="30"/>
      <c r="QIV334" s="30"/>
      <c r="QIW334" s="30"/>
      <c r="QIX334" s="30"/>
      <c r="QIY334" s="30"/>
      <c r="QIZ334" s="30"/>
      <c r="QJA334" s="30"/>
      <c r="QJB334" s="30"/>
      <c r="QJC334" s="30"/>
      <c r="QJD334" s="30"/>
      <c r="QJE334" s="30"/>
      <c r="QJF334" s="30"/>
      <c r="QJG334" s="30"/>
      <c r="QJH334" s="30"/>
      <c r="QJI334" s="30"/>
      <c r="QJJ334" s="30"/>
      <c r="QJK334" s="30"/>
      <c r="QJL334" s="30"/>
      <c r="QJM334" s="30"/>
      <c r="QJN334" s="30"/>
      <c r="QJO334" s="30"/>
      <c r="QJP334" s="30"/>
      <c r="QJQ334" s="30"/>
      <c r="QJR334" s="30"/>
      <c r="QJS334" s="30"/>
      <c r="QJT334" s="30"/>
      <c r="QJU334" s="30"/>
      <c r="QJV334" s="30"/>
      <c r="QJW334" s="30"/>
      <c r="QJX334" s="30"/>
      <c r="QJY334" s="30"/>
      <c r="QJZ334" s="30"/>
      <c r="QKA334" s="30"/>
      <c r="QKB334" s="30"/>
      <c r="QKC334" s="30"/>
      <c r="QKD334" s="30"/>
      <c r="QKE334" s="30"/>
      <c r="QKF334" s="30"/>
      <c r="QKG334" s="30"/>
      <c r="QKH334" s="30"/>
      <c r="QKI334" s="30"/>
      <c r="QKJ334" s="30"/>
      <c r="QKK334" s="30"/>
      <c r="QKL334" s="30"/>
      <c r="QKM334" s="30"/>
      <c r="QKN334" s="30"/>
      <c r="QKO334" s="30"/>
      <c r="QKP334" s="30"/>
      <c r="QKQ334" s="30"/>
      <c r="QKR334" s="30"/>
      <c r="QKS334" s="30"/>
      <c r="QKT334" s="30"/>
      <c r="QKU334" s="30"/>
      <c r="QKV334" s="30"/>
      <c r="QKW334" s="30"/>
      <c r="QKX334" s="30"/>
      <c r="QKY334" s="30"/>
      <c r="QKZ334" s="30"/>
      <c r="QLA334" s="30"/>
      <c r="QLB334" s="30"/>
      <c r="QLC334" s="30"/>
      <c r="QLD334" s="30"/>
      <c r="QLE334" s="30"/>
      <c r="QLF334" s="30"/>
      <c r="QLG334" s="30"/>
      <c r="QLH334" s="30"/>
      <c r="QLI334" s="30"/>
      <c r="QLJ334" s="30"/>
      <c r="QLK334" s="30"/>
      <c r="QLL334" s="30"/>
      <c r="QLM334" s="30"/>
      <c r="QLN334" s="30"/>
      <c r="QLO334" s="30"/>
      <c r="QLP334" s="30"/>
      <c r="QLQ334" s="30"/>
      <c r="QLR334" s="30"/>
      <c r="QLS334" s="30"/>
      <c r="QLT334" s="30"/>
      <c r="QLU334" s="30"/>
      <c r="QLV334" s="30"/>
      <c r="QLW334" s="30"/>
      <c r="QLX334" s="30"/>
      <c r="QLY334" s="30"/>
      <c r="QLZ334" s="30"/>
      <c r="QMA334" s="30"/>
      <c r="QMB334" s="30"/>
      <c r="QMC334" s="30"/>
      <c r="QMD334" s="30"/>
      <c r="QME334" s="30"/>
      <c r="QMF334" s="30"/>
      <c r="QMG334" s="30"/>
      <c r="QMH334" s="30"/>
      <c r="QMI334" s="30"/>
      <c r="QMJ334" s="30"/>
      <c r="QMK334" s="30"/>
      <c r="QML334" s="30"/>
      <c r="QMM334" s="30"/>
      <c r="QMN334" s="30"/>
      <c r="QMO334" s="30"/>
      <c r="QMP334" s="30"/>
      <c r="QMQ334" s="30"/>
      <c r="QMR334" s="30"/>
      <c r="QMS334" s="30"/>
      <c r="QMT334" s="30"/>
      <c r="QMU334" s="30"/>
      <c r="QMV334" s="30"/>
      <c r="QMW334" s="30"/>
      <c r="QMX334" s="30"/>
      <c r="QMY334" s="30"/>
      <c r="QMZ334" s="30"/>
      <c r="QNA334" s="30"/>
      <c r="QNB334" s="30"/>
      <c r="QNC334" s="30"/>
      <c r="QND334" s="30"/>
      <c r="QNE334" s="30"/>
      <c r="QNF334" s="30"/>
      <c r="QNG334" s="30"/>
      <c r="QNH334" s="30"/>
      <c r="QNI334" s="30"/>
      <c r="QNJ334" s="30"/>
      <c r="QNK334" s="30"/>
      <c r="QNL334" s="30"/>
      <c r="QNM334" s="30"/>
      <c r="QNN334" s="30"/>
      <c r="QNO334" s="30"/>
      <c r="QNP334" s="30"/>
      <c r="QNQ334" s="30"/>
      <c r="QNR334" s="30"/>
      <c r="QNS334" s="30"/>
      <c r="QNT334" s="30"/>
      <c r="QNU334" s="30"/>
      <c r="QNV334" s="30"/>
      <c r="QNW334" s="30"/>
      <c r="QNX334" s="30"/>
      <c r="QNY334" s="30"/>
      <c r="QNZ334" s="30"/>
      <c r="QOA334" s="30"/>
      <c r="QOB334" s="30"/>
      <c r="QOC334" s="30"/>
      <c r="QOD334" s="30"/>
      <c r="QOE334" s="30"/>
      <c r="QOF334" s="30"/>
      <c r="QOG334" s="30"/>
      <c r="QOH334" s="30"/>
      <c r="QOI334" s="30"/>
      <c r="QOJ334" s="30"/>
      <c r="QOK334" s="30"/>
      <c r="QOL334" s="30"/>
      <c r="QOM334" s="30"/>
      <c r="QON334" s="30"/>
      <c r="QOO334" s="30"/>
      <c r="QOP334" s="30"/>
      <c r="QOQ334" s="30"/>
      <c r="QOR334" s="30"/>
      <c r="QOS334" s="30"/>
      <c r="QOT334" s="30"/>
      <c r="QOU334" s="30"/>
      <c r="QOV334" s="30"/>
      <c r="QOW334" s="30"/>
      <c r="QOX334" s="30"/>
      <c r="QOY334" s="30"/>
      <c r="QOZ334" s="30"/>
      <c r="QPA334" s="30"/>
      <c r="QPB334" s="30"/>
      <c r="QPC334" s="30"/>
      <c r="QPD334" s="30"/>
      <c r="QPE334" s="30"/>
      <c r="QPF334" s="30"/>
      <c r="QPG334" s="30"/>
      <c r="QPH334" s="30"/>
      <c r="QPI334" s="30"/>
      <c r="QPJ334" s="30"/>
      <c r="QPK334" s="30"/>
      <c r="QPL334" s="30"/>
      <c r="QPM334" s="30"/>
      <c r="QPN334" s="30"/>
      <c r="QPO334" s="30"/>
      <c r="QPP334" s="30"/>
      <c r="QPQ334" s="30"/>
      <c r="QPR334" s="30"/>
      <c r="QPS334" s="30"/>
      <c r="QPT334" s="30"/>
      <c r="QPU334" s="30"/>
      <c r="QPV334" s="30"/>
      <c r="QPW334" s="30"/>
      <c r="QPX334" s="30"/>
      <c r="QPY334" s="30"/>
      <c r="QPZ334" s="30"/>
      <c r="QQA334" s="30"/>
      <c r="QQB334" s="30"/>
      <c r="QQC334" s="30"/>
      <c r="QQD334" s="30"/>
      <c r="QQE334" s="30"/>
      <c r="QQF334" s="30"/>
      <c r="QQG334" s="30"/>
      <c r="QQH334" s="30"/>
      <c r="QQI334" s="30"/>
      <c r="QQJ334" s="30"/>
      <c r="QQK334" s="30"/>
      <c r="QQL334" s="30"/>
      <c r="QQM334" s="30"/>
      <c r="QQN334" s="30"/>
      <c r="QQO334" s="30"/>
      <c r="QQP334" s="30"/>
      <c r="QQQ334" s="30"/>
      <c r="QQR334" s="30"/>
      <c r="QQS334" s="30"/>
      <c r="QQT334" s="30"/>
      <c r="QQU334" s="30"/>
      <c r="QQV334" s="30"/>
      <c r="QQW334" s="30"/>
      <c r="QQX334" s="30"/>
      <c r="QQY334" s="30"/>
      <c r="QQZ334" s="30"/>
      <c r="QRA334" s="30"/>
      <c r="QRB334" s="30"/>
      <c r="QRC334" s="30"/>
      <c r="QRD334" s="30"/>
      <c r="QRE334" s="30"/>
      <c r="QRF334" s="30"/>
      <c r="QRG334" s="30"/>
      <c r="QRH334" s="30"/>
      <c r="QRI334" s="30"/>
      <c r="QRJ334" s="30"/>
      <c r="QRK334" s="30"/>
      <c r="QRL334" s="30"/>
      <c r="QRM334" s="30"/>
      <c r="QRN334" s="30"/>
      <c r="QRO334" s="30"/>
      <c r="QRP334" s="30"/>
      <c r="QRQ334" s="30"/>
      <c r="QRR334" s="30"/>
      <c r="QRS334" s="30"/>
      <c r="QRT334" s="30"/>
      <c r="QRU334" s="30"/>
      <c r="QRV334" s="30"/>
      <c r="QRW334" s="30"/>
      <c r="QRX334" s="30"/>
      <c r="QRY334" s="30"/>
      <c r="QRZ334" s="30"/>
      <c r="QSA334" s="30"/>
      <c r="QSB334" s="30"/>
      <c r="QSC334" s="30"/>
      <c r="QSD334" s="30"/>
      <c r="QSE334" s="30"/>
      <c r="QSF334" s="30"/>
      <c r="QSG334" s="30"/>
      <c r="QSH334" s="30"/>
      <c r="QSI334" s="30"/>
      <c r="QSJ334" s="30"/>
      <c r="QSK334" s="30"/>
      <c r="QSL334" s="30"/>
      <c r="QSM334" s="30"/>
      <c r="QSN334" s="30"/>
      <c r="QSO334" s="30"/>
      <c r="QSP334" s="30"/>
      <c r="QSQ334" s="30"/>
      <c r="QSR334" s="30"/>
      <c r="QSS334" s="30"/>
      <c r="QST334" s="30"/>
      <c r="QSU334" s="30"/>
      <c r="QSV334" s="30"/>
      <c r="QSW334" s="30"/>
      <c r="QSX334" s="30"/>
      <c r="QSY334" s="30"/>
      <c r="QSZ334" s="30"/>
      <c r="QTA334" s="30"/>
      <c r="QTB334" s="30"/>
      <c r="QTC334" s="30"/>
      <c r="QTD334" s="30"/>
      <c r="QTE334" s="30"/>
      <c r="QTF334" s="30"/>
      <c r="QTG334" s="30"/>
      <c r="QTH334" s="30"/>
      <c r="QTI334" s="30"/>
      <c r="QTJ334" s="30"/>
      <c r="QTK334" s="30"/>
      <c r="QTL334" s="30"/>
      <c r="QTM334" s="30"/>
      <c r="QTN334" s="30"/>
      <c r="QTO334" s="30"/>
      <c r="QTP334" s="30"/>
      <c r="QTQ334" s="30"/>
      <c r="QTR334" s="30"/>
      <c r="QTS334" s="30"/>
      <c r="QTT334" s="30"/>
      <c r="QTU334" s="30"/>
      <c r="QTV334" s="30"/>
      <c r="QTW334" s="30"/>
      <c r="QTX334" s="30"/>
      <c r="QTY334" s="30"/>
      <c r="QTZ334" s="30"/>
      <c r="QUA334" s="30"/>
      <c r="QUB334" s="30"/>
      <c r="QUC334" s="30"/>
      <c r="QUD334" s="30"/>
      <c r="QUE334" s="30"/>
      <c r="QUF334" s="30"/>
      <c r="QUG334" s="30"/>
      <c r="QUH334" s="30"/>
      <c r="QUI334" s="30"/>
      <c r="QUJ334" s="30"/>
      <c r="QUK334" s="30"/>
      <c r="QUL334" s="30"/>
      <c r="QUM334" s="30"/>
      <c r="QUN334" s="30"/>
      <c r="QUO334" s="30"/>
      <c r="QUP334" s="30"/>
      <c r="QUQ334" s="30"/>
      <c r="QUR334" s="30"/>
      <c r="QUS334" s="30"/>
      <c r="QUT334" s="30"/>
      <c r="QUU334" s="30"/>
      <c r="QUV334" s="30"/>
      <c r="QUW334" s="30"/>
      <c r="QUX334" s="30"/>
      <c r="QUY334" s="30"/>
      <c r="QUZ334" s="30"/>
      <c r="QVA334" s="30"/>
      <c r="QVB334" s="30"/>
      <c r="QVC334" s="30"/>
      <c r="QVD334" s="30"/>
      <c r="QVE334" s="30"/>
      <c r="QVF334" s="30"/>
      <c r="QVG334" s="30"/>
      <c r="QVH334" s="30"/>
      <c r="QVI334" s="30"/>
      <c r="QVJ334" s="30"/>
      <c r="QVK334" s="30"/>
      <c r="QVL334" s="30"/>
      <c r="QVM334" s="30"/>
      <c r="QVN334" s="30"/>
      <c r="QVO334" s="30"/>
      <c r="QVP334" s="30"/>
      <c r="QVQ334" s="30"/>
      <c r="QVR334" s="30"/>
      <c r="QVS334" s="30"/>
      <c r="QVT334" s="30"/>
      <c r="QVU334" s="30"/>
      <c r="QVV334" s="30"/>
      <c r="QVW334" s="30"/>
      <c r="QVX334" s="30"/>
      <c r="QVY334" s="30"/>
      <c r="QVZ334" s="30"/>
      <c r="QWA334" s="30"/>
      <c r="QWB334" s="30"/>
      <c r="QWC334" s="30"/>
      <c r="QWD334" s="30"/>
      <c r="QWE334" s="30"/>
      <c r="QWF334" s="30"/>
      <c r="QWG334" s="30"/>
      <c r="QWH334" s="30"/>
      <c r="QWI334" s="30"/>
      <c r="QWJ334" s="30"/>
      <c r="QWK334" s="30"/>
      <c r="QWL334" s="30"/>
      <c r="QWM334" s="30"/>
      <c r="QWN334" s="30"/>
      <c r="QWO334" s="30"/>
      <c r="QWP334" s="30"/>
      <c r="QWQ334" s="30"/>
      <c r="QWR334" s="30"/>
      <c r="QWS334" s="30"/>
      <c r="QWT334" s="30"/>
      <c r="QWU334" s="30"/>
      <c r="QWV334" s="30"/>
      <c r="QWW334" s="30"/>
      <c r="QWX334" s="30"/>
      <c r="QWY334" s="30"/>
      <c r="QWZ334" s="30"/>
      <c r="QXA334" s="30"/>
      <c r="QXB334" s="30"/>
      <c r="QXC334" s="30"/>
      <c r="QXD334" s="30"/>
      <c r="QXE334" s="30"/>
      <c r="QXF334" s="30"/>
      <c r="QXG334" s="30"/>
      <c r="QXH334" s="30"/>
      <c r="QXI334" s="30"/>
      <c r="QXJ334" s="30"/>
      <c r="QXK334" s="30"/>
      <c r="QXL334" s="30"/>
      <c r="QXM334" s="30"/>
      <c r="QXN334" s="30"/>
      <c r="QXO334" s="30"/>
      <c r="QXP334" s="30"/>
      <c r="QXQ334" s="30"/>
      <c r="QXR334" s="30"/>
      <c r="QXS334" s="30"/>
      <c r="QXT334" s="30"/>
      <c r="QXU334" s="30"/>
      <c r="QXV334" s="30"/>
      <c r="QXW334" s="30"/>
      <c r="QXX334" s="30"/>
      <c r="QXY334" s="30"/>
      <c r="QXZ334" s="30"/>
      <c r="QYA334" s="30"/>
      <c r="QYB334" s="30"/>
      <c r="QYC334" s="30"/>
      <c r="QYD334" s="30"/>
      <c r="QYE334" s="30"/>
      <c r="QYF334" s="30"/>
      <c r="QYG334" s="30"/>
      <c r="QYH334" s="30"/>
      <c r="QYI334" s="30"/>
      <c r="QYJ334" s="30"/>
      <c r="QYK334" s="30"/>
      <c r="QYL334" s="30"/>
      <c r="QYM334" s="30"/>
      <c r="QYN334" s="30"/>
      <c r="QYO334" s="30"/>
      <c r="QYP334" s="30"/>
      <c r="QYQ334" s="30"/>
      <c r="QYR334" s="30"/>
      <c r="QYS334" s="30"/>
      <c r="QYT334" s="30"/>
      <c r="QYU334" s="30"/>
      <c r="QYV334" s="30"/>
      <c r="QYW334" s="30"/>
      <c r="QYX334" s="30"/>
      <c r="QYY334" s="30"/>
      <c r="QYZ334" s="30"/>
      <c r="QZA334" s="30"/>
      <c r="QZB334" s="30"/>
      <c r="QZC334" s="30"/>
      <c r="QZD334" s="30"/>
      <c r="QZE334" s="30"/>
      <c r="QZF334" s="30"/>
      <c r="QZG334" s="30"/>
      <c r="QZH334" s="30"/>
      <c r="QZI334" s="30"/>
      <c r="QZJ334" s="30"/>
      <c r="QZK334" s="30"/>
      <c r="QZL334" s="30"/>
      <c r="QZM334" s="30"/>
      <c r="QZN334" s="30"/>
      <c r="QZO334" s="30"/>
      <c r="QZP334" s="30"/>
      <c r="QZQ334" s="30"/>
      <c r="QZR334" s="30"/>
      <c r="QZS334" s="30"/>
      <c r="QZT334" s="30"/>
      <c r="QZU334" s="30"/>
      <c r="QZV334" s="30"/>
      <c r="QZW334" s="30"/>
      <c r="QZX334" s="30"/>
      <c r="QZY334" s="30"/>
      <c r="QZZ334" s="30"/>
      <c r="RAA334" s="30"/>
      <c r="RAB334" s="30"/>
      <c r="RAC334" s="30"/>
      <c r="RAD334" s="30"/>
      <c r="RAE334" s="30"/>
      <c r="RAF334" s="30"/>
      <c r="RAG334" s="30"/>
      <c r="RAH334" s="30"/>
      <c r="RAI334" s="30"/>
      <c r="RAJ334" s="30"/>
      <c r="RAK334" s="30"/>
      <c r="RAL334" s="30"/>
      <c r="RAM334" s="30"/>
      <c r="RAN334" s="30"/>
      <c r="RAO334" s="30"/>
      <c r="RAP334" s="30"/>
      <c r="RAQ334" s="30"/>
      <c r="RAR334" s="30"/>
      <c r="RAS334" s="30"/>
      <c r="RAT334" s="30"/>
      <c r="RAU334" s="30"/>
      <c r="RAV334" s="30"/>
      <c r="RAW334" s="30"/>
      <c r="RAX334" s="30"/>
      <c r="RAY334" s="30"/>
      <c r="RAZ334" s="30"/>
      <c r="RBA334" s="30"/>
      <c r="RBB334" s="30"/>
      <c r="RBC334" s="30"/>
      <c r="RBD334" s="30"/>
      <c r="RBE334" s="30"/>
      <c r="RBF334" s="30"/>
      <c r="RBG334" s="30"/>
      <c r="RBH334" s="30"/>
      <c r="RBI334" s="30"/>
      <c r="RBJ334" s="30"/>
      <c r="RBK334" s="30"/>
      <c r="RBL334" s="30"/>
      <c r="RBM334" s="30"/>
      <c r="RBN334" s="30"/>
      <c r="RBO334" s="30"/>
      <c r="RBP334" s="30"/>
      <c r="RBQ334" s="30"/>
      <c r="RBR334" s="30"/>
      <c r="RBS334" s="30"/>
      <c r="RBT334" s="30"/>
      <c r="RBU334" s="30"/>
      <c r="RBV334" s="30"/>
      <c r="RBW334" s="30"/>
      <c r="RBX334" s="30"/>
      <c r="RBY334" s="30"/>
      <c r="RBZ334" s="30"/>
      <c r="RCA334" s="30"/>
      <c r="RCB334" s="30"/>
      <c r="RCC334" s="30"/>
      <c r="RCD334" s="30"/>
      <c r="RCE334" s="30"/>
      <c r="RCF334" s="30"/>
      <c r="RCG334" s="30"/>
      <c r="RCH334" s="30"/>
      <c r="RCI334" s="30"/>
      <c r="RCJ334" s="30"/>
      <c r="RCK334" s="30"/>
      <c r="RCL334" s="30"/>
      <c r="RCM334" s="30"/>
      <c r="RCN334" s="30"/>
      <c r="RCO334" s="30"/>
      <c r="RCP334" s="30"/>
      <c r="RCQ334" s="30"/>
      <c r="RCR334" s="30"/>
      <c r="RCS334" s="30"/>
      <c r="RCT334" s="30"/>
      <c r="RCU334" s="30"/>
      <c r="RCV334" s="30"/>
      <c r="RCW334" s="30"/>
      <c r="RCX334" s="30"/>
      <c r="RCY334" s="30"/>
      <c r="RCZ334" s="30"/>
      <c r="RDA334" s="30"/>
      <c r="RDB334" s="30"/>
      <c r="RDC334" s="30"/>
      <c r="RDD334" s="30"/>
      <c r="RDE334" s="30"/>
      <c r="RDF334" s="30"/>
      <c r="RDG334" s="30"/>
      <c r="RDH334" s="30"/>
      <c r="RDI334" s="30"/>
      <c r="RDJ334" s="30"/>
      <c r="RDK334" s="30"/>
      <c r="RDL334" s="30"/>
      <c r="RDM334" s="30"/>
      <c r="RDN334" s="30"/>
      <c r="RDO334" s="30"/>
      <c r="RDP334" s="30"/>
      <c r="RDQ334" s="30"/>
      <c r="RDR334" s="30"/>
      <c r="RDS334" s="30"/>
      <c r="RDT334" s="30"/>
      <c r="RDU334" s="30"/>
      <c r="RDV334" s="30"/>
      <c r="RDW334" s="30"/>
      <c r="RDX334" s="30"/>
      <c r="RDY334" s="30"/>
      <c r="RDZ334" s="30"/>
      <c r="REA334" s="30"/>
      <c r="REB334" s="30"/>
      <c r="REC334" s="30"/>
      <c r="RED334" s="30"/>
      <c r="REE334" s="30"/>
      <c r="REF334" s="30"/>
      <c r="REG334" s="30"/>
      <c r="REH334" s="30"/>
      <c r="REI334" s="30"/>
      <c r="REJ334" s="30"/>
      <c r="REK334" s="30"/>
      <c r="REL334" s="30"/>
      <c r="REM334" s="30"/>
      <c r="REN334" s="30"/>
      <c r="REO334" s="30"/>
      <c r="REP334" s="30"/>
      <c r="REQ334" s="30"/>
      <c r="RER334" s="30"/>
      <c r="RES334" s="30"/>
      <c r="RET334" s="30"/>
      <c r="REU334" s="30"/>
      <c r="REV334" s="30"/>
      <c r="REW334" s="30"/>
      <c r="REX334" s="30"/>
      <c r="REY334" s="30"/>
      <c r="REZ334" s="30"/>
      <c r="RFA334" s="30"/>
      <c r="RFB334" s="30"/>
      <c r="RFC334" s="30"/>
      <c r="RFD334" s="30"/>
      <c r="RFE334" s="30"/>
      <c r="RFF334" s="30"/>
      <c r="RFG334" s="30"/>
      <c r="RFH334" s="30"/>
      <c r="RFI334" s="30"/>
      <c r="RFJ334" s="30"/>
      <c r="RFK334" s="30"/>
      <c r="RFL334" s="30"/>
      <c r="RFM334" s="30"/>
      <c r="RFN334" s="30"/>
      <c r="RFO334" s="30"/>
      <c r="RFP334" s="30"/>
      <c r="RFQ334" s="30"/>
      <c r="RFR334" s="30"/>
      <c r="RFS334" s="30"/>
      <c r="RFT334" s="30"/>
      <c r="RFU334" s="30"/>
      <c r="RFV334" s="30"/>
      <c r="RFW334" s="30"/>
      <c r="RFX334" s="30"/>
      <c r="RFY334" s="30"/>
      <c r="RFZ334" s="30"/>
      <c r="RGA334" s="30"/>
      <c r="RGB334" s="30"/>
      <c r="RGC334" s="30"/>
      <c r="RGD334" s="30"/>
      <c r="RGE334" s="30"/>
      <c r="RGF334" s="30"/>
      <c r="RGG334" s="30"/>
      <c r="RGH334" s="30"/>
      <c r="RGI334" s="30"/>
      <c r="RGJ334" s="30"/>
      <c r="RGK334" s="30"/>
      <c r="RGL334" s="30"/>
      <c r="RGM334" s="30"/>
      <c r="RGN334" s="30"/>
      <c r="RGO334" s="30"/>
      <c r="RGP334" s="30"/>
      <c r="RGQ334" s="30"/>
      <c r="RGR334" s="30"/>
      <c r="RGS334" s="30"/>
      <c r="RGT334" s="30"/>
      <c r="RGU334" s="30"/>
      <c r="RGV334" s="30"/>
      <c r="RGW334" s="30"/>
      <c r="RGX334" s="30"/>
      <c r="RGY334" s="30"/>
      <c r="RGZ334" s="30"/>
      <c r="RHA334" s="30"/>
      <c r="RHB334" s="30"/>
      <c r="RHC334" s="30"/>
      <c r="RHD334" s="30"/>
      <c r="RHE334" s="30"/>
      <c r="RHF334" s="30"/>
      <c r="RHG334" s="30"/>
      <c r="RHH334" s="30"/>
      <c r="RHI334" s="30"/>
      <c r="RHJ334" s="30"/>
      <c r="RHK334" s="30"/>
      <c r="RHL334" s="30"/>
      <c r="RHM334" s="30"/>
      <c r="RHN334" s="30"/>
      <c r="RHO334" s="30"/>
      <c r="RHP334" s="30"/>
      <c r="RHQ334" s="30"/>
      <c r="RHR334" s="30"/>
      <c r="RHS334" s="30"/>
      <c r="RHT334" s="30"/>
      <c r="RHU334" s="30"/>
      <c r="RHV334" s="30"/>
      <c r="RHW334" s="30"/>
      <c r="RHX334" s="30"/>
      <c r="RHY334" s="30"/>
      <c r="RHZ334" s="30"/>
      <c r="RIA334" s="30"/>
      <c r="RIB334" s="30"/>
      <c r="RIC334" s="30"/>
      <c r="RID334" s="30"/>
      <c r="RIE334" s="30"/>
      <c r="RIF334" s="30"/>
      <c r="RIG334" s="30"/>
      <c r="RIH334" s="30"/>
      <c r="RII334" s="30"/>
      <c r="RIJ334" s="30"/>
      <c r="RIK334" s="30"/>
      <c r="RIL334" s="30"/>
      <c r="RIM334" s="30"/>
      <c r="RIN334" s="30"/>
      <c r="RIO334" s="30"/>
      <c r="RIP334" s="30"/>
      <c r="RIQ334" s="30"/>
      <c r="RIR334" s="30"/>
      <c r="RIS334" s="30"/>
      <c r="RIT334" s="30"/>
      <c r="RIU334" s="30"/>
      <c r="RIV334" s="30"/>
      <c r="RIW334" s="30"/>
      <c r="RIX334" s="30"/>
      <c r="RIY334" s="30"/>
      <c r="RIZ334" s="30"/>
      <c r="RJA334" s="30"/>
      <c r="RJB334" s="30"/>
      <c r="RJC334" s="30"/>
      <c r="RJD334" s="30"/>
      <c r="RJE334" s="30"/>
      <c r="RJF334" s="30"/>
      <c r="RJG334" s="30"/>
      <c r="RJH334" s="30"/>
      <c r="RJI334" s="30"/>
      <c r="RJJ334" s="30"/>
      <c r="RJK334" s="30"/>
      <c r="RJL334" s="30"/>
      <c r="RJM334" s="30"/>
      <c r="RJN334" s="30"/>
      <c r="RJO334" s="30"/>
      <c r="RJP334" s="30"/>
      <c r="RJQ334" s="30"/>
      <c r="RJR334" s="30"/>
      <c r="RJS334" s="30"/>
      <c r="RJT334" s="30"/>
      <c r="RJU334" s="30"/>
      <c r="RJV334" s="30"/>
      <c r="RJW334" s="30"/>
      <c r="RJX334" s="30"/>
      <c r="RJY334" s="30"/>
      <c r="RJZ334" s="30"/>
      <c r="RKA334" s="30"/>
      <c r="RKB334" s="30"/>
      <c r="RKC334" s="30"/>
      <c r="RKD334" s="30"/>
      <c r="RKE334" s="30"/>
      <c r="RKF334" s="30"/>
      <c r="RKG334" s="30"/>
      <c r="RKH334" s="30"/>
      <c r="RKI334" s="30"/>
      <c r="RKJ334" s="30"/>
      <c r="RKK334" s="30"/>
      <c r="RKL334" s="30"/>
      <c r="RKM334" s="30"/>
      <c r="RKN334" s="30"/>
      <c r="RKO334" s="30"/>
      <c r="RKP334" s="30"/>
      <c r="RKQ334" s="30"/>
      <c r="RKR334" s="30"/>
      <c r="RKS334" s="30"/>
      <c r="RKT334" s="30"/>
      <c r="RKU334" s="30"/>
      <c r="RKV334" s="30"/>
      <c r="RKW334" s="30"/>
      <c r="RKX334" s="30"/>
      <c r="RKY334" s="30"/>
      <c r="RKZ334" s="30"/>
      <c r="RLA334" s="30"/>
      <c r="RLB334" s="30"/>
      <c r="RLC334" s="30"/>
      <c r="RLD334" s="30"/>
      <c r="RLE334" s="30"/>
      <c r="RLF334" s="30"/>
      <c r="RLG334" s="30"/>
      <c r="RLH334" s="30"/>
      <c r="RLI334" s="30"/>
      <c r="RLJ334" s="30"/>
      <c r="RLK334" s="30"/>
      <c r="RLL334" s="30"/>
      <c r="RLM334" s="30"/>
      <c r="RLN334" s="30"/>
      <c r="RLO334" s="30"/>
      <c r="RLP334" s="30"/>
      <c r="RLQ334" s="30"/>
      <c r="RLR334" s="30"/>
      <c r="RLS334" s="30"/>
      <c r="RLT334" s="30"/>
      <c r="RLU334" s="30"/>
      <c r="RLV334" s="30"/>
      <c r="RLW334" s="30"/>
      <c r="RLX334" s="30"/>
      <c r="RLY334" s="30"/>
      <c r="RLZ334" s="30"/>
      <c r="RMA334" s="30"/>
      <c r="RMB334" s="30"/>
      <c r="RMC334" s="30"/>
      <c r="RMD334" s="30"/>
      <c r="RME334" s="30"/>
      <c r="RMF334" s="30"/>
      <c r="RMG334" s="30"/>
      <c r="RMH334" s="30"/>
      <c r="RMI334" s="30"/>
      <c r="RMJ334" s="30"/>
      <c r="RMK334" s="30"/>
      <c r="RML334" s="30"/>
      <c r="RMM334" s="30"/>
      <c r="RMN334" s="30"/>
      <c r="RMO334" s="30"/>
      <c r="RMP334" s="30"/>
      <c r="RMQ334" s="30"/>
      <c r="RMR334" s="30"/>
      <c r="RMS334" s="30"/>
      <c r="RMT334" s="30"/>
      <c r="RMU334" s="30"/>
      <c r="RMV334" s="30"/>
      <c r="RMW334" s="30"/>
      <c r="RMX334" s="30"/>
      <c r="RMY334" s="30"/>
      <c r="RMZ334" s="30"/>
      <c r="RNA334" s="30"/>
      <c r="RNB334" s="30"/>
      <c r="RNC334" s="30"/>
      <c r="RND334" s="30"/>
      <c r="RNE334" s="30"/>
      <c r="RNF334" s="30"/>
      <c r="RNG334" s="30"/>
      <c r="RNH334" s="30"/>
      <c r="RNI334" s="30"/>
      <c r="RNJ334" s="30"/>
      <c r="RNK334" s="30"/>
      <c r="RNL334" s="30"/>
      <c r="RNM334" s="30"/>
      <c r="RNN334" s="30"/>
      <c r="RNO334" s="30"/>
      <c r="RNP334" s="30"/>
      <c r="RNQ334" s="30"/>
      <c r="RNR334" s="30"/>
      <c r="RNS334" s="30"/>
      <c r="RNT334" s="30"/>
      <c r="RNU334" s="30"/>
      <c r="RNV334" s="30"/>
      <c r="RNW334" s="30"/>
      <c r="RNX334" s="30"/>
      <c r="RNY334" s="30"/>
      <c r="RNZ334" s="30"/>
      <c r="ROA334" s="30"/>
      <c r="ROB334" s="30"/>
      <c r="ROC334" s="30"/>
      <c r="ROD334" s="30"/>
      <c r="ROE334" s="30"/>
      <c r="ROF334" s="30"/>
      <c r="ROG334" s="30"/>
      <c r="ROH334" s="30"/>
      <c r="ROI334" s="30"/>
      <c r="ROJ334" s="30"/>
      <c r="ROK334" s="30"/>
      <c r="ROL334" s="30"/>
      <c r="ROM334" s="30"/>
      <c r="RON334" s="30"/>
      <c r="ROO334" s="30"/>
      <c r="ROP334" s="30"/>
      <c r="ROQ334" s="30"/>
      <c r="ROR334" s="30"/>
      <c r="ROS334" s="30"/>
      <c r="ROT334" s="30"/>
      <c r="ROU334" s="30"/>
      <c r="ROV334" s="30"/>
      <c r="ROW334" s="30"/>
      <c r="ROX334" s="30"/>
      <c r="ROY334" s="30"/>
      <c r="ROZ334" s="30"/>
      <c r="RPA334" s="30"/>
      <c r="RPB334" s="30"/>
      <c r="RPC334" s="30"/>
      <c r="RPD334" s="30"/>
      <c r="RPE334" s="30"/>
      <c r="RPF334" s="30"/>
      <c r="RPG334" s="30"/>
      <c r="RPH334" s="30"/>
      <c r="RPI334" s="30"/>
      <c r="RPJ334" s="30"/>
      <c r="RPK334" s="30"/>
      <c r="RPL334" s="30"/>
      <c r="RPM334" s="30"/>
      <c r="RPN334" s="30"/>
      <c r="RPO334" s="30"/>
      <c r="RPP334" s="30"/>
      <c r="RPQ334" s="30"/>
      <c r="RPR334" s="30"/>
      <c r="RPS334" s="30"/>
      <c r="RPT334" s="30"/>
      <c r="RPU334" s="30"/>
      <c r="RPV334" s="30"/>
      <c r="RPW334" s="30"/>
      <c r="RPX334" s="30"/>
      <c r="RPY334" s="30"/>
      <c r="RPZ334" s="30"/>
      <c r="RQA334" s="30"/>
      <c r="RQB334" s="30"/>
      <c r="RQC334" s="30"/>
      <c r="RQD334" s="30"/>
      <c r="RQE334" s="30"/>
      <c r="RQF334" s="30"/>
      <c r="RQG334" s="30"/>
      <c r="RQH334" s="30"/>
      <c r="RQI334" s="30"/>
      <c r="RQJ334" s="30"/>
      <c r="RQK334" s="30"/>
      <c r="RQL334" s="30"/>
      <c r="RQM334" s="30"/>
      <c r="RQN334" s="30"/>
      <c r="RQO334" s="30"/>
      <c r="RQP334" s="30"/>
      <c r="RQQ334" s="30"/>
      <c r="RQR334" s="30"/>
      <c r="RQS334" s="30"/>
      <c r="RQT334" s="30"/>
      <c r="RQU334" s="30"/>
      <c r="RQV334" s="30"/>
      <c r="RQW334" s="30"/>
      <c r="RQX334" s="30"/>
      <c r="RQY334" s="30"/>
      <c r="RQZ334" s="30"/>
      <c r="RRA334" s="30"/>
      <c r="RRB334" s="30"/>
      <c r="RRC334" s="30"/>
      <c r="RRD334" s="30"/>
      <c r="RRE334" s="30"/>
      <c r="RRF334" s="30"/>
      <c r="RRG334" s="30"/>
      <c r="RRH334" s="30"/>
      <c r="RRI334" s="30"/>
      <c r="RRJ334" s="30"/>
      <c r="RRK334" s="30"/>
      <c r="RRL334" s="30"/>
      <c r="RRM334" s="30"/>
      <c r="RRN334" s="30"/>
      <c r="RRO334" s="30"/>
      <c r="RRP334" s="30"/>
      <c r="RRQ334" s="30"/>
      <c r="RRR334" s="30"/>
      <c r="RRS334" s="30"/>
      <c r="RRT334" s="30"/>
      <c r="RRU334" s="30"/>
      <c r="RRV334" s="30"/>
      <c r="RRW334" s="30"/>
      <c r="RRX334" s="30"/>
      <c r="RRY334" s="30"/>
      <c r="RRZ334" s="30"/>
      <c r="RSA334" s="30"/>
      <c r="RSB334" s="30"/>
      <c r="RSC334" s="30"/>
      <c r="RSD334" s="30"/>
      <c r="RSE334" s="30"/>
      <c r="RSF334" s="30"/>
      <c r="RSG334" s="30"/>
      <c r="RSH334" s="30"/>
      <c r="RSI334" s="30"/>
      <c r="RSJ334" s="30"/>
      <c r="RSK334" s="30"/>
      <c r="RSL334" s="30"/>
      <c r="RSM334" s="30"/>
      <c r="RSN334" s="30"/>
      <c r="RSO334" s="30"/>
      <c r="RSP334" s="30"/>
      <c r="RSQ334" s="30"/>
      <c r="RSR334" s="30"/>
      <c r="RSS334" s="30"/>
      <c r="RST334" s="30"/>
      <c r="RSU334" s="30"/>
      <c r="RSV334" s="30"/>
      <c r="RSW334" s="30"/>
      <c r="RSX334" s="30"/>
      <c r="RSY334" s="30"/>
      <c r="RSZ334" s="30"/>
      <c r="RTA334" s="30"/>
      <c r="RTB334" s="30"/>
      <c r="RTC334" s="30"/>
      <c r="RTD334" s="30"/>
      <c r="RTE334" s="30"/>
      <c r="RTF334" s="30"/>
      <c r="RTG334" s="30"/>
      <c r="RTH334" s="30"/>
      <c r="RTI334" s="30"/>
      <c r="RTJ334" s="30"/>
      <c r="RTK334" s="30"/>
      <c r="RTL334" s="30"/>
      <c r="RTM334" s="30"/>
      <c r="RTN334" s="30"/>
      <c r="RTO334" s="30"/>
      <c r="RTP334" s="30"/>
      <c r="RTQ334" s="30"/>
      <c r="RTR334" s="30"/>
      <c r="RTS334" s="30"/>
      <c r="RTT334" s="30"/>
      <c r="RTU334" s="30"/>
      <c r="RTV334" s="30"/>
      <c r="RTW334" s="30"/>
      <c r="RTX334" s="30"/>
      <c r="RTY334" s="30"/>
      <c r="RTZ334" s="30"/>
      <c r="RUA334" s="30"/>
      <c r="RUB334" s="30"/>
      <c r="RUC334" s="30"/>
      <c r="RUD334" s="30"/>
      <c r="RUE334" s="30"/>
      <c r="RUF334" s="30"/>
      <c r="RUG334" s="30"/>
      <c r="RUH334" s="30"/>
      <c r="RUI334" s="30"/>
      <c r="RUJ334" s="30"/>
      <c r="RUK334" s="30"/>
      <c r="RUL334" s="30"/>
      <c r="RUM334" s="30"/>
      <c r="RUN334" s="30"/>
      <c r="RUO334" s="30"/>
      <c r="RUP334" s="30"/>
      <c r="RUQ334" s="30"/>
      <c r="RUR334" s="30"/>
      <c r="RUS334" s="30"/>
      <c r="RUT334" s="30"/>
      <c r="RUU334" s="30"/>
      <c r="RUV334" s="30"/>
      <c r="RUW334" s="30"/>
      <c r="RUX334" s="30"/>
      <c r="RUY334" s="30"/>
      <c r="RUZ334" s="30"/>
      <c r="RVA334" s="30"/>
      <c r="RVB334" s="30"/>
      <c r="RVC334" s="30"/>
      <c r="RVD334" s="30"/>
      <c r="RVE334" s="30"/>
      <c r="RVF334" s="30"/>
      <c r="RVG334" s="30"/>
      <c r="RVH334" s="30"/>
      <c r="RVI334" s="30"/>
      <c r="RVJ334" s="30"/>
      <c r="RVK334" s="30"/>
      <c r="RVL334" s="30"/>
      <c r="RVM334" s="30"/>
      <c r="RVN334" s="30"/>
      <c r="RVO334" s="30"/>
      <c r="RVP334" s="30"/>
      <c r="RVQ334" s="30"/>
      <c r="RVR334" s="30"/>
      <c r="RVS334" s="30"/>
      <c r="RVT334" s="30"/>
      <c r="RVU334" s="30"/>
      <c r="RVV334" s="30"/>
      <c r="RVW334" s="30"/>
      <c r="RVX334" s="30"/>
      <c r="RVY334" s="30"/>
      <c r="RVZ334" s="30"/>
      <c r="RWA334" s="30"/>
      <c r="RWB334" s="30"/>
      <c r="RWC334" s="30"/>
      <c r="RWD334" s="30"/>
      <c r="RWE334" s="30"/>
      <c r="RWF334" s="30"/>
      <c r="RWG334" s="30"/>
      <c r="RWH334" s="30"/>
      <c r="RWI334" s="30"/>
      <c r="RWJ334" s="30"/>
      <c r="RWK334" s="30"/>
      <c r="RWL334" s="30"/>
      <c r="RWM334" s="30"/>
      <c r="RWN334" s="30"/>
      <c r="RWO334" s="30"/>
      <c r="RWP334" s="30"/>
      <c r="RWQ334" s="30"/>
      <c r="RWR334" s="30"/>
      <c r="RWS334" s="30"/>
      <c r="RWT334" s="30"/>
      <c r="RWU334" s="30"/>
      <c r="RWV334" s="30"/>
      <c r="RWW334" s="30"/>
      <c r="RWX334" s="30"/>
      <c r="RWY334" s="30"/>
      <c r="RWZ334" s="30"/>
      <c r="RXA334" s="30"/>
      <c r="RXB334" s="30"/>
      <c r="RXC334" s="30"/>
      <c r="RXD334" s="30"/>
      <c r="RXE334" s="30"/>
      <c r="RXF334" s="30"/>
      <c r="RXG334" s="30"/>
      <c r="RXH334" s="30"/>
      <c r="RXI334" s="30"/>
      <c r="RXJ334" s="30"/>
      <c r="RXK334" s="30"/>
      <c r="RXL334" s="30"/>
      <c r="RXM334" s="30"/>
      <c r="RXN334" s="30"/>
      <c r="RXO334" s="30"/>
      <c r="RXP334" s="30"/>
      <c r="RXQ334" s="30"/>
      <c r="RXR334" s="30"/>
      <c r="RXS334" s="30"/>
      <c r="RXT334" s="30"/>
      <c r="RXU334" s="30"/>
      <c r="RXV334" s="30"/>
      <c r="RXW334" s="30"/>
      <c r="RXX334" s="30"/>
      <c r="RXY334" s="30"/>
      <c r="RXZ334" s="30"/>
      <c r="RYA334" s="30"/>
      <c r="RYB334" s="30"/>
      <c r="RYC334" s="30"/>
      <c r="RYD334" s="30"/>
      <c r="RYE334" s="30"/>
      <c r="RYF334" s="30"/>
      <c r="RYG334" s="30"/>
      <c r="RYH334" s="30"/>
      <c r="RYI334" s="30"/>
      <c r="RYJ334" s="30"/>
      <c r="RYK334" s="30"/>
      <c r="RYL334" s="30"/>
      <c r="RYM334" s="30"/>
      <c r="RYN334" s="30"/>
      <c r="RYO334" s="30"/>
      <c r="RYP334" s="30"/>
      <c r="RYQ334" s="30"/>
      <c r="RYR334" s="30"/>
      <c r="RYS334" s="30"/>
      <c r="RYT334" s="30"/>
      <c r="RYU334" s="30"/>
      <c r="RYV334" s="30"/>
      <c r="RYW334" s="30"/>
      <c r="RYX334" s="30"/>
      <c r="RYY334" s="30"/>
      <c r="RYZ334" s="30"/>
      <c r="RZA334" s="30"/>
      <c r="RZB334" s="30"/>
      <c r="RZC334" s="30"/>
      <c r="RZD334" s="30"/>
      <c r="RZE334" s="30"/>
      <c r="RZF334" s="30"/>
      <c r="RZG334" s="30"/>
      <c r="RZH334" s="30"/>
      <c r="RZI334" s="30"/>
      <c r="RZJ334" s="30"/>
      <c r="RZK334" s="30"/>
      <c r="RZL334" s="30"/>
      <c r="RZM334" s="30"/>
      <c r="RZN334" s="30"/>
      <c r="RZO334" s="30"/>
      <c r="RZP334" s="30"/>
      <c r="RZQ334" s="30"/>
      <c r="RZR334" s="30"/>
      <c r="RZS334" s="30"/>
      <c r="RZT334" s="30"/>
      <c r="RZU334" s="30"/>
      <c r="RZV334" s="30"/>
      <c r="RZW334" s="30"/>
      <c r="RZX334" s="30"/>
      <c r="RZY334" s="30"/>
      <c r="RZZ334" s="30"/>
      <c r="SAA334" s="30"/>
      <c r="SAB334" s="30"/>
      <c r="SAC334" s="30"/>
      <c r="SAD334" s="30"/>
      <c r="SAE334" s="30"/>
      <c r="SAF334" s="30"/>
      <c r="SAG334" s="30"/>
      <c r="SAH334" s="30"/>
      <c r="SAI334" s="30"/>
      <c r="SAJ334" s="30"/>
      <c r="SAK334" s="30"/>
      <c r="SAL334" s="30"/>
      <c r="SAM334" s="30"/>
      <c r="SAN334" s="30"/>
      <c r="SAO334" s="30"/>
      <c r="SAP334" s="30"/>
      <c r="SAQ334" s="30"/>
      <c r="SAR334" s="30"/>
      <c r="SAS334" s="30"/>
      <c r="SAT334" s="30"/>
      <c r="SAU334" s="30"/>
      <c r="SAV334" s="30"/>
      <c r="SAW334" s="30"/>
      <c r="SAX334" s="30"/>
      <c r="SAY334" s="30"/>
      <c r="SAZ334" s="30"/>
      <c r="SBA334" s="30"/>
      <c r="SBB334" s="30"/>
      <c r="SBC334" s="30"/>
      <c r="SBD334" s="30"/>
      <c r="SBE334" s="30"/>
      <c r="SBF334" s="30"/>
      <c r="SBG334" s="30"/>
      <c r="SBH334" s="30"/>
      <c r="SBI334" s="30"/>
      <c r="SBJ334" s="30"/>
      <c r="SBK334" s="30"/>
      <c r="SBL334" s="30"/>
      <c r="SBM334" s="30"/>
      <c r="SBN334" s="30"/>
      <c r="SBO334" s="30"/>
      <c r="SBP334" s="30"/>
      <c r="SBQ334" s="30"/>
      <c r="SBR334" s="30"/>
      <c r="SBS334" s="30"/>
      <c r="SBT334" s="30"/>
      <c r="SBU334" s="30"/>
      <c r="SBV334" s="30"/>
      <c r="SBW334" s="30"/>
      <c r="SBX334" s="30"/>
      <c r="SBY334" s="30"/>
      <c r="SBZ334" s="30"/>
      <c r="SCA334" s="30"/>
      <c r="SCB334" s="30"/>
      <c r="SCC334" s="30"/>
      <c r="SCD334" s="30"/>
      <c r="SCE334" s="30"/>
      <c r="SCF334" s="30"/>
      <c r="SCG334" s="30"/>
      <c r="SCH334" s="30"/>
      <c r="SCI334" s="30"/>
      <c r="SCJ334" s="30"/>
      <c r="SCK334" s="30"/>
      <c r="SCL334" s="30"/>
      <c r="SCM334" s="30"/>
      <c r="SCN334" s="30"/>
      <c r="SCO334" s="30"/>
      <c r="SCP334" s="30"/>
      <c r="SCQ334" s="30"/>
      <c r="SCR334" s="30"/>
      <c r="SCS334" s="30"/>
      <c r="SCT334" s="30"/>
      <c r="SCU334" s="30"/>
      <c r="SCV334" s="30"/>
      <c r="SCW334" s="30"/>
      <c r="SCX334" s="30"/>
      <c r="SCY334" s="30"/>
      <c r="SCZ334" s="30"/>
      <c r="SDA334" s="30"/>
      <c r="SDB334" s="30"/>
      <c r="SDC334" s="30"/>
      <c r="SDD334" s="30"/>
      <c r="SDE334" s="30"/>
      <c r="SDF334" s="30"/>
      <c r="SDG334" s="30"/>
      <c r="SDH334" s="30"/>
      <c r="SDI334" s="30"/>
      <c r="SDJ334" s="30"/>
      <c r="SDK334" s="30"/>
      <c r="SDL334" s="30"/>
      <c r="SDM334" s="30"/>
      <c r="SDN334" s="30"/>
      <c r="SDO334" s="30"/>
      <c r="SDP334" s="30"/>
      <c r="SDQ334" s="30"/>
      <c r="SDR334" s="30"/>
      <c r="SDS334" s="30"/>
      <c r="SDT334" s="30"/>
      <c r="SDU334" s="30"/>
      <c r="SDV334" s="30"/>
      <c r="SDW334" s="30"/>
      <c r="SDX334" s="30"/>
      <c r="SDY334" s="30"/>
      <c r="SDZ334" s="30"/>
      <c r="SEA334" s="30"/>
      <c r="SEB334" s="30"/>
      <c r="SEC334" s="30"/>
      <c r="SED334" s="30"/>
      <c r="SEE334" s="30"/>
      <c r="SEF334" s="30"/>
      <c r="SEG334" s="30"/>
      <c r="SEH334" s="30"/>
      <c r="SEI334" s="30"/>
      <c r="SEJ334" s="30"/>
      <c r="SEK334" s="30"/>
      <c r="SEL334" s="30"/>
      <c r="SEM334" s="30"/>
      <c r="SEN334" s="30"/>
      <c r="SEO334" s="30"/>
      <c r="SEP334" s="30"/>
      <c r="SEQ334" s="30"/>
      <c r="SER334" s="30"/>
      <c r="SES334" s="30"/>
      <c r="SET334" s="30"/>
      <c r="SEU334" s="30"/>
      <c r="SEV334" s="30"/>
      <c r="SEW334" s="30"/>
      <c r="SEX334" s="30"/>
      <c r="SEY334" s="30"/>
      <c r="SEZ334" s="30"/>
      <c r="SFA334" s="30"/>
      <c r="SFB334" s="30"/>
      <c r="SFC334" s="30"/>
      <c r="SFD334" s="30"/>
      <c r="SFE334" s="30"/>
      <c r="SFF334" s="30"/>
      <c r="SFG334" s="30"/>
      <c r="SFH334" s="30"/>
      <c r="SFI334" s="30"/>
      <c r="SFJ334" s="30"/>
      <c r="SFK334" s="30"/>
      <c r="SFL334" s="30"/>
      <c r="SFM334" s="30"/>
      <c r="SFN334" s="30"/>
      <c r="SFO334" s="30"/>
      <c r="SFP334" s="30"/>
      <c r="SFQ334" s="30"/>
      <c r="SFR334" s="30"/>
      <c r="SFS334" s="30"/>
      <c r="SFT334" s="30"/>
      <c r="SFU334" s="30"/>
      <c r="SFV334" s="30"/>
      <c r="SFW334" s="30"/>
      <c r="SFX334" s="30"/>
      <c r="SFY334" s="30"/>
      <c r="SFZ334" s="30"/>
      <c r="SGA334" s="30"/>
      <c r="SGB334" s="30"/>
      <c r="SGC334" s="30"/>
      <c r="SGD334" s="30"/>
      <c r="SGE334" s="30"/>
      <c r="SGF334" s="30"/>
      <c r="SGG334" s="30"/>
      <c r="SGH334" s="30"/>
      <c r="SGI334" s="30"/>
      <c r="SGJ334" s="30"/>
      <c r="SGK334" s="30"/>
      <c r="SGL334" s="30"/>
      <c r="SGM334" s="30"/>
      <c r="SGN334" s="30"/>
      <c r="SGO334" s="30"/>
      <c r="SGP334" s="30"/>
      <c r="SGQ334" s="30"/>
      <c r="SGR334" s="30"/>
      <c r="SGS334" s="30"/>
      <c r="SGT334" s="30"/>
      <c r="SGU334" s="30"/>
      <c r="SGV334" s="30"/>
      <c r="SGW334" s="30"/>
      <c r="SGX334" s="30"/>
      <c r="SGY334" s="30"/>
      <c r="SGZ334" s="30"/>
      <c r="SHA334" s="30"/>
      <c r="SHB334" s="30"/>
      <c r="SHC334" s="30"/>
      <c r="SHD334" s="30"/>
      <c r="SHE334" s="30"/>
      <c r="SHF334" s="30"/>
      <c r="SHG334" s="30"/>
      <c r="SHH334" s="30"/>
      <c r="SHI334" s="30"/>
      <c r="SHJ334" s="30"/>
      <c r="SHK334" s="30"/>
      <c r="SHL334" s="30"/>
      <c r="SHM334" s="30"/>
      <c r="SHN334" s="30"/>
      <c r="SHO334" s="30"/>
      <c r="SHP334" s="30"/>
      <c r="SHQ334" s="30"/>
      <c r="SHR334" s="30"/>
      <c r="SHS334" s="30"/>
      <c r="SHT334" s="30"/>
      <c r="SHU334" s="30"/>
      <c r="SHV334" s="30"/>
      <c r="SHW334" s="30"/>
      <c r="SHX334" s="30"/>
      <c r="SHY334" s="30"/>
      <c r="SHZ334" s="30"/>
      <c r="SIA334" s="30"/>
      <c r="SIB334" s="30"/>
      <c r="SIC334" s="30"/>
      <c r="SID334" s="30"/>
      <c r="SIE334" s="30"/>
      <c r="SIF334" s="30"/>
      <c r="SIG334" s="30"/>
      <c r="SIH334" s="30"/>
      <c r="SII334" s="30"/>
      <c r="SIJ334" s="30"/>
      <c r="SIK334" s="30"/>
      <c r="SIL334" s="30"/>
      <c r="SIM334" s="30"/>
      <c r="SIN334" s="30"/>
      <c r="SIO334" s="30"/>
      <c r="SIP334" s="30"/>
      <c r="SIQ334" s="30"/>
      <c r="SIR334" s="30"/>
      <c r="SIS334" s="30"/>
      <c r="SIT334" s="30"/>
      <c r="SIU334" s="30"/>
      <c r="SIV334" s="30"/>
      <c r="SIW334" s="30"/>
      <c r="SIX334" s="30"/>
      <c r="SIY334" s="30"/>
      <c r="SIZ334" s="30"/>
      <c r="SJA334" s="30"/>
      <c r="SJB334" s="30"/>
      <c r="SJC334" s="30"/>
      <c r="SJD334" s="30"/>
      <c r="SJE334" s="30"/>
      <c r="SJF334" s="30"/>
      <c r="SJG334" s="30"/>
      <c r="SJH334" s="30"/>
      <c r="SJI334" s="30"/>
      <c r="SJJ334" s="30"/>
      <c r="SJK334" s="30"/>
      <c r="SJL334" s="30"/>
      <c r="SJM334" s="30"/>
      <c r="SJN334" s="30"/>
      <c r="SJO334" s="30"/>
      <c r="SJP334" s="30"/>
      <c r="SJQ334" s="30"/>
      <c r="SJR334" s="30"/>
      <c r="SJS334" s="30"/>
      <c r="SJT334" s="30"/>
      <c r="SJU334" s="30"/>
      <c r="SJV334" s="30"/>
      <c r="SJW334" s="30"/>
      <c r="SJX334" s="30"/>
      <c r="SJY334" s="30"/>
      <c r="SJZ334" s="30"/>
      <c r="SKA334" s="30"/>
      <c r="SKB334" s="30"/>
      <c r="SKC334" s="30"/>
      <c r="SKD334" s="30"/>
      <c r="SKE334" s="30"/>
      <c r="SKF334" s="30"/>
      <c r="SKG334" s="30"/>
      <c r="SKH334" s="30"/>
      <c r="SKI334" s="30"/>
      <c r="SKJ334" s="30"/>
      <c r="SKK334" s="30"/>
      <c r="SKL334" s="30"/>
      <c r="SKM334" s="30"/>
      <c r="SKN334" s="30"/>
      <c r="SKO334" s="30"/>
      <c r="SKP334" s="30"/>
      <c r="SKQ334" s="30"/>
      <c r="SKR334" s="30"/>
      <c r="SKS334" s="30"/>
      <c r="SKT334" s="30"/>
      <c r="SKU334" s="30"/>
      <c r="SKV334" s="30"/>
      <c r="SKW334" s="30"/>
      <c r="SKX334" s="30"/>
      <c r="SKY334" s="30"/>
      <c r="SKZ334" s="30"/>
      <c r="SLA334" s="30"/>
      <c r="SLB334" s="30"/>
      <c r="SLC334" s="30"/>
      <c r="SLD334" s="30"/>
      <c r="SLE334" s="30"/>
      <c r="SLF334" s="30"/>
      <c r="SLG334" s="30"/>
      <c r="SLH334" s="30"/>
      <c r="SLI334" s="30"/>
      <c r="SLJ334" s="30"/>
      <c r="SLK334" s="30"/>
      <c r="SLL334" s="30"/>
      <c r="SLM334" s="30"/>
      <c r="SLN334" s="30"/>
      <c r="SLO334" s="30"/>
      <c r="SLP334" s="30"/>
      <c r="SLQ334" s="30"/>
      <c r="SLR334" s="30"/>
      <c r="SLS334" s="30"/>
      <c r="SLT334" s="30"/>
      <c r="SLU334" s="30"/>
      <c r="SLV334" s="30"/>
      <c r="SLW334" s="30"/>
      <c r="SLX334" s="30"/>
      <c r="SLY334" s="30"/>
      <c r="SLZ334" s="30"/>
      <c r="SMA334" s="30"/>
      <c r="SMB334" s="30"/>
      <c r="SMC334" s="30"/>
      <c r="SMD334" s="30"/>
      <c r="SME334" s="30"/>
      <c r="SMF334" s="30"/>
      <c r="SMG334" s="30"/>
      <c r="SMH334" s="30"/>
      <c r="SMI334" s="30"/>
      <c r="SMJ334" s="30"/>
      <c r="SMK334" s="30"/>
      <c r="SML334" s="30"/>
      <c r="SMM334" s="30"/>
      <c r="SMN334" s="30"/>
      <c r="SMO334" s="30"/>
      <c r="SMP334" s="30"/>
      <c r="SMQ334" s="30"/>
      <c r="SMR334" s="30"/>
      <c r="SMS334" s="30"/>
      <c r="SMT334" s="30"/>
      <c r="SMU334" s="30"/>
      <c r="SMV334" s="30"/>
      <c r="SMW334" s="30"/>
      <c r="SMX334" s="30"/>
      <c r="SMY334" s="30"/>
      <c r="SMZ334" s="30"/>
      <c r="SNA334" s="30"/>
      <c r="SNB334" s="30"/>
      <c r="SNC334" s="30"/>
      <c r="SND334" s="30"/>
      <c r="SNE334" s="30"/>
      <c r="SNF334" s="30"/>
      <c r="SNG334" s="30"/>
      <c r="SNH334" s="30"/>
      <c r="SNI334" s="30"/>
      <c r="SNJ334" s="30"/>
      <c r="SNK334" s="30"/>
      <c r="SNL334" s="30"/>
      <c r="SNM334" s="30"/>
      <c r="SNN334" s="30"/>
      <c r="SNO334" s="30"/>
      <c r="SNP334" s="30"/>
      <c r="SNQ334" s="30"/>
      <c r="SNR334" s="30"/>
      <c r="SNS334" s="30"/>
      <c r="SNT334" s="30"/>
      <c r="SNU334" s="30"/>
      <c r="SNV334" s="30"/>
      <c r="SNW334" s="30"/>
      <c r="SNX334" s="30"/>
      <c r="SNY334" s="30"/>
      <c r="SNZ334" s="30"/>
      <c r="SOA334" s="30"/>
      <c r="SOB334" s="30"/>
      <c r="SOC334" s="30"/>
      <c r="SOD334" s="30"/>
      <c r="SOE334" s="30"/>
      <c r="SOF334" s="30"/>
      <c r="SOG334" s="30"/>
      <c r="SOH334" s="30"/>
      <c r="SOI334" s="30"/>
      <c r="SOJ334" s="30"/>
      <c r="SOK334" s="30"/>
      <c r="SOL334" s="30"/>
      <c r="SOM334" s="30"/>
      <c r="SON334" s="30"/>
      <c r="SOO334" s="30"/>
      <c r="SOP334" s="30"/>
      <c r="SOQ334" s="30"/>
      <c r="SOR334" s="30"/>
      <c r="SOS334" s="30"/>
      <c r="SOT334" s="30"/>
      <c r="SOU334" s="30"/>
      <c r="SOV334" s="30"/>
      <c r="SOW334" s="30"/>
      <c r="SOX334" s="30"/>
      <c r="SOY334" s="30"/>
      <c r="SOZ334" s="30"/>
      <c r="SPA334" s="30"/>
      <c r="SPB334" s="30"/>
      <c r="SPC334" s="30"/>
      <c r="SPD334" s="30"/>
      <c r="SPE334" s="30"/>
      <c r="SPF334" s="30"/>
      <c r="SPG334" s="30"/>
      <c r="SPH334" s="30"/>
      <c r="SPI334" s="30"/>
      <c r="SPJ334" s="30"/>
      <c r="SPK334" s="30"/>
      <c r="SPL334" s="30"/>
      <c r="SPM334" s="30"/>
      <c r="SPN334" s="30"/>
      <c r="SPO334" s="30"/>
      <c r="SPP334" s="30"/>
      <c r="SPQ334" s="30"/>
      <c r="SPR334" s="30"/>
      <c r="SPS334" s="30"/>
      <c r="SPT334" s="30"/>
      <c r="SPU334" s="30"/>
      <c r="SPV334" s="30"/>
      <c r="SPW334" s="30"/>
      <c r="SPX334" s="30"/>
      <c r="SPY334" s="30"/>
      <c r="SPZ334" s="30"/>
      <c r="SQA334" s="30"/>
      <c r="SQB334" s="30"/>
      <c r="SQC334" s="30"/>
      <c r="SQD334" s="30"/>
      <c r="SQE334" s="30"/>
      <c r="SQF334" s="30"/>
      <c r="SQG334" s="30"/>
      <c r="SQH334" s="30"/>
      <c r="SQI334" s="30"/>
      <c r="SQJ334" s="30"/>
      <c r="SQK334" s="30"/>
      <c r="SQL334" s="30"/>
      <c r="SQM334" s="30"/>
      <c r="SQN334" s="30"/>
      <c r="SQO334" s="30"/>
      <c r="SQP334" s="30"/>
      <c r="SQQ334" s="30"/>
      <c r="SQR334" s="30"/>
      <c r="SQS334" s="30"/>
      <c r="SQT334" s="30"/>
      <c r="SQU334" s="30"/>
      <c r="SQV334" s="30"/>
      <c r="SQW334" s="30"/>
      <c r="SQX334" s="30"/>
      <c r="SQY334" s="30"/>
      <c r="SQZ334" s="30"/>
      <c r="SRA334" s="30"/>
      <c r="SRB334" s="30"/>
      <c r="SRC334" s="30"/>
      <c r="SRD334" s="30"/>
      <c r="SRE334" s="30"/>
      <c r="SRF334" s="30"/>
      <c r="SRG334" s="30"/>
      <c r="SRH334" s="30"/>
      <c r="SRI334" s="30"/>
      <c r="SRJ334" s="30"/>
      <c r="SRK334" s="30"/>
      <c r="SRL334" s="30"/>
      <c r="SRM334" s="30"/>
      <c r="SRN334" s="30"/>
      <c r="SRO334" s="30"/>
      <c r="SRP334" s="30"/>
      <c r="SRQ334" s="30"/>
      <c r="SRR334" s="30"/>
      <c r="SRS334" s="30"/>
      <c r="SRT334" s="30"/>
      <c r="SRU334" s="30"/>
      <c r="SRV334" s="30"/>
      <c r="SRW334" s="30"/>
      <c r="SRX334" s="30"/>
      <c r="SRY334" s="30"/>
      <c r="SRZ334" s="30"/>
      <c r="SSA334" s="30"/>
      <c r="SSB334" s="30"/>
      <c r="SSC334" s="30"/>
      <c r="SSD334" s="30"/>
      <c r="SSE334" s="30"/>
      <c r="SSF334" s="30"/>
      <c r="SSG334" s="30"/>
      <c r="SSH334" s="30"/>
      <c r="SSI334" s="30"/>
      <c r="SSJ334" s="30"/>
      <c r="SSK334" s="30"/>
      <c r="SSL334" s="30"/>
      <c r="SSM334" s="30"/>
      <c r="SSN334" s="30"/>
      <c r="SSO334" s="30"/>
      <c r="SSP334" s="30"/>
      <c r="SSQ334" s="30"/>
      <c r="SSR334" s="30"/>
      <c r="SSS334" s="30"/>
      <c r="SST334" s="30"/>
      <c r="SSU334" s="30"/>
      <c r="SSV334" s="30"/>
      <c r="SSW334" s="30"/>
      <c r="SSX334" s="30"/>
      <c r="SSY334" s="30"/>
      <c r="SSZ334" s="30"/>
      <c r="STA334" s="30"/>
      <c r="STB334" s="30"/>
      <c r="STC334" s="30"/>
      <c r="STD334" s="30"/>
      <c r="STE334" s="30"/>
      <c r="STF334" s="30"/>
      <c r="STG334" s="30"/>
      <c r="STH334" s="30"/>
      <c r="STI334" s="30"/>
      <c r="STJ334" s="30"/>
      <c r="STK334" s="30"/>
      <c r="STL334" s="30"/>
      <c r="STM334" s="30"/>
      <c r="STN334" s="30"/>
      <c r="STO334" s="30"/>
      <c r="STP334" s="30"/>
      <c r="STQ334" s="30"/>
      <c r="STR334" s="30"/>
      <c r="STS334" s="30"/>
      <c r="STT334" s="30"/>
      <c r="STU334" s="30"/>
      <c r="STV334" s="30"/>
      <c r="STW334" s="30"/>
      <c r="STX334" s="30"/>
      <c r="STY334" s="30"/>
      <c r="STZ334" s="30"/>
      <c r="SUA334" s="30"/>
      <c r="SUB334" s="30"/>
      <c r="SUC334" s="30"/>
      <c r="SUD334" s="30"/>
      <c r="SUE334" s="30"/>
      <c r="SUF334" s="30"/>
      <c r="SUG334" s="30"/>
      <c r="SUH334" s="30"/>
      <c r="SUI334" s="30"/>
      <c r="SUJ334" s="30"/>
      <c r="SUK334" s="30"/>
      <c r="SUL334" s="30"/>
      <c r="SUM334" s="30"/>
      <c r="SUN334" s="30"/>
      <c r="SUO334" s="30"/>
      <c r="SUP334" s="30"/>
      <c r="SUQ334" s="30"/>
      <c r="SUR334" s="30"/>
      <c r="SUS334" s="30"/>
      <c r="SUT334" s="30"/>
      <c r="SUU334" s="30"/>
      <c r="SUV334" s="30"/>
      <c r="SUW334" s="30"/>
      <c r="SUX334" s="30"/>
      <c r="SUY334" s="30"/>
      <c r="SUZ334" s="30"/>
      <c r="SVA334" s="30"/>
      <c r="SVB334" s="30"/>
      <c r="SVC334" s="30"/>
      <c r="SVD334" s="30"/>
      <c r="SVE334" s="30"/>
      <c r="SVF334" s="30"/>
      <c r="SVG334" s="30"/>
      <c r="SVH334" s="30"/>
      <c r="SVI334" s="30"/>
      <c r="SVJ334" s="30"/>
      <c r="SVK334" s="30"/>
      <c r="SVL334" s="30"/>
      <c r="SVM334" s="30"/>
      <c r="SVN334" s="30"/>
      <c r="SVO334" s="30"/>
      <c r="SVP334" s="30"/>
      <c r="SVQ334" s="30"/>
      <c r="SVR334" s="30"/>
      <c r="SVS334" s="30"/>
      <c r="SVT334" s="30"/>
      <c r="SVU334" s="30"/>
      <c r="SVV334" s="30"/>
      <c r="SVW334" s="30"/>
      <c r="SVX334" s="30"/>
      <c r="SVY334" s="30"/>
      <c r="SVZ334" s="30"/>
      <c r="SWA334" s="30"/>
      <c r="SWB334" s="30"/>
      <c r="SWC334" s="30"/>
      <c r="SWD334" s="30"/>
      <c r="SWE334" s="30"/>
      <c r="SWF334" s="30"/>
      <c r="SWG334" s="30"/>
      <c r="SWH334" s="30"/>
      <c r="SWI334" s="30"/>
      <c r="SWJ334" s="30"/>
      <c r="SWK334" s="30"/>
      <c r="SWL334" s="30"/>
      <c r="SWM334" s="30"/>
      <c r="SWN334" s="30"/>
      <c r="SWO334" s="30"/>
      <c r="SWP334" s="30"/>
      <c r="SWQ334" s="30"/>
      <c r="SWR334" s="30"/>
      <c r="SWS334" s="30"/>
      <c r="SWT334" s="30"/>
      <c r="SWU334" s="30"/>
      <c r="SWV334" s="30"/>
      <c r="SWW334" s="30"/>
      <c r="SWX334" s="30"/>
      <c r="SWY334" s="30"/>
      <c r="SWZ334" s="30"/>
      <c r="SXA334" s="30"/>
      <c r="SXB334" s="30"/>
      <c r="SXC334" s="30"/>
      <c r="SXD334" s="30"/>
      <c r="SXE334" s="30"/>
      <c r="SXF334" s="30"/>
      <c r="SXG334" s="30"/>
      <c r="SXH334" s="30"/>
      <c r="SXI334" s="30"/>
      <c r="SXJ334" s="30"/>
      <c r="SXK334" s="30"/>
      <c r="SXL334" s="30"/>
      <c r="SXM334" s="30"/>
      <c r="SXN334" s="30"/>
      <c r="SXO334" s="30"/>
      <c r="SXP334" s="30"/>
      <c r="SXQ334" s="30"/>
      <c r="SXR334" s="30"/>
      <c r="SXS334" s="30"/>
      <c r="SXT334" s="30"/>
      <c r="SXU334" s="30"/>
      <c r="SXV334" s="30"/>
      <c r="SXW334" s="30"/>
      <c r="SXX334" s="30"/>
      <c r="SXY334" s="30"/>
      <c r="SXZ334" s="30"/>
      <c r="SYA334" s="30"/>
      <c r="SYB334" s="30"/>
      <c r="SYC334" s="30"/>
      <c r="SYD334" s="30"/>
      <c r="SYE334" s="30"/>
      <c r="SYF334" s="30"/>
      <c r="SYG334" s="30"/>
      <c r="SYH334" s="30"/>
      <c r="SYI334" s="30"/>
      <c r="SYJ334" s="30"/>
      <c r="SYK334" s="30"/>
      <c r="SYL334" s="30"/>
      <c r="SYM334" s="30"/>
      <c r="SYN334" s="30"/>
      <c r="SYO334" s="30"/>
      <c r="SYP334" s="30"/>
      <c r="SYQ334" s="30"/>
      <c r="SYR334" s="30"/>
      <c r="SYS334" s="30"/>
      <c r="SYT334" s="30"/>
      <c r="SYU334" s="30"/>
      <c r="SYV334" s="30"/>
      <c r="SYW334" s="30"/>
      <c r="SYX334" s="30"/>
      <c r="SYY334" s="30"/>
      <c r="SYZ334" s="30"/>
      <c r="SZA334" s="30"/>
      <c r="SZB334" s="30"/>
      <c r="SZC334" s="30"/>
      <c r="SZD334" s="30"/>
      <c r="SZE334" s="30"/>
      <c r="SZF334" s="30"/>
      <c r="SZG334" s="30"/>
      <c r="SZH334" s="30"/>
      <c r="SZI334" s="30"/>
      <c r="SZJ334" s="30"/>
      <c r="SZK334" s="30"/>
      <c r="SZL334" s="30"/>
      <c r="SZM334" s="30"/>
      <c r="SZN334" s="30"/>
      <c r="SZO334" s="30"/>
      <c r="SZP334" s="30"/>
      <c r="SZQ334" s="30"/>
      <c r="SZR334" s="30"/>
      <c r="SZS334" s="30"/>
      <c r="SZT334" s="30"/>
      <c r="SZU334" s="30"/>
      <c r="SZV334" s="30"/>
      <c r="SZW334" s="30"/>
      <c r="SZX334" s="30"/>
      <c r="SZY334" s="30"/>
      <c r="SZZ334" s="30"/>
      <c r="TAA334" s="30"/>
      <c r="TAB334" s="30"/>
      <c r="TAC334" s="30"/>
      <c r="TAD334" s="30"/>
      <c r="TAE334" s="30"/>
      <c r="TAF334" s="30"/>
      <c r="TAG334" s="30"/>
      <c r="TAH334" s="30"/>
      <c r="TAI334" s="30"/>
      <c r="TAJ334" s="30"/>
      <c r="TAK334" s="30"/>
      <c r="TAL334" s="30"/>
      <c r="TAM334" s="30"/>
      <c r="TAN334" s="30"/>
      <c r="TAO334" s="30"/>
      <c r="TAP334" s="30"/>
      <c r="TAQ334" s="30"/>
      <c r="TAR334" s="30"/>
      <c r="TAS334" s="30"/>
      <c r="TAT334" s="30"/>
      <c r="TAU334" s="30"/>
      <c r="TAV334" s="30"/>
      <c r="TAW334" s="30"/>
      <c r="TAX334" s="30"/>
      <c r="TAY334" s="30"/>
      <c r="TAZ334" s="30"/>
      <c r="TBA334" s="30"/>
      <c r="TBB334" s="30"/>
      <c r="TBC334" s="30"/>
      <c r="TBD334" s="30"/>
      <c r="TBE334" s="30"/>
      <c r="TBF334" s="30"/>
      <c r="TBG334" s="30"/>
      <c r="TBH334" s="30"/>
      <c r="TBI334" s="30"/>
      <c r="TBJ334" s="30"/>
      <c r="TBK334" s="30"/>
      <c r="TBL334" s="30"/>
      <c r="TBM334" s="30"/>
      <c r="TBN334" s="30"/>
      <c r="TBO334" s="30"/>
      <c r="TBP334" s="30"/>
      <c r="TBQ334" s="30"/>
      <c r="TBR334" s="30"/>
      <c r="TBS334" s="30"/>
      <c r="TBT334" s="30"/>
      <c r="TBU334" s="30"/>
      <c r="TBV334" s="30"/>
      <c r="TBW334" s="30"/>
      <c r="TBX334" s="30"/>
      <c r="TBY334" s="30"/>
      <c r="TBZ334" s="30"/>
      <c r="TCA334" s="30"/>
      <c r="TCB334" s="30"/>
      <c r="TCC334" s="30"/>
      <c r="TCD334" s="30"/>
      <c r="TCE334" s="30"/>
      <c r="TCF334" s="30"/>
      <c r="TCG334" s="30"/>
      <c r="TCH334" s="30"/>
      <c r="TCI334" s="30"/>
      <c r="TCJ334" s="30"/>
      <c r="TCK334" s="30"/>
      <c r="TCL334" s="30"/>
      <c r="TCM334" s="30"/>
      <c r="TCN334" s="30"/>
      <c r="TCO334" s="30"/>
      <c r="TCP334" s="30"/>
      <c r="TCQ334" s="30"/>
      <c r="TCR334" s="30"/>
      <c r="TCS334" s="30"/>
      <c r="TCT334" s="30"/>
      <c r="TCU334" s="30"/>
      <c r="TCV334" s="30"/>
      <c r="TCW334" s="30"/>
      <c r="TCX334" s="30"/>
      <c r="TCY334" s="30"/>
      <c r="TCZ334" s="30"/>
      <c r="TDA334" s="30"/>
      <c r="TDB334" s="30"/>
      <c r="TDC334" s="30"/>
      <c r="TDD334" s="30"/>
      <c r="TDE334" s="30"/>
      <c r="TDF334" s="30"/>
      <c r="TDG334" s="30"/>
      <c r="TDH334" s="30"/>
      <c r="TDI334" s="30"/>
      <c r="TDJ334" s="30"/>
      <c r="TDK334" s="30"/>
      <c r="TDL334" s="30"/>
      <c r="TDM334" s="30"/>
      <c r="TDN334" s="30"/>
      <c r="TDO334" s="30"/>
      <c r="TDP334" s="30"/>
      <c r="TDQ334" s="30"/>
      <c r="TDR334" s="30"/>
      <c r="TDS334" s="30"/>
      <c r="TDT334" s="30"/>
      <c r="TDU334" s="30"/>
      <c r="TDV334" s="30"/>
      <c r="TDW334" s="30"/>
      <c r="TDX334" s="30"/>
      <c r="TDY334" s="30"/>
      <c r="TDZ334" s="30"/>
      <c r="TEA334" s="30"/>
      <c r="TEB334" s="30"/>
      <c r="TEC334" s="30"/>
      <c r="TED334" s="30"/>
      <c r="TEE334" s="30"/>
      <c r="TEF334" s="30"/>
      <c r="TEG334" s="30"/>
      <c r="TEH334" s="30"/>
      <c r="TEI334" s="30"/>
      <c r="TEJ334" s="30"/>
      <c r="TEK334" s="30"/>
      <c r="TEL334" s="30"/>
      <c r="TEM334" s="30"/>
      <c r="TEN334" s="30"/>
      <c r="TEO334" s="30"/>
      <c r="TEP334" s="30"/>
      <c r="TEQ334" s="30"/>
      <c r="TER334" s="30"/>
      <c r="TES334" s="30"/>
      <c r="TET334" s="30"/>
      <c r="TEU334" s="30"/>
      <c r="TEV334" s="30"/>
      <c r="TEW334" s="30"/>
      <c r="TEX334" s="30"/>
      <c r="TEY334" s="30"/>
      <c r="TEZ334" s="30"/>
      <c r="TFA334" s="30"/>
      <c r="TFB334" s="30"/>
      <c r="TFC334" s="30"/>
      <c r="TFD334" s="30"/>
      <c r="TFE334" s="30"/>
      <c r="TFF334" s="30"/>
      <c r="TFG334" s="30"/>
      <c r="TFH334" s="30"/>
      <c r="TFI334" s="30"/>
      <c r="TFJ334" s="30"/>
      <c r="TFK334" s="30"/>
      <c r="TFL334" s="30"/>
      <c r="TFM334" s="30"/>
      <c r="TFN334" s="30"/>
      <c r="TFO334" s="30"/>
      <c r="TFP334" s="30"/>
      <c r="TFQ334" s="30"/>
      <c r="TFR334" s="30"/>
      <c r="TFS334" s="30"/>
      <c r="TFT334" s="30"/>
      <c r="TFU334" s="30"/>
      <c r="TFV334" s="30"/>
      <c r="TFW334" s="30"/>
      <c r="TFX334" s="30"/>
      <c r="TFY334" s="30"/>
      <c r="TFZ334" s="30"/>
      <c r="TGA334" s="30"/>
      <c r="TGB334" s="30"/>
      <c r="TGC334" s="30"/>
      <c r="TGD334" s="30"/>
      <c r="TGE334" s="30"/>
      <c r="TGF334" s="30"/>
      <c r="TGG334" s="30"/>
      <c r="TGH334" s="30"/>
      <c r="TGI334" s="30"/>
      <c r="TGJ334" s="30"/>
      <c r="TGK334" s="30"/>
      <c r="TGL334" s="30"/>
      <c r="TGM334" s="30"/>
      <c r="TGN334" s="30"/>
      <c r="TGO334" s="30"/>
      <c r="TGP334" s="30"/>
      <c r="TGQ334" s="30"/>
      <c r="TGR334" s="30"/>
      <c r="TGS334" s="30"/>
      <c r="TGT334" s="30"/>
      <c r="TGU334" s="30"/>
      <c r="TGV334" s="30"/>
      <c r="TGW334" s="30"/>
      <c r="TGX334" s="30"/>
      <c r="TGY334" s="30"/>
      <c r="TGZ334" s="30"/>
      <c r="THA334" s="30"/>
      <c r="THB334" s="30"/>
      <c r="THC334" s="30"/>
      <c r="THD334" s="30"/>
      <c r="THE334" s="30"/>
      <c r="THF334" s="30"/>
      <c r="THG334" s="30"/>
      <c r="THH334" s="30"/>
      <c r="THI334" s="30"/>
      <c r="THJ334" s="30"/>
      <c r="THK334" s="30"/>
      <c r="THL334" s="30"/>
      <c r="THM334" s="30"/>
      <c r="THN334" s="30"/>
      <c r="THO334" s="30"/>
      <c r="THP334" s="30"/>
      <c r="THQ334" s="30"/>
      <c r="THR334" s="30"/>
      <c r="THS334" s="30"/>
      <c r="THT334" s="30"/>
      <c r="THU334" s="30"/>
      <c r="THV334" s="30"/>
      <c r="THW334" s="30"/>
      <c r="THX334" s="30"/>
      <c r="THY334" s="30"/>
      <c r="THZ334" s="30"/>
      <c r="TIA334" s="30"/>
      <c r="TIB334" s="30"/>
      <c r="TIC334" s="30"/>
      <c r="TID334" s="30"/>
      <c r="TIE334" s="30"/>
      <c r="TIF334" s="30"/>
      <c r="TIG334" s="30"/>
      <c r="TIH334" s="30"/>
      <c r="TII334" s="30"/>
      <c r="TIJ334" s="30"/>
      <c r="TIK334" s="30"/>
      <c r="TIL334" s="30"/>
      <c r="TIM334" s="30"/>
      <c r="TIN334" s="30"/>
      <c r="TIO334" s="30"/>
      <c r="TIP334" s="30"/>
      <c r="TIQ334" s="30"/>
      <c r="TIR334" s="30"/>
      <c r="TIS334" s="30"/>
      <c r="TIT334" s="30"/>
      <c r="TIU334" s="30"/>
      <c r="TIV334" s="30"/>
      <c r="TIW334" s="30"/>
      <c r="TIX334" s="30"/>
      <c r="TIY334" s="30"/>
      <c r="TIZ334" s="30"/>
      <c r="TJA334" s="30"/>
      <c r="TJB334" s="30"/>
      <c r="TJC334" s="30"/>
      <c r="TJD334" s="30"/>
      <c r="TJE334" s="30"/>
      <c r="TJF334" s="30"/>
      <c r="TJG334" s="30"/>
      <c r="TJH334" s="30"/>
      <c r="TJI334" s="30"/>
      <c r="TJJ334" s="30"/>
      <c r="TJK334" s="30"/>
      <c r="TJL334" s="30"/>
      <c r="TJM334" s="30"/>
      <c r="TJN334" s="30"/>
      <c r="TJO334" s="30"/>
      <c r="TJP334" s="30"/>
      <c r="TJQ334" s="30"/>
      <c r="TJR334" s="30"/>
      <c r="TJS334" s="30"/>
      <c r="TJT334" s="30"/>
      <c r="TJU334" s="30"/>
      <c r="TJV334" s="30"/>
      <c r="TJW334" s="30"/>
      <c r="TJX334" s="30"/>
      <c r="TJY334" s="30"/>
      <c r="TJZ334" s="30"/>
      <c r="TKA334" s="30"/>
      <c r="TKB334" s="30"/>
      <c r="TKC334" s="30"/>
      <c r="TKD334" s="30"/>
      <c r="TKE334" s="30"/>
      <c r="TKF334" s="30"/>
      <c r="TKG334" s="30"/>
      <c r="TKH334" s="30"/>
      <c r="TKI334" s="30"/>
      <c r="TKJ334" s="30"/>
      <c r="TKK334" s="30"/>
      <c r="TKL334" s="30"/>
      <c r="TKM334" s="30"/>
      <c r="TKN334" s="30"/>
      <c r="TKO334" s="30"/>
      <c r="TKP334" s="30"/>
      <c r="TKQ334" s="30"/>
      <c r="TKR334" s="30"/>
      <c r="TKS334" s="30"/>
      <c r="TKT334" s="30"/>
      <c r="TKU334" s="30"/>
      <c r="TKV334" s="30"/>
      <c r="TKW334" s="30"/>
      <c r="TKX334" s="30"/>
      <c r="TKY334" s="30"/>
      <c r="TKZ334" s="30"/>
      <c r="TLA334" s="30"/>
      <c r="TLB334" s="30"/>
      <c r="TLC334" s="30"/>
      <c r="TLD334" s="30"/>
      <c r="TLE334" s="30"/>
      <c r="TLF334" s="30"/>
      <c r="TLG334" s="30"/>
      <c r="TLH334" s="30"/>
      <c r="TLI334" s="30"/>
      <c r="TLJ334" s="30"/>
      <c r="TLK334" s="30"/>
      <c r="TLL334" s="30"/>
      <c r="TLM334" s="30"/>
      <c r="TLN334" s="30"/>
      <c r="TLO334" s="30"/>
      <c r="TLP334" s="30"/>
      <c r="TLQ334" s="30"/>
      <c r="TLR334" s="30"/>
      <c r="TLS334" s="30"/>
      <c r="TLT334" s="30"/>
      <c r="TLU334" s="30"/>
      <c r="TLV334" s="30"/>
      <c r="TLW334" s="30"/>
      <c r="TLX334" s="30"/>
      <c r="TLY334" s="30"/>
      <c r="TLZ334" s="30"/>
      <c r="TMA334" s="30"/>
      <c r="TMB334" s="30"/>
      <c r="TMC334" s="30"/>
      <c r="TMD334" s="30"/>
      <c r="TME334" s="30"/>
      <c r="TMF334" s="30"/>
      <c r="TMG334" s="30"/>
      <c r="TMH334" s="30"/>
      <c r="TMI334" s="30"/>
      <c r="TMJ334" s="30"/>
      <c r="TMK334" s="30"/>
      <c r="TML334" s="30"/>
      <c r="TMM334" s="30"/>
      <c r="TMN334" s="30"/>
      <c r="TMO334" s="30"/>
      <c r="TMP334" s="30"/>
      <c r="TMQ334" s="30"/>
      <c r="TMR334" s="30"/>
      <c r="TMS334" s="30"/>
      <c r="TMT334" s="30"/>
      <c r="TMU334" s="30"/>
      <c r="TMV334" s="30"/>
      <c r="TMW334" s="30"/>
      <c r="TMX334" s="30"/>
      <c r="TMY334" s="30"/>
      <c r="TMZ334" s="30"/>
      <c r="TNA334" s="30"/>
      <c r="TNB334" s="30"/>
      <c r="TNC334" s="30"/>
      <c r="TND334" s="30"/>
      <c r="TNE334" s="30"/>
      <c r="TNF334" s="30"/>
      <c r="TNG334" s="30"/>
      <c r="TNH334" s="30"/>
      <c r="TNI334" s="30"/>
      <c r="TNJ334" s="30"/>
      <c r="TNK334" s="30"/>
      <c r="TNL334" s="30"/>
      <c r="TNM334" s="30"/>
      <c r="TNN334" s="30"/>
      <c r="TNO334" s="30"/>
      <c r="TNP334" s="30"/>
      <c r="TNQ334" s="30"/>
      <c r="TNR334" s="30"/>
      <c r="TNS334" s="30"/>
      <c r="TNT334" s="30"/>
      <c r="TNU334" s="30"/>
      <c r="TNV334" s="30"/>
      <c r="TNW334" s="30"/>
      <c r="TNX334" s="30"/>
      <c r="TNY334" s="30"/>
      <c r="TNZ334" s="30"/>
      <c r="TOA334" s="30"/>
      <c r="TOB334" s="30"/>
      <c r="TOC334" s="30"/>
      <c r="TOD334" s="30"/>
      <c r="TOE334" s="30"/>
      <c r="TOF334" s="30"/>
      <c r="TOG334" s="30"/>
      <c r="TOH334" s="30"/>
      <c r="TOI334" s="30"/>
      <c r="TOJ334" s="30"/>
      <c r="TOK334" s="30"/>
      <c r="TOL334" s="30"/>
      <c r="TOM334" s="30"/>
      <c r="TON334" s="30"/>
      <c r="TOO334" s="30"/>
      <c r="TOP334" s="30"/>
      <c r="TOQ334" s="30"/>
      <c r="TOR334" s="30"/>
      <c r="TOS334" s="30"/>
      <c r="TOT334" s="30"/>
      <c r="TOU334" s="30"/>
      <c r="TOV334" s="30"/>
      <c r="TOW334" s="30"/>
      <c r="TOX334" s="30"/>
      <c r="TOY334" s="30"/>
      <c r="TOZ334" s="30"/>
      <c r="TPA334" s="30"/>
      <c r="TPB334" s="30"/>
      <c r="TPC334" s="30"/>
      <c r="TPD334" s="30"/>
      <c r="TPE334" s="30"/>
      <c r="TPF334" s="30"/>
      <c r="TPG334" s="30"/>
      <c r="TPH334" s="30"/>
      <c r="TPI334" s="30"/>
      <c r="TPJ334" s="30"/>
      <c r="TPK334" s="30"/>
      <c r="TPL334" s="30"/>
      <c r="TPM334" s="30"/>
      <c r="TPN334" s="30"/>
      <c r="TPO334" s="30"/>
      <c r="TPP334" s="30"/>
      <c r="TPQ334" s="30"/>
      <c r="TPR334" s="30"/>
      <c r="TPS334" s="30"/>
      <c r="TPT334" s="30"/>
      <c r="TPU334" s="30"/>
      <c r="TPV334" s="30"/>
      <c r="TPW334" s="30"/>
      <c r="TPX334" s="30"/>
      <c r="TPY334" s="30"/>
      <c r="TPZ334" s="30"/>
      <c r="TQA334" s="30"/>
      <c r="TQB334" s="30"/>
      <c r="TQC334" s="30"/>
      <c r="TQD334" s="30"/>
      <c r="TQE334" s="30"/>
      <c r="TQF334" s="30"/>
      <c r="TQG334" s="30"/>
      <c r="TQH334" s="30"/>
      <c r="TQI334" s="30"/>
      <c r="TQJ334" s="30"/>
      <c r="TQK334" s="30"/>
      <c r="TQL334" s="30"/>
      <c r="TQM334" s="30"/>
      <c r="TQN334" s="30"/>
      <c r="TQO334" s="30"/>
      <c r="TQP334" s="30"/>
      <c r="TQQ334" s="30"/>
      <c r="TQR334" s="30"/>
      <c r="TQS334" s="30"/>
      <c r="TQT334" s="30"/>
      <c r="TQU334" s="30"/>
      <c r="TQV334" s="30"/>
      <c r="TQW334" s="30"/>
      <c r="TQX334" s="30"/>
      <c r="TQY334" s="30"/>
      <c r="TQZ334" s="30"/>
      <c r="TRA334" s="30"/>
      <c r="TRB334" s="30"/>
      <c r="TRC334" s="30"/>
      <c r="TRD334" s="30"/>
      <c r="TRE334" s="30"/>
      <c r="TRF334" s="30"/>
      <c r="TRG334" s="30"/>
      <c r="TRH334" s="30"/>
      <c r="TRI334" s="30"/>
      <c r="TRJ334" s="30"/>
      <c r="TRK334" s="30"/>
      <c r="TRL334" s="30"/>
      <c r="TRM334" s="30"/>
      <c r="TRN334" s="30"/>
      <c r="TRO334" s="30"/>
      <c r="TRP334" s="30"/>
      <c r="TRQ334" s="30"/>
      <c r="TRR334" s="30"/>
      <c r="TRS334" s="30"/>
      <c r="TRT334" s="30"/>
      <c r="TRU334" s="30"/>
      <c r="TRV334" s="30"/>
      <c r="TRW334" s="30"/>
      <c r="TRX334" s="30"/>
      <c r="TRY334" s="30"/>
      <c r="TRZ334" s="30"/>
      <c r="TSA334" s="30"/>
      <c r="TSB334" s="30"/>
      <c r="TSC334" s="30"/>
      <c r="TSD334" s="30"/>
      <c r="TSE334" s="30"/>
      <c r="TSF334" s="30"/>
      <c r="TSG334" s="30"/>
      <c r="TSH334" s="30"/>
      <c r="TSI334" s="30"/>
      <c r="TSJ334" s="30"/>
      <c r="TSK334" s="30"/>
      <c r="TSL334" s="30"/>
      <c r="TSM334" s="30"/>
      <c r="TSN334" s="30"/>
      <c r="TSO334" s="30"/>
      <c r="TSP334" s="30"/>
      <c r="TSQ334" s="30"/>
      <c r="TSR334" s="30"/>
      <c r="TSS334" s="30"/>
      <c r="TST334" s="30"/>
      <c r="TSU334" s="30"/>
      <c r="TSV334" s="30"/>
      <c r="TSW334" s="30"/>
      <c r="TSX334" s="30"/>
      <c r="TSY334" s="30"/>
      <c r="TSZ334" s="30"/>
      <c r="TTA334" s="30"/>
      <c r="TTB334" s="30"/>
      <c r="TTC334" s="30"/>
      <c r="TTD334" s="30"/>
      <c r="TTE334" s="30"/>
      <c r="TTF334" s="30"/>
      <c r="TTG334" s="30"/>
      <c r="TTH334" s="30"/>
      <c r="TTI334" s="30"/>
      <c r="TTJ334" s="30"/>
      <c r="TTK334" s="30"/>
      <c r="TTL334" s="30"/>
      <c r="TTM334" s="30"/>
      <c r="TTN334" s="30"/>
      <c r="TTO334" s="30"/>
      <c r="TTP334" s="30"/>
      <c r="TTQ334" s="30"/>
      <c r="TTR334" s="30"/>
      <c r="TTS334" s="30"/>
      <c r="TTT334" s="30"/>
      <c r="TTU334" s="30"/>
      <c r="TTV334" s="30"/>
      <c r="TTW334" s="30"/>
      <c r="TTX334" s="30"/>
      <c r="TTY334" s="30"/>
      <c r="TTZ334" s="30"/>
      <c r="TUA334" s="30"/>
      <c r="TUB334" s="30"/>
      <c r="TUC334" s="30"/>
      <c r="TUD334" s="30"/>
      <c r="TUE334" s="30"/>
      <c r="TUF334" s="30"/>
      <c r="TUG334" s="30"/>
      <c r="TUH334" s="30"/>
      <c r="TUI334" s="30"/>
      <c r="TUJ334" s="30"/>
      <c r="TUK334" s="30"/>
      <c r="TUL334" s="30"/>
      <c r="TUM334" s="30"/>
      <c r="TUN334" s="30"/>
      <c r="TUO334" s="30"/>
      <c r="TUP334" s="30"/>
      <c r="TUQ334" s="30"/>
      <c r="TUR334" s="30"/>
      <c r="TUS334" s="30"/>
      <c r="TUT334" s="30"/>
      <c r="TUU334" s="30"/>
      <c r="TUV334" s="30"/>
      <c r="TUW334" s="30"/>
      <c r="TUX334" s="30"/>
      <c r="TUY334" s="30"/>
      <c r="TUZ334" s="30"/>
      <c r="TVA334" s="30"/>
      <c r="TVB334" s="30"/>
      <c r="TVC334" s="30"/>
      <c r="TVD334" s="30"/>
      <c r="TVE334" s="30"/>
      <c r="TVF334" s="30"/>
      <c r="TVG334" s="30"/>
      <c r="TVH334" s="30"/>
      <c r="TVI334" s="30"/>
      <c r="TVJ334" s="30"/>
      <c r="TVK334" s="30"/>
      <c r="TVL334" s="30"/>
      <c r="TVM334" s="30"/>
      <c r="TVN334" s="30"/>
      <c r="TVO334" s="30"/>
      <c r="TVP334" s="30"/>
      <c r="TVQ334" s="30"/>
      <c r="TVR334" s="30"/>
      <c r="TVS334" s="30"/>
      <c r="TVT334" s="30"/>
      <c r="TVU334" s="30"/>
      <c r="TVV334" s="30"/>
      <c r="TVW334" s="30"/>
      <c r="TVX334" s="30"/>
      <c r="TVY334" s="30"/>
      <c r="TVZ334" s="30"/>
      <c r="TWA334" s="30"/>
      <c r="TWB334" s="30"/>
      <c r="TWC334" s="30"/>
      <c r="TWD334" s="30"/>
      <c r="TWE334" s="30"/>
      <c r="TWF334" s="30"/>
      <c r="TWG334" s="30"/>
      <c r="TWH334" s="30"/>
      <c r="TWI334" s="30"/>
      <c r="TWJ334" s="30"/>
      <c r="TWK334" s="30"/>
      <c r="TWL334" s="30"/>
      <c r="TWM334" s="30"/>
      <c r="TWN334" s="30"/>
      <c r="TWO334" s="30"/>
      <c r="TWP334" s="30"/>
      <c r="TWQ334" s="30"/>
      <c r="TWR334" s="30"/>
      <c r="TWS334" s="30"/>
      <c r="TWT334" s="30"/>
      <c r="TWU334" s="30"/>
      <c r="TWV334" s="30"/>
      <c r="TWW334" s="30"/>
      <c r="TWX334" s="30"/>
      <c r="TWY334" s="30"/>
      <c r="TWZ334" s="30"/>
      <c r="TXA334" s="30"/>
      <c r="TXB334" s="30"/>
      <c r="TXC334" s="30"/>
      <c r="TXD334" s="30"/>
      <c r="TXE334" s="30"/>
      <c r="TXF334" s="30"/>
      <c r="TXG334" s="30"/>
      <c r="TXH334" s="30"/>
      <c r="TXI334" s="30"/>
      <c r="TXJ334" s="30"/>
      <c r="TXK334" s="30"/>
      <c r="TXL334" s="30"/>
      <c r="TXM334" s="30"/>
      <c r="TXN334" s="30"/>
      <c r="TXO334" s="30"/>
      <c r="TXP334" s="30"/>
      <c r="TXQ334" s="30"/>
      <c r="TXR334" s="30"/>
      <c r="TXS334" s="30"/>
      <c r="TXT334" s="30"/>
      <c r="TXU334" s="30"/>
      <c r="TXV334" s="30"/>
      <c r="TXW334" s="30"/>
      <c r="TXX334" s="30"/>
      <c r="TXY334" s="30"/>
      <c r="TXZ334" s="30"/>
      <c r="TYA334" s="30"/>
      <c r="TYB334" s="30"/>
      <c r="TYC334" s="30"/>
      <c r="TYD334" s="30"/>
      <c r="TYE334" s="30"/>
      <c r="TYF334" s="30"/>
      <c r="TYG334" s="30"/>
      <c r="TYH334" s="30"/>
      <c r="TYI334" s="30"/>
      <c r="TYJ334" s="30"/>
      <c r="TYK334" s="30"/>
      <c r="TYL334" s="30"/>
      <c r="TYM334" s="30"/>
      <c r="TYN334" s="30"/>
      <c r="TYO334" s="30"/>
      <c r="TYP334" s="30"/>
      <c r="TYQ334" s="30"/>
      <c r="TYR334" s="30"/>
      <c r="TYS334" s="30"/>
      <c r="TYT334" s="30"/>
      <c r="TYU334" s="30"/>
      <c r="TYV334" s="30"/>
      <c r="TYW334" s="30"/>
      <c r="TYX334" s="30"/>
      <c r="TYY334" s="30"/>
      <c r="TYZ334" s="30"/>
      <c r="TZA334" s="30"/>
      <c r="TZB334" s="30"/>
      <c r="TZC334" s="30"/>
      <c r="TZD334" s="30"/>
      <c r="TZE334" s="30"/>
      <c r="TZF334" s="30"/>
      <c r="TZG334" s="30"/>
      <c r="TZH334" s="30"/>
      <c r="TZI334" s="30"/>
      <c r="TZJ334" s="30"/>
      <c r="TZK334" s="30"/>
      <c r="TZL334" s="30"/>
      <c r="TZM334" s="30"/>
      <c r="TZN334" s="30"/>
      <c r="TZO334" s="30"/>
      <c r="TZP334" s="30"/>
      <c r="TZQ334" s="30"/>
      <c r="TZR334" s="30"/>
      <c r="TZS334" s="30"/>
      <c r="TZT334" s="30"/>
      <c r="TZU334" s="30"/>
      <c r="TZV334" s="30"/>
      <c r="TZW334" s="30"/>
      <c r="TZX334" s="30"/>
      <c r="TZY334" s="30"/>
      <c r="TZZ334" s="30"/>
      <c r="UAA334" s="30"/>
      <c r="UAB334" s="30"/>
      <c r="UAC334" s="30"/>
      <c r="UAD334" s="30"/>
      <c r="UAE334" s="30"/>
      <c r="UAF334" s="30"/>
      <c r="UAG334" s="30"/>
      <c r="UAH334" s="30"/>
      <c r="UAI334" s="30"/>
      <c r="UAJ334" s="30"/>
      <c r="UAK334" s="30"/>
      <c r="UAL334" s="30"/>
      <c r="UAM334" s="30"/>
      <c r="UAN334" s="30"/>
      <c r="UAO334" s="30"/>
      <c r="UAP334" s="30"/>
      <c r="UAQ334" s="30"/>
      <c r="UAR334" s="30"/>
      <c r="UAS334" s="30"/>
      <c r="UAT334" s="30"/>
      <c r="UAU334" s="30"/>
      <c r="UAV334" s="30"/>
      <c r="UAW334" s="30"/>
      <c r="UAX334" s="30"/>
      <c r="UAY334" s="30"/>
      <c r="UAZ334" s="30"/>
      <c r="UBA334" s="30"/>
      <c r="UBB334" s="30"/>
      <c r="UBC334" s="30"/>
      <c r="UBD334" s="30"/>
      <c r="UBE334" s="30"/>
      <c r="UBF334" s="30"/>
      <c r="UBG334" s="30"/>
      <c r="UBH334" s="30"/>
      <c r="UBI334" s="30"/>
      <c r="UBJ334" s="30"/>
      <c r="UBK334" s="30"/>
      <c r="UBL334" s="30"/>
      <c r="UBM334" s="30"/>
      <c r="UBN334" s="30"/>
      <c r="UBO334" s="30"/>
      <c r="UBP334" s="30"/>
      <c r="UBQ334" s="30"/>
      <c r="UBR334" s="30"/>
      <c r="UBS334" s="30"/>
      <c r="UBT334" s="30"/>
      <c r="UBU334" s="30"/>
      <c r="UBV334" s="30"/>
      <c r="UBW334" s="30"/>
      <c r="UBX334" s="30"/>
      <c r="UBY334" s="30"/>
      <c r="UBZ334" s="30"/>
      <c r="UCA334" s="30"/>
      <c r="UCB334" s="30"/>
      <c r="UCC334" s="30"/>
      <c r="UCD334" s="30"/>
      <c r="UCE334" s="30"/>
      <c r="UCF334" s="30"/>
      <c r="UCG334" s="30"/>
      <c r="UCH334" s="30"/>
      <c r="UCI334" s="30"/>
      <c r="UCJ334" s="30"/>
      <c r="UCK334" s="30"/>
      <c r="UCL334" s="30"/>
      <c r="UCM334" s="30"/>
      <c r="UCN334" s="30"/>
      <c r="UCO334" s="30"/>
      <c r="UCP334" s="30"/>
      <c r="UCQ334" s="30"/>
      <c r="UCR334" s="30"/>
      <c r="UCS334" s="30"/>
      <c r="UCT334" s="30"/>
      <c r="UCU334" s="30"/>
      <c r="UCV334" s="30"/>
      <c r="UCW334" s="30"/>
      <c r="UCX334" s="30"/>
      <c r="UCY334" s="30"/>
      <c r="UCZ334" s="30"/>
      <c r="UDA334" s="30"/>
      <c r="UDB334" s="30"/>
      <c r="UDC334" s="30"/>
      <c r="UDD334" s="30"/>
      <c r="UDE334" s="30"/>
      <c r="UDF334" s="30"/>
      <c r="UDG334" s="30"/>
      <c r="UDH334" s="30"/>
      <c r="UDI334" s="30"/>
      <c r="UDJ334" s="30"/>
      <c r="UDK334" s="30"/>
      <c r="UDL334" s="30"/>
      <c r="UDM334" s="30"/>
      <c r="UDN334" s="30"/>
      <c r="UDO334" s="30"/>
      <c r="UDP334" s="30"/>
      <c r="UDQ334" s="30"/>
      <c r="UDR334" s="30"/>
      <c r="UDS334" s="30"/>
      <c r="UDT334" s="30"/>
      <c r="UDU334" s="30"/>
      <c r="UDV334" s="30"/>
      <c r="UDW334" s="30"/>
      <c r="UDX334" s="30"/>
      <c r="UDY334" s="30"/>
      <c r="UDZ334" s="30"/>
      <c r="UEA334" s="30"/>
      <c r="UEB334" s="30"/>
      <c r="UEC334" s="30"/>
      <c r="UED334" s="30"/>
      <c r="UEE334" s="30"/>
      <c r="UEF334" s="30"/>
      <c r="UEG334" s="30"/>
      <c r="UEH334" s="30"/>
      <c r="UEI334" s="30"/>
      <c r="UEJ334" s="30"/>
      <c r="UEK334" s="30"/>
      <c r="UEL334" s="30"/>
      <c r="UEM334" s="30"/>
      <c r="UEN334" s="30"/>
      <c r="UEO334" s="30"/>
      <c r="UEP334" s="30"/>
      <c r="UEQ334" s="30"/>
      <c r="UER334" s="30"/>
      <c r="UES334" s="30"/>
      <c r="UET334" s="30"/>
      <c r="UEU334" s="30"/>
      <c r="UEV334" s="30"/>
      <c r="UEW334" s="30"/>
      <c r="UEX334" s="30"/>
      <c r="UEY334" s="30"/>
      <c r="UEZ334" s="30"/>
      <c r="UFA334" s="30"/>
      <c r="UFB334" s="30"/>
      <c r="UFC334" s="30"/>
      <c r="UFD334" s="30"/>
      <c r="UFE334" s="30"/>
      <c r="UFF334" s="30"/>
      <c r="UFG334" s="30"/>
      <c r="UFH334" s="30"/>
      <c r="UFI334" s="30"/>
      <c r="UFJ334" s="30"/>
      <c r="UFK334" s="30"/>
      <c r="UFL334" s="30"/>
      <c r="UFM334" s="30"/>
      <c r="UFN334" s="30"/>
      <c r="UFO334" s="30"/>
      <c r="UFP334" s="30"/>
      <c r="UFQ334" s="30"/>
      <c r="UFR334" s="30"/>
      <c r="UFS334" s="30"/>
      <c r="UFT334" s="30"/>
      <c r="UFU334" s="30"/>
      <c r="UFV334" s="30"/>
      <c r="UFW334" s="30"/>
      <c r="UFX334" s="30"/>
      <c r="UFY334" s="30"/>
      <c r="UFZ334" s="30"/>
      <c r="UGA334" s="30"/>
      <c r="UGB334" s="30"/>
      <c r="UGC334" s="30"/>
      <c r="UGD334" s="30"/>
      <c r="UGE334" s="30"/>
      <c r="UGF334" s="30"/>
      <c r="UGG334" s="30"/>
      <c r="UGH334" s="30"/>
      <c r="UGI334" s="30"/>
      <c r="UGJ334" s="30"/>
      <c r="UGK334" s="30"/>
      <c r="UGL334" s="30"/>
      <c r="UGM334" s="30"/>
      <c r="UGN334" s="30"/>
      <c r="UGO334" s="30"/>
      <c r="UGP334" s="30"/>
      <c r="UGQ334" s="30"/>
      <c r="UGR334" s="30"/>
      <c r="UGS334" s="30"/>
      <c r="UGT334" s="30"/>
      <c r="UGU334" s="30"/>
      <c r="UGV334" s="30"/>
      <c r="UGW334" s="30"/>
      <c r="UGX334" s="30"/>
      <c r="UGY334" s="30"/>
      <c r="UGZ334" s="30"/>
      <c r="UHA334" s="30"/>
      <c r="UHB334" s="30"/>
      <c r="UHC334" s="30"/>
      <c r="UHD334" s="30"/>
      <c r="UHE334" s="30"/>
      <c r="UHF334" s="30"/>
      <c r="UHG334" s="30"/>
      <c r="UHH334" s="30"/>
      <c r="UHI334" s="30"/>
      <c r="UHJ334" s="30"/>
      <c r="UHK334" s="30"/>
      <c r="UHL334" s="30"/>
      <c r="UHM334" s="30"/>
      <c r="UHN334" s="30"/>
      <c r="UHO334" s="30"/>
      <c r="UHP334" s="30"/>
      <c r="UHQ334" s="30"/>
      <c r="UHR334" s="30"/>
      <c r="UHS334" s="30"/>
      <c r="UHT334" s="30"/>
      <c r="UHU334" s="30"/>
      <c r="UHV334" s="30"/>
      <c r="UHW334" s="30"/>
      <c r="UHX334" s="30"/>
      <c r="UHY334" s="30"/>
      <c r="UHZ334" s="30"/>
      <c r="UIA334" s="30"/>
      <c r="UIB334" s="30"/>
      <c r="UIC334" s="30"/>
      <c r="UID334" s="30"/>
      <c r="UIE334" s="30"/>
      <c r="UIF334" s="30"/>
      <c r="UIG334" s="30"/>
      <c r="UIH334" s="30"/>
      <c r="UII334" s="30"/>
      <c r="UIJ334" s="30"/>
      <c r="UIK334" s="30"/>
      <c r="UIL334" s="30"/>
      <c r="UIM334" s="30"/>
      <c r="UIN334" s="30"/>
      <c r="UIO334" s="30"/>
      <c r="UIP334" s="30"/>
      <c r="UIQ334" s="30"/>
      <c r="UIR334" s="30"/>
      <c r="UIS334" s="30"/>
      <c r="UIT334" s="30"/>
      <c r="UIU334" s="30"/>
      <c r="UIV334" s="30"/>
      <c r="UIW334" s="30"/>
      <c r="UIX334" s="30"/>
      <c r="UIY334" s="30"/>
      <c r="UIZ334" s="30"/>
      <c r="UJA334" s="30"/>
      <c r="UJB334" s="30"/>
      <c r="UJC334" s="30"/>
      <c r="UJD334" s="30"/>
      <c r="UJE334" s="30"/>
      <c r="UJF334" s="30"/>
      <c r="UJG334" s="30"/>
      <c r="UJH334" s="30"/>
      <c r="UJI334" s="30"/>
      <c r="UJJ334" s="30"/>
      <c r="UJK334" s="30"/>
      <c r="UJL334" s="30"/>
      <c r="UJM334" s="30"/>
      <c r="UJN334" s="30"/>
      <c r="UJO334" s="30"/>
      <c r="UJP334" s="30"/>
      <c r="UJQ334" s="30"/>
      <c r="UJR334" s="30"/>
      <c r="UJS334" s="30"/>
      <c r="UJT334" s="30"/>
      <c r="UJU334" s="30"/>
      <c r="UJV334" s="30"/>
      <c r="UJW334" s="30"/>
      <c r="UJX334" s="30"/>
      <c r="UJY334" s="30"/>
      <c r="UJZ334" s="30"/>
      <c r="UKA334" s="30"/>
      <c r="UKB334" s="30"/>
      <c r="UKC334" s="30"/>
      <c r="UKD334" s="30"/>
      <c r="UKE334" s="30"/>
      <c r="UKF334" s="30"/>
      <c r="UKG334" s="30"/>
      <c r="UKH334" s="30"/>
      <c r="UKI334" s="30"/>
      <c r="UKJ334" s="30"/>
      <c r="UKK334" s="30"/>
      <c r="UKL334" s="30"/>
      <c r="UKM334" s="30"/>
      <c r="UKN334" s="30"/>
      <c r="UKO334" s="30"/>
      <c r="UKP334" s="30"/>
      <c r="UKQ334" s="30"/>
      <c r="UKR334" s="30"/>
      <c r="UKS334" s="30"/>
      <c r="UKT334" s="30"/>
      <c r="UKU334" s="30"/>
      <c r="UKV334" s="30"/>
      <c r="UKW334" s="30"/>
      <c r="UKX334" s="30"/>
      <c r="UKY334" s="30"/>
      <c r="UKZ334" s="30"/>
      <c r="ULA334" s="30"/>
      <c r="ULB334" s="30"/>
      <c r="ULC334" s="30"/>
      <c r="ULD334" s="30"/>
      <c r="ULE334" s="30"/>
      <c r="ULF334" s="30"/>
      <c r="ULG334" s="30"/>
      <c r="ULH334" s="30"/>
      <c r="ULI334" s="30"/>
      <c r="ULJ334" s="30"/>
      <c r="ULK334" s="30"/>
      <c r="ULL334" s="30"/>
      <c r="ULM334" s="30"/>
      <c r="ULN334" s="30"/>
      <c r="ULO334" s="30"/>
      <c r="ULP334" s="30"/>
      <c r="ULQ334" s="30"/>
      <c r="ULR334" s="30"/>
      <c r="ULS334" s="30"/>
      <c r="ULT334" s="30"/>
      <c r="ULU334" s="30"/>
      <c r="ULV334" s="30"/>
      <c r="ULW334" s="30"/>
      <c r="ULX334" s="30"/>
      <c r="ULY334" s="30"/>
      <c r="ULZ334" s="30"/>
      <c r="UMA334" s="30"/>
      <c r="UMB334" s="30"/>
      <c r="UMC334" s="30"/>
      <c r="UMD334" s="30"/>
      <c r="UME334" s="30"/>
      <c r="UMF334" s="30"/>
      <c r="UMG334" s="30"/>
      <c r="UMH334" s="30"/>
      <c r="UMI334" s="30"/>
      <c r="UMJ334" s="30"/>
      <c r="UMK334" s="30"/>
      <c r="UML334" s="30"/>
      <c r="UMM334" s="30"/>
      <c r="UMN334" s="30"/>
      <c r="UMO334" s="30"/>
      <c r="UMP334" s="30"/>
      <c r="UMQ334" s="30"/>
      <c r="UMR334" s="30"/>
      <c r="UMS334" s="30"/>
      <c r="UMT334" s="30"/>
      <c r="UMU334" s="30"/>
      <c r="UMV334" s="30"/>
      <c r="UMW334" s="30"/>
      <c r="UMX334" s="30"/>
      <c r="UMY334" s="30"/>
      <c r="UMZ334" s="30"/>
      <c r="UNA334" s="30"/>
      <c r="UNB334" s="30"/>
      <c r="UNC334" s="30"/>
      <c r="UND334" s="30"/>
      <c r="UNE334" s="30"/>
      <c r="UNF334" s="30"/>
      <c r="UNG334" s="30"/>
      <c r="UNH334" s="30"/>
      <c r="UNI334" s="30"/>
      <c r="UNJ334" s="30"/>
      <c r="UNK334" s="30"/>
      <c r="UNL334" s="30"/>
      <c r="UNM334" s="30"/>
      <c r="UNN334" s="30"/>
      <c r="UNO334" s="30"/>
      <c r="UNP334" s="30"/>
      <c r="UNQ334" s="30"/>
      <c r="UNR334" s="30"/>
      <c r="UNS334" s="30"/>
      <c r="UNT334" s="30"/>
      <c r="UNU334" s="30"/>
      <c r="UNV334" s="30"/>
      <c r="UNW334" s="30"/>
      <c r="UNX334" s="30"/>
      <c r="UNY334" s="30"/>
      <c r="UNZ334" s="30"/>
      <c r="UOA334" s="30"/>
      <c r="UOB334" s="30"/>
      <c r="UOC334" s="30"/>
      <c r="UOD334" s="30"/>
      <c r="UOE334" s="30"/>
      <c r="UOF334" s="30"/>
      <c r="UOG334" s="30"/>
      <c r="UOH334" s="30"/>
      <c r="UOI334" s="30"/>
      <c r="UOJ334" s="30"/>
      <c r="UOK334" s="30"/>
      <c r="UOL334" s="30"/>
      <c r="UOM334" s="30"/>
      <c r="UON334" s="30"/>
      <c r="UOO334" s="30"/>
      <c r="UOP334" s="30"/>
      <c r="UOQ334" s="30"/>
      <c r="UOR334" s="30"/>
      <c r="UOS334" s="30"/>
      <c r="UOT334" s="30"/>
      <c r="UOU334" s="30"/>
      <c r="UOV334" s="30"/>
      <c r="UOW334" s="30"/>
      <c r="UOX334" s="30"/>
      <c r="UOY334" s="30"/>
      <c r="UOZ334" s="30"/>
      <c r="UPA334" s="30"/>
      <c r="UPB334" s="30"/>
      <c r="UPC334" s="30"/>
      <c r="UPD334" s="30"/>
      <c r="UPE334" s="30"/>
      <c r="UPF334" s="30"/>
      <c r="UPG334" s="30"/>
      <c r="UPH334" s="30"/>
      <c r="UPI334" s="30"/>
      <c r="UPJ334" s="30"/>
      <c r="UPK334" s="30"/>
      <c r="UPL334" s="30"/>
      <c r="UPM334" s="30"/>
      <c r="UPN334" s="30"/>
      <c r="UPO334" s="30"/>
      <c r="UPP334" s="30"/>
      <c r="UPQ334" s="30"/>
      <c r="UPR334" s="30"/>
      <c r="UPS334" s="30"/>
      <c r="UPT334" s="30"/>
      <c r="UPU334" s="30"/>
      <c r="UPV334" s="30"/>
      <c r="UPW334" s="30"/>
      <c r="UPX334" s="30"/>
      <c r="UPY334" s="30"/>
      <c r="UPZ334" s="30"/>
      <c r="UQA334" s="30"/>
      <c r="UQB334" s="30"/>
      <c r="UQC334" s="30"/>
      <c r="UQD334" s="30"/>
      <c r="UQE334" s="30"/>
      <c r="UQF334" s="30"/>
      <c r="UQG334" s="30"/>
      <c r="UQH334" s="30"/>
      <c r="UQI334" s="30"/>
      <c r="UQJ334" s="30"/>
      <c r="UQK334" s="30"/>
      <c r="UQL334" s="30"/>
      <c r="UQM334" s="30"/>
      <c r="UQN334" s="30"/>
      <c r="UQO334" s="30"/>
      <c r="UQP334" s="30"/>
      <c r="UQQ334" s="30"/>
      <c r="UQR334" s="30"/>
      <c r="UQS334" s="30"/>
      <c r="UQT334" s="30"/>
      <c r="UQU334" s="30"/>
      <c r="UQV334" s="30"/>
      <c r="UQW334" s="30"/>
      <c r="UQX334" s="30"/>
      <c r="UQY334" s="30"/>
      <c r="UQZ334" s="30"/>
      <c r="URA334" s="30"/>
      <c r="URB334" s="30"/>
      <c r="URC334" s="30"/>
      <c r="URD334" s="30"/>
      <c r="URE334" s="30"/>
      <c r="URF334" s="30"/>
      <c r="URG334" s="30"/>
      <c r="URH334" s="30"/>
      <c r="URI334" s="30"/>
      <c r="URJ334" s="30"/>
      <c r="URK334" s="30"/>
      <c r="URL334" s="30"/>
      <c r="URM334" s="30"/>
      <c r="URN334" s="30"/>
      <c r="URO334" s="30"/>
      <c r="URP334" s="30"/>
      <c r="URQ334" s="30"/>
      <c r="URR334" s="30"/>
      <c r="URS334" s="30"/>
      <c r="URT334" s="30"/>
      <c r="URU334" s="30"/>
      <c r="URV334" s="30"/>
      <c r="URW334" s="30"/>
      <c r="URX334" s="30"/>
      <c r="URY334" s="30"/>
      <c r="URZ334" s="30"/>
      <c r="USA334" s="30"/>
      <c r="USB334" s="30"/>
      <c r="USC334" s="30"/>
      <c r="USD334" s="30"/>
      <c r="USE334" s="30"/>
      <c r="USF334" s="30"/>
      <c r="USG334" s="30"/>
      <c r="USH334" s="30"/>
      <c r="USI334" s="30"/>
      <c r="USJ334" s="30"/>
      <c r="USK334" s="30"/>
      <c r="USL334" s="30"/>
      <c r="USM334" s="30"/>
      <c r="USN334" s="30"/>
      <c r="USO334" s="30"/>
      <c r="USP334" s="30"/>
      <c r="USQ334" s="30"/>
      <c r="USR334" s="30"/>
      <c r="USS334" s="30"/>
      <c r="UST334" s="30"/>
      <c r="USU334" s="30"/>
      <c r="USV334" s="30"/>
      <c r="USW334" s="30"/>
      <c r="USX334" s="30"/>
      <c r="USY334" s="30"/>
      <c r="USZ334" s="30"/>
      <c r="UTA334" s="30"/>
      <c r="UTB334" s="30"/>
      <c r="UTC334" s="30"/>
      <c r="UTD334" s="30"/>
      <c r="UTE334" s="30"/>
      <c r="UTF334" s="30"/>
      <c r="UTG334" s="30"/>
      <c r="UTH334" s="30"/>
      <c r="UTI334" s="30"/>
      <c r="UTJ334" s="30"/>
      <c r="UTK334" s="30"/>
      <c r="UTL334" s="30"/>
      <c r="UTM334" s="30"/>
      <c r="UTN334" s="30"/>
      <c r="UTO334" s="30"/>
      <c r="UTP334" s="30"/>
      <c r="UTQ334" s="30"/>
      <c r="UTR334" s="30"/>
      <c r="UTS334" s="30"/>
      <c r="UTT334" s="30"/>
      <c r="UTU334" s="30"/>
      <c r="UTV334" s="30"/>
      <c r="UTW334" s="30"/>
      <c r="UTX334" s="30"/>
      <c r="UTY334" s="30"/>
      <c r="UTZ334" s="30"/>
      <c r="UUA334" s="30"/>
      <c r="UUB334" s="30"/>
      <c r="UUC334" s="30"/>
      <c r="UUD334" s="30"/>
      <c r="UUE334" s="30"/>
      <c r="UUF334" s="30"/>
      <c r="UUG334" s="30"/>
      <c r="UUH334" s="30"/>
      <c r="UUI334" s="30"/>
      <c r="UUJ334" s="30"/>
      <c r="UUK334" s="30"/>
      <c r="UUL334" s="30"/>
      <c r="UUM334" s="30"/>
      <c r="UUN334" s="30"/>
      <c r="UUO334" s="30"/>
      <c r="UUP334" s="30"/>
      <c r="UUQ334" s="30"/>
      <c r="UUR334" s="30"/>
      <c r="UUS334" s="30"/>
      <c r="UUT334" s="30"/>
      <c r="UUU334" s="30"/>
      <c r="UUV334" s="30"/>
      <c r="UUW334" s="30"/>
      <c r="UUX334" s="30"/>
      <c r="UUY334" s="30"/>
      <c r="UUZ334" s="30"/>
      <c r="UVA334" s="30"/>
      <c r="UVB334" s="30"/>
      <c r="UVC334" s="30"/>
      <c r="UVD334" s="30"/>
      <c r="UVE334" s="30"/>
      <c r="UVF334" s="30"/>
      <c r="UVG334" s="30"/>
      <c r="UVH334" s="30"/>
      <c r="UVI334" s="30"/>
      <c r="UVJ334" s="30"/>
      <c r="UVK334" s="30"/>
      <c r="UVL334" s="30"/>
      <c r="UVM334" s="30"/>
      <c r="UVN334" s="30"/>
      <c r="UVO334" s="30"/>
      <c r="UVP334" s="30"/>
      <c r="UVQ334" s="30"/>
      <c r="UVR334" s="30"/>
      <c r="UVS334" s="30"/>
      <c r="UVT334" s="30"/>
      <c r="UVU334" s="30"/>
      <c r="UVV334" s="30"/>
      <c r="UVW334" s="30"/>
      <c r="UVX334" s="30"/>
      <c r="UVY334" s="30"/>
      <c r="UVZ334" s="30"/>
      <c r="UWA334" s="30"/>
      <c r="UWB334" s="30"/>
      <c r="UWC334" s="30"/>
      <c r="UWD334" s="30"/>
      <c r="UWE334" s="30"/>
      <c r="UWF334" s="30"/>
      <c r="UWG334" s="30"/>
      <c r="UWH334" s="30"/>
      <c r="UWI334" s="30"/>
      <c r="UWJ334" s="30"/>
      <c r="UWK334" s="30"/>
      <c r="UWL334" s="30"/>
      <c r="UWM334" s="30"/>
      <c r="UWN334" s="30"/>
      <c r="UWO334" s="30"/>
      <c r="UWP334" s="30"/>
      <c r="UWQ334" s="30"/>
      <c r="UWR334" s="30"/>
      <c r="UWS334" s="30"/>
      <c r="UWT334" s="30"/>
      <c r="UWU334" s="30"/>
      <c r="UWV334" s="30"/>
      <c r="UWW334" s="30"/>
      <c r="UWX334" s="30"/>
      <c r="UWY334" s="30"/>
      <c r="UWZ334" s="30"/>
      <c r="UXA334" s="30"/>
      <c r="UXB334" s="30"/>
      <c r="UXC334" s="30"/>
      <c r="UXD334" s="30"/>
      <c r="UXE334" s="30"/>
      <c r="UXF334" s="30"/>
      <c r="UXG334" s="30"/>
      <c r="UXH334" s="30"/>
      <c r="UXI334" s="30"/>
      <c r="UXJ334" s="30"/>
      <c r="UXK334" s="30"/>
      <c r="UXL334" s="30"/>
      <c r="UXM334" s="30"/>
      <c r="UXN334" s="30"/>
      <c r="UXO334" s="30"/>
      <c r="UXP334" s="30"/>
      <c r="UXQ334" s="30"/>
      <c r="UXR334" s="30"/>
      <c r="UXS334" s="30"/>
      <c r="UXT334" s="30"/>
      <c r="UXU334" s="30"/>
      <c r="UXV334" s="30"/>
      <c r="UXW334" s="30"/>
      <c r="UXX334" s="30"/>
      <c r="UXY334" s="30"/>
      <c r="UXZ334" s="30"/>
      <c r="UYA334" s="30"/>
      <c r="UYB334" s="30"/>
      <c r="UYC334" s="30"/>
      <c r="UYD334" s="30"/>
      <c r="UYE334" s="30"/>
      <c r="UYF334" s="30"/>
      <c r="UYG334" s="30"/>
      <c r="UYH334" s="30"/>
      <c r="UYI334" s="30"/>
      <c r="UYJ334" s="30"/>
      <c r="UYK334" s="30"/>
      <c r="UYL334" s="30"/>
      <c r="UYM334" s="30"/>
      <c r="UYN334" s="30"/>
      <c r="UYO334" s="30"/>
      <c r="UYP334" s="30"/>
      <c r="UYQ334" s="30"/>
      <c r="UYR334" s="30"/>
      <c r="UYS334" s="30"/>
      <c r="UYT334" s="30"/>
      <c r="UYU334" s="30"/>
      <c r="UYV334" s="30"/>
      <c r="UYW334" s="30"/>
      <c r="UYX334" s="30"/>
      <c r="UYY334" s="30"/>
      <c r="UYZ334" s="30"/>
      <c r="UZA334" s="30"/>
      <c r="UZB334" s="30"/>
      <c r="UZC334" s="30"/>
      <c r="UZD334" s="30"/>
      <c r="UZE334" s="30"/>
      <c r="UZF334" s="30"/>
      <c r="UZG334" s="30"/>
      <c r="UZH334" s="30"/>
      <c r="UZI334" s="30"/>
      <c r="UZJ334" s="30"/>
      <c r="UZK334" s="30"/>
      <c r="UZL334" s="30"/>
      <c r="UZM334" s="30"/>
      <c r="UZN334" s="30"/>
      <c r="UZO334" s="30"/>
      <c r="UZP334" s="30"/>
      <c r="UZQ334" s="30"/>
      <c r="UZR334" s="30"/>
      <c r="UZS334" s="30"/>
      <c r="UZT334" s="30"/>
      <c r="UZU334" s="30"/>
      <c r="UZV334" s="30"/>
      <c r="UZW334" s="30"/>
      <c r="UZX334" s="30"/>
      <c r="UZY334" s="30"/>
      <c r="UZZ334" s="30"/>
      <c r="VAA334" s="30"/>
      <c r="VAB334" s="30"/>
      <c r="VAC334" s="30"/>
      <c r="VAD334" s="30"/>
      <c r="VAE334" s="30"/>
      <c r="VAF334" s="30"/>
      <c r="VAG334" s="30"/>
      <c r="VAH334" s="30"/>
      <c r="VAI334" s="30"/>
      <c r="VAJ334" s="30"/>
      <c r="VAK334" s="30"/>
      <c r="VAL334" s="30"/>
      <c r="VAM334" s="30"/>
      <c r="VAN334" s="30"/>
      <c r="VAO334" s="30"/>
      <c r="VAP334" s="30"/>
      <c r="VAQ334" s="30"/>
      <c r="VAR334" s="30"/>
      <c r="VAS334" s="30"/>
      <c r="VAT334" s="30"/>
      <c r="VAU334" s="30"/>
      <c r="VAV334" s="30"/>
      <c r="VAW334" s="30"/>
      <c r="VAX334" s="30"/>
      <c r="VAY334" s="30"/>
      <c r="VAZ334" s="30"/>
      <c r="VBA334" s="30"/>
      <c r="VBB334" s="30"/>
      <c r="VBC334" s="30"/>
      <c r="VBD334" s="30"/>
      <c r="VBE334" s="30"/>
      <c r="VBF334" s="30"/>
      <c r="VBG334" s="30"/>
      <c r="VBH334" s="30"/>
      <c r="VBI334" s="30"/>
      <c r="VBJ334" s="30"/>
      <c r="VBK334" s="30"/>
      <c r="VBL334" s="30"/>
      <c r="VBM334" s="30"/>
      <c r="VBN334" s="30"/>
      <c r="VBO334" s="30"/>
      <c r="VBP334" s="30"/>
      <c r="VBQ334" s="30"/>
      <c r="VBR334" s="30"/>
      <c r="VBS334" s="30"/>
      <c r="VBT334" s="30"/>
      <c r="VBU334" s="30"/>
      <c r="VBV334" s="30"/>
      <c r="VBW334" s="30"/>
      <c r="VBX334" s="30"/>
      <c r="VBY334" s="30"/>
      <c r="VBZ334" s="30"/>
      <c r="VCA334" s="30"/>
      <c r="VCB334" s="30"/>
      <c r="VCC334" s="30"/>
      <c r="VCD334" s="30"/>
      <c r="VCE334" s="30"/>
      <c r="VCF334" s="30"/>
      <c r="VCG334" s="30"/>
      <c r="VCH334" s="30"/>
      <c r="VCI334" s="30"/>
      <c r="VCJ334" s="30"/>
      <c r="VCK334" s="30"/>
      <c r="VCL334" s="30"/>
      <c r="VCM334" s="30"/>
      <c r="VCN334" s="30"/>
      <c r="VCO334" s="30"/>
      <c r="VCP334" s="30"/>
      <c r="VCQ334" s="30"/>
      <c r="VCR334" s="30"/>
      <c r="VCS334" s="30"/>
      <c r="VCT334" s="30"/>
      <c r="VCU334" s="30"/>
      <c r="VCV334" s="30"/>
      <c r="VCW334" s="30"/>
      <c r="VCX334" s="30"/>
      <c r="VCY334" s="30"/>
      <c r="VCZ334" s="30"/>
      <c r="VDA334" s="30"/>
      <c r="VDB334" s="30"/>
      <c r="VDC334" s="30"/>
      <c r="VDD334" s="30"/>
      <c r="VDE334" s="30"/>
      <c r="VDF334" s="30"/>
      <c r="VDG334" s="30"/>
      <c r="VDH334" s="30"/>
      <c r="VDI334" s="30"/>
      <c r="VDJ334" s="30"/>
      <c r="VDK334" s="30"/>
      <c r="VDL334" s="30"/>
      <c r="VDM334" s="30"/>
      <c r="VDN334" s="30"/>
      <c r="VDO334" s="30"/>
      <c r="VDP334" s="30"/>
      <c r="VDQ334" s="30"/>
      <c r="VDR334" s="30"/>
      <c r="VDS334" s="30"/>
      <c r="VDT334" s="30"/>
      <c r="VDU334" s="30"/>
      <c r="VDV334" s="30"/>
      <c r="VDW334" s="30"/>
      <c r="VDX334" s="30"/>
      <c r="VDY334" s="30"/>
      <c r="VDZ334" s="30"/>
      <c r="VEA334" s="30"/>
      <c r="VEB334" s="30"/>
      <c r="VEC334" s="30"/>
      <c r="VED334" s="30"/>
      <c r="VEE334" s="30"/>
      <c r="VEF334" s="30"/>
      <c r="VEG334" s="30"/>
      <c r="VEH334" s="30"/>
      <c r="VEI334" s="30"/>
      <c r="VEJ334" s="30"/>
      <c r="VEK334" s="30"/>
      <c r="VEL334" s="30"/>
      <c r="VEM334" s="30"/>
      <c r="VEN334" s="30"/>
      <c r="VEO334" s="30"/>
      <c r="VEP334" s="30"/>
      <c r="VEQ334" s="30"/>
      <c r="VER334" s="30"/>
      <c r="VES334" s="30"/>
      <c r="VET334" s="30"/>
      <c r="VEU334" s="30"/>
      <c r="VEV334" s="30"/>
      <c r="VEW334" s="30"/>
      <c r="VEX334" s="30"/>
      <c r="VEY334" s="30"/>
      <c r="VEZ334" s="30"/>
      <c r="VFA334" s="30"/>
      <c r="VFB334" s="30"/>
      <c r="VFC334" s="30"/>
      <c r="VFD334" s="30"/>
      <c r="VFE334" s="30"/>
      <c r="VFF334" s="30"/>
      <c r="VFG334" s="30"/>
      <c r="VFH334" s="30"/>
      <c r="VFI334" s="30"/>
      <c r="VFJ334" s="30"/>
      <c r="VFK334" s="30"/>
      <c r="VFL334" s="30"/>
      <c r="VFM334" s="30"/>
      <c r="VFN334" s="30"/>
      <c r="VFO334" s="30"/>
      <c r="VFP334" s="30"/>
      <c r="VFQ334" s="30"/>
      <c r="VFR334" s="30"/>
      <c r="VFS334" s="30"/>
      <c r="VFT334" s="30"/>
      <c r="VFU334" s="30"/>
      <c r="VFV334" s="30"/>
      <c r="VFW334" s="30"/>
      <c r="VFX334" s="30"/>
      <c r="VFY334" s="30"/>
      <c r="VFZ334" s="30"/>
      <c r="VGA334" s="30"/>
      <c r="VGB334" s="30"/>
      <c r="VGC334" s="30"/>
      <c r="VGD334" s="30"/>
      <c r="VGE334" s="30"/>
      <c r="VGF334" s="30"/>
      <c r="VGG334" s="30"/>
      <c r="VGH334" s="30"/>
      <c r="VGI334" s="30"/>
      <c r="VGJ334" s="30"/>
      <c r="VGK334" s="30"/>
      <c r="VGL334" s="30"/>
      <c r="VGM334" s="30"/>
      <c r="VGN334" s="30"/>
      <c r="VGO334" s="30"/>
      <c r="VGP334" s="30"/>
      <c r="VGQ334" s="30"/>
      <c r="VGR334" s="30"/>
      <c r="VGS334" s="30"/>
      <c r="VGT334" s="30"/>
      <c r="VGU334" s="30"/>
      <c r="VGV334" s="30"/>
      <c r="VGW334" s="30"/>
      <c r="VGX334" s="30"/>
      <c r="VGY334" s="30"/>
      <c r="VGZ334" s="30"/>
      <c r="VHA334" s="30"/>
      <c r="VHB334" s="30"/>
      <c r="VHC334" s="30"/>
      <c r="VHD334" s="30"/>
      <c r="VHE334" s="30"/>
      <c r="VHF334" s="30"/>
      <c r="VHG334" s="30"/>
      <c r="VHH334" s="30"/>
      <c r="VHI334" s="30"/>
      <c r="VHJ334" s="30"/>
      <c r="VHK334" s="30"/>
      <c r="VHL334" s="30"/>
      <c r="VHM334" s="30"/>
      <c r="VHN334" s="30"/>
      <c r="VHO334" s="30"/>
      <c r="VHP334" s="30"/>
      <c r="VHQ334" s="30"/>
      <c r="VHR334" s="30"/>
      <c r="VHS334" s="30"/>
      <c r="VHT334" s="30"/>
      <c r="VHU334" s="30"/>
      <c r="VHV334" s="30"/>
      <c r="VHW334" s="30"/>
      <c r="VHX334" s="30"/>
      <c r="VHY334" s="30"/>
      <c r="VHZ334" s="30"/>
      <c r="VIA334" s="30"/>
      <c r="VIB334" s="30"/>
      <c r="VIC334" s="30"/>
      <c r="VID334" s="30"/>
      <c r="VIE334" s="30"/>
      <c r="VIF334" s="30"/>
      <c r="VIG334" s="30"/>
      <c r="VIH334" s="30"/>
      <c r="VII334" s="30"/>
      <c r="VIJ334" s="30"/>
      <c r="VIK334" s="30"/>
      <c r="VIL334" s="30"/>
      <c r="VIM334" s="30"/>
      <c r="VIN334" s="30"/>
      <c r="VIO334" s="30"/>
      <c r="VIP334" s="30"/>
      <c r="VIQ334" s="30"/>
      <c r="VIR334" s="30"/>
      <c r="VIS334" s="30"/>
      <c r="VIT334" s="30"/>
      <c r="VIU334" s="30"/>
      <c r="VIV334" s="30"/>
      <c r="VIW334" s="30"/>
      <c r="VIX334" s="30"/>
      <c r="VIY334" s="30"/>
      <c r="VIZ334" s="30"/>
      <c r="VJA334" s="30"/>
      <c r="VJB334" s="30"/>
      <c r="VJC334" s="30"/>
      <c r="VJD334" s="30"/>
      <c r="VJE334" s="30"/>
      <c r="VJF334" s="30"/>
      <c r="VJG334" s="30"/>
      <c r="VJH334" s="30"/>
      <c r="VJI334" s="30"/>
      <c r="VJJ334" s="30"/>
      <c r="VJK334" s="30"/>
      <c r="VJL334" s="30"/>
      <c r="VJM334" s="30"/>
      <c r="VJN334" s="30"/>
      <c r="VJO334" s="30"/>
      <c r="VJP334" s="30"/>
      <c r="VJQ334" s="30"/>
      <c r="VJR334" s="30"/>
      <c r="VJS334" s="30"/>
      <c r="VJT334" s="30"/>
      <c r="VJU334" s="30"/>
      <c r="VJV334" s="30"/>
      <c r="VJW334" s="30"/>
      <c r="VJX334" s="30"/>
      <c r="VJY334" s="30"/>
      <c r="VJZ334" s="30"/>
      <c r="VKA334" s="30"/>
      <c r="VKB334" s="30"/>
      <c r="VKC334" s="30"/>
      <c r="VKD334" s="30"/>
      <c r="VKE334" s="30"/>
      <c r="VKF334" s="30"/>
      <c r="VKG334" s="30"/>
      <c r="VKH334" s="30"/>
      <c r="VKI334" s="30"/>
      <c r="VKJ334" s="30"/>
      <c r="VKK334" s="30"/>
      <c r="VKL334" s="30"/>
      <c r="VKM334" s="30"/>
      <c r="VKN334" s="30"/>
      <c r="VKO334" s="30"/>
      <c r="VKP334" s="30"/>
      <c r="VKQ334" s="30"/>
      <c r="VKR334" s="30"/>
      <c r="VKS334" s="30"/>
      <c r="VKT334" s="30"/>
      <c r="VKU334" s="30"/>
      <c r="VKV334" s="30"/>
      <c r="VKW334" s="30"/>
      <c r="VKX334" s="30"/>
      <c r="VKY334" s="30"/>
      <c r="VKZ334" s="30"/>
      <c r="VLA334" s="30"/>
      <c r="VLB334" s="30"/>
      <c r="VLC334" s="30"/>
      <c r="VLD334" s="30"/>
      <c r="VLE334" s="30"/>
      <c r="VLF334" s="30"/>
      <c r="VLG334" s="30"/>
      <c r="VLH334" s="30"/>
      <c r="VLI334" s="30"/>
      <c r="VLJ334" s="30"/>
      <c r="VLK334" s="30"/>
      <c r="VLL334" s="30"/>
      <c r="VLM334" s="30"/>
      <c r="VLN334" s="30"/>
      <c r="VLO334" s="30"/>
      <c r="VLP334" s="30"/>
      <c r="VLQ334" s="30"/>
      <c r="VLR334" s="30"/>
      <c r="VLS334" s="30"/>
      <c r="VLT334" s="30"/>
      <c r="VLU334" s="30"/>
      <c r="VLV334" s="30"/>
      <c r="VLW334" s="30"/>
      <c r="VLX334" s="30"/>
      <c r="VLY334" s="30"/>
      <c r="VLZ334" s="30"/>
      <c r="VMA334" s="30"/>
      <c r="VMB334" s="30"/>
      <c r="VMC334" s="30"/>
      <c r="VMD334" s="30"/>
      <c r="VME334" s="30"/>
      <c r="VMF334" s="30"/>
      <c r="VMG334" s="30"/>
      <c r="VMH334" s="30"/>
      <c r="VMI334" s="30"/>
      <c r="VMJ334" s="30"/>
      <c r="VMK334" s="30"/>
      <c r="VML334" s="30"/>
      <c r="VMM334" s="30"/>
      <c r="VMN334" s="30"/>
      <c r="VMO334" s="30"/>
      <c r="VMP334" s="30"/>
      <c r="VMQ334" s="30"/>
      <c r="VMR334" s="30"/>
      <c r="VMS334" s="30"/>
      <c r="VMT334" s="30"/>
      <c r="VMU334" s="30"/>
      <c r="VMV334" s="30"/>
      <c r="VMW334" s="30"/>
      <c r="VMX334" s="30"/>
      <c r="VMY334" s="30"/>
      <c r="VMZ334" s="30"/>
      <c r="VNA334" s="30"/>
      <c r="VNB334" s="30"/>
      <c r="VNC334" s="30"/>
      <c r="VND334" s="30"/>
      <c r="VNE334" s="30"/>
      <c r="VNF334" s="30"/>
      <c r="VNG334" s="30"/>
      <c r="VNH334" s="30"/>
      <c r="VNI334" s="30"/>
      <c r="VNJ334" s="30"/>
      <c r="VNK334" s="30"/>
      <c r="VNL334" s="30"/>
      <c r="VNM334" s="30"/>
      <c r="VNN334" s="30"/>
      <c r="VNO334" s="30"/>
      <c r="VNP334" s="30"/>
      <c r="VNQ334" s="30"/>
      <c r="VNR334" s="30"/>
      <c r="VNS334" s="30"/>
      <c r="VNT334" s="30"/>
      <c r="VNU334" s="30"/>
      <c r="VNV334" s="30"/>
      <c r="VNW334" s="30"/>
      <c r="VNX334" s="30"/>
      <c r="VNY334" s="30"/>
      <c r="VNZ334" s="30"/>
      <c r="VOA334" s="30"/>
      <c r="VOB334" s="30"/>
      <c r="VOC334" s="30"/>
      <c r="VOD334" s="30"/>
      <c r="VOE334" s="30"/>
      <c r="VOF334" s="30"/>
      <c r="VOG334" s="30"/>
      <c r="VOH334" s="30"/>
      <c r="VOI334" s="30"/>
      <c r="VOJ334" s="30"/>
      <c r="VOK334" s="30"/>
      <c r="VOL334" s="30"/>
      <c r="VOM334" s="30"/>
      <c r="VON334" s="30"/>
      <c r="VOO334" s="30"/>
      <c r="VOP334" s="30"/>
      <c r="VOQ334" s="30"/>
      <c r="VOR334" s="30"/>
      <c r="VOS334" s="30"/>
      <c r="VOT334" s="30"/>
      <c r="VOU334" s="30"/>
      <c r="VOV334" s="30"/>
      <c r="VOW334" s="30"/>
      <c r="VOX334" s="30"/>
      <c r="VOY334" s="30"/>
      <c r="VOZ334" s="30"/>
      <c r="VPA334" s="30"/>
      <c r="VPB334" s="30"/>
      <c r="VPC334" s="30"/>
      <c r="VPD334" s="30"/>
      <c r="VPE334" s="30"/>
      <c r="VPF334" s="30"/>
      <c r="VPG334" s="30"/>
      <c r="VPH334" s="30"/>
      <c r="VPI334" s="30"/>
      <c r="VPJ334" s="30"/>
      <c r="VPK334" s="30"/>
      <c r="VPL334" s="30"/>
      <c r="VPM334" s="30"/>
      <c r="VPN334" s="30"/>
      <c r="VPO334" s="30"/>
      <c r="VPP334" s="30"/>
      <c r="VPQ334" s="30"/>
      <c r="VPR334" s="30"/>
      <c r="VPS334" s="30"/>
      <c r="VPT334" s="30"/>
      <c r="VPU334" s="30"/>
      <c r="VPV334" s="30"/>
      <c r="VPW334" s="30"/>
      <c r="VPX334" s="30"/>
      <c r="VPY334" s="30"/>
      <c r="VPZ334" s="30"/>
      <c r="VQA334" s="30"/>
      <c r="VQB334" s="30"/>
      <c r="VQC334" s="30"/>
      <c r="VQD334" s="30"/>
      <c r="VQE334" s="30"/>
      <c r="VQF334" s="30"/>
      <c r="VQG334" s="30"/>
      <c r="VQH334" s="30"/>
      <c r="VQI334" s="30"/>
      <c r="VQJ334" s="30"/>
      <c r="VQK334" s="30"/>
      <c r="VQL334" s="30"/>
      <c r="VQM334" s="30"/>
      <c r="VQN334" s="30"/>
      <c r="VQO334" s="30"/>
      <c r="VQP334" s="30"/>
      <c r="VQQ334" s="30"/>
      <c r="VQR334" s="30"/>
      <c r="VQS334" s="30"/>
      <c r="VQT334" s="30"/>
      <c r="VQU334" s="30"/>
      <c r="VQV334" s="30"/>
      <c r="VQW334" s="30"/>
      <c r="VQX334" s="30"/>
      <c r="VQY334" s="30"/>
      <c r="VQZ334" s="30"/>
      <c r="VRA334" s="30"/>
      <c r="VRB334" s="30"/>
      <c r="VRC334" s="30"/>
      <c r="VRD334" s="30"/>
      <c r="VRE334" s="30"/>
      <c r="VRF334" s="30"/>
      <c r="VRG334" s="30"/>
      <c r="VRH334" s="30"/>
      <c r="VRI334" s="30"/>
      <c r="VRJ334" s="30"/>
      <c r="VRK334" s="30"/>
      <c r="VRL334" s="30"/>
      <c r="VRM334" s="30"/>
      <c r="VRN334" s="30"/>
      <c r="VRO334" s="30"/>
      <c r="VRP334" s="30"/>
      <c r="VRQ334" s="30"/>
      <c r="VRR334" s="30"/>
      <c r="VRS334" s="30"/>
      <c r="VRT334" s="30"/>
      <c r="VRU334" s="30"/>
      <c r="VRV334" s="30"/>
      <c r="VRW334" s="30"/>
      <c r="VRX334" s="30"/>
      <c r="VRY334" s="30"/>
      <c r="VRZ334" s="30"/>
      <c r="VSA334" s="30"/>
      <c r="VSB334" s="30"/>
      <c r="VSC334" s="30"/>
      <c r="VSD334" s="30"/>
      <c r="VSE334" s="30"/>
      <c r="VSF334" s="30"/>
      <c r="VSG334" s="30"/>
      <c r="VSH334" s="30"/>
      <c r="VSI334" s="30"/>
      <c r="VSJ334" s="30"/>
      <c r="VSK334" s="30"/>
      <c r="VSL334" s="30"/>
      <c r="VSM334" s="30"/>
      <c r="VSN334" s="30"/>
      <c r="VSO334" s="30"/>
      <c r="VSP334" s="30"/>
      <c r="VSQ334" s="30"/>
      <c r="VSR334" s="30"/>
      <c r="VSS334" s="30"/>
      <c r="VST334" s="30"/>
      <c r="VSU334" s="30"/>
      <c r="VSV334" s="30"/>
      <c r="VSW334" s="30"/>
      <c r="VSX334" s="30"/>
      <c r="VSY334" s="30"/>
      <c r="VSZ334" s="30"/>
      <c r="VTA334" s="30"/>
      <c r="VTB334" s="30"/>
      <c r="VTC334" s="30"/>
      <c r="VTD334" s="30"/>
      <c r="VTE334" s="30"/>
      <c r="VTF334" s="30"/>
      <c r="VTG334" s="30"/>
      <c r="VTH334" s="30"/>
      <c r="VTI334" s="30"/>
      <c r="VTJ334" s="30"/>
      <c r="VTK334" s="30"/>
      <c r="VTL334" s="30"/>
      <c r="VTM334" s="30"/>
      <c r="VTN334" s="30"/>
      <c r="VTO334" s="30"/>
      <c r="VTP334" s="30"/>
      <c r="VTQ334" s="30"/>
      <c r="VTR334" s="30"/>
      <c r="VTS334" s="30"/>
      <c r="VTT334" s="30"/>
      <c r="VTU334" s="30"/>
      <c r="VTV334" s="30"/>
      <c r="VTW334" s="30"/>
      <c r="VTX334" s="30"/>
      <c r="VTY334" s="30"/>
      <c r="VTZ334" s="30"/>
      <c r="VUA334" s="30"/>
      <c r="VUB334" s="30"/>
      <c r="VUC334" s="30"/>
      <c r="VUD334" s="30"/>
      <c r="VUE334" s="30"/>
      <c r="VUF334" s="30"/>
      <c r="VUG334" s="30"/>
      <c r="VUH334" s="30"/>
      <c r="VUI334" s="30"/>
      <c r="VUJ334" s="30"/>
      <c r="VUK334" s="30"/>
      <c r="VUL334" s="30"/>
      <c r="VUM334" s="30"/>
      <c r="VUN334" s="30"/>
      <c r="VUO334" s="30"/>
      <c r="VUP334" s="30"/>
      <c r="VUQ334" s="30"/>
      <c r="VUR334" s="30"/>
      <c r="VUS334" s="30"/>
      <c r="VUT334" s="30"/>
      <c r="VUU334" s="30"/>
      <c r="VUV334" s="30"/>
      <c r="VUW334" s="30"/>
      <c r="VUX334" s="30"/>
      <c r="VUY334" s="30"/>
      <c r="VUZ334" s="30"/>
      <c r="VVA334" s="30"/>
      <c r="VVB334" s="30"/>
      <c r="VVC334" s="30"/>
      <c r="VVD334" s="30"/>
      <c r="VVE334" s="30"/>
      <c r="VVF334" s="30"/>
      <c r="VVG334" s="30"/>
      <c r="VVH334" s="30"/>
      <c r="VVI334" s="30"/>
      <c r="VVJ334" s="30"/>
      <c r="VVK334" s="30"/>
      <c r="VVL334" s="30"/>
      <c r="VVM334" s="30"/>
      <c r="VVN334" s="30"/>
      <c r="VVO334" s="30"/>
      <c r="VVP334" s="30"/>
      <c r="VVQ334" s="30"/>
      <c r="VVR334" s="30"/>
      <c r="VVS334" s="30"/>
      <c r="VVT334" s="30"/>
      <c r="VVU334" s="30"/>
      <c r="VVV334" s="30"/>
      <c r="VVW334" s="30"/>
      <c r="VVX334" s="30"/>
      <c r="VVY334" s="30"/>
      <c r="VVZ334" s="30"/>
      <c r="VWA334" s="30"/>
      <c r="VWB334" s="30"/>
      <c r="VWC334" s="30"/>
      <c r="VWD334" s="30"/>
      <c r="VWE334" s="30"/>
      <c r="VWF334" s="30"/>
      <c r="VWG334" s="30"/>
      <c r="VWH334" s="30"/>
      <c r="VWI334" s="30"/>
      <c r="VWJ334" s="30"/>
      <c r="VWK334" s="30"/>
      <c r="VWL334" s="30"/>
      <c r="VWM334" s="30"/>
      <c r="VWN334" s="30"/>
      <c r="VWO334" s="30"/>
      <c r="VWP334" s="30"/>
      <c r="VWQ334" s="30"/>
      <c r="VWR334" s="30"/>
      <c r="VWS334" s="30"/>
      <c r="VWT334" s="30"/>
      <c r="VWU334" s="30"/>
      <c r="VWV334" s="30"/>
      <c r="VWW334" s="30"/>
      <c r="VWX334" s="30"/>
      <c r="VWY334" s="30"/>
      <c r="VWZ334" s="30"/>
      <c r="VXA334" s="30"/>
      <c r="VXB334" s="30"/>
      <c r="VXC334" s="30"/>
      <c r="VXD334" s="30"/>
      <c r="VXE334" s="30"/>
      <c r="VXF334" s="30"/>
      <c r="VXG334" s="30"/>
      <c r="VXH334" s="30"/>
      <c r="VXI334" s="30"/>
      <c r="VXJ334" s="30"/>
      <c r="VXK334" s="30"/>
      <c r="VXL334" s="30"/>
      <c r="VXM334" s="30"/>
      <c r="VXN334" s="30"/>
      <c r="VXO334" s="30"/>
      <c r="VXP334" s="30"/>
      <c r="VXQ334" s="30"/>
      <c r="VXR334" s="30"/>
      <c r="VXS334" s="30"/>
      <c r="VXT334" s="30"/>
      <c r="VXU334" s="30"/>
      <c r="VXV334" s="30"/>
      <c r="VXW334" s="30"/>
      <c r="VXX334" s="30"/>
      <c r="VXY334" s="30"/>
      <c r="VXZ334" s="30"/>
      <c r="VYA334" s="30"/>
      <c r="VYB334" s="30"/>
      <c r="VYC334" s="30"/>
      <c r="VYD334" s="30"/>
      <c r="VYE334" s="30"/>
      <c r="VYF334" s="30"/>
      <c r="VYG334" s="30"/>
      <c r="VYH334" s="30"/>
      <c r="VYI334" s="30"/>
      <c r="VYJ334" s="30"/>
      <c r="VYK334" s="30"/>
      <c r="VYL334" s="30"/>
      <c r="VYM334" s="30"/>
      <c r="VYN334" s="30"/>
      <c r="VYO334" s="30"/>
      <c r="VYP334" s="30"/>
      <c r="VYQ334" s="30"/>
      <c r="VYR334" s="30"/>
      <c r="VYS334" s="30"/>
      <c r="VYT334" s="30"/>
      <c r="VYU334" s="30"/>
      <c r="VYV334" s="30"/>
      <c r="VYW334" s="30"/>
      <c r="VYX334" s="30"/>
      <c r="VYY334" s="30"/>
      <c r="VYZ334" s="30"/>
      <c r="VZA334" s="30"/>
      <c r="VZB334" s="30"/>
      <c r="VZC334" s="30"/>
      <c r="VZD334" s="30"/>
      <c r="VZE334" s="30"/>
      <c r="VZF334" s="30"/>
      <c r="VZG334" s="30"/>
      <c r="VZH334" s="30"/>
      <c r="VZI334" s="30"/>
      <c r="VZJ334" s="30"/>
      <c r="VZK334" s="30"/>
      <c r="VZL334" s="30"/>
      <c r="VZM334" s="30"/>
      <c r="VZN334" s="30"/>
      <c r="VZO334" s="30"/>
      <c r="VZP334" s="30"/>
      <c r="VZQ334" s="30"/>
      <c r="VZR334" s="30"/>
      <c r="VZS334" s="30"/>
      <c r="VZT334" s="30"/>
      <c r="VZU334" s="30"/>
      <c r="VZV334" s="30"/>
      <c r="VZW334" s="30"/>
      <c r="VZX334" s="30"/>
      <c r="VZY334" s="30"/>
      <c r="VZZ334" s="30"/>
      <c r="WAA334" s="30"/>
      <c r="WAB334" s="30"/>
      <c r="WAC334" s="30"/>
      <c r="WAD334" s="30"/>
      <c r="WAE334" s="30"/>
      <c r="WAF334" s="30"/>
      <c r="WAG334" s="30"/>
      <c r="WAH334" s="30"/>
      <c r="WAI334" s="30"/>
      <c r="WAJ334" s="30"/>
      <c r="WAK334" s="30"/>
      <c r="WAL334" s="30"/>
      <c r="WAM334" s="30"/>
      <c r="WAN334" s="30"/>
      <c r="WAO334" s="30"/>
      <c r="WAP334" s="30"/>
      <c r="WAQ334" s="30"/>
      <c r="WAR334" s="30"/>
      <c r="WAS334" s="30"/>
      <c r="WAT334" s="30"/>
      <c r="WAU334" s="30"/>
      <c r="WAV334" s="30"/>
      <c r="WAW334" s="30"/>
      <c r="WAX334" s="30"/>
      <c r="WAY334" s="30"/>
      <c r="WAZ334" s="30"/>
      <c r="WBA334" s="30"/>
      <c r="WBB334" s="30"/>
      <c r="WBC334" s="30"/>
      <c r="WBD334" s="30"/>
      <c r="WBE334" s="30"/>
      <c r="WBF334" s="30"/>
      <c r="WBG334" s="30"/>
      <c r="WBH334" s="30"/>
      <c r="WBI334" s="30"/>
      <c r="WBJ334" s="30"/>
      <c r="WBK334" s="30"/>
      <c r="WBL334" s="30"/>
      <c r="WBM334" s="30"/>
      <c r="WBN334" s="30"/>
      <c r="WBO334" s="30"/>
      <c r="WBP334" s="30"/>
      <c r="WBQ334" s="30"/>
      <c r="WBR334" s="30"/>
      <c r="WBS334" s="30"/>
      <c r="WBT334" s="30"/>
      <c r="WBU334" s="30"/>
      <c r="WBV334" s="30"/>
      <c r="WBW334" s="30"/>
      <c r="WBX334" s="30"/>
      <c r="WBY334" s="30"/>
      <c r="WBZ334" s="30"/>
      <c r="WCA334" s="30"/>
      <c r="WCB334" s="30"/>
      <c r="WCC334" s="30"/>
      <c r="WCD334" s="30"/>
      <c r="WCE334" s="30"/>
      <c r="WCF334" s="30"/>
      <c r="WCG334" s="30"/>
      <c r="WCH334" s="30"/>
      <c r="WCI334" s="30"/>
      <c r="WCJ334" s="30"/>
      <c r="WCK334" s="30"/>
      <c r="WCL334" s="30"/>
      <c r="WCM334" s="30"/>
      <c r="WCN334" s="30"/>
      <c r="WCO334" s="30"/>
      <c r="WCP334" s="30"/>
      <c r="WCQ334" s="30"/>
      <c r="WCR334" s="30"/>
      <c r="WCS334" s="30"/>
      <c r="WCT334" s="30"/>
      <c r="WCU334" s="30"/>
      <c r="WCV334" s="30"/>
      <c r="WCW334" s="30"/>
      <c r="WCX334" s="30"/>
      <c r="WCY334" s="30"/>
      <c r="WCZ334" s="30"/>
      <c r="WDA334" s="30"/>
      <c r="WDB334" s="30"/>
      <c r="WDC334" s="30"/>
      <c r="WDD334" s="30"/>
      <c r="WDE334" s="30"/>
      <c r="WDF334" s="30"/>
      <c r="WDG334" s="30"/>
      <c r="WDH334" s="30"/>
      <c r="WDI334" s="30"/>
      <c r="WDJ334" s="30"/>
      <c r="WDK334" s="30"/>
      <c r="WDL334" s="30"/>
      <c r="WDM334" s="30"/>
      <c r="WDN334" s="30"/>
      <c r="WDO334" s="30"/>
      <c r="WDP334" s="30"/>
      <c r="WDQ334" s="30"/>
      <c r="WDR334" s="30"/>
      <c r="WDS334" s="30"/>
      <c r="WDT334" s="30"/>
      <c r="WDU334" s="30"/>
      <c r="WDV334" s="30"/>
      <c r="WDW334" s="30"/>
      <c r="WDX334" s="30"/>
      <c r="WDY334" s="30"/>
      <c r="WDZ334" s="30"/>
      <c r="WEA334" s="30"/>
      <c r="WEB334" s="30"/>
      <c r="WEC334" s="30"/>
      <c r="WED334" s="30"/>
      <c r="WEE334" s="30"/>
      <c r="WEF334" s="30"/>
      <c r="WEG334" s="30"/>
      <c r="WEH334" s="30"/>
      <c r="WEI334" s="30"/>
      <c r="WEJ334" s="30"/>
      <c r="WEK334" s="30"/>
      <c r="WEL334" s="30"/>
      <c r="WEM334" s="30"/>
      <c r="WEN334" s="30"/>
      <c r="WEO334" s="30"/>
      <c r="WEP334" s="30"/>
      <c r="WEQ334" s="30"/>
      <c r="WER334" s="30"/>
      <c r="WES334" s="30"/>
      <c r="WET334" s="30"/>
      <c r="WEU334" s="30"/>
      <c r="WEV334" s="30"/>
      <c r="WEW334" s="30"/>
      <c r="WEX334" s="30"/>
      <c r="WEY334" s="30"/>
      <c r="WEZ334" s="30"/>
      <c r="WFA334" s="30"/>
      <c r="WFB334" s="30"/>
      <c r="WFC334" s="30"/>
      <c r="WFD334" s="30"/>
      <c r="WFE334" s="30"/>
      <c r="WFF334" s="30"/>
      <c r="WFG334" s="30"/>
      <c r="WFH334" s="30"/>
      <c r="WFI334" s="30"/>
      <c r="WFJ334" s="30"/>
      <c r="WFK334" s="30"/>
      <c r="WFL334" s="30"/>
      <c r="WFM334" s="30"/>
      <c r="WFN334" s="30"/>
      <c r="WFO334" s="30"/>
      <c r="WFP334" s="30"/>
      <c r="WFQ334" s="30"/>
      <c r="WFR334" s="30"/>
      <c r="WFS334" s="30"/>
      <c r="WFT334" s="30"/>
      <c r="WFU334" s="30"/>
      <c r="WFV334" s="30"/>
      <c r="WFW334" s="30"/>
      <c r="WFX334" s="30"/>
      <c r="WFY334" s="30"/>
      <c r="WFZ334" s="30"/>
      <c r="WGA334" s="30"/>
      <c r="WGB334" s="30"/>
      <c r="WGC334" s="30"/>
      <c r="WGD334" s="30"/>
      <c r="WGE334" s="30"/>
      <c r="WGF334" s="30"/>
      <c r="WGG334" s="30"/>
      <c r="WGH334" s="30"/>
      <c r="WGI334" s="30"/>
      <c r="WGJ334" s="30"/>
      <c r="WGK334" s="30"/>
      <c r="WGL334" s="30"/>
      <c r="WGM334" s="30"/>
      <c r="WGN334" s="30"/>
      <c r="WGO334" s="30"/>
      <c r="WGP334" s="30"/>
      <c r="WGQ334" s="30"/>
      <c r="WGR334" s="30"/>
      <c r="WGS334" s="30"/>
      <c r="WGT334" s="30"/>
      <c r="WGU334" s="30"/>
      <c r="WGV334" s="30"/>
      <c r="WGW334" s="30"/>
      <c r="WGX334" s="30"/>
      <c r="WGY334" s="30"/>
      <c r="WGZ334" s="30"/>
      <c r="WHA334" s="30"/>
      <c r="WHB334" s="30"/>
      <c r="WHC334" s="30"/>
      <c r="WHD334" s="30"/>
      <c r="WHE334" s="30"/>
      <c r="WHF334" s="30"/>
      <c r="WHG334" s="30"/>
      <c r="WHH334" s="30"/>
      <c r="WHI334" s="30"/>
      <c r="WHJ334" s="30"/>
      <c r="WHK334" s="30"/>
      <c r="WHL334" s="30"/>
      <c r="WHM334" s="30"/>
      <c r="WHN334" s="30"/>
      <c r="WHO334" s="30"/>
      <c r="WHP334" s="30"/>
      <c r="WHQ334" s="30"/>
      <c r="WHR334" s="30"/>
      <c r="WHS334" s="30"/>
      <c r="WHT334" s="30"/>
      <c r="WHU334" s="30"/>
      <c r="WHV334" s="30"/>
      <c r="WHW334" s="30"/>
      <c r="WHX334" s="30"/>
      <c r="WHY334" s="30"/>
      <c r="WHZ334" s="30"/>
      <c r="WIA334" s="30"/>
      <c r="WIB334" s="30"/>
      <c r="WIC334" s="30"/>
      <c r="WID334" s="30"/>
      <c r="WIE334" s="30"/>
      <c r="WIF334" s="30"/>
      <c r="WIG334" s="30"/>
      <c r="WIH334" s="30"/>
      <c r="WII334" s="30"/>
      <c r="WIJ334" s="30"/>
      <c r="WIK334" s="30"/>
      <c r="WIL334" s="30"/>
      <c r="WIM334" s="30"/>
      <c r="WIN334" s="30"/>
      <c r="WIO334" s="30"/>
      <c r="WIP334" s="30"/>
      <c r="WIQ334" s="30"/>
      <c r="WIR334" s="30"/>
      <c r="WIS334" s="30"/>
      <c r="WIT334" s="30"/>
      <c r="WIU334" s="30"/>
      <c r="WIV334" s="30"/>
      <c r="WIW334" s="30"/>
      <c r="WIX334" s="30"/>
      <c r="WIY334" s="30"/>
      <c r="WIZ334" s="30"/>
      <c r="WJA334" s="30"/>
      <c r="WJB334" s="30"/>
      <c r="WJC334" s="30"/>
      <c r="WJD334" s="30"/>
      <c r="WJE334" s="30"/>
      <c r="WJF334" s="30"/>
      <c r="WJG334" s="30"/>
      <c r="WJH334" s="30"/>
      <c r="WJI334" s="30"/>
      <c r="WJJ334" s="30"/>
      <c r="WJK334" s="30"/>
      <c r="WJL334" s="30"/>
      <c r="WJM334" s="30"/>
      <c r="WJN334" s="30"/>
      <c r="WJO334" s="30"/>
      <c r="WJP334" s="30"/>
      <c r="WJQ334" s="30"/>
      <c r="WJR334" s="30"/>
      <c r="WJS334" s="30"/>
      <c r="WJT334" s="30"/>
      <c r="WJU334" s="30"/>
      <c r="WJV334" s="30"/>
      <c r="WJW334" s="30"/>
      <c r="WJX334" s="30"/>
      <c r="WJY334" s="30"/>
      <c r="WJZ334" s="30"/>
      <c r="WKA334" s="30"/>
      <c r="WKB334" s="30"/>
      <c r="WKC334" s="30"/>
      <c r="WKD334" s="30"/>
      <c r="WKE334" s="30"/>
      <c r="WKF334" s="30"/>
      <c r="WKG334" s="30"/>
      <c r="WKH334" s="30"/>
      <c r="WKI334" s="30"/>
      <c r="WKJ334" s="30"/>
      <c r="WKK334" s="30"/>
      <c r="WKL334" s="30"/>
      <c r="WKM334" s="30"/>
      <c r="WKN334" s="30"/>
      <c r="WKO334" s="30"/>
      <c r="WKP334" s="30"/>
      <c r="WKQ334" s="30"/>
      <c r="WKR334" s="30"/>
      <c r="WKS334" s="30"/>
      <c r="WKT334" s="30"/>
      <c r="WKU334" s="30"/>
      <c r="WKV334" s="30"/>
      <c r="WKW334" s="30"/>
      <c r="WKX334" s="30"/>
      <c r="WKY334" s="30"/>
      <c r="WKZ334" s="30"/>
      <c r="WLA334" s="30"/>
      <c r="WLB334" s="30"/>
      <c r="WLC334" s="30"/>
      <c r="WLD334" s="30"/>
      <c r="WLE334" s="30"/>
      <c r="WLF334" s="30"/>
      <c r="WLG334" s="30"/>
      <c r="WLH334" s="30"/>
      <c r="WLI334" s="30"/>
      <c r="WLJ334" s="30"/>
      <c r="WLK334" s="30"/>
      <c r="WLL334" s="30"/>
      <c r="WLM334" s="30"/>
      <c r="WLN334" s="30"/>
      <c r="WLO334" s="30"/>
      <c r="WLP334" s="30"/>
      <c r="WLQ334" s="30"/>
      <c r="WLR334" s="30"/>
      <c r="WLS334" s="30"/>
      <c r="WLT334" s="30"/>
      <c r="WLU334" s="30"/>
      <c r="WLV334" s="30"/>
      <c r="WLW334" s="30"/>
      <c r="WLX334" s="30"/>
      <c r="WLY334" s="30"/>
      <c r="WLZ334" s="30"/>
      <c r="WMA334" s="30"/>
      <c r="WMB334" s="30"/>
      <c r="WMC334" s="30"/>
      <c r="WMD334" s="30"/>
      <c r="WME334" s="30"/>
      <c r="WMF334" s="30"/>
      <c r="WMG334" s="30"/>
      <c r="WMH334" s="30"/>
      <c r="WMI334" s="30"/>
      <c r="WMJ334" s="30"/>
      <c r="WMK334" s="30"/>
      <c r="WML334" s="30"/>
      <c r="WMM334" s="30"/>
      <c r="WMN334" s="30"/>
      <c r="WMO334" s="30"/>
      <c r="WMP334" s="30"/>
      <c r="WMQ334" s="30"/>
      <c r="WMR334" s="30"/>
      <c r="WMS334" s="30"/>
      <c r="WMT334" s="30"/>
      <c r="WMU334" s="30"/>
      <c r="WMV334" s="30"/>
      <c r="WMW334" s="30"/>
      <c r="WMX334" s="30"/>
      <c r="WMY334" s="30"/>
      <c r="WMZ334" s="30"/>
      <c r="WNA334" s="30"/>
      <c r="WNB334" s="30"/>
      <c r="WNC334" s="30"/>
      <c r="WND334" s="30"/>
      <c r="WNE334" s="30"/>
      <c r="WNF334" s="30"/>
      <c r="WNG334" s="30"/>
      <c r="WNH334" s="30"/>
      <c r="WNI334" s="30"/>
      <c r="WNJ334" s="30"/>
      <c r="WNK334" s="30"/>
      <c r="WNL334" s="30"/>
      <c r="WNM334" s="30"/>
      <c r="WNN334" s="30"/>
      <c r="WNO334" s="30"/>
      <c r="WNP334" s="30"/>
      <c r="WNQ334" s="30"/>
      <c r="WNR334" s="30"/>
      <c r="WNS334" s="30"/>
      <c r="WNT334" s="30"/>
      <c r="WNU334" s="30"/>
      <c r="WNV334" s="30"/>
      <c r="WNW334" s="30"/>
      <c r="WNX334" s="30"/>
      <c r="WNY334" s="30"/>
      <c r="WNZ334" s="30"/>
      <c r="WOA334" s="30"/>
      <c r="WOB334" s="30"/>
      <c r="WOC334" s="30"/>
      <c r="WOD334" s="30"/>
      <c r="WOE334" s="30"/>
      <c r="WOF334" s="30"/>
      <c r="WOG334" s="30"/>
      <c r="WOH334" s="30"/>
      <c r="WOI334" s="30"/>
      <c r="WOJ334" s="30"/>
      <c r="WOK334" s="30"/>
      <c r="WOL334" s="30"/>
      <c r="WOM334" s="30"/>
      <c r="WON334" s="30"/>
      <c r="WOO334" s="30"/>
      <c r="WOP334" s="30"/>
      <c r="WOQ334" s="30"/>
      <c r="WOR334" s="30"/>
      <c r="WOS334" s="30"/>
      <c r="WOT334" s="30"/>
      <c r="WOU334" s="30"/>
      <c r="WOV334" s="30"/>
      <c r="WOW334" s="30"/>
      <c r="WOX334" s="30"/>
      <c r="WOY334" s="30"/>
      <c r="WOZ334" s="30"/>
      <c r="WPA334" s="30"/>
      <c r="WPB334" s="30"/>
      <c r="WPC334" s="30"/>
      <c r="WPD334" s="30"/>
      <c r="WPE334" s="30"/>
      <c r="WPF334" s="30"/>
      <c r="WPG334" s="30"/>
      <c r="WPH334" s="30"/>
      <c r="WPI334" s="30"/>
      <c r="WPJ334" s="30"/>
      <c r="WPK334" s="30"/>
      <c r="WPL334" s="30"/>
      <c r="WPM334" s="30"/>
      <c r="WPN334" s="30"/>
      <c r="WPO334" s="30"/>
      <c r="WPP334" s="30"/>
      <c r="WPQ334" s="30"/>
      <c r="WPR334" s="30"/>
      <c r="WPS334" s="30"/>
      <c r="WPT334" s="30"/>
      <c r="WPU334" s="30"/>
      <c r="WPV334" s="30"/>
      <c r="WPW334" s="30"/>
      <c r="WPX334" s="30"/>
      <c r="WPY334" s="30"/>
      <c r="WPZ334" s="30"/>
      <c r="WQA334" s="30"/>
      <c r="WQB334" s="30"/>
      <c r="WQC334" s="30"/>
      <c r="WQD334" s="30"/>
      <c r="WQE334" s="30"/>
      <c r="WQF334" s="30"/>
      <c r="WQG334" s="30"/>
      <c r="WQH334" s="30"/>
      <c r="WQI334" s="30"/>
      <c r="WQJ334" s="30"/>
      <c r="WQK334" s="30"/>
      <c r="WQL334" s="30"/>
      <c r="WQM334" s="30"/>
      <c r="WQN334" s="30"/>
      <c r="WQO334" s="30"/>
      <c r="WQP334" s="30"/>
      <c r="WQQ334" s="30"/>
      <c r="WQR334" s="30"/>
      <c r="WQS334" s="30"/>
      <c r="WQT334" s="30"/>
      <c r="WQU334" s="30"/>
      <c r="WQV334" s="30"/>
      <c r="WQW334" s="30"/>
      <c r="WQX334" s="30"/>
      <c r="WQY334" s="30"/>
      <c r="WQZ334" s="30"/>
      <c r="WRA334" s="30"/>
      <c r="WRB334" s="30"/>
      <c r="WRC334" s="30"/>
      <c r="WRD334" s="30"/>
      <c r="WRE334" s="30"/>
      <c r="WRF334" s="30"/>
      <c r="WRG334" s="30"/>
      <c r="WRH334" s="30"/>
      <c r="WRI334" s="30"/>
      <c r="WRJ334" s="30"/>
      <c r="WRK334" s="30"/>
      <c r="WRL334" s="30"/>
      <c r="WRM334" s="30"/>
      <c r="WRN334" s="30"/>
      <c r="WRO334" s="30"/>
      <c r="WRP334" s="30"/>
      <c r="WRQ334" s="30"/>
      <c r="WRR334" s="30"/>
      <c r="WRS334" s="30"/>
      <c r="WRT334" s="30"/>
      <c r="WRU334" s="30"/>
      <c r="WRV334" s="30"/>
      <c r="WRW334" s="30"/>
      <c r="WRX334" s="30"/>
      <c r="WRY334" s="30"/>
      <c r="WRZ334" s="30"/>
      <c r="WSA334" s="30"/>
      <c r="WSB334" s="30"/>
      <c r="WSC334" s="30"/>
      <c r="WSD334" s="30"/>
      <c r="WSE334" s="30"/>
      <c r="WSF334" s="30"/>
      <c r="WSG334" s="30"/>
      <c r="WSH334" s="30"/>
      <c r="WSI334" s="30"/>
      <c r="WSJ334" s="30"/>
      <c r="WSK334" s="30"/>
      <c r="WSL334" s="30"/>
      <c r="WSM334" s="30"/>
      <c r="WSN334" s="30"/>
      <c r="WSO334" s="30"/>
      <c r="WSP334" s="30"/>
      <c r="WSQ334" s="30"/>
      <c r="WSR334" s="30"/>
      <c r="WSS334" s="30"/>
      <c r="WST334" s="30"/>
      <c r="WSU334" s="30"/>
      <c r="WSV334" s="30"/>
      <c r="WSW334" s="30"/>
      <c r="WSX334" s="30"/>
      <c r="WSY334" s="30"/>
      <c r="WSZ334" s="30"/>
      <c r="WTA334" s="30"/>
      <c r="WTB334" s="30"/>
      <c r="WTC334" s="30"/>
      <c r="WTD334" s="30"/>
      <c r="WTE334" s="30"/>
      <c r="WTF334" s="30"/>
      <c r="WTG334" s="30"/>
      <c r="WTH334" s="30"/>
      <c r="WTI334" s="30"/>
      <c r="WTJ334" s="30"/>
      <c r="WTK334" s="30"/>
      <c r="WTL334" s="30"/>
      <c r="WTM334" s="30"/>
      <c r="WTN334" s="30"/>
      <c r="WTO334" s="30"/>
      <c r="WTP334" s="30"/>
      <c r="WTQ334" s="30"/>
      <c r="WTR334" s="30"/>
      <c r="WTS334" s="30"/>
      <c r="WTT334" s="30"/>
      <c r="WTU334" s="30"/>
      <c r="WTV334" s="30"/>
      <c r="WTW334" s="30"/>
      <c r="WTX334" s="30"/>
      <c r="WTY334" s="30"/>
      <c r="WTZ334" s="30"/>
      <c r="WUA334" s="30"/>
      <c r="WUB334" s="30"/>
      <c r="WUC334" s="30"/>
      <c r="WUD334" s="30"/>
      <c r="WUE334" s="30"/>
      <c r="WUF334" s="30"/>
      <c r="WUG334" s="30"/>
      <c r="WUH334" s="30"/>
      <c r="WUI334" s="30"/>
      <c r="WUJ334" s="30"/>
      <c r="WUK334" s="30"/>
      <c r="WUL334" s="30"/>
      <c r="WUM334" s="30"/>
      <c r="WUN334" s="30"/>
      <c r="WUO334" s="30"/>
      <c r="WUP334" s="30"/>
      <c r="WUQ334" s="30"/>
      <c r="WUR334" s="30"/>
      <c r="WUS334" s="30"/>
      <c r="WUT334" s="30"/>
      <c r="WUU334" s="30"/>
      <c r="WUV334" s="30"/>
      <c r="WUW334" s="30"/>
      <c r="WUX334" s="30"/>
      <c r="WUY334" s="30"/>
      <c r="WUZ334" s="30"/>
      <c r="WVA334" s="30"/>
      <c r="WVB334" s="30"/>
      <c r="WVC334" s="30"/>
      <c r="WVD334" s="30"/>
      <c r="WVE334" s="30"/>
      <c r="WVF334" s="30"/>
      <c r="WVG334" s="30"/>
      <c r="WVH334" s="30"/>
      <c r="WVI334" s="30"/>
      <c r="WVJ334" s="30"/>
      <c r="WVK334" s="30"/>
      <c r="WVL334" s="30"/>
      <c r="WVM334" s="30"/>
      <c r="WVN334" s="30"/>
      <c r="WVO334" s="30"/>
      <c r="WVP334" s="30"/>
      <c r="WVQ334" s="30"/>
      <c r="WVR334" s="30"/>
      <c r="WVS334" s="30"/>
      <c r="WVT334" s="30"/>
      <c r="WVU334" s="30"/>
      <c r="WVV334" s="30"/>
      <c r="WVW334" s="30"/>
      <c r="WVX334" s="30"/>
      <c r="WVY334" s="30"/>
      <c r="WVZ334" s="30"/>
      <c r="WWA334" s="30"/>
      <c r="WWB334" s="30"/>
      <c r="WWC334" s="30"/>
      <c r="WWD334" s="30"/>
      <c r="WWE334" s="30"/>
      <c r="WWF334" s="30"/>
      <c r="WWG334" s="30"/>
      <c r="WWH334" s="30"/>
      <c r="WWI334" s="30"/>
      <c r="WWJ334" s="30"/>
      <c r="WWK334" s="30"/>
      <c r="WWL334" s="30"/>
      <c r="WWM334" s="30"/>
      <c r="WWN334" s="30"/>
      <c r="WWO334" s="30"/>
      <c r="WWP334" s="30"/>
      <c r="WWQ334" s="30"/>
      <c r="WWR334" s="30"/>
      <c r="WWS334" s="30"/>
      <c r="WWT334" s="30"/>
      <c r="WWU334" s="30"/>
      <c r="WWV334" s="30"/>
      <c r="WWW334" s="30"/>
      <c r="WWX334" s="30"/>
      <c r="WWY334" s="30"/>
      <c r="WWZ334" s="30"/>
      <c r="WXA334" s="30"/>
      <c r="WXB334" s="30"/>
      <c r="WXC334" s="30"/>
      <c r="WXD334" s="30"/>
      <c r="WXE334" s="30"/>
      <c r="WXF334" s="30"/>
      <c r="WXG334" s="30"/>
      <c r="WXH334" s="30"/>
      <c r="WXI334" s="30"/>
      <c r="WXJ334" s="30"/>
      <c r="WXK334" s="30"/>
      <c r="WXL334" s="30"/>
      <c r="WXM334" s="30"/>
      <c r="WXN334" s="30"/>
      <c r="WXO334" s="30"/>
      <c r="WXP334" s="30"/>
      <c r="WXQ334" s="30"/>
      <c r="WXR334" s="30"/>
      <c r="WXS334" s="30"/>
      <c r="WXT334" s="30"/>
      <c r="WXU334" s="30"/>
      <c r="WXV334" s="30"/>
      <c r="WXW334" s="30"/>
      <c r="WXX334" s="30"/>
      <c r="WXY334" s="30"/>
      <c r="WXZ334" s="30"/>
      <c r="WYA334" s="30"/>
      <c r="WYB334" s="30"/>
      <c r="WYC334" s="30"/>
      <c r="WYD334" s="30"/>
      <c r="WYE334" s="30"/>
      <c r="WYF334" s="30"/>
      <c r="WYG334" s="30"/>
      <c r="WYH334" s="30"/>
      <c r="WYI334" s="30"/>
      <c r="WYJ334" s="30"/>
      <c r="WYK334" s="30"/>
      <c r="WYL334" s="30"/>
      <c r="WYM334" s="30"/>
      <c r="WYN334" s="30"/>
      <c r="WYO334" s="30"/>
      <c r="WYP334" s="30"/>
      <c r="WYQ334" s="30"/>
      <c r="WYR334" s="30"/>
      <c r="WYS334" s="30"/>
      <c r="WYT334" s="30"/>
      <c r="WYU334" s="30"/>
      <c r="WYV334" s="30"/>
      <c r="WYW334" s="30"/>
      <c r="WYX334" s="30"/>
      <c r="WYY334" s="30"/>
      <c r="WYZ334" s="30"/>
      <c r="WZA334" s="30"/>
      <c r="WZB334" s="30"/>
      <c r="WZC334" s="30"/>
      <c r="WZD334" s="30"/>
      <c r="WZE334" s="30"/>
      <c r="WZF334" s="30"/>
      <c r="WZG334" s="30"/>
      <c r="WZH334" s="30"/>
      <c r="WZI334" s="30"/>
      <c r="WZJ334" s="30"/>
      <c r="WZK334" s="30"/>
      <c r="WZL334" s="30"/>
      <c r="WZM334" s="30"/>
      <c r="WZN334" s="30"/>
      <c r="WZO334" s="30"/>
      <c r="WZP334" s="30"/>
      <c r="WZQ334" s="30"/>
      <c r="WZR334" s="30"/>
      <c r="WZS334" s="30"/>
      <c r="WZT334" s="30"/>
      <c r="WZU334" s="30"/>
      <c r="WZV334" s="30"/>
      <c r="WZW334" s="30"/>
      <c r="WZX334" s="30"/>
      <c r="WZY334" s="30"/>
      <c r="WZZ334" s="30"/>
      <c r="XAA334" s="30"/>
      <c r="XAB334" s="30"/>
      <c r="XAC334" s="30"/>
      <c r="XAD334" s="30"/>
      <c r="XAE334" s="30"/>
      <c r="XAF334" s="30"/>
      <c r="XAG334" s="30"/>
      <c r="XAH334" s="30"/>
      <c r="XAI334" s="30"/>
      <c r="XAJ334" s="30"/>
      <c r="XAK334" s="30"/>
      <c r="XAL334" s="30"/>
      <c r="XAM334" s="30"/>
      <c r="XAN334" s="30"/>
      <c r="XAO334" s="30"/>
      <c r="XAP334" s="30"/>
      <c r="XAQ334" s="30"/>
      <c r="XAR334" s="30"/>
      <c r="XAS334" s="30"/>
      <c r="XAT334" s="30"/>
      <c r="XAU334" s="30"/>
      <c r="XAV334" s="30"/>
      <c r="XAW334" s="30"/>
      <c r="XAX334" s="30"/>
      <c r="XAY334" s="30"/>
      <c r="XAZ334" s="30"/>
      <c r="XBA334" s="30"/>
      <c r="XBB334" s="30"/>
      <c r="XBC334" s="30"/>
      <c r="XBD334" s="30"/>
      <c r="XBE334" s="30"/>
      <c r="XBF334" s="30"/>
      <c r="XBG334" s="30"/>
      <c r="XBH334" s="30"/>
      <c r="XBI334" s="30"/>
      <c r="XBJ334" s="30"/>
      <c r="XBK334" s="30"/>
      <c r="XBL334" s="30"/>
      <c r="XBM334" s="30"/>
      <c r="XBN334" s="30"/>
      <c r="XBO334" s="30"/>
      <c r="XBP334" s="30"/>
      <c r="XBQ334" s="30"/>
      <c r="XBR334" s="30"/>
      <c r="XBS334" s="30"/>
      <c r="XBT334" s="30"/>
      <c r="XBU334" s="30"/>
      <c r="XBV334" s="30"/>
      <c r="XBW334" s="30"/>
      <c r="XBX334" s="30"/>
      <c r="XBY334" s="30"/>
      <c r="XBZ334" s="30"/>
      <c r="XCA334" s="30"/>
      <c r="XCB334" s="30"/>
      <c r="XCC334" s="30"/>
      <c r="XCD334" s="30"/>
      <c r="XCE334" s="30"/>
      <c r="XCF334" s="30"/>
      <c r="XCG334" s="30"/>
      <c r="XCH334" s="30"/>
      <c r="XCI334" s="30"/>
      <c r="XCJ334" s="30"/>
      <c r="XCK334" s="30"/>
      <c r="XCL334" s="30"/>
      <c r="XCM334" s="30"/>
      <c r="XCN334" s="30"/>
      <c r="XCO334" s="30"/>
      <c r="XCP334" s="30"/>
      <c r="XCQ334" s="30"/>
      <c r="XCR334" s="30"/>
      <c r="XCS334" s="30"/>
      <c r="XCT334" s="30"/>
      <c r="XCU334" s="30"/>
      <c r="XCV334" s="30"/>
      <c r="XCW334" s="30"/>
      <c r="XCX334" s="30"/>
      <c r="XCY334" s="30"/>
      <c r="XCZ334" s="30"/>
      <c r="XDA334" s="30"/>
      <c r="XDB334" s="30"/>
      <c r="XDC334" s="30"/>
      <c r="XDD334" s="30"/>
      <c r="XDE334" s="30"/>
      <c r="XDF334" s="30"/>
      <c r="XDG334" s="30"/>
      <c r="XDH334" s="30"/>
      <c r="XDI334" s="30"/>
      <c r="XDJ334" s="30"/>
      <c r="XDK334" s="30"/>
      <c r="XDL334" s="30"/>
      <c r="XDM334" s="30"/>
      <c r="XDN334" s="30"/>
      <c r="XDO334" s="30"/>
      <c r="XDP334" s="30"/>
      <c r="XDQ334" s="30"/>
      <c r="XDR334" s="30"/>
      <c r="XDS334" s="30"/>
      <c r="XDT334" s="30"/>
      <c r="XDU334" s="30"/>
      <c r="XDV334" s="30"/>
      <c r="XDW334" s="30"/>
      <c r="XDX334" s="30"/>
      <c r="XDY334" s="30"/>
      <c r="XDZ334" s="30"/>
      <c r="XEA334" s="30"/>
      <c r="XEB334" s="30"/>
      <c r="XEC334" s="30"/>
      <c r="XED334" s="30"/>
      <c r="XEE334" s="30"/>
      <c r="XEF334" s="30"/>
      <c r="XEG334" s="30"/>
      <c r="XEH334" s="30"/>
      <c r="XEI334" s="30"/>
      <c r="XEJ334" s="30"/>
      <c r="XEK334" s="30"/>
      <c r="XEL334" s="30"/>
      <c r="XEM334" s="30"/>
      <c r="XEN334" s="30"/>
      <c r="XEO334" s="30"/>
      <c r="XEP334" s="30"/>
      <c r="XEQ334" s="30"/>
      <c r="XER334" s="30"/>
      <c r="XES334" s="30"/>
      <c r="XET334" s="30"/>
      <c r="XEU334" s="30"/>
      <c r="XEV334" s="30"/>
      <c r="XEW334" s="30"/>
      <c r="XEX334" s="30"/>
      <c r="XEY334" s="30"/>
      <c r="XEZ334" s="30"/>
      <c r="XFA334" s="30"/>
      <c r="XFB334" s="30"/>
      <c r="XFC334" s="30"/>
      <c r="XFD334" s="30"/>
    </row>
    <row r="335" spans="1:16384" ht="14.5">
      <c r="H335" s="70"/>
      <c r="I335" s="30"/>
      <c r="J335" s="30"/>
      <c r="K335" s="30"/>
      <c r="L335" s="30"/>
      <c r="P335" s="30"/>
      <c r="Q335" s="30"/>
      <c r="S335" s="30"/>
      <c r="T335" s="48"/>
      <c r="U335" s="30"/>
      <c r="V335" s="30"/>
    </row>
    <row r="336" spans="1:16384" ht="14.5">
      <c r="H336" s="70"/>
      <c r="J336" s="30"/>
      <c r="K336" s="30"/>
      <c r="L336" s="30"/>
      <c r="P336" s="30"/>
      <c r="Q336" s="30"/>
      <c r="S336" s="30"/>
      <c r="T336" s="48"/>
      <c r="U336" s="30"/>
      <c r="V336" s="30"/>
    </row>
  </sheetData>
  <autoFilter ref="J1:J332"/>
  <phoneticPr fontId="29" type="noConversion"/>
  <conditionalFormatting sqref="D13">
    <cfRule type="duplicateValues" dxfId="151" priority="131"/>
  </conditionalFormatting>
  <conditionalFormatting sqref="D22">
    <cfRule type="duplicateValues" dxfId="150" priority="119"/>
  </conditionalFormatting>
  <conditionalFormatting sqref="D31">
    <cfRule type="duplicateValues" dxfId="149" priority="122"/>
  </conditionalFormatting>
  <conditionalFormatting sqref="D40">
    <cfRule type="duplicateValues" dxfId="148" priority="125"/>
  </conditionalFormatting>
  <conditionalFormatting sqref="D49">
    <cfRule type="duplicateValues" dxfId="147" priority="128"/>
  </conditionalFormatting>
  <conditionalFormatting sqref="D68">
    <cfRule type="duplicateValues" dxfId="146" priority="98"/>
  </conditionalFormatting>
  <conditionalFormatting sqref="D77">
    <cfRule type="duplicateValues" dxfId="145" priority="103"/>
  </conditionalFormatting>
  <conditionalFormatting sqref="D86">
    <cfRule type="duplicateValues" dxfId="144" priority="108"/>
  </conditionalFormatting>
  <conditionalFormatting sqref="D95">
    <cfRule type="duplicateValues" dxfId="143" priority="113"/>
  </conditionalFormatting>
  <conditionalFormatting sqref="D106">
    <cfRule type="duplicateValues" dxfId="142" priority="77"/>
  </conditionalFormatting>
  <conditionalFormatting sqref="D115">
    <cfRule type="duplicateValues" dxfId="141" priority="82"/>
  </conditionalFormatting>
  <conditionalFormatting sqref="D124">
    <cfRule type="duplicateValues" dxfId="140" priority="87"/>
  </conditionalFormatting>
  <conditionalFormatting sqref="D133">
    <cfRule type="duplicateValues" dxfId="139" priority="92"/>
  </conditionalFormatting>
  <conditionalFormatting sqref="D142">
    <cfRule type="duplicateValues" dxfId="138" priority="97"/>
  </conditionalFormatting>
  <conditionalFormatting sqref="D152">
    <cfRule type="duplicateValues" dxfId="137" priority="56"/>
  </conditionalFormatting>
  <conditionalFormatting sqref="D161">
    <cfRule type="duplicateValues" dxfId="136" priority="61"/>
  </conditionalFormatting>
  <conditionalFormatting sqref="D170">
    <cfRule type="duplicateValues" dxfId="135" priority="66"/>
  </conditionalFormatting>
  <conditionalFormatting sqref="D179">
    <cfRule type="duplicateValues" dxfId="134" priority="71"/>
  </conditionalFormatting>
  <conditionalFormatting sqref="D188">
    <cfRule type="duplicateValues" dxfId="133" priority="76"/>
  </conditionalFormatting>
  <conditionalFormatting sqref="D198">
    <cfRule type="duplicateValues" dxfId="132" priority="39"/>
  </conditionalFormatting>
  <conditionalFormatting sqref="D207">
    <cfRule type="duplicateValues" dxfId="131" priority="43"/>
  </conditionalFormatting>
  <conditionalFormatting sqref="D216">
    <cfRule type="duplicateValues" dxfId="130" priority="47"/>
  </conditionalFormatting>
  <conditionalFormatting sqref="D225">
    <cfRule type="duplicateValues" dxfId="129" priority="51"/>
  </conditionalFormatting>
  <conditionalFormatting sqref="D244">
    <cfRule type="duplicateValues" dxfId="128" priority="38"/>
  </conditionalFormatting>
  <conditionalFormatting sqref="D253">
    <cfRule type="duplicateValues" dxfId="127" priority="34"/>
  </conditionalFormatting>
  <conditionalFormatting sqref="D262">
    <cfRule type="duplicateValues" dxfId="126" priority="30"/>
  </conditionalFormatting>
  <conditionalFormatting sqref="D271">
    <cfRule type="duplicateValues" dxfId="125" priority="26"/>
  </conditionalFormatting>
  <conditionalFormatting sqref="D280">
    <cfRule type="duplicateValues" dxfId="124" priority="21"/>
  </conditionalFormatting>
  <conditionalFormatting sqref="D282">
    <cfRule type="duplicateValues" dxfId="123" priority="199"/>
  </conditionalFormatting>
  <conditionalFormatting sqref="D293">
    <cfRule type="duplicateValues" dxfId="122" priority="17"/>
  </conditionalFormatting>
  <conditionalFormatting sqref="D302">
    <cfRule type="duplicateValues" dxfId="121" priority="13"/>
  </conditionalFormatting>
  <conditionalFormatting sqref="D311">
    <cfRule type="duplicateValues" dxfId="120" priority="9"/>
  </conditionalFormatting>
  <conditionalFormatting sqref="D320">
    <cfRule type="duplicateValues" dxfId="119" priority="5"/>
  </conditionalFormatting>
  <conditionalFormatting sqref="D329">
    <cfRule type="duplicateValues" dxfId="118" priority="1"/>
  </conditionalFormatting>
  <conditionalFormatting sqref="D195:D197">
    <cfRule type="duplicateValues" dxfId="117" priority="42"/>
  </conditionalFormatting>
  <conditionalFormatting sqref="D204:D206">
    <cfRule type="duplicateValues" dxfId="116" priority="46"/>
  </conditionalFormatting>
  <conditionalFormatting sqref="D213:D215">
    <cfRule type="duplicateValues" dxfId="115" priority="50"/>
  </conditionalFormatting>
  <conditionalFormatting sqref="D222:D224">
    <cfRule type="duplicateValues" dxfId="114" priority="54"/>
  </conditionalFormatting>
  <conditionalFormatting sqref="D231:D233">
    <cfRule type="duplicateValues" dxfId="113" priority="213"/>
  </conditionalFormatting>
  <conditionalFormatting sqref="D234:D235">
    <cfRule type="duplicateValues" dxfId="112" priority="55"/>
  </conditionalFormatting>
  <conditionalFormatting sqref="D241:D243">
    <cfRule type="duplicateValues" dxfId="111" priority="136"/>
  </conditionalFormatting>
  <conditionalFormatting sqref="D250:D252">
    <cfRule type="duplicateValues" dxfId="110" priority="37"/>
  </conditionalFormatting>
  <conditionalFormatting sqref="D259:D261">
    <cfRule type="duplicateValues" dxfId="109" priority="33"/>
  </conditionalFormatting>
  <conditionalFormatting sqref="D268:D270">
    <cfRule type="duplicateValues" dxfId="108" priority="29"/>
  </conditionalFormatting>
  <conditionalFormatting sqref="D277:D279">
    <cfRule type="duplicateValues" dxfId="107" priority="25"/>
  </conditionalFormatting>
  <conditionalFormatting sqref="D290:D292">
    <cfRule type="duplicateValues" dxfId="106" priority="20"/>
  </conditionalFormatting>
  <conditionalFormatting sqref="D299:D301">
    <cfRule type="duplicateValues" dxfId="105" priority="16"/>
  </conditionalFormatting>
  <conditionalFormatting sqref="D308:D310">
    <cfRule type="duplicateValues" dxfId="104" priority="12"/>
  </conditionalFormatting>
  <conditionalFormatting sqref="D317:D319">
    <cfRule type="duplicateValues" dxfId="103" priority="8"/>
  </conditionalFormatting>
  <conditionalFormatting sqref="D326:D328">
    <cfRule type="duplicateValues" dxfId="102" priority="4"/>
  </conditionalFormatting>
  <conditionalFormatting sqref="D5 D7 D9 D11 D184 D186">
    <cfRule type="duplicateValues" dxfId="101" priority="206"/>
  </conditionalFormatting>
  <conditionalFormatting sqref="D6 D8 D10 D12 D185 D187 D50 D189">
    <cfRule type="duplicateValues" dxfId="100" priority="207"/>
  </conditionalFormatting>
  <conditionalFormatting sqref="D14 D16 D18 D20">
    <cfRule type="duplicateValues" dxfId="99" priority="120"/>
  </conditionalFormatting>
  <conditionalFormatting sqref="D15 D17 D19 D21">
    <cfRule type="duplicateValues" dxfId="98" priority="121"/>
  </conditionalFormatting>
  <conditionalFormatting sqref="D23 D25 D27 D29">
    <cfRule type="duplicateValues" dxfId="97" priority="123"/>
  </conditionalFormatting>
  <conditionalFormatting sqref="D24 D26 D28 D30">
    <cfRule type="duplicateValues" dxfId="96" priority="124"/>
  </conditionalFormatting>
  <conditionalFormatting sqref="D32 D34 D36 D38">
    <cfRule type="duplicateValues" dxfId="95" priority="126"/>
  </conditionalFormatting>
  <conditionalFormatting sqref="D33 D35 D37 D39">
    <cfRule type="duplicateValues" dxfId="94" priority="127"/>
  </conditionalFormatting>
  <conditionalFormatting sqref="D41 D43 D45 D47">
    <cfRule type="duplicateValues" dxfId="93" priority="129"/>
  </conditionalFormatting>
  <conditionalFormatting sqref="D42 D44 D46 D48">
    <cfRule type="duplicateValues" dxfId="92" priority="130"/>
  </conditionalFormatting>
  <conditionalFormatting sqref="D51 D53">
    <cfRule type="duplicateValues" dxfId="91" priority="137"/>
  </conditionalFormatting>
  <conditionalFormatting sqref="D52 D54">
    <cfRule type="duplicateValues" dxfId="90" priority="138"/>
  </conditionalFormatting>
  <conditionalFormatting sqref="D55 D57">
    <cfRule type="duplicateValues" dxfId="89" priority="139"/>
  </conditionalFormatting>
  <conditionalFormatting sqref="D56 D58">
    <cfRule type="duplicateValues" dxfId="88" priority="140"/>
  </conditionalFormatting>
  <conditionalFormatting sqref="D59 D96:D97">
    <cfRule type="duplicateValues" dxfId="87" priority="118"/>
  </conditionalFormatting>
  <conditionalFormatting sqref="D60 D62">
    <cfRule type="duplicateValues" dxfId="86" priority="99"/>
  </conditionalFormatting>
  <conditionalFormatting sqref="D61 D63">
    <cfRule type="duplicateValues" dxfId="85" priority="100"/>
  </conditionalFormatting>
  <conditionalFormatting sqref="D64 D66">
    <cfRule type="duplicateValues" dxfId="84" priority="101"/>
  </conditionalFormatting>
  <conditionalFormatting sqref="D65 D67">
    <cfRule type="duplicateValues" dxfId="83" priority="102"/>
  </conditionalFormatting>
  <conditionalFormatting sqref="D69 D71">
    <cfRule type="duplicateValues" dxfId="82" priority="104"/>
  </conditionalFormatting>
  <conditionalFormatting sqref="D70 D72">
    <cfRule type="duplicateValues" dxfId="81" priority="105"/>
  </conditionalFormatting>
  <conditionalFormatting sqref="D73 D75">
    <cfRule type="duplicateValues" dxfId="80" priority="106"/>
  </conditionalFormatting>
  <conditionalFormatting sqref="D74 D76">
    <cfRule type="duplicateValues" dxfId="79" priority="107"/>
  </conditionalFormatting>
  <conditionalFormatting sqref="D78 D80">
    <cfRule type="duplicateValues" dxfId="78" priority="109"/>
  </conditionalFormatting>
  <conditionalFormatting sqref="D79 D81">
    <cfRule type="duplicateValues" dxfId="77" priority="110"/>
  </conditionalFormatting>
  <conditionalFormatting sqref="D82 D84">
    <cfRule type="duplicateValues" dxfId="76" priority="111"/>
  </conditionalFormatting>
  <conditionalFormatting sqref="D83 D85">
    <cfRule type="duplicateValues" dxfId="75" priority="112"/>
  </conditionalFormatting>
  <conditionalFormatting sqref="D87 D89">
    <cfRule type="duplicateValues" dxfId="74" priority="114"/>
  </conditionalFormatting>
  <conditionalFormatting sqref="D88 D90">
    <cfRule type="duplicateValues" dxfId="73" priority="115"/>
  </conditionalFormatting>
  <conditionalFormatting sqref="D91 D93">
    <cfRule type="duplicateValues" dxfId="72" priority="116"/>
  </conditionalFormatting>
  <conditionalFormatting sqref="D92 D94">
    <cfRule type="duplicateValues" dxfId="71" priority="117"/>
  </conditionalFormatting>
  <conditionalFormatting sqref="D98 D100">
    <cfRule type="duplicateValues" dxfId="70" priority="78"/>
  </conditionalFormatting>
  <conditionalFormatting sqref="D99 D101">
    <cfRule type="duplicateValues" dxfId="69" priority="79"/>
  </conditionalFormatting>
  <conditionalFormatting sqref="D102 D104">
    <cfRule type="duplicateValues" dxfId="68" priority="80"/>
  </conditionalFormatting>
  <conditionalFormatting sqref="D103 D105">
    <cfRule type="duplicateValues" dxfId="67" priority="81"/>
  </conditionalFormatting>
  <conditionalFormatting sqref="D107 D109">
    <cfRule type="duplicateValues" dxfId="66" priority="83"/>
  </conditionalFormatting>
  <conditionalFormatting sqref="D108 D110">
    <cfRule type="duplicateValues" dxfId="65" priority="84"/>
  </conditionalFormatting>
  <conditionalFormatting sqref="D111 D113">
    <cfRule type="duplicateValues" dxfId="64" priority="85"/>
  </conditionalFormatting>
  <conditionalFormatting sqref="D112 D114">
    <cfRule type="duplicateValues" dxfId="63" priority="86"/>
  </conditionalFormatting>
  <conditionalFormatting sqref="D116 D118">
    <cfRule type="duplicateValues" dxfId="62" priority="88"/>
  </conditionalFormatting>
  <conditionalFormatting sqref="D117 D119">
    <cfRule type="duplicateValues" dxfId="61" priority="89"/>
  </conditionalFormatting>
  <conditionalFormatting sqref="D120 D122">
    <cfRule type="duplicateValues" dxfId="60" priority="90"/>
  </conditionalFormatting>
  <conditionalFormatting sqref="D121 D123">
    <cfRule type="duplicateValues" dxfId="59" priority="91"/>
  </conditionalFormatting>
  <conditionalFormatting sqref="D125 D127">
    <cfRule type="duplicateValues" dxfId="58" priority="93"/>
  </conditionalFormatting>
  <conditionalFormatting sqref="D126 D128">
    <cfRule type="duplicateValues" dxfId="57" priority="94"/>
  </conditionalFormatting>
  <conditionalFormatting sqref="D129 D131">
    <cfRule type="duplicateValues" dxfId="56" priority="95"/>
  </conditionalFormatting>
  <conditionalFormatting sqref="D130 D132">
    <cfRule type="duplicateValues" dxfId="55" priority="96"/>
  </conditionalFormatting>
  <conditionalFormatting sqref="D134 D136">
    <cfRule type="duplicateValues" dxfId="54" priority="141"/>
  </conditionalFormatting>
  <conditionalFormatting sqref="D135 D137">
    <cfRule type="duplicateValues" dxfId="53" priority="142"/>
  </conditionalFormatting>
  <conditionalFormatting sqref="D138 D140">
    <cfRule type="duplicateValues" dxfId="52" priority="143"/>
  </conditionalFormatting>
  <conditionalFormatting sqref="D139 D141 D143">
    <cfRule type="duplicateValues" dxfId="51" priority="144"/>
  </conditionalFormatting>
  <conditionalFormatting sqref="D144 D146">
    <cfRule type="duplicateValues" dxfId="50" priority="57"/>
  </conditionalFormatting>
  <conditionalFormatting sqref="D145 D147">
    <cfRule type="duplicateValues" dxfId="49" priority="58"/>
  </conditionalFormatting>
  <conditionalFormatting sqref="D148 D150">
    <cfRule type="duplicateValues" dxfId="48" priority="59"/>
  </conditionalFormatting>
  <conditionalFormatting sqref="D149 D151">
    <cfRule type="duplicateValues" dxfId="47" priority="60"/>
  </conditionalFormatting>
  <conditionalFormatting sqref="D153 D155">
    <cfRule type="duplicateValues" dxfId="46" priority="62"/>
  </conditionalFormatting>
  <conditionalFormatting sqref="D154 D156">
    <cfRule type="duplicateValues" dxfId="45" priority="63"/>
  </conditionalFormatting>
  <conditionalFormatting sqref="D157 D159">
    <cfRule type="duplicateValues" dxfId="44" priority="64"/>
  </conditionalFormatting>
  <conditionalFormatting sqref="D158 D160">
    <cfRule type="duplicateValues" dxfId="43" priority="65"/>
  </conditionalFormatting>
  <conditionalFormatting sqref="D162 D164">
    <cfRule type="duplicateValues" dxfId="42" priority="67"/>
  </conditionalFormatting>
  <conditionalFormatting sqref="D163 D165">
    <cfRule type="duplicateValues" dxfId="41" priority="68"/>
  </conditionalFormatting>
  <conditionalFormatting sqref="D166 D168">
    <cfRule type="duplicateValues" dxfId="40" priority="69"/>
  </conditionalFormatting>
  <conditionalFormatting sqref="D167 D169">
    <cfRule type="duplicateValues" dxfId="39" priority="70"/>
  </conditionalFormatting>
  <conditionalFormatting sqref="D171 D173">
    <cfRule type="duplicateValues" dxfId="38" priority="72"/>
  </conditionalFormatting>
  <conditionalFormatting sqref="D172 D174">
    <cfRule type="duplicateValues" dxfId="37" priority="73"/>
  </conditionalFormatting>
  <conditionalFormatting sqref="D175 D177">
    <cfRule type="duplicateValues" dxfId="36" priority="74"/>
  </conditionalFormatting>
  <conditionalFormatting sqref="D176 D178">
    <cfRule type="duplicateValues" dxfId="35" priority="75"/>
  </conditionalFormatting>
  <conditionalFormatting sqref="D180 D182">
    <cfRule type="duplicateValues" dxfId="34" priority="145"/>
  </conditionalFormatting>
  <conditionalFormatting sqref="D181 D183">
    <cfRule type="duplicateValues" dxfId="33" priority="146"/>
  </conditionalFormatting>
  <conditionalFormatting sqref="D190 D194 D192">
    <cfRule type="duplicateValues" dxfId="32" priority="41"/>
  </conditionalFormatting>
  <conditionalFormatting sqref="D191 D193">
    <cfRule type="duplicateValues" dxfId="31" priority="40"/>
  </conditionalFormatting>
  <conditionalFormatting sqref="D199 D203 D201">
    <cfRule type="duplicateValues" dxfId="30" priority="45"/>
  </conditionalFormatting>
  <conditionalFormatting sqref="D200 D202">
    <cfRule type="duplicateValues" dxfId="29" priority="44"/>
  </conditionalFormatting>
  <conditionalFormatting sqref="D208 D212 D210">
    <cfRule type="duplicateValues" dxfId="28" priority="49"/>
  </conditionalFormatting>
  <conditionalFormatting sqref="D209 D211">
    <cfRule type="duplicateValues" dxfId="27" priority="48"/>
  </conditionalFormatting>
  <conditionalFormatting sqref="D217 D221 D219">
    <cfRule type="duplicateValues" dxfId="26" priority="53"/>
  </conditionalFormatting>
  <conditionalFormatting sqref="D218 D220">
    <cfRule type="duplicateValues" dxfId="25" priority="52"/>
  </conditionalFormatting>
  <conditionalFormatting sqref="D226 D230 D228">
    <cfRule type="duplicateValues" dxfId="24" priority="205"/>
  </conditionalFormatting>
  <conditionalFormatting sqref="D227 D229">
    <cfRule type="duplicateValues" dxfId="23" priority="204"/>
  </conditionalFormatting>
  <conditionalFormatting sqref="D236 D240 D238">
    <cfRule type="duplicateValues" dxfId="22" priority="135"/>
  </conditionalFormatting>
  <conditionalFormatting sqref="D237 D239">
    <cfRule type="duplicateValues" dxfId="21" priority="134"/>
  </conditionalFormatting>
  <conditionalFormatting sqref="D245 D249 D247">
    <cfRule type="duplicateValues" dxfId="20" priority="36"/>
  </conditionalFormatting>
  <conditionalFormatting sqref="D246 D248">
    <cfRule type="duplicateValues" dxfId="19" priority="35"/>
  </conditionalFormatting>
  <conditionalFormatting sqref="D254 D258 D256">
    <cfRule type="duplicateValues" dxfId="18" priority="32"/>
  </conditionalFormatting>
  <conditionalFormatting sqref="D255 D257">
    <cfRule type="duplicateValues" dxfId="17" priority="31"/>
  </conditionalFormatting>
  <conditionalFormatting sqref="D263 D267 D265">
    <cfRule type="duplicateValues" dxfId="16" priority="28"/>
  </conditionalFormatting>
  <conditionalFormatting sqref="D264 D266">
    <cfRule type="duplicateValues" dxfId="15" priority="27"/>
  </conditionalFormatting>
  <conditionalFormatting sqref="D272 D276 D274">
    <cfRule type="duplicateValues" dxfId="14" priority="24"/>
  </conditionalFormatting>
  <conditionalFormatting sqref="D273 D275">
    <cfRule type="duplicateValues" dxfId="13" priority="23"/>
  </conditionalFormatting>
  <conditionalFormatting sqref="D281 D283">
    <cfRule type="duplicateValues" dxfId="12" priority="200"/>
  </conditionalFormatting>
  <conditionalFormatting sqref="D285 D289 D287">
    <cfRule type="duplicateValues" dxfId="11" priority="19"/>
  </conditionalFormatting>
  <conditionalFormatting sqref="D286 D288">
    <cfRule type="duplicateValues" dxfId="10" priority="18"/>
  </conditionalFormatting>
  <conditionalFormatting sqref="D294 D298 D296">
    <cfRule type="duplicateValues" dxfId="9" priority="15"/>
  </conditionalFormatting>
  <conditionalFormatting sqref="D295 D297">
    <cfRule type="duplicateValues" dxfId="8" priority="14"/>
  </conditionalFormatting>
  <conditionalFormatting sqref="D303 D307 D305">
    <cfRule type="duplicateValues" dxfId="7" priority="11"/>
  </conditionalFormatting>
  <conditionalFormatting sqref="D304 D306">
    <cfRule type="duplicateValues" dxfId="6" priority="10"/>
  </conditionalFormatting>
  <conditionalFormatting sqref="D312 D316 D314">
    <cfRule type="duplicateValues" dxfId="5" priority="7"/>
  </conditionalFormatting>
  <conditionalFormatting sqref="D313 D315">
    <cfRule type="duplicateValues" dxfId="4" priority="6"/>
  </conditionalFormatting>
  <conditionalFormatting sqref="D321 D325 D323">
    <cfRule type="duplicateValues" dxfId="3" priority="3"/>
  </conditionalFormatting>
  <conditionalFormatting sqref="D322 D324">
    <cfRule type="duplicateValues" dxfId="2" priority="2"/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28"/>
  <sheetViews>
    <sheetView workbookViewId="0">
      <pane ySplit="4" topLeftCell="A780" activePane="bottomLeft" state="frozen"/>
      <selection pane="bottomLeft" activeCell="C2" sqref="C2"/>
    </sheetView>
  </sheetViews>
  <sheetFormatPr defaultColWidth="9" defaultRowHeight="16.5"/>
  <cols>
    <col min="1" max="3" width="9" style="1"/>
    <col min="4" max="5" width="20.36328125" customWidth="1"/>
    <col min="6" max="6" width="11" style="1" customWidth="1"/>
    <col min="7" max="7" width="11.36328125" style="1" customWidth="1"/>
    <col min="8" max="8" width="56.08984375" style="1" customWidth="1"/>
    <col min="9" max="9" width="39.36328125" style="1" customWidth="1"/>
    <col min="10" max="10" width="20.90625" style="1" customWidth="1"/>
    <col min="11" max="11" width="27.6328125" style="1" customWidth="1"/>
    <col min="12" max="12" width="16.36328125" style="1" customWidth="1"/>
    <col min="13" max="21" width="9" style="1"/>
    <col min="22" max="22" width="11.6328125" style="1"/>
    <col min="23" max="23" width="10.36328125" style="1" customWidth="1"/>
    <col min="24" max="25" width="9" style="1"/>
    <col min="26" max="26" width="10.36328125" style="1" customWidth="1"/>
    <col min="27" max="29" width="9" style="1"/>
    <col min="30" max="30" width="10.36328125" style="1" customWidth="1"/>
    <col min="31" max="32" width="9" style="1"/>
    <col min="33" max="33" width="11.6328125" style="1" customWidth="1"/>
    <col min="34" max="35" width="9" style="1"/>
    <col min="36" max="36" width="11.6328125" style="1"/>
    <col min="37" max="37" width="10.36328125" style="1" customWidth="1"/>
    <col min="38" max="39" width="9" style="1"/>
    <col min="40" max="40" width="11.6328125" style="1" customWidth="1"/>
    <col min="41" max="42" width="9" style="1"/>
    <col min="43" max="43" width="11.6328125" style="1"/>
    <col min="44" max="44" width="10.36328125" style="1" customWidth="1"/>
    <col min="45" max="16384" width="9" style="1"/>
  </cols>
  <sheetData>
    <row r="1" spans="1:24" ht="24" customHeight="1">
      <c r="A1" s="2" t="s">
        <v>0</v>
      </c>
      <c r="B1" s="2" t="s">
        <v>629</v>
      </c>
      <c r="C1" s="2" t="s">
        <v>630</v>
      </c>
      <c r="D1" s="33" t="s">
        <v>631</v>
      </c>
      <c r="E1" s="33" t="s">
        <v>632</v>
      </c>
      <c r="F1" s="2" t="s">
        <v>633</v>
      </c>
      <c r="G1" s="2" t="s">
        <v>634</v>
      </c>
      <c r="H1" s="2" t="s">
        <v>635</v>
      </c>
      <c r="I1" s="2" t="s">
        <v>636</v>
      </c>
      <c r="J1" s="2" t="s">
        <v>637</v>
      </c>
      <c r="K1" s="2" t="s">
        <v>638</v>
      </c>
      <c r="L1" s="2" t="s">
        <v>639</v>
      </c>
      <c r="M1" s="2" t="s">
        <v>640</v>
      </c>
      <c r="N1" s="2"/>
      <c r="O1" s="2"/>
      <c r="P1" s="2"/>
      <c r="Q1" s="2"/>
      <c r="R1" s="2"/>
      <c r="S1" s="2"/>
      <c r="T1" s="2"/>
      <c r="U1" s="2"/>
    </row>
    <row r="2" spans="1:24">
      <c r="A2" s="3" t="s">
        <v>29</v>
      </c>
      <c r="B2" s="3" t="s">
        <v>641</v>
      </c>
      <c r="C2" s="3" t="s">
        <v>909</v>
      </c>
      <c r="D2" s="34" t="s">
        <v>36</v>
      </c>
      <c r="E2" s="34" t="s">
        <v>37</v>
      </c>
      <c r="F2" s="3"/>
      <c r="G2" s="3" t="s">
        <v>642</v>
      </c>
      <c r="H2" s="3" t="s">
        <v>643</v>
      </c>
      <c r="I2" s="39" t="s">
        <v>644</v>
      </c>
      <c r="J2" s="4" t="s">
        <v>645</v>
      </c>
      <c r="K2" s="40" t="s">
        <v>646</v>
      </c>
      <c r="L2" s="3" t="s">
        <v>647</v>
      </c>
      <c r="M2" s="3" t="s">
        <v>648</v>
      </c>
      <c r="N2" s="3"/>
      <c r="O2" s="3"/>
      <c r="P2" s="3"/>
      <c r="Q2" s="3"/>
      <c r="R2" s="3"/>
      <c r="S2" s="3"/>
      <c r="T2" s="3"/>
      <c r="U2" s="3"/>
    </row>
    <row r="3" spans="1:24">
      <c r="A3" s="4" t="s">
        <v>57</v>
      </c>
      <c r="B3" s="4" t="s">
        <v>58</v>
      </c>
      <c r="C3" s="4" t="s">
        <v>58</v>
      </c>
      <c r="D3" s="35" t="s">
        <v>649</v>
      </c>
      <c r="E3" s="35" t="s">
        <v>649</v>
      </c>
      <c r="F3" s="4"/>
      <c r="G3" s="4" t="s">
        <v>58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650</v>
      </c>
      <c r="M3" s="4" t="s">
        <v>58</v>
      </c>
      <c r="N3" s="4"/>
      <c r="O3" s="4"/>
      <c r="P3" s="4"/>
      <c r="Q3" s="4"/>
      <c r="R3" s="4"/>
      <c r="S3" s="4"/>
      <c r="T3" s="4"/>
      <c r="U3" s="4"/>
    </row>
    <row r="4" spans="1:24">
      <c r="A4" s="5"/>
      <c r="B4" s="5"/>
      <c r="C4" s="5"/>
      <c r="D4" s="36"/>
      <c r="E4" s="36"/>
      <c r="F4" s="5"/>
      <c r="G4" s="5"/>
      <c r="H4" s="5"/>
      <c r="I4" s="5"/>
      <c r="J4" s="41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4">
      <c r="A5" s="1" t="s">
        <v>63</v>
      </c>
      <c r="B5" s="37">
        <v>86401</v>
      </c>
      <c r="C5" s="1">
        <v>0</v>
      </c>
      <c r="D5" s="30" t="s">
        <v>651</v>
      </c>
      <c r="E5" s="30"/>
      <c r="F5" s="1">
        <v>6</v>
      </c>
      <c r="G5" s="1">
        <v>1</v>
      </c>
      <c r="H5" s="38" t="s">
        <v>652</v>
      </c>
      <c r="J5" s="42"/>
      <c r="L5" s="1">
        <v>0</v>
      </c>
      <c r="W5" s="1">
        <v>8620</v>
      </c>
    </row>
    <row r="6" spans="1:24">
      <c r="A6" s="1" t="s">
        <v>63</v>
      </c>
      <c r="B6" s="37">
        <v>86401</v>
      </c>
      <c r="C6" s="1">
        <v>1</v>
      </c>
      <c r="D6" s="30" t="s">
        <v>221</v>
      </c>
      <c r="E6" s="30"/>
      <c r="F6" s="1">
        <v>6</v>
      </c>
      <c r="G6" s="1">
        <v>1</v>
      </c>
      <c r="H6" s="38" t="s">
        <v>653</v>
      </c>
      <c r="I6" s="38" t="s">
        <v>654</v>
      </c>
      <c r="J6" s="42"/>
      <c r="L6" s="1">
        <v>8000</v>
      </c>
      <c r="V6" s="1">
        <v>2000000</v>
      </c>
      <c r="W6" s="1">
        <v>30</v>
      </c>
      <c r="X6" s="1">
        <v>1</v>
      </c>
    </row>
    <row r="7" spans="1:24">
      <c r="A7" s="1" t="s">
        <v>63</v>
      </c>
      <c r="B7" s="37">
        <v>86401</v>
      </c>
      <c r="C7" s="1">
        <v>2</v>
      </c>
      <c r="D7" s="30" t="s">
        <v>366</v>
      </c>
      <c r="E7" s="30"/>
      <c r="F7" s="1">
        <v>6</v>
      </c>
      <c r="G7" s="1">
        <v>1</v>
      </c>
      <c r="H7" s="38" t="s">
        <v>655</v>
      </c>
      <c r="I7" s="38" t="s">
        <v>656</v>
      </c>
      <c r="J7" s="42"/>
      <c r="L7" s="1">
        <v>19000</v>
      </c>
      <c r="V7" s="1">
        <v>6000000</v>
      </c>
      <c r="W7" s="1">
        <v>90</v>
      </c>
      <c r="X7" s="1">
        <v>2</v>
      </c>
    </row>
    <row r="8" spans="1:24" ht="15.75" customHeight="1">
      <c r="A8" s="1" t="s">
        <v>63</v>
      </c>
      <c r="B8" s="37">
        <v>86401</v>
      </c>
      <c r="C8" s="1">
        <v>3</v>
      </c>
      <c r="D8" s="30" t="s">
        <v>657</v>
      </c>
      <c r="E8" s="30"/>
      <c r="F8" s="1">
        <v>6</v>
      </c>
      <c r="G8" s="1">
        <v>1</v>
      </c>
      <c r="H8" s="38" t="s">
        <v>658</v>
      </c>
      <c r="I8" s="38" t="s">
        <v>659</v>
      </c>
      <c r="J8" s="42"/>
      <c r="L8" s="1">
        <v>36000</v>
      </c>
      <c r="V8" s="1">
        <v>12000000</v>
      </c>
      <c r="W8" s="1">
        <v>180</v>
      </c>
      <c r="X8" s="1">
        <v>4</v>
      </c>
    </row>
    <row r="9" spans="1:24">
      <c r="A9" s="1" t="s">
        <v>63</v>
      </c>
      <c r="B9" s="37">
        <v>86401</v>
      </c>
      <c r="C9" s="1">
        <v>4</v>
      </c>
      <c r="D9" s="30" t="s">
        <v>660</v>
      </c>
      <c r="E9" s="30"/>
      <c r="F9" s="1">
        <v>6</v>
      </c>
      <c r="G9" s="1">
        <v>1</v>
      </c>
      <c r="H9" s="38" t="s">
        <v>661</v>
      </c>
      <c r="I9" s="38" t="s">
        <v>662</v>
      </c>
      <c r="J9" s="42"/>
      <c r="L9" s="1">
        <v>69000</v>
      </c>
      <c r="V9" s="1">
        <v>20000000</v>
      </c>
      <c r="W9" s="1">
        <v>300</v>
      </c>
      <c r="X9" s="1">
        <v>6</v>
      </c>
    </row>
    <row r="10" spans="1:24" ht="15.75" customHeight="1">
      <c r="A10" s="1" t="s">
        <v>63</v>
      </c>
      <c r="B10" s="37">
        <v>86401</v>
      </c>
      <c r="C10" s="1">
        <v>5</v>
      </c>
      <c r="D10" s="30" t="s">
        <v>663</v>
      </c>
      <c r="E10" s="30"/>
      <c r="F10" s="1">
        <v>6</v>
      </c>
      <c r="H10" s="38"/>
      <c r="I10" s="38" t="s">
        <v>664</v>
      </c>
      <c r="J10" s="42"/>
      <c r="L10" s="1">
        <v>124000</v>
      </c>
      <c r="V10" s="1">
        <v>30000000</v>
      </c>
      <c r="W10" s="1">
        <v>450</v>
      </c>
      <c r="X10" s="1">
        <v>9</v>
      </c>
    </row>
    <row r="11" spans="1:24">
      <c r="A11" s="1" t="s">
        <v>63</v>
      </c>
      <c r="B11" s="37">
        <v>86402</v>
      </c>
      <c r="C11" s="1">
        <v>0</v>
      </c>
      <c r="D11" s="30" t="s">
        <v>665</v>
      </c>
      <c r="E11" s="30"/>
      <c r="F11" s="1">
        <v>6</v>
      </c>
      <c r="G11" s="1">
        <v>1</v>
      </c>
      <c r="H11" s="38" t="s">
        <v>652</v>
      </c>
      <c r="J11" s="42"/>
      <c r="L11" s="1">
        <v>0</v>
      </c>
      <c r="W11" s="1">
        <v>8620</v>
      </c>
    </row>
    <row r="12" spans="1:24">
      <c r="A12" s="1" t="s">
        <v>63</v>
      </c>
      <c r="B12" s="37">
        <v>86402</v>
      </c>
      <c r="C12" s="1">
        <v>1</v>
      </c>
      <c r="D12" s="30" t="s">
        <v>225</v>
      </c>
      <c r="E12" s="30"/>
      <c r="F12" s="1">
        <v>6</v>
      </c>
      <c r="G12" s="1">
        <v>1</v>
      </c>
      <c r="H12" s="38" t="s">
        <v>653</v>
      </c>
      <c r="I12" s="38" t="s">
        <v>654</v>
      </c>
      <c r="J12" s="42"/>
      <c r="L12" s="1">
        <v>8000</v>
      </c>
      <c r="V12" s="1">
        <v>2000000</v>
      </c>
      <c r="W12" s="1">
        <v>30</v>
      </c>
      <c r="X12" s="1">
        <v>1</v>
      </c>
    </row>
    <row r="13" spans="1:24">
      <c r="A13" s="1" t="s">
        <v>63</v>
      </c>
      <c r="B13" s="37">
        <v>86402</v>
      </c>
      <c r="C13" s="1">
        <v>2</v>
      </c>
      <c r="D13" s="30" t="s">
        <v>371</v>
      </c>
      <c r="E13" s="30"/>
      <c r="F13" s="1">
        <v>6</v>
      </c>
      <c r="G13" s="1">
        <v>1</v>
      </c>
      <c r="H13" s="38" t="s">
        <v>655</v>
      </c>
      <c r="I13" s="38" t="s">
        <v>656</v>
      </c>
      <c r="J13" s="42"/>
      <c r="L13" s="1">
        <v>19000</v>
      </c>
      <c r="V13" s="1">
        <v>6000000</v>
      </c>
      <c r="W13" s="1">
        <v>90</v>
      </c>
      <c r="X13" s="1">
        <v>2</v>
      </c>
    </row>
    <row r="14" spans="1:24" ht="15.75" customHeight="1">
      <c r="A14" s="1" t="s">
        <v>63</v>
      </c>
      <c r="B14" s="37">
        <v>86402</v>
      </c>
      <c r="C14" s="1">
        <v>3</v>
      </c>
      <c r="D14" s="30" t="s">
        <v>666</v>
      </c>
      <c r="E14" s="30"/>
      <c r="F14" s="1">
        <v>6</v>
      </c>
      <c r="G14" s="1">
        <v>1</v>
      </c>
      <c r="H14" s="38" t="s">
        <v>658</v>
      </c>
      <c r="I14" s="38" t="s">
        <v>659</v>
      </c>
      <c r="J14" s="42"/>
      <c r="L14" s="1">
        <v>36000</v>
      </c>
      <c r="V14" s="1">
        <v>12000000</v>
      </c>
      <c r="W14" s="1">
        <v>180</v>
      </c>
      <c r="X14" s="1">
        <v>4</v>
      </c>
    </row>
    <row r="15" spans="1:24">
      <c r="A15" s="1" t="s">
        <v>63</v>
      </c>
      <c r="B15" s="37">
        <v>86402</v>
      </c>
      <c r="C15" s="1">
        <v>4</v>
      </c>
      <c r="D15" s="30" t="s">
        <v>667</v>
      </c>
      <c r="E15" s="30"/>
      <c r="F15" s="1">
        <v>6</v>
      </c>
      <c r="G15" s="1">
        <v>1</v>
      </c>
      <c r="H15" s="38" t="s">
        <v>661</v>
      </c>
      <c r="I15" s="38" t="s">
        <v>662</v>
      </c>
      <c r="J15" s="42"/>
      <c r="L15" s="1">
        <v>69000</v>
      </c>
      <c r="V15" s="1">
        <v>20000000</v>
      </c>
      <c r="W15" s="1">
        <v>300</v>
      </c>
      <c r="X15" s="1">
        <v>6</v>
      </c>
    </row>
    <row r="16" spans="1:24" ht="15.75" customHeight="1">
      <c r="A16" s="1" t="s">
        <v>63</v>
      </c>
      <c r="B16" s="37">
        <v>86402</v>
      </c>
      <c r="C16" s="1">
        <v>5</v>
      </c>
      <c r="D16" s="30" t="s">
        <v>668</v>
      </c>
      <c r="E16" s="30"/>
      <c r="F16" s="1">
        <v>6</v>
      </c>
      <c r="H16" s="38"/>
      <c r="I16" s="38" t="s">
        <v>664</v>
      </c>
      <c r="J16" s="42"/>
      <c r="L16" s="1">
        <v>124000</v>
      </c>
      <c r="V16" s="1">
        <v>30000000</v>
      </c>
      <c r="W16" s="1">
        <v>450</v>
      </c>
      <c r="X16" s="1">
        <v>9</v>
      </c>
    </row>
    <row r="17" spans="1:24">
      <c r="A17" s="1" t="s">
        <v>63</v>
      </c>
      <c r="B17" s="37">
        <v>86403</v>
      </c>
      <c r="C17" s="1">
        <v>0</v>
      </c>
      <c r="D17" s="30" t="s">
        <v>669</v>
      </c>
      <c r="E17" s="30"/>
      <c r="F17" s="1">
        <v>6</v>
      </c>
      <c r="G17" s="1">
        <v>1</v>
      </c>
      <c r="H17" s="38" t="s">
        <v>652</v>
      </c>
      <c r="J17" s="42"/>
      <c r="L17" s="1">
        <v>0</v>
      </c>
      <c r="W17" s="1">
        <v>8620</v>
      </c>
    </row>
    <row r="18" spans="1:24">
      <c r="A18" s="1" t="s">
        <v>63</v>
      </c>
      <c r="B18" s="37">
        <v>86403</v>
      </c>
      <c r="C18" s="1">
        <v>1</v>
      </c>
      <c r="D18" s="30" t="s">
        <v>229</v>
      </c>
      <c r="E18" s="30"/>
      <c r="F18" s="1">
        <v>6</v>
      </c>
      <c r="G18" s="1">
        <v>1</v>
      </c>
      <c r="H18" s="38" t="s">
        <v>653</v>
      </c>
      <c r="I18" s="38" t="s">
        <v>654</v>
      </c>
      <c r="J18" s="42"/>
      <c r="L18" s="1">
        <v>8000</v>
      </c>
      <c r="V18" s="1">
        <v>2000000</v>
      </c>
      <c r="W18" s="1">
        <v>30</v>
      </c>
      <c r="X18" s="1">
        <v>1</v>
      </c>
    </row>
    <row r="19" spans="1:24">
      <c r="A19" s="1" t="s">
        <v>63</v>
      </c>
      <c r="B19" s="37">
        <v>86403</v>
      </c>
      <c r="C19" s="1">
        <v>2</v>
      </c>
      <c r="D19" s="30" t="s">
        <v>375</v>
      </c>
      <c r="E19" s="30"/>
      <c r="F19" s="1">
        <v>6</v>
      </c>
      <c r="G19" s="1">
        <v>1</v>
      </c>
      <c r="H19" s="38" t="s">
        <v>655</v>
      </c>
      <c r="I19" s="38" t="s">
        <v>656</v>
      </c>
      <c r="J19" s="42"/>
      <c r="L19" s="1">
        <v>19000</v>
      </c>
      <c r="V19" s="1">
        <v>6000000</v>
      </c>
      <c r="W19" s="1">
        <v>90</v>
      </c>
      <c r="X19" s="1">
        <v>2</v>
      </c>
    </row>
    <row r="20" spans="1:24" ht="15.75" customHeight="1">
      <c r="A20" s="1" t="s">
        <v>63</v>
      </c>
      <c r="B20" s="37">
        <v>86403</v>
      </c>
      <c r="C20" s="1">
        <v>3</v>
      </c>
      <c r="D20" s="30" t="s">
        <v>670</v>
      </c>
      <c r="E20" s="30"/>
      <c r="F20" s="1">
        <v>6</v>
      </c>
      <c r="G20" s="1">
        <v>1</v>
      </c>
      <c r="H20" s="38" t="s">
        <v>658</v>
      </c>
      <c r="I20" s="38" t="s">
        <v>659</v>
      </c>
      <c r="J20" s="42"/>
      <c r="L20" s="1">
        <v>36000</v>
      </c>
      <c r="V20" s="1">
        <v>12000000</v>
      </c>
      <c r="W20" s="1">
        <v>180</v>
      </c>
      <c r="X20" s="1">
        <v>4</v>
      </c>
    </row>
    <row r="21" spans="1:24">
      <c r="A21" s="1" t="s">
        <v>63</v>
      </c>
      <c r="B21" s="37">
        <v>86403</v>
      </c>
      <c r="C21" s="1">
        <v>4</v>
      </c>
      <c r="D21" s="30" t="s">
        <v>671</v>
      </c>
      <c r="E21" s="30"/>
      <c r="F21" s="1">
        <v>6</v>
      </c>
      <c r="G21" s="1">
        <v>1</v>
      </c>
      <c r="H21" s="38" t="s">
        <v>661</v>
      </c>
      <c r="I21" s="38" t="s">
        <v>662</v>
      </c>
      <c r="J21" s="42"/>
      <c r="L21" s="1">
        <v>69000</v>
      </c>
      <c r="V21" s="1">
        <v>20000000</v>
      </c>
      <c r="W21" s="1">
        <v>300</v>
      </c>
      <c r="X21" s="1">
        <v>6</v>
      </c>
    </row>
    <row r="22" spans="1:24" ht="15.75" customHeight="1">
      <c r="A22" s="1" t="s">
        <v>63</v>
      </c>
      <c r="B22" s="37">
        <v>86403</v>
      </c>
      <c r="C22" s="1">
        <v>5</v>
      </c>
      <c r="D22" s="30" t="s">
        <v>672</v>
      </c>
      <c r="E22" s="30"/>
      <c r="F22" s="1">
        <v>6</v>
      </c>
      <c r="H22" s="38"/>
      <c r="I22" s="38" t="s">
        <v>664</v>
      </c>
      <c r="J22" s="42"/>
      <c r="L22" s="1">
        <v>124000</v>
      </c>
      <c r="V22" s="1">
        <v>30000000</v>
      </c>
      <c r="W22" s="1">
        <v>450</v>
      </c>
      <c r="X22" s="1">
        <v>9</v>
      </c>
    </row>
    <row r="23" spans="1:24">
      <c r="A23" s="1" t="s">
        <v>63</v>
      </c>
      <c r="B23" s="37">
        <v>86404</v>
      </c>
      <c r="C23" s="1">
        <v>0</v>
      </c>
      <c r="D23" s="30" t="s">
        <v>673</v>
      </c>
      <c r="E23" s="30"/>
      <c r="F23" s="1">
        <v>6</v>
      </c>
      <c r="G23" s="1">
        <v>1</v>
      </c>
      <c r="H23" s="38" t="s">
        <v>652</v>
      </c>
      <c r="J23" s="42"/>
      <c r="L23" s="1">
        <v>0</v>
      </c>
      <c r="W23" s="1">
        <v>8620</v>
      </c>
    </row>
    <row r="24" spans="1:24">
      <c r="A24" s="1" t="s">
        <v>63</v>
      </c>
      <c r="B24" s="37">
        <v>86404</v>
      </c>
      <c r="C24" s="1">
        <v>1</v>
      </c>
      <c r="D24" s="30" t="s">
        <v>674</v>
      </c>
      <c r="E24" s="30"/>
      <c r="F24" s="1">
        <v>6</v>
      </c>
      <c r="G24" s="1">
        <v>1</v>
      </c>
      <c r="H24" s="38" t="s">
        <v>653</v>
      </c>
      <c r="I24" s="38" t="s">
        <v>654</v>
      </c>
      <c r="J24" s="42"/>
      <c r="L24" s="1">
        <v>8000</v>
      </c>
      <c r="V24" s="1">
        <v>2000000</v>
      </c>
      <c r="W24" s="1">
        <v>30</v>
      </c>
      <c r="X24" s="1">
        <v>1</v>
      </c>
    </row>
    <row r="25" spans="1:24">
      <c r="A25" s="1" t="s">
        <v>63</v>
      </c>
      <c r="B25" s="37">
        <v>86404</v>
      </c>
      <c r="C25" s="1">
        <v>2</v>
      </c>
      <c r="D25" s="30" t="s">
        <v>675</v>
      </c>
      <c r="E25" s="30"/>
      <c r="F25" s="1">
        <v>6</v>
      </c>
      <c r="G25" s="1">
        <v>1</v>
      </c>
      <c r="H25" s="38" t="s">
        <v>655</v>
      </c>
      <c r="I25" s="38" t="s">
        <v>656</v>
      </c>
      <c r="J25" s="42"/>
      <c r="L25" s="1">
        <v>19000</v>
      </c>
      <c r="V25" s="1">
        <v>6000000</v>
      </c>
      <c r="W25" s="1">
        <v>90</v>
      </c>
      <c r="X25" s="1">
        <v>2</v>
      </c>
    </row>
    <row r="26" spans="1:24" ht="15.75" customHeight="1">
      <c r="A26" s="1" t="s">
        <v>63</v>
      </c>
      <c r="B26" s="37">
        <v>86404</v>
      </c>
      <c r="C26" s="1">
        <v>3</v>
      </c>
      <c r="D26" s="30" t="s">
        <v>676</v>
      </c>
      <c r="E26" s="30"/>
      <c r="F26" s="1">
        <v>6</v>
      </c>
      <c r="G26" s="1">
        <v>1</v>
      </c>
      <c r="H26" s="38" t="s">
        <v>658</v>
      </c>
      <c r="I26" s="38" t="s">
        <v>659</v>
      </c>
      <c r="J26" s="42"/>
      <c r="L26" s="1">
        <v>36000</v>
      </c>
      <c r="V26" s="1">
        <v>12000000</v>
      </c>
      <c r="W26" s="1">
        <v>180</v>
      </c>
      <c r="X26" s="1">
        <v>4</v>
      </c>
    </row>
    <row r="27" spans="1:24">
      <c r="A27" s="1" t="s">
        <v>63</v>
      </c>
      <c r="B27" s="37">
        <v>86404</v>
      </c>
      <c r="C27" s="1">
        <v>4</v>
      </c>
      <c r="D27" s="30" t="s">
        <v>677</v>
      </c>
      <c r="E27" s="30"/>
      <c r="F27" s="1">
        <v>6</v>
      </c>
      <c r="G27" s="1">
        <v>1</v>
      </c>
      <c r="H27" s="38" t="s">
        <v>661</v>
      </c>
      <c r="I27" s="38" t="s">
        <v>662</v>
      </c>
      <c r="J27" s="42"/>
      <c r="L27" s="1">
        <v>69000</v>
      </c>
      <c r="V27" s="1">
        <v>20000000</v>
      </c>
      <c r="W27" s="1">
        <v>300</v>
      </c>
      <c r="X27" s="1">
        <v>6</v>
      </c>
    </row>
    <row r="28" spans="1:24" ht="15.75" customHeight="1">
      <c r="A28" s="1" t="s">
        <v>63</v>
      </c>
      <c r="B28" s="37">
        <v>86404</v>
      </c>
      <c r="C28" s="1">
        <v>5</v>
      </c>
      <c r="D28" s="30" t="s">
        <v>678</v>
      </c>
      <c r="E28" s="30"/>
      <c r="F28" s="1">
        <v>6</v>
      </c>
      <c r="H28" s="38"/>
      <c r="I28" s="38" t="s">
        <v>664</v>
      </c>
      <c r="J28" s="42"/>
      <c r="L28" s="1">
        <v>124000</v>
      </c>
      <c r="V28" s="1">
        <v>30000000</v>
      </c>
      <c r="W28" s="1">
        <v>450</v>
      </c>
      <c r="X28" s="1">
        <v>9</v>
      </c>
    </row>
    <row r="29" spans="1:24">
      <c r="A29" s="1" t="s">
        <v>63</v>
      </c>
      <c r="B29" s="37">
        <v>86405</v>
      </c>
      <c r="C29" s="1">
        <v>0</v>
      </c>
      <c r="D29" s="30" t="s">
        <v>679</v>
      </c>
      <c r="E29" s="30"/>
      <c r="F29" s="1">
        <v>6</v>
      </c>
      <c r="G29" s="1">
        <v>1</v>
      </c>
      <c r="H29" s="38" t="s">
        <v>652</v>
      </c>
      <c r="J29" s="42"/>
      <c r="L29" s="1">
        <v>0</v>
      </c>
      <c r="W29" s="1">
        <v>8620</v>
      </c>
    </row>
    <row r="30" spans="1:24">
      <c r="A30" s="1" t="s">
        <v>63</v>
      </c>
      <c r="B30" s="37">
        <v>86405</v>
      </c>
      <c r="C30" s="1">
        <v>1</v>
      </c>
      <c r="D30" s="30" t="s">
        <v>680</v>
      </c>
      <c r="E30" s="30"/>
      <c r="F30" s="1">
        <v>6</v>
      </c>
      <c r="G30" s="1">
        <v>1</v>
      </c>
      <c r="H30" s="38" t="s">
        <v>653</v>
      </c>
      <c r="I30" s="38" t="s">
        <v>654</v>
      </c>
      <c r="J30" s="42"/>
      <c r="L30" s="1">
        <v>8000</v>
      </c>
      <c r="V30" s="1">
        <v>2000000</v>
      </c>
      <c r="W30" s="1">
        <v>30</v>
      </c>
      <c r="X30" s="1">
        <v>1</v>
      </c>
    </row>
    <row r="31" spans="1:24">
      <c r="A31" s="1" t="s">
        <v>63</v>
      </c>
      <c r="B31" s="37">
        <v>86405</v>
      </c>
      <c r="C31" s="1">
        <v>2</v>
      </c>
      <c r="D31" s="30" t="s">
        <v>681</v>
      </c>
      <c r="E31" s="30"/>
      <c r="F31" s="1">
        <v>6</v>
      </c>
      <c r="G31" s="1">
        <v>1</v>
      </c>
      <c r="H31" s="38" t="s">
        <v>655</v>
      </c>
      <c r="I31" s="38" t="s">
        <v>656</v>
      </c>
      <c r="J31" s="42"/>
      <c r="L31" s="1">
        <v>19000</v>
      </c>
      <c r="V31" s="1">
        <v>6000000</v>
      </c>
      <c r="W31" s="1">
        <v>90</v>
      </c>
      <c r="X31" s="1">
        <v>2</v>
      </c>
    </row>
    <row r="32" spans="1:24" ht="15.75" customHeight="1">
      <c r="A32" s="1" t="s">
        <v>63</v>
      </c>
      <c r="B32" s="37">
        <v>86405</v>
      </c>
      <c r="C32" s="1">
        <v>3</v>
      </c>
      <c r="D32" s="30" t="s">
        <v>682</v>
      </c>
      <c r="E32" s="30"/>
      <c r="F32" s="1">
        <v>6</v>
      </c>
      <c r="G32" s="1">
        <v>1</v>
      </c>
      <c r="H32" s="38" t="s">
        <v>658</v>
      </c>
      <c r="I32" s="38" t="s">
        <v>659</v>
      </c>
      <c r="J32" s="42"/>
      <c r="L32" s="1">
        <v>36000</v>
      </c>
      <c r="V32" s="1">
        <v>12000000</v>
      </c>
      <c r="W32" s="1">
        <v>180</v>
      </c>
      <c r="X32" s="1">
        <v>4</v>
      </c>
    </row>
    <row r="33" spans="1:24">
      <c r="A33" s="1" t="s">
        <v>63</v>
      </c>
      <c r="B33" s="37">
        <v>86405</v>
      </c>
      <c r="C33" s="1">
        <v>4</v>
      </c>
      <c r="D33" s="30" t="s">
        <v>683</v>
      </c>
      <c r="E33" s="30"/>
      <c r="F33" s="1">
        <v>6</v>
      </c>
      <c r="G33" s="1">
        <v>1</v>
      </c>
      <c r="H33" s="38" t="s">
        <v>661</v>
      </c>
      <c r="I33" s="38" t="s">
        <v>662</v>
      </c>
      <c r="J33" s="42"/>
      <c r="L33" s="1">
        <v>69000</v>
      </c>
      <c r="V33" s="1">
        <v>20000000</v>
      </c>
      <c r="W33" s="1">
        <v>300</v>
      </c>
      <c r="X33" s="1">
        <v>6</v>
      </c>
    </row>
    <row r="34" spans="1:24" ht="15.75" customHeight="1">
      <c r="A34" s="1" t="s">
        <v>63</v>
      </c>
      <c r="B34" s="37">
        <v>86405</v>
      </c>
      <c r="C34" s="1">
        <v>5</v>
      </c>
      <c r="D34" s="30" t="s">
        <v>684</v>
      </c>
      <c r="E34" s="30"/>
      <c r="F34" s="1">
        <v>6</v>
      </c>
      <c r="H34" s="38"/>
      <c r="I34" s="38" t="s">
        <v>664</v>
      </c>
      <c r="J34" s="42"/>
      <c r="L34" s="1">
        <v>124000</v>
      </c>
      <c r="V34" s="1">
        <v>30000000</v>
      </c>
      <c r="W34" s="1">
        <v>450</v>
      </c>
      <c r="X34" s="1">
        <v>9</v>
      </c>
    </row>
    <row r="35" spans="1:24">
      <c r="A35" s="1" t="s">
        <v>63</v>
      </c>
      <c r="B35" s="37">
        <v>86406</v>
      </c>
      <c r="C35" s="1">
        <v>0</v>
      </c>
      <c r="D35" s="30" t="s">
        <v>685</v>
      </c>
      <c r="E35" s="30"/>
      <c r="F35" s="1">
        <v>6</v>
      </c>
      <c r="G35" s="1">
        <v>1</v>
      </c>
      <c r="H35" s="38" t="s">
        <v>652</v>
      </c>
      <c r="J35" s="42"/>
      <c r="L35" s="1">
        <v>0</v>
      </c>
      <c r="W35" s="1">
        <v>8620</v>
      </c>
    </row>
    <row r="36" spans="1:24">
      <c r="A36" s="1" t="s">
        <v>63</v>
      </c>
      <c r="B36" s="37">
        <v>86406</v>
      </c>
      <c r="C36" s="1">
        <v>1</v>
      </c>
      <c r="D36" s="30" t="s">
        <v>686</v>
      </c>
      <c r="E36" s="30"/>
      <c r="F36" s="1">
        <v>6</v>
      </c>
      <c r="G36" s="1">
        <v>1</v>
      </c>
      <c r="H36" s="38" t="s">
        <v>653</v>
      </c>
      <c r="I36" s="38" t="s">
        <v>654</v>
      </c>
      <c r="J36" s="42"/>
      <c r="L36" s="1">
        <v>8000</v>
      </c>
      <c r="V36" s="1">
        <v>2000000</v>
      </c>
      <c r="W36" s="1">
        <v>30</v>
      </c>
      <c r="X36" s="1">
        <v>1</v>
      </c>
    </row>
    <row r="37" spans="1:24">
      <c r="A37" s="1" t="s">
        <v>63</v>
      </c>
      <c r="B37" s="37">
        <v>86406</v>
      </c>
      <c r="C37" s="1">
        <v>2</v>
      </c>
      <c r="D37" s="30" t="s">
        <v>687</v>
      </c>
      <c r="E37" s="30"/>
      <c r="F37" s="1">
        <v>6</v>
      </c>
      <c r="G37" s="1">
        <v>1</v>
      </c>
      <c r="H37" s="38" t="s">
        <v>655</v>
      </c>
      <c r="I37" s="38" t="s">
        <v>656</v>
      </c>
      <c r="J37" s="42"/>
      <c r="L37" s="1">
        <v>19000</v>
      </c>
      <c r="V37" s="1">
        <v>6000000</v>
      </c>
      <c r="W37" s="1">
        <v>90</v>
      </c>
      <c r="X37" s="1">
        <v>2</v>
      </c>
    </row>
    <row r="38" spans="1:24" ht="15.75" customHeight="1">
      <c r="A38" s="1" t="s">
        <v>63</v>
      </c>
      <c r="B38" s="37">
        <v>86406</v>
      </c>
      <c r="C38" s="1">
        <v>3</v>
      </c>
      <c r="D38" s="30" t="s">
        <v>688</v>
      </c>
      <c r="E38" s="30"/>
      <c r="F38" s="1">
        <v>6</v>
      </c>
      <c r="G38" s="1">
        <v>1</v>
      </c>
      <c r="H38" s="38" t="s">
        <v>658</v>
      </c>
      <c r="I38" s="38" t="s">
        <v>659</v>
      </c>
      <c r="J38" s="42"/>
      <c r="L38" s="1">
        <v>36000</v>
      </c>
      <c r="V38" s="1">
        <v>12000000</v>
      </c>
      <c r="W38" s="1">
        <v>180</v>
      </c>
      <c r="X38" s="1">
        <v>4</v>
      </c>
    </row>
    <row r="39" spans="1:24">
      <c r="A39" s="1" t="s">
        <v>63</v>
      </c>
      <c r="B39" s="37">
        <v>86406</v>
      </c>
      <c r="C39" s="1">
        <v>4</v>
      </c>
      <c r="D39" s="30" t="s">
        <v>689</v>
      </c>
      <c r="E39" s="30"/>
      <c r="F39" s="1">
        <v>6</v>
      </c>
      <c r="G39" s="1">
        <v>1</v>
      </c>
      <c r="H39" s="38" t="s">
        <v>661</v>
      </c>
      <c r="I39" s="38" t="s">
        <v>662</v>
      </c>
      <c r="J39" s="42"/>
      <c r="L39" s="1">
        <v>69000</v>
      </c>
      <c r="V39" s="1">
        <v>20000000</v>
      </c>
      <c r="W39" s="1">
        <v>300</v>
      </c>
      <c r="X39" s="1">
        <v>6</v>
      </c>
    </row>
    <row r="40" spans="1:24" ht="15.75" customHeight="1">
      <c r="A40" s="1" t="s">
        <v>63</v>
      </c>
      <c r="B40" s="37">
        <v>86406</v>
      </c>
      <c r="C40" s="1">
        <v>5</v>
      </c>
      <c r="D40" s="30" t="s">
        <v>690</v>
      </c>
      <c r="E40" s="30"/>
      <c r="F40" s="1">
        <v>6</v>
      </c>
      <c r="H40" s="38"/>
      <c r="I40" s="38" t="s">
        <v>664</v>
      </c>
      <c r="J40" s="42"/>
      <c r="L40" s="1">
        <v>124000</v>
      </c>
      <c r="V40" s="1">
        <v>30000000</v>
      </c>
      <c r="W40" s="1">
        <v>450</v>
      </c>
      <c r="X40" s="1">
        <v>9</v>
      </c>
    </row>
    <row r="41" spans="1:24">
      <c r="A41" s="1" t="s">
        <v>63</v>
      </c>
      <c r="B41" s="37">
        <v>86407</v>
      </c>
      <c r="C41" s="1">
        <v>0</v>
      </c>
      <c r="D41" s="30" t="s">
        <v>691</v>
      </c>
      <c r="E41" s="30"/>
      <c r="F41" s="1">
        <v>6</v>
      </c>
      <c r="G41" s="1">
        <v>1</v>
      </c>
      <c r="H41" s="38" t="s">
        <v>652</v>
      </c>
      <c r="J41" s="42"/>
      <c r="L41" s="1">
        <v>0</v>
      </c>
      <c r="W41" s="1">
        <v>8620</v>
      </c>
    </row>
    <row r="42" spans="1:24">
      <c r="A42" s="1" t="s">
        <v>63</v>
      </c>
      <c r="B42" s="37">
        <v>86407</v>
      </c>
      <c r="C42" s="1">
        <v>1</v>
      </c>
      <c r="D42" s="30" t="s">
        <v>692</v>
      </c>
      <c r="E42" s="30"/>
      <c r="F42" s="1">
        <v>6</v>
      </c>
      <c r="G42" s="1">
        <v>1</v>
      </c>
      <c r="H42" s="38" t="s">
        <v>653</v>
      </c>
      <c r="I42" s="38" t="s">
        <v>654</v>
      </c>
      <c r="J42" s="42"/>
      <c r="L42" s="1">
        <v>8000</v>
      </c>
      <c r="V42" s="1">
        <v>2000000</v>
      </c>
      <c r="W42" s="1">
        <v>30</v>
      </c>
      <c r="X42" s="1">
        <v>1</v>
      </c>
    </row>
    <row r="43" spans="1:24">
      <c r="A43" s="1" t="s">
        <v>63</v>
      </c>
      <c r="B43" s="37">
        <v>86407</v>
      </c>
      <c r="C43" s="1">
        <v>2</v>
      </c>
      <c r="D43" s="30" t="s">
        <v>693</v>
      </c>
      <c r="E43" s="30"/>
      <c r="F43" s="1">
        <v>6</v>
      </c>
      <c r="G43" s="1">
        <v>1</v>
      </c>
      <c r="H43" s="38" t="s">
        <v>655</v>
      </c>
      <c r="I43" s="38" t="s">
        <v>656</v>
      </c>
      <c r="J43" s="42"/>
      <c r="L43" s="1">
        <v>19000</v>
      </c>
      <c r="V43" s="1">
        <v>6000000</v>
      </c>
      <c r="W43" s="1">
        <v>90</v>
      </c>
      <c r="X43" s="1">
        <v>2</v>
      </c>
    </row>
    <row r="44" spans="1:24" ht="15.75" customHeight="1">
      <c r="A44" s="1" t="s">
        <v>63</v>
      </c>
      <c r="B44" s="37">
        <v>86407</v>
      </c>
      <c r="C44" s="1">
        <v>3</v>
      </c>
      <c r="D44" s="30" t="s">
        <v>694</v>
      </c>
      <c r="E44" s="30"/>
      <c r="F44" s="1">
        <v>6</v>
      </c>
      <c r="G44" s="1">
        <v>1</v>
      </c>
      <c r="H44" s="38" t="s">
        <v>658</v>
      </c>
      <c r="I44" s="38" t="s">
        <v>659</v>
      </c>
      <c r="J44" s="42"/>
      <c r="L44" s="1">
        <v>36000</v>
      </c>
      <c r="V44" s="1">
        <v>12000000</v>
      </c>
      <c r="W44" s="1">
        <v>180</v>
      </c>
      <c r="X44" s="1">
        <v>4</v>
      </c>
    </row>
    <row r="45" spans="1:24">
      <c r="A45" s="1" t="s">
        <v>63</v>
      </c>
      <c r="B45" s="37">
        <v>86407</v>
      </c>
      <c r="C45" s="1">
        <v>4</v>
      </c>
      <c r="D45" s="30" t="s">
        <v>695</v>
      </c>
      <c r="E45" s="30"/>
      <c r="F45" s="1">
        <v>6</v>
      </c>
      <c r="G45" s="1">
        <v>1</v>
      </c>
      <c r="H45" s="38" t="s">
        <v>661</v>
      </c>
      <c r="I45" s="38" t="s">
        <v>662</v>
      </c>
      <c r="J45" s="42"/>
      <c r="L45" s="1">
        <v>69000</v>
      </c>
      <c r="V45" s="1">
        <v>20000000</v>
      </c>
      <c r="W45" s="1">
        <v>300</v>
      </c>
      <c r="X45" s="1">
        <v>6</v>
      </c>
    </row>
    <row r="46" spans="1:24" ht="15.75" customHeight="1">
      <c r="A46" s="1" t="s">
        <v>63</v>
      </c>
      <c r="B46" s="37">
        <v>86407</v>
      </c>
      <c r="C46" s="1">
        <v>5</v>
      </c>
      <c r="D46" s="30" t="s">
        <v>696</v>
      </c>
      <c r="E46" s="30"/>
      <c r="F46" s="1">
        <v>6</v>
      </c>
      <c r="H46" s="38"/>
      <c r="I46" s="38" t="s">
        <v>664</v>
      </c>
      <c r="J46" s="42"/>
      <c r="L46" s="1">
        <v>124000</v>
      </c>
      <c r="V46" s="1">
        <v>30000000</v>
      </c>
      <c r="W46" s="1">
        <v>450</v>
      </c>
      <c r="X46" s="1">
        <v>9</v>
      </c>
    </row>
    <row r="47" spans="1:24">
      <c r="A47" s="1" t="s">
        <v>63</v>
      </c>
      <c r="B47" s="37">
        <v>86408</v>
      </c>
      <c r="C47" s="1">
        <v>0</v>
      </c>
      <c r="D47" s="30" t="s">
        <v>697</v>
      </c>
      <c r="E47" s="30"/>
      <c r="F47" s="1">
        <v>6</v>
      </c>
      <c r="G47" s="1">
        <v>1</v>
      </c>
      <c r="H47" s="38" t="s">
        <v>652</v>
      </c>
      <c r="J47" s="42"/>
      <c r="L47" s="1">
        <v>0</v>
      </c>
      <c r="W47" s="1">
        <v>8620</v>
      </c>
    </row>
    <row r="48" spans="1:24">
      <c r="A48" s="1" t="s">
        <v>63</v>
      </c>
      <c r="B48" s="37">
        <v>86408</v>
      </c>
      <c r="C48" s="1">
        <v>1</v>
      </c>
      <c r="D48" s="30" t="s">
        <v>698</v>
      </c>
      <c r="E48" s="30"/>
      <c r="F48" s="1">
        <v>6</v>
      </c>
      <c r="G48" s="1">
        <v>1</v>
      </c>
      <c r="H48" s="38" t="s">
        <v>653</v>
      </c>
      <c r="I48" s="38" t="s">
        <v>654</v>
      </c>
      <c r="J48" s="42"/>
      <c r="L48" s="1">
        <v>8000</v>
      </c>
      <c r="V48" s="1">
        <v>2000000</v>
      </c>
      <c r="W48" s="1">
        <v>30</v>
      </c>
      <c r="X48" s="1">
        <v>1</v>
      </c>
    </row>
    <row r="49" spans="1:24">
      <c r="A49" s="1" t="s">
        <v>63</v>
      </c>
      <c r="B49" s="37">
        <v>86408</v>
      </c>
      <c r="C49" s="1">
        <v>2</v>
      </c>
      <c r="D49" s="30" t="s">
        <v>699</v>
      </c>
      <c r="E49" s="30"/>
      <c r="F49" s="1">
        <v>6</v>
      </c>
      <c r="G49" s="1">
        <v>1</v>
      </c>
      <c r="H49" s="38" t="s">
        <v>655</v>
      </c>
      <c r="I49" s="38" t="s">
        <v>656</v>
      </c>
      <c r="J49" s="42"/>
      <c r="L49" s="1">
        <v>19000</v>
      </c>
      <c r="V49" s="1">
        <v>6000000</v>
      </c>
      <c r="W49" s="1">
        <v>90</v>
      </c>
      <c r="X49" s="1">
        <v>2</v>
      </c>
    </row>
    <row r="50" spans="1:24" ht="15.75" customHeight="1">
      <c r="A50" s="1" t="s">
        <v>63</v>
      </c>
      <c r="B50" s="37">
        <v>86408</v>
      </c>
      <c r="C50" s="1">
        <v>3</v>
      </c>
      <c r="D50" s="30" t="s">
        <v>700</v>
      </c>
      <c r="E50" s="30"/>
      <c r="F50" s="1">
        <v>6</v>
      </c>
      <c r="G50" s="1">
        <v>1</v>
      </c>
      <c r="H50" s="38" t="s">
        <v>658</v>
      </c>
      <c r="I50" s="38" t="s">
        <v>659</v>
      </c>
      <c r="J50" s="42"/>
      <c r="L50" s="1">
        <v>36000</v>
      </c>
      <c r="V50" s="1">
        <v>12000000</v>
      </c>
      <c r="W50" s="1">
        <v>180</v>
      </c>
      <c r="X50" s="1">
        <v>4</v>
      </c>
    </row>
    <row r="51" spans="1:24">
      <c r="A51" s="1" t="s">
        <v>63</v>
      </c>
      <c r="B51" s="37">
        <v>86408</v>
      </c>
      <c r="C51" s="1">
        <v>4</v>
      </c>
      <c r="D51" s="30" t="s">
        <v>701</v>
      </c>
      <c r="E51" s="30"/>
      <c r="F51" s="1">
        <v>6</v>
      </c>
      <c r="G51" s="1">
        <v>1</v>
      </c>
      <c r="H51" s="38" t="s">
        <v>661</v>
      </c>
      <c r="I51" s="38" t="s">
        <v>662</v>
      </c>
      <c r="J51" s="42"/>
      <c r="L51" s="1">
        <v>69000</v>
      </c>
      <c r="V51" s="1">
        <v>20000000</v>
      </c>
      <c r="W51" s="1">
        <v>300</v>
      </c>
      <c r="X51" s="1">
        <v>6</v>
      </c>
    </row>
    <row r="52" spans="1:24" ht="15.75" customHeight="1">
      <c r="A52" s="1" t="s">
        <v>63</v>
      </c>
      <c r="B52" s="37">
        <v>86408</v>
      </c>
      <c r="C52" s="1">
        <v>5</v>
      </c>
      <c r="D52" s="30" t="s">
        <v>702</v>
      </c>
      <c r="E52" s="30"/>
      <c r="F52" s="1">
        <v>6</v>
      </c>
      <c r="H52" s="38"/>
      <c r="I52" s="38" t="s">
        <v>664</v>
      </c>
      <c r="J52" s="42"/>
      <c r="L52" s="1">
        <v>124000</v>
      </c>
      <c r="V52" s="1">
        <v>30000000</v>
      </c>
      <c r="W52" s="1">
        <v>450</v>
      </c>
      <c r="X52" s="1">
        <v>9</v>
      </c>
    </row>
    <row r="53" spans="1:24">
      <c r="A53" s="1" t="s">
        <v>63</v>
      </c>
      <c r="B53" s="37">
        <v>86409</v>
      </c>
      <c r="C53" s="1">
        <v>0</v>
      </c>
      <c r="D53" s="30" t="s">
        <v>703</v>
      </c>
      <c r="E53" s="30"/>
      <c r="F53" s="1">
        <v>6</v>
      </c>
      <c r="G53" s="1">
        <v>1</v>
      </c>
      <c r="H53" s="38" t="s">
        <v>652</v>
      </c>
      <c r="J53" s="42"/>
      <c r="L53" s="1">
        <v>0</v>
      </c>
      <c r="W53" s="1">
        <v>8620</v>
      </c>
    </row>
    <row r="54" spans="1:24">
      <c r="A54" s="1" t="s">
        <v>63</v>
      </c>
      <c r="B54" s="37">
        <v>86409</v>
      </c>
      <c r="C54" s="1">
        <v>1</v>
      </c>
      <c r="D54" s="30" t="s">
        <v>253</v>
      </c>
      <c r="E54" s="30"/>
      <c r="F54" s="1">
        <v>6</v>
      </c>
      <c r="G54" s="1">
        <v>1</v>
      </c>
      <c r="H54" s="38" t="s">
        <v>653</v>
      </c>
      <c r="I54" s="38" t="s">
        <v>654</v>
      </c>
      <c r="J54" s="42"/>
      <c r="L54" s="1">
        <v>8000</v>
      </c>
      <c r="V54" s="1">
        <v>2000000</v>
      </c>
      <c r="W54" s="1">
        <v>30</v>
      </c>
      <c r="X54" s="1">
        <v>1</v>
      </c>
    </row>
    <row r="55" spans="1:24">
      <c r="A55" s="1" t="s">
        <v>63</v>
      </c>
      <c r="B55" s="37">
        <v>86409</v>
      </c>
      <c r="C55" s="1">
        <v>2</v>
      </c>
      <c r="D55" s="30" t="s">
        <v>399</v>
      </c>
      <c r="E55" s="30"/>
      <c r="F55" s="1">
        <v>6</v>
      </c>
      <c r="G55" s="1">
        <v>1</v>
      </c>
      <c r="H55" s="38" t="s">
        <v>655</v>
      </c>
      <c r="I55" s="38" t="s">
        <v>656</v>
      </c>
      <c r="J55" s="42"/>
      <c r="L55" s="1">
        <v>19000</v>
      </c>
      <c r="V55" s="1">
        <v>6000000</v>
      </c>
      <c r="W55" s="1">
        <v>90</v>
      </c>
      <c r="X55" s="1">
        <v>2</v>
      </c>
    </row>
    <row r="56" spans="1:24" ht="15.75" customHeight="1">
      <c r="A56" s="1" t="s">
        <v>63</v>
      </c>
      <c r="B56" s="37">
        <v>86409</v>
      </c>
      <c r="C56" s="1">
        <v>3</v>
      </c>
      <c r="D56" s="30" t="s">
        <v>704</v>
      </c>
      <c r="E56" s="30"/>
      <c r="F56" s="1">
        <v>6</v>
      </c>
      <c r="G56" s="1">
        <v>1</v>
      </c>
      <c r="H56" s="38" t="s">
        <v>658</v>
      </c>
      <c r="I56" s="38" t="s">
        <v>659</v>
      </c>
      <c r="J56" s="42"/>
      <c r="L56" s="1">
        <v>36000</v>
      </c>
      <c r="V56" s="1">
        <v>12000000</v>
      </c>
      <c r="W56" s="1">
        <v>180</v>
      </c>
      <c r="X56" s="1">
        <v>4</v>
      </c>
    </row>
    <row r="57" spans="1:24">
      <c r="A57" s="1" t="s">
        <v>63</v>
      </c>
      <c r="B57" s="37">
        <v>86409</v>
      </c>
      <c r="C57" s="1">
        <v>4</v>
      </c>
      <c r="D57" s="30" t="s">
        <v>705</v>
      </c>
      <c r="E57" s="30"/>
      <c r="F57" s="1">
        <v>6</v>
      </c>
      <c r="G57" s="1">
        <v>1</v>
      </c>
      <c r="H57" s="38" t="s">
        <v>661</v>
      </c>
      <c r="I57" s="38" t="s">
        <v>662</v>
      </c>
      <c r="J57" s="42"/>
      <c r="L57" s="1">
        <v>69000</v>
      </c>
      <c r="V57" s="1">
        <v>20000000</v>
      </c>
      <c r="W57" s="1">
        <v>300</v>
      </c>
      <c r="X57" s="1">
        <v>6</v>
      </c>
    </row>
    <row r="58" spans="1:24" ht="15.75" customHeight="1">
      <c r="A58" s="1" t="s">
        <v>63</v>
      </c>
      <c r="B58" s="37">
        <v>86409</v>
      </c>
      <c r="C58" s="1">
        <v>5</v>
      </c>
      <c r="D58" s="30" t="s">
        <v>706</v>
      </c>
      <c r="E58" s="30"/>
      <c r="F58" s="1">
        <v>6</v>
      </c>
      <c r="H58" s="38"/>
      <c r="I58" s="38" t="s">
        <v>664</v>
      </c>
      <c r="J58" s="42"/>
      <c r="L58" s="1">
        <v>124000</v>
      </c>
      <c r="V58" s="1">
        <v>30000000</v>
      </c>
      <c r="W58" s="1">
        <v>450</v>
      </c>
      <c r="X58" s="1">
        <v>9</v>
      </c>
    </row>
    <row r="59" spans="1:24">
      <c r="B59" s="37"/>
      <c r="D59" s="30"/>
      <c r="E59" s="30"/>
      <c r="H59" s="38"/>
      <c r="I59" s="38"/>
    </row>
    <row r="60" spans="1:24">
      <c r="A60" s="1" t="s">
        <v>63</v>
      </c>
      <c r="B60" s="37">
        <f>B5+20</f>
        <v>86421</v>
      </c>
      <c r="C60" s="1">
        <v>0</v>
      </c>
      <c r="D60" s="30" t="s">
        <v>651</v>
      </c>
      <c r="E60" s="30"/>
      <c r="F60" s="1">
        <v>6</v>
      </c>
      <c r="G60" s="1">
        <v>1</v>
      </c>
      <c r="H60" s="38" t="s">
        <v>652</v>
      </c>
      <c r="J60" s="42"/>
      <c r="L60" s="1">
        <v>0</v>
      </c>
      <c r="W60" s="1">
        <v>8620</v>
      </c>
    </row>
    <row r="61" spans="1:24">
      <c r="A61" s="1" t="s">
        <v>63</v>
      </c>
      <c r="B61" s="37">
        <f t="shared" ref="B61:B113" si="0">B6+20</f>
        <v>86421</v>
      </c>
      <c r="C61" s="1">
        <v>1</v>
      </c>
      <c r="D61" s="30" t="s">
        <v>221</v>
      </c>
      <c r="E61" s="30"/>
      <c r="F61" s="1">
        <v>6</v>
      </c>
      <c r="G61" s="1">
        <v>1</v>
      </c>
      <c r="H61" s="38" t="s">
        <v>653</v>
      </c>
      <c r="I61" s="38" t="s">
        <v>654</v>
      </c>
      <c r="J61" s="42"/>
      <c r="L61" s="1">
        <v>8000</v>
      </c>
      <c r="V61" s="1">
        <v>2000000</v>
      </c>
      <c r="W61" s="1">
        <v>30</v>
      </c>
      <c r="X61" s="1">
        <v>1</v>
      </c>
    </row>
    <row r="62" spans="1:24">
      <c r="A62" s="1" t="s">
        <v>63</v>
      </c>
      <c r="B62" s="37">
        <f t="shared" si="0"/>
        <v>86421</v>
      </c>
      <c r="C62" s="1">
        <v>2</v>
      </c>
      <c r="D62" s="30" t="s">
        <v>366</v>
      </c>
      <c r="E62" s="30"/>
      <c r="F62" s="1">
        <v>6</v>
      </c>
      <c r="G62" s="1">
        <v>1</v>
      </c>
      <c r="H62" s="38" t="s">
        <v>655</v>
      </c>
      <c r="I62" s="38" t="s">
        <v>656</v>
      </c>
      <c r="J62" s="42"/>
      <c r="L62" s="1">
        <v>19000</v>
      </c>
      <c r="V62" s="1">
        <v>6000000</v>
      </c>
      <c r="W62" s="1">
        <v>90</v>
      </c>
      <c r="X62" s="1">
        <v>2</v>
      </c>
    </row>
    <row r="63" spans="1:24" ht="15.75" customHeight="1">
      <c r="A63" s="1" t="s">
        <v>63</v>
      </c>
      <c r="B63" s="37">
        <f t="shared" si="0"/>
        <v>86421</v>
      </c>
      <c r="C63" s="1">
        <v>3</v>
      </c>
      <c r="D63" s="30" t="s">
        <v>657</v>
      </c>
      <c r="E63" s="30"/>
      <c r="F63" s="1">
        <v>6</v>
      </c>
      <c r="G63" s="1">
        <v>1</v>
      </c>
      <c r="H63" s="38" t="s">
        <v>658</v>
      </c>
      <c r="I63" s="38" t="s">
        <v>659</v>
      </c>
      <c r="J63" s="42"/>
      <c r="L63" s="1">
        <v>36000</v>
      </c>
      <c r="V63" s="1">
        <v>12000000</v>
      </c>
      <c r="W63" s="1">
        <v>180</v>
      </c>
      <c r="X63" s="1">
        <v>4</v>
      </c>
    </row>
    <row r="64" spans="1:24">
      <c r="A64" s="1" t="s">
        <v>63</v>
      </c>
      <c r="B64" s="37">
        <f t="shared" si="0"/>
        <v>86421</v>
      </c>
      <c r="C64" s="1">
        <v>4</v>
      </c>
      <c r="D64" s="30" t="s">
        <v>660</v>
      </c>
      <c r="E64" s="30"/>
      <c r="F64" s="1">
        <v>6</v>
      </c>
      <c r="G64" s="1">
        <v>1</v>
      </c>
      <c r="H64" s="38" t="s">
        <v>661</v>
      </c>
      <c r="I64" s="38" t="s">
        <v>662</v>
      </c>
      <c r="J64" s="42"/>
      <c r="L64" s="1">
        <v>69000</v>
      </c>
      <c r="V64" s="1">
        <v>20000000</v>
      </c>
      <c r="W64" s="1">
        <v>300</v>
      </c>
      <c r="X64" s="1">
        <v>6</v>
      </c>
    </row>
    <row r="65" spans="1:24" ht="15.75" customHeight="1">
      <c r="A65" s="1" t="s">
        <v>63</v>
      </c>
      <c r="B65" s="37">
        <f t="shared" si="0"/>
        <v>86421</v>
      </c>
      <c r="C65" s="1">
        <v>5</v>
      </c>
      <c r="D65" s="30" t="s">
        <v>663</v>
      </c>
      <c r="E65" s="30"/>
      <c r="F65" s="1">
        <v>6</v>
      </c>
      <c r="H65" s="38"/>
      <c r="I65" s="38" t="s">
        <v>664</v>
      </c>
      <c r="J65" s="42"/>
      <c r="L65" s="1">
        <v>124000</v>
      </c>
      <c r="V65" s="1">
        <v>30000000</v>
      </c>
      <c r="W65" s="1">
        <v>450</v>
      </c>
      <c r="X65" s="1">
        <v>9</v>
      </c>
    </row>
    <row r="66" spans="1:24">
      <c r="A66" s="1" t="s">
        <v>63</v>
      </c>
      <c r="B66" s="37">
        <f t="shared" si="0"/>
        <v>86422</v>
      </c>
      <c r="C66" s="1">
        <v>0</v>
      </c>
      <c r="D66" s="30" t="s">
        <v>665</v>
      </c>
      <c r="E66" s="30"/>
      <c r="F66" s="1">
        <v>6</v>
      </c>
      <c r="G66" s="1">
        <v>1</v>
      </c>
      <c r="H66" s="38" t="s">
        <v>652</v>
      </c>
      <c r="J66" s="42"/>
      <c r="L66" s="1">
        <v>0</v>
      </c>
      <c r="W66" s="1">
        <v>8620</v>
      </c>
    </row>
    <row r="67" spans="1:24">
      <c r="A67" s="1" t="s">
        <v>63</v>
      </c>
      <c r="B67" s="37">
        <f t="shared" si="0"/>
        <v>86422</v>
      </c>
      <c r="C67" s="1">
        <v>1</v>
      </c>
      <c r="D67" s="30" t="s">
        <v>225</v>
      </c>
      <c r="E67" s="30"/>
      <c r="F67" s="1">
        <v>6</v>
      </c>
      <c r="G67" s="1">
        <v>1</v>
      </c>
      <c r="H67" s="38" t="s">
        <v>653</v>
      </c>
      <c r="I67" s="38" t="s">
        <v>654</v>
      </c>
      <c r="J67" s="42"/>
      <c r="L67" s="1">
        <v>8000</v>
      </c>
      <c r="V67" s="1">
        <v>2000000</v>
      </c>
      <c r="W67" s="1">
        <v>30</v>
      </c>
      <c r="X67" s="1">
        <v>1</v>
      </c>
    </row>
    <row r="68" spans="1:24">
      <c r="A68" s="1" t="s">
        <v>63</v>
      </c>
      <c r="B68" s="37">
        <f t="shared" si="0"/>
        <v>86422</v>
      </c>
      <c r="C68" s="1">
        <v>2</v>
      </c>
      <c r="D68" s="30" t="s">
        <v>371</v>
      </c>
      <c r="E68" s="30"/>
      <c r="F68" s="1">
        <v>6</v>
      </c>
      <c r="G68" s="1">
        <v>1</v>
      </c>
      <c r="H68" s="38" t="s">
        <v>655</v>
      </c>
      <c r="I68" s="38" t="s">
        <v>656</v>
      </c>
      <c r="J68" s="42"/>
      <c r="L68" s="1">
        <v>19000</v>
      </c>
      <c r="V68" s="1">
        <v>6000000</v>
      </c>
      <c r="W68" s="1">
        <v>90</v>
      </c>
      <c r="X68" s="1">
        <v>2</v>
      </c>
    </row>
    <row r="69" spans="1:24" ht="15.75" customHeight="1">
      <c r="A69" s="1" t="s">
        <v>63</v>
      </c>
      <c r="B69" s="37">
        <f t="shared" si="0"/>
        <v>86422</v>
      </c>
      <c r="C69" s="1">
        <v>3</v>
      </c>
      <c r="D69" s="30" t="s">
        <v>666</v>
      </c>
      <c r="E69" s="30"/>
      <c r="F69" s="1">
        <v>6</v>
      </c>
      <c r="G69" s="1">
        <v>1</v>
      </c>
      <c r="H69" s="38" t="s">
        <v>658</v>
      </c>
      <c r="I69" s="38" t="s">
        <v>659</v>
      </c>
      <c r="J69" s="42"/>
      <c r="L69" s="1">
        <v>36000</v>
      </c>
      <c r="V69" s="1">
        <v>12000000</v>
      </c>
      <c r="W69" s="1">
        <v>180</v>
      </c>
      <c r="X69" s="1">
        <v>4</v>
      </c>
    </row>
    <row r="70" spans="1:24">
      <c r="A70" s="1" t="s">
        <v>63</v>
      </c>
      <c r="B70" s="37">
        <f t="shared" si="0"/>
        <v>86422</v>
      </c>
      <c r="C70" s="1">
        <v>4</v>
      </c>
      <c r="D70" s="30" t="s">
        <v>667</v>
      </c>
      <c r="E70" s="30"/>
      <c r="F70" s="1">
        <v>6</v>
      </c>
      <c r="G70" s="1">
        <v>1</v>
      </c>
      <c r="H70" s="38" t="s">
        <v>661</v>
      </c>
      <c r="I70" s="38" t="s">
        <v>662</v>
      </c>
      <c r="J70" s="42"/>
      <c r="L70" s="1">
        <v>69000</v>
      </c>
      <c r="V70" s="1">
        <v>20000000</v>
      </c>
      <c r="W70" s="1">
        <v>300</v>
      </c>
      <c r="X70" s="1">
        <v>6</v>
      </c>
    </row>
    <row r="71" spans="1:24" ht="15.75" customHeight="1">
      <c r="A71" s="1" t="s">
        <v>63</v>
      </c>
      <c r="B71" s="37">
        <f t="shared" si="0"/>
        <v>86422</v>
      </c>
      <c r="C71" s="1">
        <v>5</v>
      </c>
      <c r="D71" s="30" t="s">
        <v>668</v>
      </c>
      <c r="E71" s="30"/>
      <c r="F71" s="1">
        <v>6</v>
      </c>
      <c r="H71" s="38"/>
      <c r="I71" s="38" t="s">
        <v>664</v>
      </c>
      <c r="J71" s="42"/>
      <c r="L71" s="1">
        <v>124000</v>
      </c>
      <c r="V71" s="1">
        <v>30000000</v>
      </c>
      <c r="W71" s="1">
        <v>450</v>
      </c>
      <c r="X71" s="1">
        <v>9</v>
      </c>
    </row>
    <row r="72" spans="1:24">
      <c r="A72" s="1" t="s">
        <v>63</v>
      </c>
      <c r="B72" s="37">
        <f t="shared" si="0"/>
        <v>86423</v>
      </c>
      <c r="C72" s="1">
        <v>0</v>
      </c>
      <c r="D72" s="30" t="s">
        <v>669</v>
      </c>
      <c r="E72" s="30"/>
      <c r="F72" s="1">
        <v>6</v>
      </c>
      <c r="G72" s="1">
        <v>1</v>
      </c>
      <c r="H72" s="38" t="s">
        <v>652</v>
      </c>
      <c r="J72" s="42"/>
      <c r="L72" s="1">
        <v>0</v>
      </c>
      <c r="W72" s="1">
        <v>8620</v>
      </c>
    </row>
    <row r="73" spans="1:24">
      <c r="A73" s="1" t="s">
        <v>63</v>
      </c>
      <c r="B73" s="37">
        <f t="shared" si="0"/>
        <v>86423</v>
      </c>
      <c r="C73" s="1">
        <v>1</v>
      </c>
      <c r="D73" s="30" t="s">
        <v>229</v>
      </c>
      <c r="E73" s="30"/>
      <c r="F73" s="1">
        <v>6</v>
      </c>
      <c r="G73" s="1">
        <v>1</v>
      </c>
      <c r="H73" s="38" t="s">
        <v>653</v>
      </c>
      <c r="I73" s="38" t="s">
        <v>654</v>
      </c>
      <c r="J73" s="42"/>
      <c r="L73" s="1">
        <v>8000</v>
      </c>
      <c r="V73" s="1">
        <v>2000000</v>
      </c>
      <c r="W73" s="1">
        <v>30</v>
      </c>
      <c r="X73" s="1">
        <v>1</v>
      </c>
    </row>
    <row r="74" spans="1:24">
      <c r="A74" s="1" t="s">
        <v>63</v>
      </c>
      <c r="B74" s="37">
        <f t="shared" si="0"/>
        <v>86423</v>
      </c>
      <c r="C74" s="1">
        <v>2</v>
      </c>
      <c r="D74" s="30" t="s">
        <v>375</v>
      </c>
      <c r="E74" s="30"/>
      <c r="F74" s="1">
        <v>6</v>
      </c>
      <c r="G74" s="1">
        <v>1</v>
      </c>
      <c r="H74" s="38" t="s">
        <v>655</v>
      </c>
      <c r="I74" s="38" t="s">
        <v>656</v>
      </c>
      <c r="J74" s="42"/>
      <c r="L74" s="1">
        <v>19000</v>
      </c>
      <c r="V74" s="1">
        <v>6000000</v>
      </c>
      <c r="W74" s="1">
        <v>90</v>
      </c>
      <c r="X74" s="1">
        <v>2</v>
      </c>
    </row>
    <row r="75" spans="1:24" ht="15.75" customHeight="1">
      <c r="A75" s="1" t="s">
        <v>63</v>
      </c>
      <c r="B75" s="37">
        <f t="shared" si="0"/>
        <v>86423</v>
      </c>
      <c r="C75" s="1">
        <v>3</v>
      </c>
      <c r="D75" s="30" t="s">
        <v>670</v>
      </c>
      <c r="E75" s="30"/>
      <c r="F75" s="1">
        <v>6</v>
      </c>
      <c r="G75" s="1">
        <v>1</v>
      </c>
      <c r="H75" s="38" t="s">
        <v>658</v>
      </c>
      <c r="I75" s="38" t="s">
        <v>659</v>
      </c>
      <c r="J75" s="42"/>
      <c r="L75" s="1">
        <v>36000</v>
      </c>
      <c r="V75" s="1">
        <v>12000000</v>
      </c>
      <c r="W75" s="1">
        <v>180</v>
      </c>
      <c r="X75" s="1">
        <v>4</v>
      </c>
    </row>
    <row r="76" spans="1:24">
      <c r="A76" s="1" t="s">
        <v>63</v>
      </c>
      <c r="B76" s="37">
        <f t="shared" si="0"/>
        <v>86423</v>
      </c>
      <c r="C76" s="1">
        <v>4</v>
      </c>
      <c r="D76" s="30" t="s">
        <v>671</v>
      </c>
      <c r="E76" s="30"/>
      <c r="F76" s="1">
        <v>6</v>
      </c>
      <c r="G76" s="1">
        <v>1</v>
      </c>
      <c r="H76" s="38" t="s">
        <v>661</v>
      </c>
      <c r="I76" s="38" t="s">
        <v>662</v>
      </c>
      <c r="J76" s="42"/>
      <c r="L76" s="1">
        <v>69000</v>
      </c>
      <c r="V76" s="1">
        <v>20000000</v>
      </c>
      <c r="W76" s="1">
        <v>300</v>
      </c>
      <c r="X76" s="1">
        <v>6</v>
      </c>
    </row>
    <row r="77" spans="1:24" ht="15.75" customHeight="1">
      <c r="A77" s="1" t="s">
        <v>63</v>
      </c>
      <c r="B77" s="37">
        <f t="shared" si="0"/>
        <v>86423</v>
      </c>
      <c r="C77" s="1">
        <v>5</v>
      </c>
      <c r="D77" s="30" t="s">
        <v>672</v>
      </c>
      <c r="E77" s="30"/>
      <c r="F77" s="1">
        <v>6</v>
      </c>
      <c r="H77" s="38"/>
      <c r="I77" s="38" t="s">
        <v>664</v>
      </c>
      <c r="J77" s="42"/>
      <c r="L77" s="1">
        <v>124000</v>
      </c>
      <c r="V77" s="1">
        <v>30000000</v>
      </c>
      <c r="W77" s="1">
        <v>450</v>
      </c>
      <c r="X77" s="1">
        <v>9</v>
      </c>
    </row>
    <row r="78" spans="1:24">
      <c r="A78" s="1" t="s">
        <v>63</v>
      </c>
      <c r="B78" s="37">
        <f t="shared" si="0"/>
        <v>86424</v>
      </c>
      <c r="C78" s="1">
        <v>0</v>
      </c>
      <c r="D78" s="30" t="s">
        <v>673</v>
      </c>
      <c r="E78" s="30"/>
      <c r="F78" s="1">
        <v>6</v>
      </c>
      <c r="G78" s="1">
        <v>1</v>
      </c>
      <c r="H78" s="38" t="s">
        <v>652</v>
      </c>
      <c r="J78" s="42"/>
      <c r="L78" s="1">
        <v>0</v>
      </c>
      <c r="W78" s="1">
        <v>8620</v>
      </c>
    </row>
    <row r="79" spans="1:24">
      <c r="A79" s="1" t="s">
        <v>63</v>
      </c>
      <c r="B79" s="37">
        <f t="shared" si="0"/>
        <v>86424</v>
      </c>
      <c r="C79" s="1">
        <v>1</v>
      </c>
      <c r="D79" s="30" t="s">
        <v>674</v>
      </c>
      <c r="E79" s="30"/>
      <c r="F79" s="1">
        <v>6</v>
      </c>
      <c r="G79" s="1">
        <v>1</v>
      </c>
      <c r="H79" s="38" t="s">
        <v>653</v>
      </c>
      <c r="I79" s="38" t="s">
        <v>654</v>
      </c>
      <c r="J79" s="42"/>
      <c r="L79" s="1">
        <v>8000</v>
      </c>
      <c r="V79" s="1">
        <v>2000000</v>
      </c>
      <c r="W79" s="1">
        <v>30</v>
      </c>
      <c r="X79" s="1">
        <v>1</v>
      </c>
    </row>
    <row r="80" spans="1:24">
      <c r="A80" s="1" t="s">
        <v>63</v>
      </c>
      <c r="B80" s="37">
        <f t="shared" si="0"/>
        <v>86424</v>
      </c>
      <c r="C80" s="1">
        <v>2</v>
      </c>
      <c r="D80" s="30" t="s">
        <v>675</v>
      </c>
      <c r="E80" s="30"/>
      <c r="F80" s="1">
        <v>6</v>
      </c>
      <c r="G80" s="1">
        <v>1</v>
      </c>
      <c r="H80" s="38" t="s">
        <v>655</v>
      </c>
      <c r="I80" s="38" t="s">
        <v>656</v>
      </c>
      <c r="J80" s="42"/>
      <c r="L80" s="1">
        <v>19000</v>
      </c>
      <c r="V80" s="1">
        <v>6000000</v>
      </c>
      <c r="W80" s="1">
        <v>90</v>
      </c>
      <c r="X80" s="1">
        <v>2</v>
      </c>
    </row>
    <row r="81" spans="1:24" ht="15.75" customHeight="1">
      <c r="A81" s="1" t="s">
        <v>63</v>
      </c>
      <c r="B81" s="37">
        <f t="shared" si="0"/>
        <v>86424</v>
      </c>
      <c r="C81" s="1">
        <v>3</v>
      </c>
      <c r="D81" s="30" t="s">
        <v>676</v>
      </c>
      <c r="E81" s="30"/>
      <c r="F81" s="1">
        <v>6</v>
      </c>
      <c r="G81" s="1">
        <v>1</v>
      </c>
      <c r="H81" s="38" t="s">
        <v>658</v>
      </c>
      <c r="I81" s="38" t="s">
        <v>659</v>
      </c>
      <c r="J81" s="42"/>
      <c r="L81" s="1">
        <v>36000</v>
      </c>
      <c r="V81" s="1">
        <v>12000000</v>
      </c>
      <c r="W81" s="1">
        <v>180</v>
      </c>
      <c r="X81" s="1">
        <v>4</v>
      </c>
    </row>
    <row r="82" spans="1:24">
      <c r="A82" s="1" t="s">
        <v>63</v>
      </c>
      <c r="B82" s="37">
        <f t="shared" si="0"/>
        <v>86424</v>
      </c>
      <c r="C82" s="1">
        <v>4</v>
      </c>
      <c r="D82" s="30" t="s">
        <v>677</v>
      </c>
      <c r="E82" s="30"/>
      <c r="F82" s="1">
        <v>6</v>
      </c>
      <c r="G82" s="1">
        <v>1</v>
      </c>
      <c r="H82" s="38" t="s">
        <v>661</v>
      </c>
      <c r="I82" s="38" t="s">
        <v>662</v>
      </c>
      <c r="J82" s="42"/>
      <c r="L82" s="1">
        <v>69000</v>
      </c>
      <c r="V82" s="1">
        <v>20000000</v>
      </c>
      <c r="W82" s="1">
        <v>300</v>
      </c>
      <c r="X82" s="1">
        <v>6</v>
      </c>
    </row>
    <row r="83" spans="1:24" ht="15.75" customHeight="1">
      <c r="A83" s="1" t="s">
        <v>63</v>
      </c>
      <c r="B83" s="37">
        <f t="shared" si="0"/>
        <v>86424</v>
      </c>
      <c r="C83" s="1">
        <v>5</v>
      </c>
      <c r="D83" s="30" t="s">
        <v>678</v>
      </c>
      <c r="E83" s="30"/>
      <c r="F83" s="1">
        <v>6</v>
      </c>
      <c r="H83" s="38"/>
      <c r="I83" s="38" t="s">
        <v>664</v>
      </c>
      <c r="J83" s="42"/>
      <c r="L83" s="1">
        <v>124000</v>
      </c>
      <c r="V83" s="1">
        <v>30000000</v>
      </c>
      <c r="W83" s="1">
        <v>450</v>
      </c>
      <c r="X83" s="1">
        <v>9</v>
      </c>
    </row>
    <row r="84" spans="1:24">
      <c r="A84" s="1" t="s">
        <v>63</v>
      </c>
      <c r="B84" s="37">
        <f t="shared" si="0"/>
        <v>86425</v>
      </c>
      <c r="C84" s="1">
        <v>0</v>
      </c>
      <c r="D84" s="30" t="s">
        <v>679</v>
      </c>
      <c r="E84" s="30"/>
      <c r="F84" s="1">
        <v>6</v>
      </c>
      <c r="G84" s="1">
        <v>1</v>
      </c>
      <c r="H84" s="38" t="s">
        <v>652</v>
      </c>
      <c r="J84" s="42"/>
      <c r="L84" s="1">
        <v>0</v>
      </c>
      <c r="W84" s="1">
        <v>8620</v>
      </c>
    </row>
    <row r="85" spans="1:24">
      <c r="A85" s="1" t="s">
        <v>63</v>
      </c>
      <c r="B85" s="37">
        <f t="shared" si="0"/>
        <v>86425</v>
      </c>
      <c r="C85" s="1">
        <v>1</v>
      </c>
      <c r="D85" s="30" t="s">
        <v>680</v>
      </c>
      <c r="E85" s="30"/>
      <c r="F85" s="1">
        <v>6</v>
      </c>
      <c r="G85" s="1">
        <v>1</v>
      </c>
      <c r="H85" s="38" t="s">
        <v>653</v>
      </c>
      <c r="I85" s="38" t="s">
        <v>654</v>
      </c>
      <c r="J85" s="42"/>
      <c r="L85" s="1">
        <v>8000</v>
      </c>
      <c r="V85" s="1">
        <v>2000000</v>
      </c>
      <c r="W85" s="1">
        <v>30</v>
      </c>
      <c r="X85" s="1">
        <v>1</v>
      </c>
    </row>
    <row r="86" spans="1:24">
      <c r="A86" s="1" t="s">
        <v>63</v>
      </c>
      <c r="B86" s="37">
        <f t="shared" si="0"/>
        <v>86425</v>
      </c>
      <c r="C86" s="1">
        <v>2</v>
      </c>
      <c r="D86" s="30" t="s">
        <v>681</v>
      </c>
      <c r="E86" s="30"/>
      <c r="F86" s="1">
        <v>6</v>
      </c>
      <c r="G86" s="1">
        <v>1</v>
      </c>
      <c r="H86" s="38" t="s">
        <v>655</v>
      </c>
      <c r="I86" s="38" t="s">
        <v>656</v>
      </c>
      <c r="J86" s="42"/>
      <c r="L86" s="1">
        <v>19000</v>
      </c>
      <c r="V86" s="1">
        <v>6000000</v>
      </c>
      <c r="W86" s="1">
        <v>90</v>
      </c>
      <c r="X86" s="1">
        <v>2</v>
      </c>
    </row>
    <row r="87" spans="1:24" ht="15.75" customHeight="1">
      <c r="A87" s="1" t="s">
        <v>63</v>
      </c>
      <c r="B87" s="37">
        <f t="shared" si="0"/>
        <v>86425</v>
      </c>
      <c r="C87" s="1">
        <v>3</v>
      </c>
      <c r="D87" s="30" t="s">
        <v>682</v>
      </c>
      <c r="E87" s="30"/>
      <c r="F87" s="1">
        <v>6</v>
      </c>
      <c r="G87" s="1">
        <v>1</v>
      </c>
      <c r="H87" s="38" t="s">
        <v>658</v>
      </c>
      <c r="I87" s="38" t="s">
        <v>659</v>
      </c>
      <c r="J87" s="42"/>
      <c r="L87" s="1">
        <v>36000</v>
      </c>
      <c r="V87" s="1">
        <v>12000000</v>
      </c>
      <c r="W87" s="1">
        <v>180</v>
      </c>
      <c r="X87" s="1">
        <v>4</v>
      </c>
    </row>
    <row r="88" spans="1:24">
      <c r="A88" s="1" t="s">
        <v>63</v>
      </c>
      <c r="B88" s="37">
        <f t="shared" si="0"/>
        <v>86425</v>
      </c>
      <c r="C88" s="1">
        <v>4</v>
      </c>
      <c r="D88" s="30" t="s">
        <v>683</v>
      </c>
      <c r="E88" s="30"/>
      <c r="F88" s="1">
        <v>6</v>
      </c>
      <c r="G88" s="1">
        <v>1</v>
      </c>
      <c r="H88" s="38" t="s">
        <v>661</v>
      </c>
      <c r="I88" s="38" t="s">
        <v>662</v>
      </c>
      <c r="J88" s="42"/>
      <c r="L88" s="1">
        <v>69000</v>
      </c>
      <c r="V88" s="1">
        <v>20000000</v>
      </c>
      <c r="W88" s="1">
        <v>300</v>
      </c>
      <c r="X88" s="1">
        <v>6</v>
      </c>
    </row>
    <row r="89" spans="1:24" ht="15.75" customHeight="1">
      <c r="A89" s="1" t="s">
        <v>63</v>
      </c>
      <c r="B89" s="37">
        <f t="shared" si="0"/>
        <v>86425</v>
      </c>
      <c r="C89" s="1">
        <v>5</v>
      </c>
      <c r="D89" s="30" t="s">
        <v>684</v>
      </c>
      <c r="E89" s="30"/>
      <c r="F89" s="1">
        <v>6</v>
      </c>
      <c r="H89" s="38"/>
      <c r="I89" s="38" t="s">
        <v>664</v>
      </c>
      <c r="J89" s="42"/>
      <c r="L89" s="1">
        <v>124000</v>
      </c>
      <c r="V89" s="1">
        <v>30000000</v>
      </c>
      <c r="W89" s="1">
        <v>450</v>
      </c>
      <c r="X89" s="1">
        <v>9</v>
      </c>
    </row>
    <row r="90" spans="1:24">
      <c r="A90" s="1" t="s">
        <v>63</v>
      </c>
      <c r="B90" s="37">
        <f t="shared" si="0"/>
        <v>86426</v>
      </c>
      <c r="C90" s="1">
        <v>0</v>
      </c>
      <c r="D90" s="30" t="s">
        <v>685</v>
      </c>
      <c r="E90" s="30"/>
      <c r="F90" s="1">
        <v>6</v>
      </c>
      <c r="G90" s="1">
        <v>1</v>
      </c>
      <c r="H90" s="38" t="s">
        <v>652</v>
      </c>
      <c r="J90" s="42"/>
      <c r="L90" s="1">
        <v>0</v>
      </c>
      <c r="W90" s="1">
        <v>8620</v>
      </c>
    </row>
    <row r="91" spans="1:24">
      <c r="A91" s="1" t="s">
        <v>63</v>
      </c>
      <c r="B91" s="37">
        <f t="shared" si="0"/>
        <v>86426</v>
      </c>
      <c r="C91" s="1">
        <v>1</v>
      </c>
      <c r="D91" s="30" t="s">
        <v>686</v>
      </c>
      <c r="E91" s="30"/>
      <c r="F91" s="1">
        <v>6</v>
      </c>
      <c r="G91" s="1">
        <v>1</v>
      </c>
      <c r="H91" s="38" t="s">
        <v>653</v>
      </c>
      <c r="I91" s="38" t="s">
        <v>654</v>
      </c>
      <c r="J91" s="42"/>
      <c r="L91" s="1">
        <v>8000</v>
      </c>
      <c r="V91" s="1">
        <v>2000000</v>
      </c>
      <c r="W91" s="1">
        <v>30</v>
      </c>
      <c r="X91" s="1">
        <v>1</v>
      </c>
    </row>
    <row r="92" spans="1:24">
      <c r="A92" s="1" t="s">
        <v>63</v>
      </c>
      <c r="B92" s="37">
        <f t="shared" si="0"/>
        <v>86426</v>
      </c>
      <c r="C92" s="1">
        <v>2</v>
      </c>
      <c r="D92" s="30" t="s">
        <v>687</v>
      </c>
      <c r="E92" s="30"/>
      <c r="F92" s="1">
        <v>6</v>
      </c>
      <c r="G92" s="1">
        <v>1</v>
      </c>
      <c r="H92" s="38" t="s">
        <v>655</v>
      </c>
      <c r="I92" s="38" t="s">
        <v>656</v>
      </c>
      <c r="J92" s="42"/>
      <c r="L92" s="1">
        <v>19000</v>
      </c>
      <c r="V92" s="1">
        <v>6000000</v>
      </c>
      <c r="W92" s="1">
        <v>90</v>
      </c>
      <c r="X92" s="1">
        <v>2</v>
      </c>
    </row>
    <row r="93" spans="1:24" ht="15.75" customHeight="1">
      <c r="A93" s="1" t="s">
        <v>63</v>
      </c>
      <c r="B93" s="37">
        <f t="shared" si="0"/>
        <v>86426</v>
      </c>
      <c r="C93" s="1">
        <v>3</v>
      </c>
      <c r="D93" s="30" t="s">
        <v>688</v>
      </c>
      <c r="E93" s="30"/>
      <c r="F93" s="1">
        <v>6</v>
      </c>
      <c r="G93" s="1">
        <v>1</v>
      </c>
      <c r="H93" s="38" t="s">
        <v>658</v>
      </c>
      <c r="I93" s="38" t="s">
        <v>659</v>
      </c>
      <c r="J93" s="42"/>
      <c r="L93" s="1">
        <v>36000</v>
      </c>
      <c r="V93" s="1">
        <v>12000000</v>
      </c>
      <c r="W93" s="1">
        <v>180</v>
      </c>
      <c r="X93" s="1">
        <v>4</v>
      </c>
    </row>
    <row r="94" spans="1:24">
      <c r="A94" s="1" t="s">
        <v>63</v>
      </c>
      <c r="B94" s="37">
        <f t="shared" si="0"/>
        <v>86426</v>
      </c>
      <c r="C94" s="1">
        <v>4</v>
      </c>
      <c r="D94" s="30" t="s">
        <v>689</v>
      </c>
      <c r="E94" s="30"/>
      <c r="F94" s="1">
        <v>6</v>
      </c>
      <c r="G94" s="1">
        <v>1</v>
      </c>
      <c r="H94" s="38" t="s">
        <v>661</v>
      </c>
      <c r="I94" s="38" t="s">
        <v>662</v>
      </c>
      <c r="J94" s="42"/>
      <c r="L94" s="1">
        <v>69000</v>
      </c>
      <c r="V94" s="1">
        <v>20000000</v>
      </c>
      <c r="W94" s="1">
        <v>300</v>
      </c>
      <c r="X94" s="1">
        <v>6</v>
      </c>
    </row>
    <row r="95" spans="1:24" ht="15.75" customHeight="1">
      <c r="A95" s="1" t="s">
        <v>63</v>
      </c>
      <c r="B95" s="37">
        <f t="shared" si="0"/>
        <v>86426</v>
      </c>
      <c r="C95" s="1">
        <v>5</v>
      </c>
      <c r="D95" s="30" t="s">
        <v>690</v>
      </c>
      <c r="E95" s="30"/>
      <c r="F95" s="1">
        <v>6</v>
      </c>
      <c r="H95" s="38"/>
      <c r="I95" s="38" t="s">
        <v>664</v>
      </c>
      <c r="J95" s="42"/>
      <c r="L95" s="1">
        <v>124000</v>
      </c>
      <c r="V95" s="1">
        <v>30000000</v>
      </c>
      <c r="W95" s="1">
        <v>450</v>
      </c>
      <c r="X95" s="1">
        <v>9</v>
      </c>
    </row>
    <row r="96" spans="1:24">
      <c r="A96" s="1" t="s">
        <v>63</v>
      </c>
      <c r="B96" s="37">
        <f t="shared" si="0"/>
        <v>86427</v>
      </c>
      <c r="C96" s="1">
        <v>0</v>
      </c>
      <c r="D96" s="30" t="s">
        <v>691</v>
      </c>
      <c r="E96" s="30"/>
      <c r="F96" s="1">
        <v>6</v>
      </c>
      <c r="G96" s="1">
        <v>1</v>
      </c>
      <c r="H96" s="38" t="s">
        <v>652</v>
      </c>
      <c r="J96" s="42"/>
      <c r="L96" s="1">
        <v>0</v>
      </c>
      <c r="W96" s="1">
        <v>8620</v>
      </c>
    </row>
    <row r="97" spans="1:24">
      <c r="A97" s="1" t="s">
        <v>63</v>
      </c>
      <c r="B97" s="37">
        <f t="shared" si="0"/>
        <v>86427</v>
      </c>
      <c r="C97" s="1">
        <v>1</v>
      </c>
      <c r="D97" s="30" t="s">
        <v>692</v>
      </c>
      <c r="E97" s="30"/>
      <c r="F97" s="1">
        <v>6</v>
      </c>
      <c r="G97" s="1">
        <v>1</v>
      </c>
      <c r="H97" s="38" t="s">
        <v>653</v>
      </c>
      <c r="I97" s="38" t="s">
        <v>654</v>
      </c>
      <c r="J97" s="42"/>
      <c r="L97" s="1">
        <v>8000</v>
      </c>
      <c r="V97" s="1">
        <v>2000000</v>
      </c>
      <c r="W97" s="1">
        <v>30</v>
      </c>
      <c r="X97" s="1">
        <v>1</v>
      </c>
    </row>
    <row r="98" spans="1:24">
      <c r="A98" s="1" t="s">
        <v>63</v>
      </c>
      <c r="B98" s="37">
        <f t="shared" si="0"/>
        <v>86427</v>
      </c>
      <c r="C98" s="1">
        <v>2</v>
      </c>
      <c r="D98" s="30" t="s">
        <v>693</v>
      </c>
      <c r="E98" s="30"/>
      <c r="F98" s="1">
        <v>6</v>
      </c>
      <c r="G98" s="1">
        <v>1</v>
      </c>
      <c r="H98" s="38" t="s">
        <v>655</v>
      </c>
      <c r="I98" s="38" t="s">
        <v>656</v>
      </c>
      <c r="J98" s="42"/>
      <c r="L98" s="1">
        <v>19000</v>
      </c>
      <c r="V98" s="1">
        <v>6000000</v>
      </c>
      <c r="W98" s="1">
        <v>90</v>
      </c>
      <c r="X98" s="1">
        <v>2</v>
      </c>
    </row>
    <row r="99" spans="1:24" ht="15.75" customHeight="1">
      <c r="A99" s="1" t="s">
        <v>63</v>
      </c>
      <c r="B99" s="37">
        <f t="shared" si="0"/>
        <v>86427</v>
      </c>
      <c r="C99" s="1">
        <v>3</v>
      </c>
      <c r="D99" s="30" t="s">
        <v>694</v>
      </c>
      <c r="E99" s="30"/>
      <c r="F99" s="1">
        <v>6</v>
      </c>
      <c r="G99" s="1">
        <v>1</v>
      </c>
      <c r="H99" s="38" t="s">
        <v>658</v>
      </c>
      <c r="I99" s="38" t="s">
        <v>659</v>
      </c>
      <c r="J99" s="42"/>
      <c r="L99" s="1">
        <v>36000</v>
      </c>
      <c r="V99" s="1">
        <v>12000000</v>
      </c>
      <c r="W99" s="1">
        <v>180</v>
      </c>
      <c r="X99" s="1">
        <v>4</v>
      </c>
    </row>
    <row r="100" spans="1:24">
      <c r="A100" s="1" t="s">
        <v>63</v>
      </c>
      <c r="B100" s="37">
        <f t="shared" si="0"/>
        <v>86427</v>
      </c>
      <c r="C100" s="1">
        <v>4</v>
      </c>
      <c r="D100" s="30" t="s">
        <v>695</v>
      </c>
      <c r="E100" s="30"/>
      <c r="F100" s="1">
        <v>6</v>
      </c>
      <c r="G100" s="1">
        <v>1</v>
      </c>
      <c r="H100" s="38" t="s">
        <v>661</v>
      </c>
      <c r="I100" s="38" t="s">
        <v>662</v>
      </c>
      <c r="J100" s="42"/>
      <c r="L100" s="1">
        <v>69000</v>
      </c>
      <c r="V100" s="1">
        <v>20000000</v>
      </c>
      <c r="W100" s="1">
        <v>300</v>
      </c>
      <c r="X100" s="1">
        <v>6</v>
      </c>
    </row>
    <row r="101" spans="1:24" ht="15.75" customHeight="1">
      <c r="A101" s="1" t="s">
        <v>63</v>
      </c>
      <c r="B101" s="37">
        <f t="shared" si="0"/>
        <v>86427</v>
      </c>
      <c r="C101" s="1">
        <v>5</v>
      </c>
      <c r="D101" s="30" t="s">
        <v>696</v>
      </c>
      <c r="E101" s="30"/>
      <c r="F101" s="1">
        <v>6</v>
      </c>
      <c r="H101" s="38"/>
      <c r="I101" s="38" t="s">
        <v>664</v>
      </c>
      <c r="J101" s="42"/>
      <c r="L101" s="1">
        <v>124000</v>
      </c>
      <c r="V101" s="1">
        <v>30000000</v>
      </c>
      <c r="W101" s="1">
        <v>450</v>
      </c>
      <c r="X101" s="1">
        <v>9</v>
      </c>
    </row>
    <row r="102" spans="1:24">
      <c r="A102" s="1" t="s">
        <v>63</v>
      </c>
      <c r="B102" s="37">
        <f t="shared" si="0"/>
        <v>86428</v>
      </c>
      <c r="C102" s="1">
        <v>0</v>
      </c>
      <c r="D102" s="30" t="s">
        <v>697</v>
      </c>
      <c r="E102" s="30"/>
      <c r="F102" s="1">
        <v>6</v>
      </c>
      <c r="G102" s="1">
        <v>1</v>
      </c>
      <c r="H102" s="38" t="s">
        <v>652</v>
      </c>
      <c r="J102" s="42"/>
      <c r="L102" s="1">
        <v>0</v>
      </c>
      <c r="W102" s="1">
        <v>8620</v>
      </c>
    </row>
    <row r="103" spans="1:24">
      <c r="A103" s="1" t="s">
        <v>63</v>
      </c>
      <c r="B103" s="37">
        <f t="shared" si="0"/>
        <v>86428</v>
      </c>
      <c r="C103" s="1">
        <v>1</v>
      </c>
      <c r="D103" s="30" t="s">
        <v>698</v>
      </c>
      <c r="E103" s="30"/>
      <c r="F103" s="1">
        <v>6</v>
      </c>
      <c r="G103" s="1">
        <v>1</v>
      </c>
      <c r="H103" s="38" t="s">
        <v>653</v>
      </c>
      <c r="I103" s="38" t="s">
        <v>654</v>
      </c>
      <c r="J103" s="42"/>
      <c r="L103" s="1">
        <v>8000</v>
      </c>
      <c r="V103" s="1">
        <v>2000000</v>
      </c>
      <c r="W103" s="1">
        <v>30</v>
      </c>
      <c r="X103" s="1">
        <v>1</v>
      </c>
    </row>
    <row r="104" spans="1:24">
      <c r="A104" s="1" t="s">
        <v>63</v>
      </c>
      <c r="B104" s="37">
        <f t="shared" si="0"/>
        <v>86428</v>
      </c>
      <c r="C104" s="1">
        <v>2</v>
      </c>
      <c r="D104" s="30" t="s">
        <v>699</v>
      </c>
      <c r="E104" s="30"/>
      <c r="F104" s="1">
        <v>6</v>
      </c>
      <c r="G104" s="1">
        <v>1</v>
      </c>
      <c r="H104" s="38" t="s">
        <v>655</v>
      </c>
      <c r="I104" s="38" t="s">
        <v>656</v>
      </c>
      <c r="J104" s="42"/>
      <c r="L104" s="1">
        <v>19000</v>
      </c>
      <c r="V104" s="1">
        <v>6000000</v>
      </c>
      <c r="W104" s="1">
        <v>90</v>
      </c>
      <c r="X104" s="1">
        <v>2</v>
      </c>
    </row>
    <row r="105" spans="1:24" ht="15.75" customHeight="1">
      <c r="A105" s="1" t="s">
        <v>63</v>
      </c>
      <c r="B105" s="37">
        <f t="shared" si="0"/>
        <v>86428</v>
      </c>
      <c r="C105" s="1">
        <v>3</v>
      </c>
      <c r="D105" s="30" t="s">
        <v>700</v>
      </c>
      <c r="E105" s="30"/>
      <c r="F105" s="1">
        <v>6</v>
      </c>
      <c r="G105" s="1">
        <v>1</v>
      </c>
      <c r="H105" s="38" t="s">
        <v>658</v>
      </c>
      <c r="I105" s="38" t="s">
        <v>659</v>
      </c>
      <c r="J105" s="42"/>
      <c r="L105" s="1">
        <v>36000</v>
      </c>
      <c r="V105" s="1">
        <v>12000000</v>
      </c>
      <c r="W105" s="1">
        <v>180</v>
      </c>
      <c r="X105" s="1">
        <v>4</v>
      </c>
    </row>
    <row r="106" spans="1:24">
      <c r="A106" s="1" t="s">
        <v>63</v>
      </c>
      <c r="B106" s="37">
        <f t="shared" si="0"/>
        <v>86428</v>
      </c>
      <c r="C106" s="1">
        <v>4</v>
      </c>
      <c r="D106" s="30" t="s">
        <v>701</v>
      </c>
      <c r="E106" s="30"/>
      <c r="F106" s="1">
        <v>6</v>
      </c>
      <c r="G106" s="1">
        <v>1</v>
      </c>
      <c r="H106" s="38" t="s">
        <v>661</v>
      </c>
      <c r="I106" s="38" t="s">
        <v>662</v>
      </c>
      <c r="J106" s="42"/>
      <c r="L106" s="1">
        <v>69000</v>
      </c>
      <c r="V106" s="1">
        <v>20000000</v>
      </c>
      <c r="W106" s="1">
        <v>300</v>
      </c>
      <c r="X106" s="1">
        <v>6</v>
      </c>
    </row>
    <row r="107" spans="1:24" ht="15.75" customHeight="1">
      <c r="A107" s="1" t="s">
        <v>63</v>
      </c>
      <c r="B107" s="37">
        <f t="shared" si="0"/>
        <v>86428</v>
      </c>
      <c r="C107" s="1">
        <v>5</v>
      </c>
      <c r="D107" s="30" t="s">
        <v>702</v>
      </c>
      <c r="E107" s="30"/>
      <c r="F107" s="1">
        <v>6</v>
      </c>
      <c r="H107" s="38"/>
      <c r="I107" s="38" t="s">
        <v>664</v>
      </c>
      <c r="J107" s="42"/>
      <c r="L107" s="1">
        <v>124000</v>
      </c>
      <c r="V107" s="1">
        <v>30000000</v>
      </c>
      <c r="W107" s="1">
        <v>450</v>
      </c>
      <c r="X107" s="1">
        <v>9</v>
      </c>
    </row>
    <row r="108" spans="1:24">
      <c r="A108" s="1" t="s">
        <v>63</v>
      </c>
      <c r="B108" s="37">
        <f t="shared" si="0"/>
        <v>86429</v>
      </c>
      <c r="C108" s="1">
        <v>0</v>
      </c>
      <c r="D108" s="30" t="s">
        <v>703</v>
      </c>
      <c r="E108" s="30"/>
      <c r="F108" s="1">
        <v>6</v>
      </c>
      <c r="G108" s="1">
        <v>1</v>
      </c>
      <c r="H108" s="38" t="s">
        <v>652</v>
      </c>
      <c r="J108" s="42"/>
      <c r="L108" s="1">
        <v>0</v>
      </c>
      <c r="W108" s="1">
        <v>8620</v>
      </c>
    </row>
    <row r="109" spans="1:24">
      <c r="A109" s="1" t="s">
        <v>63</v>
      </c>
      <c r="B109" s="37">
        <f t="shared" si="0"/>
        <v>86429</v>
      </c>
      <c r="C109" s="1">
        <v>1</v>
      </c>
      <c r="D109" s="30" t="s">
        <v>253</v>
      </c>
      <c r="E109" s="30"/>
      <c r="F109" s="1">
        <v>6</v>
      </c>
      <c r="G109" s="1">
        <v>1</v>
      </c>
      <c r="H109" s="38" t="s">
        <v>653</v>
      </c>
      <c r="I109" s="38" t="s">
        <v>654</v>
      </c>
      <c r="J109" s="42"/>
      <c r="L109" s="1">
        <v>8000</v>
      </c>
      <c r="V109" s="1">
        <v>2000000</v>
      </c>
      <c r="W109" s="1">
        <v>30</v>
      </c>
      <c r="X109" s="1">
        <v>1</v>
      </c>
    </row>
    <row r="110" spans="1:24">
      <c r="A110" s="1" t="s">
        <v>63</v>
      </c>
      <c r="B110" s="37">
        <f t="shared" si="0"/>
        <v>86429</v>
      </c>
      <c r="C110" s="1">
        <v>2</v>
      </c>
      <c r="D110" s="30" t="s">
        <v>399</v>
      </c>
      <c r="E110" s="30"/>
      <c r="F110" s="1">
        <v>6</v>
      </c>
      <c r="G110" s="1">
        <v>1</v>
      </c>
      <c r="H110" s="38" t="s">
        <v>655</v>
      </c>
      <c r="I110" s="38" t="s">
        <v>656</v>
      </c>
      <c r="J110" s="42"/>
      <c r="L110" s="1">
        <v>19000</v>
      </c>
      <c r="V110" s="1">
        <v>6000000</v>
      </c>
      <c r="W110" s="1">
        <v>90</v>
      </c>
      <c r="X110" s="1">
        <v>2</v>
      </c>
    </row>
    <row r="111" spans="1:24" ht="15.75" customHeight="1">
      <c r="A111" s="1" t="s">
        <v>63</v>
      </c>
      <c r="B111" s="37">
        <f t="shared" si="0"/>
        <v>86429</v>
      </c>
      <c r="C111" s="1">
        <v>3</v>
      </c>
      <c r="D111" s="30" t="s">
        <v>704</v>
      </c>
      <c r="E111" s="30"/>
      <c r="F111" s="1">
        <v>6</v>
      </c>
      <c r="G111" s="1">
        <v>1</v>
      </c>
      <c r="H111" s="38" t="s">
        <v>658</v>
      </c>
      <c r="I111" s="38" t="s">
        <v>659</v>
      </c>
      <c r="J111" s="42"/>
      <c r="L111" s="1">
        <v>36000</v>
      </c>
      <c r="V111" s="1">
        <v>12000000</v>
      </c>
      <c r="W111" s="1">
        <v>180</v>
      </c>
      <c r="X111" s="1">
        <v>4</v>
      </c>
    </row>
    <row r="112" spans="1:24">
      <c r="A112" s="1" t="s">
        <v>63</v>
      </c>
      <c r="B112" s="37">
        <f t="shared" si="0"/>
        <v>86429</v>
      </c>
      <c r="C112" s="1">
        <v>4</v>
      </c>
      <c r="D112" s="30" t="s">
        <v>705</v>
      </c>
      <c r="E112" s="30"/>
      <c r="F112" s="1">
        <v>6</v>
      </c>
      <c r="G112" s="1">
        <v>1</v>
      </c>
      <c r="H112" s="38" t="s">
        <v>661</v>
      </c>
      <c r="I112" s="38" t="s">
        <v>662</v>
      </c>
      <c r="J112" s="42"/>
      <c r="L112" s="1">
        <v>69000</v>
      </c>
      <c r="V112" s="1">
        <v>20000000</v>
      </c>
      <c r="W112" s="1">
        <v>300</v>
      </c>
      <c r="X112" s="1">
        <v>6</v>
      </c>
    </row>
    <row r="113" spans="1:24" ht="15.75" customHeight="1">
      <c r="A113" s="1" t="s">
        <v>63</v>
      </c>
      <c r="B113" s="37">
        <f t="shared" si="0"/>
        <v>86429</v>
      </c>
      <c r="C113" s="1">
        <v>5</v>
      </c>
      <c r="D113" s="30" t="s">
        <v>706</v>
      </c>
      <c r="E113" s="30"/>
      <c r="F113" s="1">
        <v>6</v>
      </c>
      <c r="H113" s="38"/>
      <c r="I113" s="38" t="s">
        <v>664</v>
      </c>
      <c r="J113" s="42"/>
      <c r="L113" s="1">
        <v>124000</v>
      </c>
      <c r="V113" s="1">
        <v>30000000</v>
      </c>
      <c r="W113" s="1">
        <v>450</v>
      </c>
      <c r="X113" s="1">
        <v>9</v>
      </c>
    </row>
    <row r="114" spans="1:24">
      <c r="B114" s="37"/>
      <c r="D114" s="30"/>
      <c r="E114" s="30"/>
      <c r="H114" s="38"/>
      <c r="I114" s="38"/>
    </row>
    <row r="115" spans="1:24">
      <c r="A115" s="1" t="s">
        <v>63</v>
      </c>
      <c r="B115" s="37">
        <f>B60+20</f>
        <v>86441</v>
      </c>
      <c r="C115" s="1">
        <v>0</v>
      </c>
      <c r="D115" s="30" t="s">
        <v>651</v>
      </c>
      <c r="E115" s="30"/>
      <c r="F115" s="1">
        <v>6</v>
      </c>
      <c r="G115" s="1">
        <v>1</v>
      </c>
      <c r="H115" s="38" t="s">
        <v>652</v>
      </c>
      <c r="J115" s="42"/>
      <c r="L115" s="1">
        <v>0</v>
      </c>
      <c r="W115" s="1">
        <v>8620</v>
      </c>
    </row>
    <row r="116" spans="1:24">
      <c r="A116" s="1" t="s">
        <v>63</v>
      </c>
      <c r="B116" s="37">
        <f t="shared" ref="B116:B168" si="1">B61+20</f>
        <v>86441</v>
      </c>
      <c r="C116" s="1">
        <v>1</v>
      </c>
      <c r="D116" s="30" t="s">
        <v>221</v>
      </c>
      <c r="E116" s="30"/>
      <c r="F116" s="1">
        <v>6</v>
      </c>
      <c r="G116" s="1">
        <v>1</v>
      </c>
      <c r="H116" s="38" t="s">
        <v>653</v>
      </c>
      <c r="I116" s="38" t="s">
        <v>654</v>
      </c>
      <c r="J116" s="42"/>
      <c r="L116" s="1">
        <v>8000</v>
      </c>
      <c r="V116" s="1">
        <v>2000000</v>
      </c>
      <c r="W116" s="1">
        <v>30</v>
      </c>
      <c r="X116" s="1">
        <v>1</v>
      </c>
    </row>
    <row r="117" spans="1:24">
      <c r="A117" s="1" t="s">
        <v>63</v>
      </c>
      <c r="B117" s="37">
        <f t="shared" si="1"/>
        <v>86441</v>
      </c>
      <c r="C117" s="1">
        <v>2</v>
      </c>
      <c r="D117" s="30" t="s">
        <v>366</v>
      </c>
      <c r="E117" s="30"/>
      <c r="F117" s="1">
        <v>6</v>
      </c>
      <c r="G117" s="1">
        <v>1</v>
      </c>
      <c r="H117" s="38" t="s">
        <v>655</v>
      </c>
      <c r="I117" s="38" t="s">
        <v>656</v>
      </c>
      <c r="J117" s="42"/>
      <c r="L117" s="1">
        <v>19000</v>
      </c>
      <c r="V117" s="1">
        <v>6000000</v>
      </c>
      <c r="W117" s="1">
        <v>90</v>
      </c>
      <c r="X117" s="1">
        <v>2</v>
      </c>
    </row>
    <row r="118" spans="1:24" ht="15.75" customHeight="1">
      <c r="A118" s="1" t="s">
        <v>63</v>
      </c>
      <c r="B118" s="37">
        <f t="shared" si="1"/>
        <v>86441</v>
      </c>
      <c r="C118" s="1">
        <v>3</v>
      </c>
      <c r="D118" s="30" t="s">
        <v>657</v>
      </c>
      <c r="E118" s="30"/>
      <c r="F118" s="1">
        <v>6</v>
      </c>
      <c r="G118" s="1">
        <v>1</v>
      </c>
      <c r="H118" s="38" t="s">
        <v>658</v>
      </c>
      <c r="I118" s="38" t="s">
        <v>659</v>
      </c>
      <c r="J118" s="42"/>
      <c r="L118" s="1">
        <v>36000</v>
      </c>
      <c r="V118" s="1">
        <v>12000000</v>
      </c>
      <c r="W118" s="1">
        <v>180</v>
      </c>
      <c r="X118" s="1">
        <v>4</v>
      </c>
    </row>
    <row r="119" spans="1:24">
      <c r="A119" s="1" t="s">
        <v>63</v>
      </c>
      <c r="B119" s="37">
        <f t="shared" si="1"/>
        <v>86441</v>
      </c>
      <c r="C119" s="1">
        <v>4</v>
      </c>
      <c r="D119" s="30" t="s">
        <v>660</v>
      </c>
      <c r="E119" s="30"/>
      <c r="F119" s="1">
        <v>6</v>
      </c>
      <c r="G119" s="1">
        <v>1</v>
      </c>
      <c r="H119" s="38" t="s">
        <v>661</v>
      </c>
      <c r="I119" s="38" t="s">
        <v>662</v>
      </c>
      <c r="J119" s="42"/>
      <c r="L119" s="1">
        <v>69000</v>
      </c>
      <c r="V119" s="1">
        <v>20000000</v>
      </c>
      <c r="W119" s="1">
        <v>300</v>
      </c>
      <c r="X119" s="1">
        <v>6</v>
      </c>
    </row>
    <row r="120" spans="1:24" ht="15.75" customHeight="1">
      <c r="A120" s="1" t="s">
        <v>63</v>
      </c>
      <c r="B120" s="37">
        <f t="shared" si="1"/>
        <v>86441</v>
      </c>
      <c r="C120" s="1">
        <v>5</v>
      </c>
      <c r="D120" s="30" t="s">
        <v>663</v>
      </c>
      <c r="E120" s="30"/>
      <c r="F120" s="1">
        <v>6</v>
      </c>
      <c r="H120" s="38"/>
      <c r="I120" s="38" t="s">
        <v>664</v>
      </c>
      <c r="J120" s="42"/>
      <c r="L120" s="1">
        <v>124000</v>
      </c>
      <c r="V120" s="1">
        <v>30000000</v>
      </c>
      <c r="W120" s="1">
        <v>450</v>
      </c>
      <c r="X120" s="1">
        <v>9</v>
      </c>
    </row>
    <row r="121" spans="1:24">
      <c r="A121" s="1" t="s">
        <v>63</v>
      </c>
      <c r="B121" s="37">
        <f t="shared" si="1"/>
        <v>86442</v>
      </c>
      <c r="C121" s="1">
        <v>0</v>
      </c>
      <c r="D121" s="30" t="s">
        <v>665</v>
      </c>
      <c r="E121" s="30"/>
      <c r="F121" s="1">
        <v>6</v>
      </c>
      <c r="G121" s="1">
        <v>1</v>
      </c>
      <c r="H121" s="38" t="s">
        <v>652</v>
      </c>
      <c r="J121" s="42"/>
      <c r="L121" s="1">
        <v>0</v>
      </c>
      <c r="W121" s="1">
        <v>8620</v>
      </c>
    </row>
    <row r="122" spans="1:24">
      <c r="A122" s="1" t="s">
        <v>63</v>
      </c>
      <c r="B122" s="37">
        <f t="shared" si="1"/>
        <v>86442</v>
      </c>
      <c r="C122" s="1">
        <v>1</v>
      </c>
      <c r="D122" s="30" t="s">
        <v>225</v>
      </c>
      <c r="E122" s="30"/>
      <c r="F122" s="1">
        <v>6</v>
      </c>
      <c r="G122" s="1">
        <v>1</v>
      </c>
      <c r="H122" s="38" t="s">
        <v>653</v>
      </c>
      <c r="I122" s="38" t="s">
        <v>654</v>
      </c>
      <c r="J122" s="42"/>
      <c r="L122" s="1">
        <v>8000</v>
      </c>
      <c r="V122" s="1">
        <v>2000000</v>
      </c>
      <c r="W122" s="1">
        <v>30</v>
      </c>
      <c r="X122" s="1">
        <v>1</v>
      </c>
    </row>
    <row r="123" spans="1:24">
      <c r="A123" s="1" t="s">
        <v>63</v>
      </c>
      <c r="B123" s="37">
        <f t="shared" si="1"/>
        <v>86442</v>
      </c>
      <c r="C123" s="1">
        <v>2</v>
      </c>
      <c r="D123" s="30" t="s">
        <v>371</v>
      </c>
      <c r="E123" s="30"/>
      <c r="F123" s="1">
        <v>6</v>
      </c>
      <c r="G123" s="1">
        <v>1</v>
      </c>
      <c r="H123" s="38" t="s">
        <v>655</v>
      </c>
      <c r="I123" s="38" t="s">
        <v>656</v>
      </c>
      <c r="J123" s="42"/>
      <c r="L123" s="1">
        <v>19000</v>
      </c>
      <c r="V123" s="1">
        <v>6000000</v>
      </c>
      <c r="W123" s="1">
        <v>90</v>
      </c>
      <c r="X123" s="1">
        <v>2</v>
      </c>
    </row>
    <row r="124" spans="1:24" ht="15.75" customHeight="1">
      <c r="A124" s="1" t="s">
        <v>63</v>
      </c>
      <c r="B124" s="37">
        <f t="shared" si="1"/>
        <v>86442</v>
      </c>
      <c r="C124" s="1">
        <v>3</v>
      </c>
      <c r="D124" s="30" t="s">
        <v>666</v>
      </c>
      <c r="E124" s="30"/>
      <c r="F124" s="1">
        <v>6</v>
      </c>
      <c r="G124" s="1">
        <v>1</v>
      </c>
      <c r="H124" s="38" t="s">
        <v>658</v>
      </c>
      <c r="I124" s="38" t="s">
        <v>659</v>
      </c>
      <c r="J124" s="42"/>
      <c r="L124" s="1">
        <v>36000</v>
      </c>
      <c r="V124" s="1">
        <v>12000000</v>
      </c>
      <c r="W124" s="1">
        <v>180</v>
      </c>
      <c r="X124" s="1">
        <v>4</v>
      </c>
    </row>
    <row r="125" spans="1:24">
      <c r="A125" s="1" t="s">
        <v>63</v>
      </c>
      <c r="B125" s="37">
        <f t="shared" si="1"/>
        <v>86442</v>
      </c>
      <c r="C125" s="1">
        <v>4</v>
      </c>
      <c r="D125" s="30" t="s">
        <v>667</v>
      </c>
      <c r="E125" s="30"/>
      <c r="F125" s="1">
        <v>6</v>
      </c>
      <c r="G125" s="1">
        <v>1</v>
      </c>
      <c r="H125" s="38" t="s">
        <v>661</v>
      </c>
      <c r="I125" s="38" t="s">
        <v>662</v>
      </c>
      <c r="J125" s="42"/>
      <c r="L125" s="1">
        <v>69000</v>
      </c>
      <c r="V125" s="1">
        <v>20000000</v>
      </c>
      <c r="W125" s="1">
        <v>300</v>
      </c>
      <c r="X125" s="1">
        <v>6</v>
      </c>
    </row>
    <row r="126" spans="1:24" ht="15.75" customHeight="1">
      <c r="A126" s="1" t="s">
        <v>63</v>
      </c>
      <c r="B126" s="37">
        <f t="shared" si="1"/>
        <v>86442</v>
      </c>
      <c r="C126" s="1">
        <v>5</v>
      </c>
      <c r="D126" s="30" t="s">
        <v>668</v>
      </c>
      <c r="E126" s="30"/>
      <c r="F126" s="1">
        <v>6</v>
      </c>
      <c r="H126" s="38"/>
      <c r="I126" s="38" t="s">
        <v>664</v>
      </c>
      <c r="J126" s="42"/>
      <c r="L126" s="1">
        <v>124000</v>
      </c>
      <c r="V126" s="1">
        <v>30000000</v>
      </c>
      <c r="W126" s="1">
        <v>450</v>
      </c>
      <c r="X126" s="1">
        <v>9</v>
      </c>
    </row>
    <row r="127" spans="1:24">
      <c r="A127" s="1" t="s">
        <v>63</v>
      </c>
      <c r="B127" s="37">
        <f t="shared" si="1"/>
        <v>86443</v>
      </c>
      <c r="C127" s="1">
        <v>0</v>
      </c>
      <c r="D127" s="30" t="s">
        <v>669</v>
      </c>
      <c r="E127" s="30"/>
      <c r="F127" s="1">
        <v>6</v>
      </c>
      <c r="G127" s="1">
        <v>1</v>
      </c>
      <c r="H127" s="38" t="s">
        <v>652</v>
      </c>
      <c r="J127" s="42"/>
      <c r="L127" s="1">
        <v>0</v>
      </c>
      <c r="W127" s="1">
        <v>8620</v>
      </c>
    </row>
    <row r="128" spans="1:24">
      <c r="A128" s="1" t="s">
        <v>63</v>
      </c>
      <c r="B128" s="37">
        <f t="shared" si="1"/>
        <v>86443</v>
      </c>
      <c r="C128" s="1">
        <v>1</v>
      </c>
      <c r="D128" s="30" t="s">
        <v>229</v>
      </c>
      <c r="E128" s="30"/>
      <c r="F128" s="1">
        <v>6</v>
      </c>
      <c r="G128" s="1">
        <v>1</v>
      </c>
      <c r="H128" s="38" t="s">
        <v>653</v>
      </c>
      <c r="I128" s="38" t="s">
        <v>654</v>
      </c>
      <c r="J128" s="42"/>
      <c r="L128" s="1">
        <v>8000</v>
      </c>
      <c r="V128" s="1">
        <v>2000000</v>
      </c>
      <c r="W128" s="1">
        <v>30</v>
      </c>
      <c r="X128" s="1">
        <v>1</v>
      </c>
    </row>
    <row r="129" spans="1:24">
      <c r="A129" s="1" t="s">
        <v>63</v>
      </c>
      <c r="B129" s="37">
        <f t="shared" si="1"/>
        <v>86443</v>
      </c>
      <c r="C129" s="1">
        <v>2</v>
      </c>
      <c r="D129" s="30" t="s">
        <v>375</v>
      </c>
      <c r="E129" s="30"/>
      <c r="F129" s="1">
        <v>6</v>
      </c>
      <c r="G129" s="1">
        <v>1</v>
      </c>
      <c r="H129" s="38" t="s">
        <v>655</v>
      </c>
      <c r="I129" s="38" t="s">
        <v>656</v>
      </c>
      <c r="J129" s="42"/>
      <c r="L129" s="1">
        <v>19000</v>
      </c>
      <c r="V129" s="1">
        <v>6000000</v>
      </c>
      <c r="W129" s="1">
        <v>90</v>
      </c>
      <c r="X129" s="1">
        <v>2</v>
      </c>
    </row>
    <row r="130" spans="1:24" ht="15.75" customHeight="1">
      <c r="A130" s="1" t="s">
        <v>63</v>
      </c>
      <c r="B130" s="37">
        <f t="shared" si="1"/>
        <v>86443</v>
      </c>
      <c r="C130" s="1">
        <v>3</v>
      </c>
      <c r="D130" s="30" t="s">
        <v>670</v>
      </c>
      <c r="E130" s="30"/>
      <c r="F130" s="1">
        <v>6</v>
      </c>
      <c r="G130" s="1">
        <v>1</v>
      </c>
      <c r="H130" s="38" t="s">
        <v>658</v>
      </c>
      <c r="I130" s="38" t="s">
        <v>659</v>
      </c>
      <c r="J130" s="42"/>
      <c r="L130" s="1">
        <v>36000</v>
      </c>
      <c r="V130" s="1">
        <v>12000000</v>
      </c>
      <c r="W130" s="1">
        <v>180</v>
      </c>
      <c r="X130" s="1">
        <v>4</v>
      </c>
    </row>
    <row r="131" spans="1:24">
      <c r="A131" s="1" t="s">
        <v>63</v>
      </c>
      <c r="B131" s="37">
        <f t="shared" si="1"/>
        <v>86443</v>
      </c>
      <c r="C131" s="1">
        <v>4</v>
      </c>
      <c r="D131" s="30" t="s">
        <v>671</v>
      </c>
      <c r="E131" s="30"/>
      <c r="F131" s="1">
        <v>6</v>
      </c>
      <c r="G131" s="1">
        <v>1</v>
      </c>
      <c r="H131" s="38" t="s">
        <v>661</v>
      </c>
      <c r="I131" s="38" t="s">
        <v>662</v>
      </c>
      <c r="J131" s="42"/>
      <c r="L131" s="1">
        <v>69000</v>
      </c>
      <c r="V131" s="1">
        <v>20000000</v>
      </c>
      <c r="W131" s="1">
        <v>300</v>
      </c>
      <c r="X131" s="1">
        <v>6</v>
      </c>
    </row>
    <row r="132" spans="1:24" ht="15.75" customHeight="1">
      <c r="A132" s="1" t="s">
        <v>63</v>
      </c>
      <c r="B132" s="37">
        <f t="shared" si="1"/>
        <v>86443</v>
      </c>
      <c r="C132" s="1">
        <v>5</v>
      </c>
      <c r="D132" s="30" t="s">
        <v>672</v>
      </c>
      <c r="E132" s="30"/>
      <c r="F132" s="1">
        <v>6</v>
      </c>
      <c r="H132" s="38"/>
      <c r="I132" s="38" t="s">
        <v>664</v>
      </c>
      <c r="J132" s="42"/>
      <c r="L132" s="1">
        <v>124000</v>
      </c>
      <c r="V132" s="1">
        <v>30000000</v>
      </c>
      <c r="W132" s="1">
        <v>450</v>
      </c>
      <c r="X132" s="1">
        <v>9</v>
      </c>
    </row>
    <row r="133" spans="1:24">
      <c r="A133" s="1" t="s">
        <v>63</v>
      </c>
      <c r="B133" s="37">
        <f t="shared" si="1"/>
        <v>86444</v>
      </c>
      <c r="C133" s="1">
        <v>0</v>
      </c>
      <c r="D133" s="30" t="s">
        <v>673</v>
      </c>
      <c r="E133" s="30"/>
      <c r="F133" s="1">
        <v>6</v>
      </c>
      <c r="G133" s="1">
        <v>1</v>
      </c>
      <c r="H133" s="38" t="s">
        <v>652</v>
      </c>
      <c r="J133" s="42"/>
      <c r="L133" s="1">
        <v>0</v>
      </c>
      <c r="W133" s="1">
        <v>8620</v>
      </c>
    </row>
    <row r="134" spans="1:24">
      <c r="A134" s="1" t="s">
        <v>63</v>
      </c>
      <c r="B134" s="37">
        <f t="shared" si="1"/>
        <v>86444</v>
      </c>
      <c r="C134" s="1">
        <v>1</v>
      </c>
      <c r="D134" s="30" t="s">
        <v>674</v>
      </c>
      <c r="E134" s="30"/>
      <c r="F134" s="1">
        <v>6</v>
      </c>
      <c r="G134" s="1">
        <v>1</v>
      </c>
      <c r="H134" s="38" t="s">
        <v>653</v>
      </c>
      <c r="I134" s="38" t="s">
        <v>654</v>
      </c>
      <c r="J134" s="42"/>
      <c r="L134" s="1">
        <v>8000</v>
      </c>
      <c r="V134" s="1">
        <v>2000000</v>
      </c>
      <c r="W134" s="1">
        <v>30</v>
      </c>
      <c r="X134" s="1">
        <v>1</v>
      </c>
    </row>
    <row r="135" spans="1:24">
      <c r="A135" s="1" t="s">
        <v>63</v>
      </c>
      <c r="B135" s="37">
        <f t="shared" si="1"/>
        <v>86444</v>
      </c>
      <c r="C135" s="1">
        <v>2</v>
      </c>
      <c r="D135" s="30" t="s">
        <v>675</v>
      </c>
      <c r="E135" s="30"/>
      <c r="F135" s="1">
        <v>6</v>
      </c>
      <c r="G135" s="1">
        <v>1</v>
      </c>
      <c r="H135" s="38" t="s">
        <v>655</v>
      </c>
      <c r="I135" s="38" t="s">
        <v>656</v>
      </c>
      <c r="J135" s="42"/>
      <c r="L135" s="1">
        <v>19000</v>
      </c>
      <c r="V135" s="1">
        <v>6000000</v>
      </c>
      <c r="W135" s="1">
        <v>90</v>
      </c>
      <c r="X135" s="1">
        <v>2</v>
      </c>
    </row>
    <row r="136" spans="1:24" ht="15.75" customHeight="1">
      <c r="A136" s="1" t="s">
        <v>63</v>
      </c>
      <c r="B136" s="37">
        <f t="shared" si="1"/>
        <v>86444</v>
      </c>
      <c r="C136" s="1">
        <v>3</v>
      </c>
      <c r="D136" s="30" t="s">
        <v>676</v>
      </c>
      <c r="E136" s="30"/>
      <c r="F136" s="1">
        <v>6</v>
      </c>
      <c r="G136" s="1">
        <v>1</v>
      </c>
      <c r="H136" s="38" t="s">
        <v>658</v>
      </c>
      <c r="I136" s="38" t="s">
        <v>659</v>
      </c>
      <c r="J136" s="42"/>
      <c r="L136" s="1">
        <v>36000</v>
      </c>
      <c r="V136" s="1">
        <v>12000000</v>
      </c>
      <c r="W136" s="1">
        <v>180</v>
      </c>
      <c r="X136" s="1">
        <v>4</v>
      </c>
    </row>
    <row r="137" spans="1:24">
      <c r="A137" s="1" t="s">
        <v>63</v>
      </c>
      <c r="B137" s="37">
        <f t="shared" si="1"/>
        <v>86444</v>
      </c>
      <c r="C137" s="1">
        <v>4</v>
      </c>
      <c r="D137" s="30" t="s">
        <v>677</v>
      </c>
      <c r="E137" s="30"/>
      <c r="F137" s="1">
        <v>6</v>
      </c>
      <c r="G137" s="1">
        <v>1</v>
      </c>
      <c r="H137" s="38" t="s">
        <v>661</v>
      </c>
      <c r="I137" s="38" t="s">
        <v>662</v>
      </c>
      <c r="J137" s="42"/>
      <c r="L137" s="1">
        <v>69000</v>
      </c>
      <c r="V137" s="1">
        <v>20000000</v>
      </c>
      <c r="W137" s="1">
        <v>300</v>
      </c>
      <c r="X137" s="1">
        <v>6</v>
      </c>
    </row>
    <row r="138" spans="1:24" ht="15.75" customHeight="1">
      <c r="A138" s="1" t="s">
        <v>63</v>
      </c>
      <c r="B138" s="37">
        <f t="shared" si="1"/>
        <v>86444</v>
      </c>
      <c r="C138" s="1">
        <v>5</v>
      </c>
      <c r="D138" s="30" t="s">
        <v>678</v>
      </c>
      <c r="E138" s="30"/>
      <c r="F138" s="1">
        <v>6</v>
      </c>
      <c r="H138" s="38"/>
      <c r="I138" s="38" t="s">
        <v>664</v>
      </c>
      <c r="J138" s="42"/>
      <c r="L138" s="1">
        <v>124000</v>
      </c>
      <c r="V138" s="1">
        <v>30000000</v>
      </c>
      <c r="W138" s="1">
        <v>450</v>
      </c>
      <c r="X138" s="1">
        <v>9</v>
      </c>
    </row>
    <row r="139" spans="1:24">
      <c r="A139" s="1" t="s">
        <v>63</v>
      </c>
      <c r="B139" s="37">
        <f t="shared" si="1"/>
        <v>86445</v>
      </c>
      <c r="C139" s="1">
        <v>0</v>
      </c>
      <c r="D139" s="30" t="s">
        <v>679</v>
      </c>
      <c r="E139" s="30"/>
      <c r="F139" s="1">
        <v>6</v>
      </c>
      <c r="G139" s="1">
        <v>1</v>
      </c>
      <c r="H139" s="38" t="s">
        <v>652</v>
      </c>
      <c r="J139" s="42"/>
      <c r="L139" s="1">
        <v>0</v>
      </c>
      <c r="W139" s="1">
        <v>8620</v>
      </c>
    </row>
    <row r="140" spans="1:24">
      <c r="A140" s="1" t="s">
        <v>63</v>
      </c>
      <c r="B140" s="37">
        <f t="shared" si="1"/>
        <v>86445</v>
      </c>
      <c r="C140" s="1">
        <v>1</v>
      </c>
      <c r="D140" s="30" t="s">
        <v>680</v>
      </c>
      <c r="E140" s="30"/>
      <c r="F140" s="1">
        <v>6</v>
      </c>
      <c r="G140" s="1">
        <v>1</v>
      </c>
      <c r="H140" s="38" t="s">
        <v>653</v>
      </c>
      <c r="I140" s="38" t="s">
        <v>654</v>
      </c>
      <c r="J140" s="42"/>
      <c r="L140" s="1">
        <v>8000</v>
      </c>
      <c r="V140" s="1">
        <v>2000000</v>
      </c>
      <c r="W140" s="1">
        <v>30</v>
      </c>
      <c r="X140" s="1">
        <v>1</v>
      </c>
    </row>
    <row r="141" spans="1:24">
      <c r="A141" s="1" t="s">
        <v>63</v>
      </c>
      <c r="B141" s="37">
        <f t="shared" si="1"/>
        <v>86445</v>
      </c>
      <c r="C141" s="1">
        <v>2</v>
      </c>
      <c r="D141" s="30" t="s">
        <v>681</v>
      </c>
      <c r="E141" s="30"/>
      <c r="F141" s="1">
        <v>6</v>
      </c>
      <c r="G141" s="1">
        <v>1</v>
      </c>
      <c r="H141" s="38" t="s">
        <v>655</v>
      </c>
      <c r="I141" s="38" t="s">
        <v>656</v>
      </c>
      <c r="J141" s="42"/>
      <c r="L141" s="1">
        <v>19000</v>
      </c>
      <c r="V141" s="1">
        <v>6000000</v>
      </c>
      <c r="W141" s="1">
        <v>90</v>
      </c>
      <c r="X141" s="1">
        <v>2</v>
      </c>
    </row>
    <row r="142" spans="1:24" ht="15.75" customHeight="1">
      <c r="A142" s="1" t="s">
        <v>63</v>
      </c>
      <c r="B142" s="37">
        <f t="shared" si="1"/>
        <v>86445</v>
      </c>
      <c r="C142" s="1">
        <v>3</v>
      </c>
      <c r="D142" s="30" t="s">
        <v>682</v>
      </c>
      <c r="E142" s="30"/>
      <c r="F142" s="1">
        <v>6</v>
      </c>
      <c r="G142" s="1">
        <v>1</v>
      </c>
      <c r="H142" s="38" t="s">
        <v>658</v>
      </c>
      <c r="I142" s="38" t="s">
        <v>659</v>
      </c>
      <c r="J142" s="42"/>
      <c r="L142" s="1">
        <v>36000</v>
      </c>
      <c r="V142" s="1">
        <v>12000000</v>
      </c>
      <c r="W142" s="1">
        <v>180</v>
      </c>
      <c r="X142" s="1">
        <v>4</v>
      </c>
    </row>
    <row r="143" spans="1:24">
      <c r="A143" s="1" t="s">
        <v>63</v>
      </c>
      <c r="B143" s="37">
        <f t="shared" si="1"/>
        <v>86445</v>
      </c>
      <c r="C143" s="1">
        <v>4</v>
      </c>
      <c r="D143" s="30" t="s">
        <v>683</v>
      </c>
      <c r="E143" s="30"/>
      <c r="F143" s="1">
        <v>6</v>
      </c>
      <c r="G143" s="1">
        <v>1</v>
      </c>
      <c r="H143" s="38" t="s">
        <v>661</v>
      </c>
      <c r="I143" s="38" t="s">
        <v>662</v>
      </c>
      <c r="J143" s="42"/>
      <c r="L143" s="1">
        <v>69000</v>
      </c>
      <c r="V143" s="1">
        <v>20000000</v>
      </c>
      <c r="W143" s="1">
        <v>300</v>
      </c>
      <c r="X143" s="1">
        <v>6</v>
      </c>
    </row>
    <row r="144" spans="1:24" ht="15.75" customHeight="1">
      <c r="A144" s="1" t="s">
        <v>63</v>
      </c>
      <c r="B144" s="37">
        <f t="shared" si="1"/>
        <v>86445</v>
      </c>
      <c r="C144" s="1">
        <v>5</v>
      </c>
      <c r="D144" s="30" t="s">
        <v>684</v>
      </c>
      <c r="E144" s="30"/>
      <c r="F144" s="1">
        <v>6</v>
      </c>
      <c r="H144" s="38"/>
      <c r="I144" s="38" t="s">
        <v>664</v>
      </c>
      <c r="J144" s="42"/>
      <c r="L144" s="1">
        <v>124000</v>
      </c>
      <c r="V144" s="1">
        <v>30000000</v>
      </c>
      <c r="W144" s="1">
        <v>450</v>
      </c>
      <c r="X144" s="1">
        <v>9</v>
      </c>
    </row>
    <row r="145" spans="1:24">
      <c r="A145" s="1" t="s">
        <v>63</v>
      </c>
      <c r="B145" s="37">
        <f t="shared" si="1"/>
        <v>86446</v>
      </c>
      <c r="C145" s="1">
        <v>0</v>
      </c>
      <c r="D145" s="30" t="s">
        <v>685</v>
      </c>
      <c r="E145" s="30"/>
      <c r="F145" s="1">
        <v>6</v>
      </c>
      <c r="G145" s="1">
        <v>1</v>
      </c>
      <c r="H145" s="38" t="s">
        <v>652</v>
      </c>
      <c r="J145" s="42"/>
      <c r="L145" s="1">
        <v>0</v>
      </c>
      <c r="W145" s="1">
        <v>8620</v>
      </c>
    </row>
    <row r="146" spans="1:24">
      <c r="A146" s="1" t="s">
        <v>63</v>
      </c>
      <c r="B146" s="37">
        <f t="shared" si="1"/>
        <v>86446</v>
      </c>
      <c r="C146" s="1">
        <v>1</v>
      </c>
      <c r="D146" s="30" t="s">
        <v>686</v>
      </c>
      <c r="E146" s="30"/>
      <c r="F146" s="1">
        <v>6</v>
      </c>
      <c r="G146" s="1">
        <v>1</v>
      </c>
      <c r="H146" s="38" t="s">
        <v>653</v>
      </c>
      <c r="I146" s="38" t="s">
        <v>654</v>
      </c>
      <c r="J146" s="42"/>
      <c r="L146" s="1">
        <v>8000</v>
      </c>
      <c r="V146" s="1">
        <v>2000000</v>
      </c>
      <c r="W146" s="1">
        <v>30</v>
      </c>
      <c r="X146" s="1">
        <v>1</v>
      </c>
    </row>
    <row r="147" spans="1:24">
      <c r="A147" s="1" t="s">
        <v>63</v>
      </c>
      <c r="B147" s="37">
        <f t="shared" si="1"/>
        <v>86446</v>
      </c>
      <c r="C147" s="1">
        <v>2</v>
      </c>
      <c r="D147" s="30" t="s">
        <v>687</v>
      </c>
      <c r="E147" s="30"/>
      <c r="F147" s="1">
        <v>6</v>
      </c>
      <c r="G147" s="1">
        <v>1</v>
      </c>
      <c r="H147" s="38" t="s">
        <v>655</v>
      </c>
      <c r="I147" s="38" t="s">
        <v>656</v>
      </c>
      <c r="J147" s="42"/>
      <c r="L147" s="1">
        <v>19000</v>
      </c>
      <c r="V147" s="1">
        <v>6000000</v>
      </c>
      <c r="W147" s="1">
        <v>90</v>
      </c>
      <c r="X147" s="1">
        <v>2</v>
      </c>
    </row>
    <row r="148" spans="1:24" ht="15.75" customHeight="1">
      <c r="A148" s="1" t="s">
        <v>63</v>
      </c>
      <c r="B148" s="37">
        <f t="shared" si="1"/>
        <v>86446</v>
      </c>
      <c r="C148" s="1">
        <v>3</v>
      </c>
      <c r="D148" s="30" t="s">
        <v>688</v>
      </c>
      <c r="E148" s="30"/>
      <c r="F148" s="1">
        <v>6</v>
      </c>
      <c r="G148" s="1">
        <v>1</v>
      </c>
      <c r="H148" s="38" t="s">
        <v>658</v>
      </c>
      <c r="I148" s="38" t="s">
        <v>659</v>
      </c>
      <c r="J148" s="42"/>
      <c r="L148" s="1">
        <v>36000</v>
      </c>
      <c r="V148" s="1">
        <v>12000000</v>
      </c>
      <c r="W148" s="1">
        <v>180</v>
      </c>
      <c r="X148" s="1">
        <v>4</v>
      </c>
    </row>
    <row r="149" spans="1:24">
      <c r="A149" s="1" t="s">
        <v>63</v>
      </c>
      <c r="B149" s="37">
        <f t="shared" si="1"/>
        <v>86446</v>
      </c>
      <c r="C149" s="1">
        <v>4</v>
      </c>
      <c r="D149" s="30" t="s">
        <v>689</v>
      </c>
      <c r="E149" s="30"/>
      <c r="F149" s="1">
        <v>6</v>
      </c>
      <c r="G149" s="1">
        <v>1</v>
      </c>
      <c r="H149" s="38" t="s">
        <v>661</v>
      </c>
      <c r="I149" s="38" t="s">
        <v>662</v>
      </c>
      <c r="J149" s="42"/>
      <c r="L149" s="1">
        <v>69000</v>
      </c>
      <c r="V149" s="1">
        <v>20000000</v>
      </c>
      <c r="W149" s="1">
        <v>300</v>
      </c>
      <c r="X149" s="1">
        <v>6</v>
      </c>
    </row>
    <row r="150" spans="1:24" ht="15.75" customHeight="1">
      <c r="A150" s="1" t="s">
        <v>63</v>
      </c>
      <c r="B150" s="37">
        <f t="shared" si="1"/>
        <v>86446</v>
      </c>
      <c r="C150" s="1">
        <v>5</v>
      </c>
      <c r="D150" s="30" t="s">
        <v>690</v>
      </c>
      <c r="E150" s="30"/>
      <c r="F150" s="1">
        <v>6</v>
      </c>
      <c r="H150" s="38"/>
      <c r="I150" s="38" t="s">
        <v>664</v>
      </c>
      <c r="J150" s="42"/>
      <c r="L150" s="1">
        <v>124000</v>
      </c>
      <c r="V150" s="1">
        <v>30000000</v>
      </c>
      <c r="W150" s="1">
        <v>450</v>
      </c>
      <c r="X150" s="1">
        <v>9</v>
      </c>
    </row>
    <row r="151" spans="1:24">
      <c r="A151" s="1" t="s">
        <v>63</v>
      </c>
      <c r="B151" s="37">
        <f t="shared" si="1"/>
        <v>86447</v>
      </c>
      <c r="C151" s="1">
        <v>0</v>
      </c>
      <c r="D151" s="30" t="s">
        <v>691</v>
      </c>
      <c r="E151" s="30"/>
      <c r="F151" s="1">
        <v>6</v>
      </c>
      <c r="G151" s="1">
        <v>1</v>
      </c>
      <c r="H151" s="38" t="s">
        <v>652</v>
      </c>
      <c r="J151" s="42"/>
      <c r="L151" s="1">
        <v>0</v>
      </c>
      <c r="W151" s="1">
        <v>8620</v>
      </c>
    </row>
    <row r="152" spans="1:24">
      <c r="A152" s="1" t="s">
        <v>63</v>
      </c>
      <c r="B152" s="37">
        <f t="shared" si="1"/>
        <v>86447</v>
      </c>
      <c r="C152" s="1">
        <v>1</v>
      </c>
      <c r="D152" s="30" t="s">
        <v>692</v>
      </c>
      <c r="E152" s="30"/>
      <c r="F152" s="1">
        <v>6</v>
      </c>
      <c r="G152" s="1">
        <v>1</v>
      </c>
      <c r="H152" s="38" t="s">
        <v>653</v>
      </c>
      <c r="I152" s="38" t="s">
        <v>654</v>
      </c>
      <c r="J152" s="42"/>
      <c r="L152" s="1">
        <v>8000</v>
      </c>
      <c r="V152" s="1">
        <v>2000000</v>
      </c>
      <c r="W152" s="1">
        <v>30</v>
      </c>
      <c r="X152" s="1">
        <v>1</v>
      </c>
    </row>
    <row r="153" spans="1:24">
      <c r="A153" s="1" t="s">
        <v>63</v>
      </c>
      <c r="B153" s="37">
        <f t="shared" si="1"/>
        <v>86447</v>
      </c>
      <c r="C153" s="1">
        <v>2</v>
      </c>
      <c r="D153" s="30" t="s">
        <v>693</v>
      </c>
      <c r="E153" s="30"/>
      <c r="F153" s="1">
        <v>6</v>
      </c>
      <c r="G153" s="1">
        <v>1</v>
      </c>
      <c r="H153" s="38" t="s">
        <v>655</v>
      </c>
      <c r="I153" s="38" t="s">
        <v>656</v>
      </c>
      <c r="J153" s="42"/>
      <c r="L153" s="1">
        <v>19000</v>
      </c>
      <c r="V153" s="1">
        <v>6000000</v>
      </c>
      <c r="W153" s="1">
        <v>90</v>
      </c>
      <c r="X153" s="1">
        <v>2</v>
      </c>
    </row>
    <row r="154" spans="1:24" ht="15.75" customHeight="1">
      <c r="A154" s="1" t="s">
        <v>63</v>
      </c>
      <c r="B154" s="37">
        <f t="shared" si="1"/>
        <v>86447</v>
      </c>
      <c r="C154" s="1">
        <v>3</v>
      </c>
      <c r="D154" s="30" t="s">
        <v>694</v>
      </c>
      <c r="E154" s="30"/>
      <c r="F154" s="1">
        <v>6</v>
      </c>
      <c r="G154" s="1">
        <v>1</v>
      </c>
      <c r="H154" s="38" t="s">
        <v>658</v>
      </c>
      <c r="I154" s="38" t="s">
        <v>659</v>
      </c>
      <c r="J154" s="42"/>
      <c r="L154" s="1">
        <v>36000</v>
      </c>
      <c r="V154" s="1">
        <v>12000000</v>
      </c>
      <c r="W154" s="1">
        <v>180</v>
      </c>
      <c r="X154" s="1">
        <v>4</v>
      </c>
    </row>
    <row r="155" spans="1:24">
      <c r="A155" s="1" t="s">
        <v>63</v>
      </c>
      <c r="B155" s="37">
        <f t="shared" si="1"/>
        <v>86447</v>
      </c>
      <c r="C155" s="1">
        <v>4</v>
      </c>
      <c r="D155" s="30" t="s">
        <v>695</v>
      </c>
      <c r="E155" s="30"/>
      <c r="F155" s="1">
        <v>6</v>
      </c>
      <c r="G155" s="1">
        <v>1</v>
      </c>
      <c r="H155" s="38" t="s">
        <v>661</v>
      </c>
      <c r="I155" s="38" t="s">
        <v>662</v>
      </c>
      <c r="J155" s="42"/>
      <c r="L155" s="1">
        <v>69000</v>
      </c>
      <c r="V155" s="1">
        <v>20000000</v>
      </c>
      <c r="W155" s="1">
        <v>300</v>
      </c>
      <c r="X155" s="1">
        <v>6</v>
      </c>
    </row>
    <row r="156" spans="1:24" ht="15.75" customHeight="1">
      <c r="A156" s="1" t="s">
        <v>63</v>
      </c>
      <c r="B156" s="37">
        <f t="shared" si="1"/>
        <v>86447</v>
      </c>
      <c r="C156" s="1">
        <v>5</v>
      </c>
      <c r="D156" s="30" t="s">
        <v>696</v>
      </c>
      <c r="E156" s="30"/>
      <c r="F156" s="1">
        <v>6</v>
      </c>
      <c r="H156" s="38"/>
      <c r="I156" s="38" t="s">
        <v>664</v>
      </c>
      <c r="J156" s="42"/>
      <c r="L156" s="1">
        <v>124000</v>
      </c>
      <c r="V156" s="1">
        <v>30000000</v>
      </c>
      <c r="W156" s="1">
        <v>450</v>
      </c>
      <c r="X156" s="1">
        <v>9</v>
      </c>
    </row>
    <row r="157" spans="1:24">
      <c r="A157" s="1" t="s">
        <v>63</v>
      </c>
      <c r="B157" s="37">
        <f t="shared" si="1"/>
        <v>86448</v>
      </c>
      <c r="C157" s="1">
        <v>0</v>
      </c>
      <c r="D157" s="30" t="s">
        <v>697</v>
      </c>
      <c r="E157" s="30"/>
      <c r="F157" s="1">
        <v>6</v>
      </c>
      <c r="G157" s="1">
        <v>1</v>
      </c>
      <c r="H157" s="38" t="s">
        <v>652</v>
      </c>
      <c r="J157" s="42"/>
      <c r="L157" s="1">
        <v>0</v>
      </c>
      <c r="W157" s="1">
        <v>8620</v>
      </c>
    </row>
    <row r="158" spans="1:24">
      <c r="A158" s="1" t="s">
        <v>63</v>
      </c>
      <c r="B158" s="37">
        <f t="shared" si="1"/>
        <v>86448</v>
      </c>
      <c r="C158" s="1">
        <v>1</v>
      </c>
      <c r="D158" s="30" t="s">
        <v>698</v>
      </c>
      <c r="E158" s="30"/>
      <c r="F158" s="1">
        <v>6</v>
      </c>
      <c r="G158" s="1">
        <v>1</v>
      </c>
      <c r="H158" s="38" t="s">
        <v>653</v>
      </c>
      <c r="I158" s="38" t="s">
        <v>654</v>
      </c>
      <c r="J158" s="42"/>
      <c r="L158" s="1">
        <v>8000</v>
      </c>
      <c r="V158" s="1">
        <v>2000000</v>
      </c>
      <c r="W158" s="1">
        <v>30</v>
      </c>
      <c r="X158" s="1">
        <v>1</v>
      </c>
    </row>
    <row r="159" spans="1:24">
      <c r="A159" s="1" t="s">
        <v>63</v>
      </c>
      <c r="B159" s="37">
        <f t="shared" si="1"/>
        <v>86448</v>
      </c>
      <c r="C159" s="1">
        <v>2</v>
      </c>
      <c r="D159" s="30" t="s">
        <v>699</v>
      </c>
      <c r="E159" s="30"/>
      <c r="F159" s="1">
        <v>6</v>
      </c>
      <c r="G159" s="1">
        <v>1</v>
      </c>
      <c r="H159" s="38" t="s">
        <v>655</v>
      </c>
      <c r="I159" s="38" t="s">
        <v>656</v>
      </c>
      <c r="J159" s="42"/>
      <c r="L159" s="1">
        <v>19000</v>
      </c>
      <c r="V159" s="1">
        <v>6000000</v>
      </c>
      <c r="W159" s="1">
        <v>90</v>
      </c>
      <c r="X159" s="1">
        <v>2</v>
      </c>
    </row>
    <row r="160" spans="1:24" ht="15.75" customHeight="1">
      <c r="A160" s="1" t="s">
        <v>63</v>
      </c>
      <c r="B160" s="37">
        <f t="shared" si="1"/>
        <v>86448</v>
      </c>
      <c r="C160" s="1">
        <v>3</v>
      </c>
      <c r="D160" s="30" t="s">
        <v>700</v>
      </c>
      <c r="E160" s="30"/>
      <c r="F160" s="1">
        <v>6</v>
      </c>
      <c r="G160" s="1">
        <v>1</v>
      </c>
      <c r="H160" s="38" t="s">
        <v>658</v>
      </c>
      <c r="I160" s="38" t="s">
        <v>659</v>
      </c>
      <c r="J160" s="42"/>
      <c r="L160" s="1">
        <v>36000</v>
      </c>
      <c r="V160" s="1">
        <v>12000000</v>
      </c>
      <c r="W160" s="1">
        <v>180</v>
      </c>
      <c r="X160" s="1">
        <v>4</v>
      </c>
    </row>
    <row r="161" spans="1:24">
      <c r="A161" s="1" t="s">
        <v>63</v>
      </c>
      <c r="B161" s="37">
        <f t="shared" si="1"/>
        <v>86448</v>
      </c>
      <c r="C161" s="1">
        <v>4</v>
      </c>
      <c r="D161" s="30" t="s">
        <v>701</v>
      </c>
      <c r="E161" s="30"/>
      <c r="F161" s="1">
        <v>6</v>
      </c>
      <c r="G161" s="1">
        <v>1</v>
      </c>
      <c r="H161" s="38" t="s">
        <v>661</v>
      </c>
      <c r="I161" s="38" t="s">
        <v>662</v>
      </c>
      <c r="J161" s="42"/>
      <c r="L161" s="1">
        <v>69000</v>
      </c>
      <c r="V161" s="1">
        <v>20000000</v>
      </c>
      <c r="W161" s="1">
        <v>300</v>
      </c>
      <c r="X161" s="1">
        <v>6</v>
      </c>
    </row>
    <row r="162" spans="1:24" ht="15.75" customHeight="1">
      <c r="A162" s="1" t="s">
        <v>63</v>
      </c>
      <c r="B162" s="37">
        <f t="shared" si="1"/>
        <v>86448</v>
      </c>
      <c r="C162" s="1">
        <v>5</v>
      </c>
      <c r="D162" s="30" t="s">
        <v>702</v>
      </c>
      <c r="E162" s="30"/>
      <c r="F162" s="1">
        <v>6</v>
      </c>
      <c r="H162" s="38"/>
      <c r="I162" s="38" t="s">
        <v>664</v>
      </c>
      <c r="J162" s="42"/>
      <c r="L162" s="1">
        <v>124000</v>
      </c>
      <c r="V162" s="1">
        <v>30000000</v>
      </c>
      <c r="W162" s="1">
        <v>450</v>
      </c>
      <c r="X162" s="1">
        <v>9</v>
      </c>
    </row>
    <row r="163" spans="1:24">
      <c r="A163" s="1" t="s">
        <v>63</v>
      </c>
      <c r="B163" s="37">
        <f t="shared" si="1"/>
        <v>86449</v>
      </c>
      <c r="C163" s="1">
        <v>0</v>
      </c>
      <c r="D163" s="30" t="s">
        <v>703</v>
      </c>
      <c r="E163" s="30"/>
      <c r="F163" s="1">
        <v>6</v>
      </c>
      <c r="G163" s="1">
        <v>1</v>
      </c>
      <c r="H163" s="38" t="s">
        <v>652</v>
      </c>
      <c r="J163" s="42"/>
      <c r="L163" s="1">
        <v>0</v>
      </c>
      <c r="W163" s="1">
        <v>8620</v>
      </c>
    </row>
    <row r="164" spans="1:24">
      <c r="A164" s="1" t="s">
        <v>63</v>
      </c>
      <c r="B164" s="37">
        <f t="shared" si="1"/>
        <v>86449</v>
      </c>
      <c r="C164" s="1">
        <v>1</v>
      </c>
      <c r="D164" s="30" t="s">
        <v>253</v>
      </c>
      <c r="E164" s="30"/>
      <c r="F164" s="1">
        <v>6</v>
      </c>
      <c r="G164" s="1">
        <v>1</v>
      </c>
      <c r="H164" s="38" t="s">
        <v>653</v>
      </c>
      <c r="I164" s="38" t="s">
        <v>654</v>
      </c>
      <c r="J164" s="42"/>
      <c r="L164" s="1">
        <v>8000</v>
      </c>
      <c r="V164" s="1">
        <v>2000000</v>
      </c>
      <c r="W164" s="1">
        <v>30</v>
      </c>
      <c r="X164" s="1">
        <v>1</v>
      </c>
    </row>
    <row r="165" spans="1:24">
      <c r="A165" s="1" t="s">
        <v>63</v>
      </c>
      <c r="B165" s="37">
        <f t="shared" si="1"/>
        <v>86449</v>
      </c>
      <c r="C165" s="1">
        <v>2</v>
      </c>
      <c r="D165" s="30" t="s">
        <v>399</v>
      </c>
      <c r="E165" s="30"/>
      <c r="F165" s="1">
        <v>6</v>
      </c>
      <c r="G165" s="1">
        <v>1</v>
      </c>
      <c r="H165" s="38" t="s">
        <v>655</v>
      </c>
      <c r="I165" s="38" t="s">
        <v>656</v>
      </c>
      <c r="J165" s="42"/>
      <c r="L165" s="1">
        <v>19000</v>
      </c>
      <c r="V165" s="1">
        <v>6000000</v>
      </c>
      <c r="W165" s="1">
        <v>90</v>
      </c>
      <c r="X165" s="1">
        <v>2</v>
      </c>
    </row>
    <row r="166" spans="1:24" ht="15.75" customHeight="1">
      <c r="A166" s="1" t="s">
        <v>63</v>
      </c>
      <c r="B166" s="37">
        <f t="shared" si="1"/>
        <v>86449</v>
      </c>
      <c r="C166" s="1">
        <v>3</v>
      </c>
      <c r="D166" s="30" t="s">
        <v>704</v>
      </c>
      <c r="E166" s="30"/>
      <c r="F166" s="1">
        <v>6</v>
      </c>
      <c r="G166" s="1">
        <v>1</v>
      </c>
      <c r="H166" s="38" t="s">
        <v>658</v>
      </c>
      <c r="I166" s="38" t="s">
        <v>659</v>
      </c>
      <c r="J166" s="42"/>
      <c r="L166" s="1">
        <v>36000</v>
      </c>
      <c r="V166" s="1">
        <v>12000000</v>
      </c>
      <c r="W166" s="1">
        <v>180</v>
      </c>
      <c r="X166" s="1">
        <v>4</v>
      </c>
    </row>
    <row r="167" spans="1:24">
      <c r="A167" s="1" t="s">
        <v>63</v>
      </c>
      <c r="B167" s="37">
        <f t="shared" si="1"/>
        <v>86449</v>
      </c>
      <c r="C167" s="1">
        <v>4</v>
      </c>
      <c r="D167" s="30" t="s">
        <v>705</v>
      </c>
      <c r="E167" s="30"/>
      <c r="F167" s="1">
        <v>6</v>
      </c>
      <c r="G167" s="1">
        <v>1</v>
      </c>
      <c r="H167" s="38" t="s">
        <v>661</v>
      </c>
      <c r="I167" s="38" t="s">
        <v>662</v>
      </c>
      <c r="J167" s="42"/>
      <c r="L167" s="1">
        <v>69000</v>
      </c>
      <c r="V167" s="1">
        <v>20000000</v>
      </c>
      <c r="W167" s="1">
        <v>300</v>
      </c>
      <c r="X167" s="1">
        <v>6</v>
      </c>
    </row>
    <row r="168" spans="1:24" ht="15.75" customHeight="1">
      <c r="A168" s="1" t="s">
        <v>63</v>
      </c>
      <c r="B168" s="37">
        <f t="shared" si="1"/>
        <v>86449</v>
      </c>
      <c r="C168" s="1">
        <v>5</v>
      </c>
      <c r="D168" s="30" t="s">
        <v>706</v>
      </c>
      <c r="E168" s="30"/>
      <c r="F168" s="1">
        <v>6</v>
      </c>
      <c r="H168" s="38"/>
      <c r="I168" s="38" t="s">
        <v>664</v>
      </c>
      <c r="J168" s="42"/>
      <c r="L168" s="1">
        <v>124000</v>
      </c>
      <c r="V168" s="1">
        <v>30000000</v>
      </c>
      <c r="W168" s="1">
        <v>450</v>
      </c>
      <c r="X168" s="1">
        <v>9</v>
      </c>
    </row>
    <row r="169" spans="1:24">
      <c r="B169" s="37"/>
      <c r="D169" s="30"/>
      <c r="E169" s="30"/>
      <c r="H169" s="38"/>
      <c r="I169" s="38"/>
      <c r="J169" s="42"/>
    </row>
    <row r="170" spans="1:24">
      <c r="A170" s="1" t="s">
        <v>63</v>
      </c>
      <c r="B170" s="37">
        <f>B115+20</f>
        <v>86461</v>
      </c>
      <c r="C170" s="1">
        <v>0</v>
      </c>
      <c r="D170" s="30" t="s">
        <v>651</v>
      </c>
      <c r="E170" s="30"/>
      <c r="F170" s="1">
        <v>6</v>
      </c>
      <c r="G170" s="1">
        <v>1</v>
      </c>
      <c r="H170" s="38" t="s">
        <v>652</v>
      </c>
      <c r="J170" s="42"/>
      <c r="L170" s="1">
        <v>0</v>
      </c>
      <c r="W170" s="1">
        <v>8620</v>
      </c>
    </row>
    <row r="171" spans="1:24">
      <c r="A171" s="1" t="s">
        <v>63</v>
      </c>
      <c r="B171" s="37">
        <f t="shared" ref="B171:B223" si="2">B116+20</f>
        <v>86461</v>
      </c>
      <c r="C171" s="1">
        <v>1</v>
      </c>
      <c r="D171" s="30" t="s">
        <v>221</v>
      </c>
      <c r="E171" s="30"/>
      <c r="F171" s="1">
        <v>6</v>
      </c>
      <c r="G171" s="1">
        <v>1</v>
      </c>
      <c r="H171" s="38" t="s">
        <v>653</v>
      </c>
      <c r="I171" s="38" t="s">
        <v>654</v>
      </c>
      <c r="J171" s="42"/>
      <c r="L171" s="1">
        <v>8000</v>
      </c>
      <c r="V171" s="1">
        <v>2000000</v>
      </c>
      <c r="W171" s="1">
        <v>30</v>
      </c>
      <c r="X171" s="1">
        <v>1</v>
      </c>
    </row>
    <row r="172" spans="1:24">
      <c r="A172" s="1" t="s">
        <v>63</v>
      </c>
      <c r="B172" s="37">
        <f t="shared" si="2"/>
        <v>86461</v>
      </c>
      <c r="C172" s="1">
        <v>2</v>
      </c>
      <c r="D172" s="30" t="s">
        <v>366</v>
      </c>
      <c r="E172" s="30"/>
      <c r="F172" s="1">
        <v>6</v>
      </c>
      <c r="G172" s="1">
        <v>1</v>
      </c>
      <c r="H172" s="38" t="s">
        <v>655</v>
      </c>
      <c r="I172" s="38" t="s">
        <v>656</v>
      </c>
      <c r="J172" s="42"/>
      <c r="L172" s="1">
        <v>19000</v>
      </c>
      <c r="V172" s="1">
        <v>6000000</v>
      </c>
      <c r="W172" s="1">
        <v>90</v>
      </c>
      <c r="X172" s="1">
        <v>2</v>
      </c>
    </row>
    <row r="173" spans="1:24" ht="15.75" customHeight="1">
      <c r="A173" s="1" t="s">
        <v>63</v>
      </c>
      <c r="B173" s="37">
        <f t="shared" si="2"/>
        <v>86461</v>
      </c>
      <c r="C173" s="1">
        <v>3</v>
      </c>
      <c r="D173" s="30" t="s">
        <v>657</v>
      </c>
      <c r="E173" s="30"/>
      <c r="F173" s="1">
        <v>6</v>
      </c>
      <c r="G173" s="1">
        <v>1</v>
      </c>
      <c r="H173" s="38" t="s">
        <v>658</v>
      </c>
      <c r="I173" s="38" t="s">
        <v>659</v>
      </c>
      <c r="J173" s="42"/>
      <c r="L173" s="1">
        <v>36000</v>
      </c>
      <c r="V173" s="1">
        <v>12000000</v>
      </c>
      <c r="W173" s="1">
        <v>180</v>
      </c>
      <c r="X173" s="1">
        <v>4</v>
      </c>
    </row>
    <row r="174" spans="1:24">
      <c r="A174" s="1" t="s">
        <v>63</v>
      </c>
      <c r="B174" s="37">
        <f t="shared" si="2"/>
        <v>86461</v>
      </c>
      <c r="C174" s="1">
        <v>4</v>
      </c>
      <c r="D174" s="30" t="s">
        <v>660</v>
      </c>
      <c r="E174" s="30"/>
      <c r="F174" s="1">
        <v>6</v>
      </c>
      <c r="G174" s="1">
        <v>1</v>
      </c>
      <c r="H174" s="38" t="s">
        <v>661</v>
      </c>
      <c r="I174" s="38" t="s">
        <v>662</v>
      </c>
      <c r="J174" s="42"/>
      <c r="L174" s="1">
        <v>69000</v>
      </c>
      <c r="V174" s="1">
        <v>20000000</v>
      </c>
      <c r="W174" s="1">
        <v>300</v>
      </c>
      <c r="X174" s="1">
        <v>6</v>
      </c>
    </row>
    <row r="175" spans="1:24" ht="15.75" customHeight="1">
      <c r="A175" s="1" t="s">
        <v>63</v>
      </c>
      <c r="B175" s="37">
        <f t="shared" si="2"/>
        <v>86461</v>
      </c>
      <c r="C175" s="1">
        <v>5</v>
      </c>
      <c r="D175" s="30" t="s">
        <v>663</v>
      </c>
      <c r="E175" s="30"/>
      <c r="F175" s="1">
        <v>6</v>
      </c>
      <c r="H175" s="38"/>
      <c r="I175" s="38" t="s">
        <v>664</v>
      </c>
      <c r="J175" s="42"/>
      <c r="L175" s="1">
        <v>124000</v>
      </c>
      <c r="V175" s="1">
        <v>30000000</v>
      </c>
      <c r="W175" s="1">
        <v>450</v>
      </c>
      <c r="X175" s="1">
        <v>9</v>
      </c>
    </row>
    <row r="176" spans="1:24">
      <c r="A176" s="1" t="s">
        <v>63</v>
      </c>
      <c r="B176" s="37">
        <f t="shared" si="2"/>
        <v>86462</v>
      </c>
      <c r="C176" s="1">
        <v>0</v>
      </c>
      <c r="D176" s="30" t="s">
        <v>665</v>
      </c>
      <c r="E176" s="30"/>
      <c r="F176" s="1">
        <v>6</v>
      </c>
      <c r="G176" s="1">
        <v>1</v>
      </c>
      <c r="H176" s="38" t="s">
        <v>652</v>
      </c>
      <c r="J176" s="42"/>
      <c r="L176" s="1">
        <v>0</v>
      </c>
      <c r="W176" s="1">
        <v>8620</v>
      </c>
    </row>
    <row r="177" spans="1:24">
      <c r="A177" s="1" t="s">
        <v>63</v>
      </c>
      <c r="B177" s="37">
        <f t="shared" si="2"/>
        <v>86462</v>
      </c>
      <c r="C177" s="1">
        <v>1</v>
      </c>
      <c r="D177" s="30" t="s">
        <v>225</v>
      </c>
      <c r="E177" s="30"/>
      <c r="F177" s="1">
        <v>6</v>
      </c>
      <c r="G177" s="1">
        <v>1</v>
      </c>
      <c r="H177" s="38" t="s">
        <v>653</v>
      </c>
      <c r="I177" s="38" t="s">
        <v>654</v>
      </c>
      <c r="J177" s="42"/>
      <c r="L177" s="1">
        <v>8000</v>
      </c>
      <c r="V177" s="1">
        <v>2000000</v>
      </c>
      <c r="W177" s="1">
        <v>30</v>
      </c>
      <c r="X177" s="1">
        <v>1</v>
      </c>
    </row>
    <row r="178" spans="1:24">
      <c r="A178" s="1" t="s">
        <v>63</v>
      </c>
      <c r="B178" s="37">
        <f t="shared" si="2"/>
        <v>86462</v>
      </c>
      <c r="C178" s="1">
        <v>2</v>
      </c>
      <c r="D178" s="30" t="s">
        <v>371</v>
      </c>
      <c r="E178" s="30"/>
      <c r="F178" s="1">
        <v>6</v>
      </c>
      <c r="G178" s="1">
        <v>1</v>
      </c>
      <c r="H178" s="38" t="s">
        <v>655</v>
      </c>
      <c r="I178" s="38" t="s">
        <v>656</v>
      </c>
      <c r="J178" s="42"/>
      <c r="L178" s="1">
        <v>19000</v>
      </c>
      <c r="V178" s="1">
        <v>6000000</v>
      </c>
      <c r="W178" s="1">
        <v>90</v>
      </c>
      <c r="X178" s="1">
        <v>2</v>
      </c>
    </row>
    <row r="179" spans="1:24" ht="15.75" customHeight="1">
      <c r="A179" s="1" t="s">
        <v>63</v>
      </c>
      <c r="B179" s="37">
        <f t="shared" si="2"/>
        <v>86462</v>
      </c>
      <c r="C179" s="1">
        <v>3</v>
      </c>
      <c r="D179" s="30" t="s">
        <v>666</v>
      </c>
      <c r="E179" s="30"/>
      <c r="F179" s="1">
        <v>6</v>
      </c>
      <c r="G179" s="1">
        <v>1</v>
      </c>
      <c r="H179" s="38" t="s">
        <v>658</v>
      </c>
      <c r="I179" s="38" t="s">
        <v>659</v>
      </c>
      <c r="J179" s="42"/>
      <c r="L179" s="1">
        <v>36000</v>
      </c>
      <c r="V179" s="1">
        <v>12000000</v>
      </c>
      <c r="W179" s="1">
        <v>180</v>
      </c>
      <c r="X179" s="1">
        <v>4</v>
      </c>
    </row>
    <row r="180" spans="1:24">
      <c r="A180" s="1" t="s">
        <v>63</v>
      </c>
      <c r="B180" s="37">
        <f t="shared" si="2"/>
        <v>86462</v>
      </c>
      <c r="C180" s="1">
        <v>4</v>
      </c>
      <c r="D180" s="30" t="s">
        <v>667</v>
      </c>
      <c r="E180" s="30"/>
      <c r="F180" s="1">
        <v>6</v>
      </c>
      <c r="G180" s="1">
        <v>1</v>
      </c>
      <c r="H180" s="38" t="s">
        <v>661</v>
      </c>
      <c r="I180" s="38" t="s">
        <v>662</v>
      </c>
      <c r="J180" s="42"/>
      <c r="L180" s="1">
        <v>69000</v>
      </c>
      <c r="V180" s="1">
        <v>20000000</v>
      </c>
      <c r="W180" s="1">
        <v>300</v>
      </c>
      <c r="X180" s="1">
        <v>6</v>
      </c>
    </row>
    <row r="181" spans="1:24" ht="15.75" customHeight="1">
      <c r="A181" s="1" t="s">
        <v>63</v>
      </c>
      <c r="B181" s="37">
        <f t="shared" si="2"/>
        <v>86462</v>
      </c>
      <c r="C181" s="1">
        <v>5</v>
      </c>
      <c r="D181" s="30" t="s">
        <v>668</v>
      </c>
      <c r="E181" s="30"/>
      <c r="F181" s="1">
        <v>6</v>
      </c>
      <c r="H181" s="38"/>
      <c r="I181" s="38" t="s">
        <v>664</v>
      </c>
      <c r="J181" s="42"/>
      <c r="L181" s="1">
        <v>124000</v>
      </c>
      <c r="V181" s="1">
        <v>30000000</v>
      </c>
      <c r="W181" s="1">
        <v>450</v>
      </c>
      <c r="X181" s="1">
        <v>9</v>
      </c>
    </row>
    <row r="182" spans="1:24">
      <c r="A182" s="1" t="s">
        <v>63</v>
      </c>
      <c r="B182" s="37">
        <f t="shared" si="2"/>
        <v>86463</v>
      </c>
      <c r="C182" s="1">
        <v>0</v>
      </c>
      <c r="D182" s="30" t="s">
        <v>669</v>
      </c>
      <c r="E182" s="30"/>
      <c r="F182" s="1">
        <v>6</v>
      </c>
      <c r="G182" s="1">
        <v>1</v>
      </c>
      <c r="H182" s="38" t="s">
        <v>652</v>
      </c>
      <c r="J182" s="42"/>
      <c r="L182" s="1">
        <v>0</v>
      </c>
      <c r="W182" s="1">
        <v>8620</v>
      </c>
    </row>
    <row r="183" spans="1:24">
      <c r="A183" s="1" t="s">
        <v>63</v>
      </c>
      <c r="B183" s="37">
        <f t="shared" si="2"/>
        <v>86463</v>
      </c>
      <c r="C183" s="1">
        <v>1</v>
      </c>
      <c r="D183" s="30" t="s">
        <v>229</v>
      </c>
      <c r="E183" s="30"/>
      <c r="F183" s="1">
        <v>6</v>
      </c>
      <c r="G183" s="1">
        <v>1</v>
      </c>
      <c r="H183" s="38" t="s">
        <v>653</v>
      </c>
      <c r="I183" s="38" t="s">
        <v>654</v>
      </c>
      <c r="J183" s="42"/>
      <c r="L183" s="1">
        <v>8000</v>
      </c>
      <c r="V183" s="1">
        <v>2000000</v>
      </c>
      <c r="W183" s="1">
        <v>30</v>
      </c>
      <c r="X183" s="1">
        <v>1</v>
      </c>
    </row>
    <row r="184" spans="1:24">
      <c r="A184" s="1" t="s">
        <v>63</v>
      </c>
      <c r="B184" s="37">
        <f t="shared" si="2"/>
        <v>86463</v>
      </c>
      <c r="C184" s="1">
        <v>2</v>
      </c>
      <c r="D184" s="30" t="s">
        <v>375</v>
      </c>
      <c r="E184" s="30"/>
      <c r="F184" s="1">
        <v>6</v>
      </c>
      <c r="G184" s="1">
        <v>1</v>
      </c>
      <c r="H184" s="38" t="s">
        <v>655</v>
      </c>
      <c r="I184" s="38" t="s">
        <v>656</v>
      </c>
      <c r="J184" s="42"/>
      <c r="L184" s="1">
        <v>19000</v>
      </c>
      <c r="V184" s="1">
        <v>6000000</v>
      </c>
      <c r="W184" s="1">
        <v>90</v>
      </c>
      <c r="X184" s="1">
        <v>2</v>
      </c>
    </row>
    <row r="185" spans="1:24" ht="15.75" customHeight="1">
      <c r="A185" s="1" t="s">
        <v>63</v>
      </c>
      <c r="B185" s="37">
        <f t="shared" si="2"/>
        <v>86463</v>
      </c>
      <c r="C185" s="1">
        <v>3</v>
      </c>
      <c r="D185" s="30" t="s">
        <v>670</v>
      </c>
      <c r="E185" s="30"/>
      <c r="F185" s="1">
        <v>6</v>
      </c>
      <c r="G185" s="1">
        <v>1</v>
      </c>
      <c r="H185" s="38" t="s">
        <v>658</v>
      </c>
      <c r="I185" s="38" t="s">
        <v>659</v>
      </c>
      <c r="J185" s="42"/>
      <c r="L185" s="1">
        <v>36000</v>
      </c>
      <c r="V185" s="1">
        <v>12000000</v>
      </c>
      <c r="W185" s="1">
        <v>180</v>
      </c>
      <c r="X185" s="1">
        <v>4</v>
      </c>
    </row>
    <row r="186" spans="1:24">
      <c r="A186" s="1" t="s">
        <v>63</v>
      </c>
      <c r="B186" s="37">
        <f t="shared" si="2"/>
        <v>86463</v>
      </c>
      <c r="C186" s="1">
        <v>4</v>
      </c>
      <c r="D186" s="30" t="s">
        <v>671</v>
      </c>
      <c r="E186" s="30"/>
      <c r="F186" s="1">
        <v>6</v>
      </c>
      <c r="G186" s="1">
        <v>1</v>
      </c>
      <c r="H186" s="38" t="s">
        <v>661</v>
      </c>
      <c r="I186" s="38" t="s">
        <v>662</v>
      </c>
      <c r="J186" s="42"/>
      <c r="L186" s="1">
        <v>69000</v>
      </c>
      <c r="V186" s="1">
        <v>20000000</v>
      </c>
      <c r="W186" s="1">
        <v>300</v>
      </c>
      <c r="X186" s="1">
        <v>6</v>
      </c>
    </row>
    <row r="187" spans="1:24" ht="15.75" customHeight="1">
      <c r="A187" s="1" t="s">
        <v>63</v>
      </c>
      <c r="B187" s="37">
        <f t="shared" si="2"/>
        <v>86463</v>
      </c>
      <c r="C187" s="1">
        <v>5</v>
      </c>
      <c r="D187" s="30" t="s">
        <v>672</v>
      </c>
      <c r="E187" s="30"/>
      <c r="F187" s="1">
        <v>6</v>
      </c>
      <c r="H187" s="38"/>
      <c r="I187" s="38" t="s">
        <v>664</v>
      </c>
      <c r="J187" s="42"/>
      <c r="L187" s="1">
        <v>124000</v>
      </c>
      <c r="V187" s="1">
        <v>30000000</v>
      </c>
      <c r="W187" s="1">
        <v>450</v>
      </c>
      <c r="X187" s="1">
        <v>9</v>
      </c>
    </row>
    <row r="188" spans="1:24">
      <c r="A188" s="1" t="s">
        <v>63</v>
      </c>
      <c r="B188" s="37">
        <f t="shared" si="2"/>
        <v>86464</v>
      </c>
      <c r="C188" s="1">
        <v>0</v>
      </c>
      <c r="D188" s="30" t="s">
        <v>673</v>
      </c>
      <c r="E188" s="30"/>
      <c r="F188" s="1">
        <v>6</v>
      </c>
      <c r="G188" s="1">
        <v>1</v>
      </c>
      <c r="H188" s="38" t="s">
        <v>652</v>
      </c>
      <c r="J188" s="42"/>
      <c r="L188" s="1">
        <v>0</v>
      </c>
      <c r="W188" s="1">
        <v>8620</v>
      </c>
    </row>
    <row r="189" spans="1:24">
      <c r="A189" s="1" t="s">
        <v>63</v>
      </c>
      <c r="B189" s="37">
        <f t="shared" si="2"/>
        <v>86464</v>
      </c>
      <c r="C189" s="1">
        <v>1</v>
      </c>
      <c r="D189" s="30" t="s">
        <v>674</v>
      </c>
      <c r="E189" s="30"/>
      <c r="F189" s="1">
        <v>6</v>
      </c>
      <c r="G189" s="1">
        <v>1</v>
      </c>
      <c r="H189" s="38" t="s">
        <v>653</v>
      </c>
      <c r="I189" s="38" t="s">
        <v>654</v>
      </c>
      <c r="J189" s="42"/>
      <c r="L189" s="1">
        <v>8000</v>
      </c>
      <c r="V189" s="1">
        <v>2000000</v>
      </c>
      <c r="W189" s="1">
        <v>30</v>
      </c>
      <c r="X189" s="1">
        <v>1</v>
      </c>
    </row>
    <row r="190" spans="1:24">
      <c r="A190" s="1" t="s">
        <v>63</v>
      </c>
      <c r="B190" s="37">
        <f t="shared" si="2"/>
        <v>86464</v>
      </c>
      <c r="C190" s="1">
        <v>2</v>
      </c>
      <c r="D190" s="30" t="s">
        <v>675</v>
      </c>
      <c r="E190" s="30"/>
      <c r="F190" s="1">
        <v>6</v>
      </c>
      <c r="G190" s="1">
        <v>1</v>
      </c>
      <c r="H190" s="38" t="s">
        <v>655</v>
      </c>
      <c r="I190" s="38" t="s">
        <v>656</v>
      </c>
      <c r="J190" s="42"/>
      <c r="L190" s="1">
        <v>19000</v>
      </c>
      <c r="V190" s="1">
        <v>6000000</v>
      </c>
      <c r="W190" s="1">
        <v>90</v>
      </c>
      <c r="X190" s="1">
        <v>2</v>
      </c>
    </row>
    <row r="191" spans="1:24" ht="15.75" customHeight="1">
      <c r="A191" s="1" t="s">
        <v>63</v>
      </c>
      <c r="B191" s="37">
        <f t="shared" si="2"/>
        <v>86464</v>
      </c>
      <c r="C191" s="1">
        <v>3</v>
      </c>
      <c r="D191" s="30" t="s">
        <v>676</v>
      </c>
      <c r="E191" s="30"/>
      <c r="F191" s="1">
        <v>6</v>
      </c>
      <c r="G191" s="1">
        <v>1</v>
      </c>
      <c r="H191" s="38" t="s">
        <v>658</v>
      </c>
      <c r="I191" s="38" t="s">
        <v>659</v>
      </c>
      <c r="J191" s="42"/>
      <c r="L191" s="1">
        <v>36000</v>
      </c>
      <c r="V191" s="1">
        <v>12000000</v>
      </c>
      <c r="W191" s="1">
        <v>180</v>
      </c>
      <c r="X191" s="1">
        <v>4</v>
      </c>
    </row>
    <row r="192" spans="1:24">
      <c r="A192" s="1" t="s">
        <v>63</v>
      </c>
      <c r="B192" s="37">
        <f t="shared" si="2"/>
        <v>86464</v>
      </c>
      <c r="C192" s="1">
        <v>4</v>
      </c>
      <c r="D192" s="30" t="s">
        <v>677</v>
      </c>
      <c r="E192" s="30"/>
      <c r="F192" s="1">
        <v>6</v>
      </c>
      <c r="G192" s="1">
        <v>1</v>
      </c>
      <c r="H192" s="38" t="s">
        <v>661</v>
      </c>
      <c r="I192" s="38" t="s">
        <v>662</v>
      </c>
      <c r="J192" s="42"/>
      <c r="L192" s="1">
        <v>69000</v>
      </c>
      <c r="V192" s="1">
        <v>20000000</v>
      </c>
      <c r="W192" s="1">
        <v>300</v>
      </c>
      <c r="X192" s="1">
        <v>6</v>
      </c>
    </row>
    <row r="193" spans="1:24" ht="15.75" customHeight="1">
      <c r="A193" s="1" t="s">
        <v>63</v>
      </c>
      <c r="B193" s="37">
        <f t="shared" si="2"/>
        <v>86464</v>
      </c>
      <c r="C193" s="1">
        <v>5</v>
      </c>
      <c r="D193" s="30" t="s">
        <v>678</v>
      </c>
      <c r="E193" s="30"/>
      <c r="F193" s="1">
        <v>6</v>
      </c>
      <c r="H193" s="38"/>
      <c r="I193" s="38" t="s">
        <v>664</v>
      </c>
      <c r="J193" s="42"/>
      <c r="L193" s="1">
        <v>124000</v>
      </c>
      <c r="V193" s="1">
        <v>30000000</v>
      </c>
      <c r="W193" s="1">
        <v>450</v>
      </c>
      <c r="X193" s="1">
        <v>9</v>
      </c>
    </row>
    <row r="194" spans="1:24">
      <c r="A194" s="1" t="s">
        <v>63</v>
      </c>
      <c r="B194" s="37">
        <f t="shared" si="2"/>
        <v>86465</v>
      </c>
      <c r="C194" s="1">
        <v>0</v>
      </c>
      <c r="D194" s="30" t="s">
        <v>679</v>
      </c>
      <c r="E194" s="30"/>
      <c r="F194" s="1">
        <v>6</v>
      </c>
      <c r="G194" s="1">
        <v>1</v>
      </c>
      <c r="H194" s="38" t="s">
        <v>652</v>
      </c>
      <c r="J194" s="42"/>
      <c r="L194" s="1">
        <v>0</v>
      </c>
      <c r="W194" s="1">
        <v>8620</v>
      </c>
    </row>
    <row r="195" spans="1:24">
      <c r="A195" s="1" t="s">
        <v>63</v>
      </c>
      <c r="B195" s="37">
        <f t="shared" si="2"/>
        <v>86465</v>
      </c>
      <c r="C195" s="1">
        <v>1</v>
      </c>
      <c r="D195" s="30" t="s">
        <v>680</v>
      </c>
      <c r="E195" s="30"/>
      <c r="F195" s="1">
        <v>6</v>
      </c>
      <c r="G195" s="1">
        <v>1</v>
      </c>
      <c r="H195" s="38" t="s">
        <v>653</v>
      </c>
      <c r="I195" s="38" t="s">
        <v>654</v>
      </c>
      <c r="J195" s="42"/>
      <c r="L195" s="1">
        <v>8000</v>
      </c>
      <c r="V195" s="1">
        <v>2000000</v>
      </c>
      <c r="W195" s="1">
        <v>30</v>
      </c>
      <c r="X195" s="1">
        <v>1</v>
      </c>
    </row>
    <row r="196" spans="1:24">
      <c r="A196" s="1" t="s">
        <v>63</v>
      </c>
      <c r="B196" s="37">
        <f t="shared" si="2"/>
        <v>86465</v>
      </c>
      <c r="C196" s="1">
        <v>2</v>
      </c>
      <c r="D196" s="30" t="s">
        <v>681</v>
      </c>
      <c r="E196" s="30"/>
      <c r="F196" s="1">
        <v>6</v>
      </c>
      <c r="G196" s="1">
        <v>1</v>
      </c>
      <c r="H196" s="38" t="s">
        <v>655</v>
      </c>
      <c r="I196" s="38" t="s">
        <v>656</v>
      </c>
      <c r="J196" s="42"/>
      <c r="L196" s="1">
        <v>19000</v>
      </c>
      <c r="V196" s="1">
        <v>6000000</v>
      </c>
      <c r="W196" s="1">
        <v>90</v>
      </c>
      <c r="X196" s="1">
        <v>2</v>
      </c>
    </row>
    <row r="197" spans="1:24" ht="15.75" customHeight="1">
      <c r="A197" s="1" t="s">
        <v>63</v>
      </c>
      <c r="B197" s="37">
        <f t="shared" si="2"/>
        <v>86465</v>
      </c>
      <c r="C197" s="1">
        <v>3</v>
      </c>
      <c r="D197" s="30" t="s">
        <v>682</v>
      </c>
      <c r="E197" s="30"/>
      <c r="F197" s="1">
        <v>6</v>
      </c>
      <c r="G197" s="1">
        <v>1</v>
      </c>
      <c r="H197" s="38" t="s">
        <v>658</v>
      </c>
      <c r="I197" s="38" t="s">
        <v>659</v>
      </c>
      <c r="J197" s="42"/>
      <c r="L197" s="1">
        <v>36000</v>
      </c>
      <c r="V197" s="1">
        <v>12000000</v>
      </c>
      <c r="W197" s="1">
        <v>180</v>
      </c>
      <c r="X197" s="1">
        <v>4</v>
      </c>
    </row>
    <row r="198" spans="1:24">
      <c r="A198" s="1" t="s">
        <v>63</v>
      </c>
      <c r="B198" s="37">
        <f t="shared" si="2"/>
        <v>86465</v>
      </c>
      <c r="C198" s="1">
        <v>4</v>
      </c>
      <c r="D198" s="30" t="s">
        <v>683</v>
      </c>
      <c r="E198" s="30"/>
      <c r="F198" s="1">
        <v>6</v>
      </c>
      <c r="G198" s="1">
        <v>1</v>
      </c>
      <c r="H198" s="38" t="s">
        <v>661</v>
      </c>
      <c r="I198" s="38" t="s">
        <v>662</v>
      </c>
      <c r="J198" s="42"/>
      <c r="L198" s="1">
        <v>69000</v>
      </c>
      <c r="V198" s="1">
        <v>20000000</v>
      </c>
      <c r="W198" s="1">
        <v>300</v>
      </c>
      <c r="X198" s="1">
        <v>6</v>
      </c>
    </row>
    <row r="199" spans="1:24" ht="15.75" customHeight="1">
      <c r="A199" s="1" t="s">
        <v>63</v>
      </c>
      <c r="B199" s="37">
        <f t="shared" si="2"/>
        <v>86465</v>
      </c>
      <c r="C199" s="1">
        <v>5</v>
      </c>
      <c r="D199" s="30" t="s">
        <v>684</v>
      </c>
      <c r="E199" s="30"/>
      <c r="F199" s="1">
        <v>6</v>
      </c>
      <c r="H199" s="38"/>
      <c r="I199" s="38" t="s">
        <v>664</v>
      </c>
      <c r="J199" s="42"/>
      <c r="L199" s="1">
        <v>124000</v>
      </c>
      <c r="V199" s="1">
        <v>30000000</v>
      </c>
      <c r="W199" s="1">
        <v>450</v>
      </c>
      <c r="X199" s="1">
        <v>9</v>
      </c>
    </row>
    <row r="200" spans="1:24">
      <c r="A200" s="1" t="s">
        <v>63</v>
      </c>
      <c r="B200" s="37">
        <f t="shared" si="2"/>
        <v>86466</v>
      </c>
      <c r="C200" s="1">
        <v>0</v>
      </c>
      <c r="D200" s="30" t="s">
        <v>685</v>
      </c>
      <c r="E200" s="30"/>
      <c r="F200" s="1">
        <v>6</v>
      </c>
      <c r="G200" s="1">
        <v>1</v>
      </c>
      <c r="H200" s="38" t="s">
        <v>652</v>
      </c>
      <c r="J200" s="42"/>
      <c r="L200" s="1">
        <v>0</v>
      </c>
      <c r="W200" s="1">
        <v>8620</v>
      </c>
    </row>
    <row r="201" spans="1:24">
      <c r="A201" s="1" t="s">
        <v>63</v>
      </c>
      <c r="B201" s="37">
        <f t="shared" si="2"/>
        <v>86466</v>
      </c>
      <c r="C201" s="1">
        <v>1</v>
      </c>
      <c r="D201" s="30" t="s">
        <v>686</v>
      </c>
      <c r="E201" s="30"/>
      <c r="F201" s="1">
        <v>6</v>
      </c>
      <c r="G201" s="1">
        <v>1</v>
      </c>
      <c r="H201" s="38" t="s">
        <v>653</v>
      </c>
      <c r="I201" s="38" t="s">
        <v>654</v>
      </c>
      <c r="J201" s="42"/>
      <c r="L201" s="1">
        <v>8000</v>
      </c>
      <c r="V201" s="1">
        <v>2000000</v>
      </c>
      <c r="W201" s="1">
        <v>30</v>
      </c>
      <c r="X201" s="1">
        <v>1</v>
      </c>
    </row>
    <row r="202" spans="1:24">
      <c r="A202" s="1" t="s">
        <v>63</v>
      </c>
      <c r="B202" s="37">
        <f t="shared" si="2"/>
        <v>86466</v>
      </c>
      <c r="C202" s="1">
        <v>2</v>
      </c>
      <c r="D202" s="30" t="s">
        <v>687</v>
      </c>
      <c r="E202" s="30"/>
      <c r="F202" s="1">
        <v>6</v>
      </c>
      <c r="G202" s="1">
        <v>1</v>
      </c>
      <c r="H202" s="38" t="s">
        <v>655</v>
      </c>
      <c r="I202" s="38" t="s">
        <v>656</v>
      </c>
      <c r="J202" s="42"/>
      <c r="L202" s="1">
        <v>19000</v>
      </c>
      <c r="V202" s="1">
        <v>6000000</v>
      </c>
      <c r="W202" s="1">
        <v>90</v>
      </c>
      <c r="X202" s="1">
        <v>2</v>
      </c>
    </row>
    <row r="203" spans="1:24" ht="15.75" customHeight="1">
      <c r="A203" s="1" t="s">
        <v>63</v>
      </c>
      <c r="B203" s="37">
        <f t="shared" si="2"/>
        <v>86466</v>
      </c>
      <c r="C203" s="1">
        <v>3</v>
      </c>
      <c r="D203" s="30" t="s">
        <v>688</v>
      </c>
      <c r="E203" s="30"/>
      <c r="F203" s="1">
        <v>6</v>
      </c>
      <c r="G203" s="1">
        <v>1</v>
      </c>
      <c r="H203" s="38" t="s">
        <v>658</v>
      </c>
      <c r="I203" s="38" t="s">
        <v>659</v>
      </c>
      <c r="J203" s="42"/>
      <c r="L203" s="1">
        <v>36000</v>
      </c>
      <c r="V203" s="1">
        <v>12000000</v>
      </c>
      <c r="W203" s="1">
        <v>180</v>
      </c>
      <c r="X203" s="1">
        <v>4</v>
      </c>
    </row>
    <row r="204" spans="1:24">
      <c r="A204" s="1" t="s">
        <v>63</v>
      </c>
      <c r="B204" s="37">
        <f t="shared" si="2"/>
        <v>86466</v>
      </c>
      <c r="C204" s="1">
        <v>4</v>
      </c>
      <c r="D204" s="30" t="s">
        <v>689</v>
      </c>
      <c r="E204" s="30"/>
      <c r="F204" s="1">
        <v>6</v>
      </c>
      <c r="G204" s="1">
        <v>1</v>
      </c>
      <c r="H204" s="38" t="s">
        <v>661</v>
      </c>
      <c r="I204" s="38" t="s">
        <v>662</v>
      </c>
      <c r="J204" s="42"/>
      <c r="L204" s="1">
        <v>69000</v>
      </c>
      <c r="V204" s="1">
        <v>20000000</v>
      </c>
      <c r="W204" s="1">
        <v>300</v>
      </c>
      <c r="X204" s="1">
        <v>6</v>
      </c>
    </row>
    <row r="205" spans="1:24" ht="15.75" customHeight="1">
      <c r="A205" s="1" t="s">
        <v>63</v>
      </c>
      <c r="B205" s="37">
        <f t="shared" si="2"/>
        <v>86466</v>
      </c>
      <c r="C205" s="1">
        <v>5</v>
      </c>
      <c r="D205" s="30" t="s">
        <v>690</v>
      </c>
      <c r="E205" s="30"/>
      <c r="F205" s="1">
        <v>6</v>
      </c>
      <c r="H205" s="38"/>
      <c r="I205" s="38" t="s">
        <v>664</v>
      </c>
      <c r="J205" s="42"/>
      <c r="L205" s="1">
        <v>124000</v>
      </c>
      <c r="V205" s="1">
        <v>30000000</v>
      </c>
      <c r="W205" s="1">
        <v>450</v>
      </c>
      <c r="X205" s="1">
        <v>9</v>
      </c>
    </row>
    <row r="206" spans="1:24">
      <c r="A206" s="1" t="s">
        <v>63</v>
      </c>
      <c r="B206" s="37">
        <f t="shared" si="2"/>
        <v>86467</v>
      </c>
      <c r="C206" s="1">
        <v>0</v>
      </c>
      <c r="D206" s="30" t="s">
        <v>691</v>
      </c>
      <c r="E206" s="30"/>
      <c r="F206" s="1">
        <v>6</v>
      </c>
      <c r="G206" s="1">
        <v>1</v>
      </c>
      <c r="H206" s="38" t="s">
        <v>652</v>
      </c>
      <c r="J206" s="42"/>
      <c r="L206" s="1">
        <v>0</v>
      </c>
      <c r="W206" s="1">
        <v>8620</v>
      </c>
    </row>
    <row r="207" spans="1:24">
      <c r="A207" s="1" t="s">
        <v>63</v>
      </c>
      <c r="B207" s="37">
        <f t="shared" si="2"/>
        <v>86467</v>
      </c>
      <c r="C207" s="1">
        <v>1</v>
      </c>
      <c r="D207" s="30" t="s">
        <v>692</v>
      </c>
      <c r="E207" s="30"/>
      <c r="F207" s="1">
        <v>6</v>
      </c>
      <c r="G207" s="1">
        <v>1</v>
      </c>
      <c r="H207" s="38" t="s">
        <v>653</v>
      </c>
      <c r="I207" s="38" t="s">
        <v>654</v>
      </c>
      <c r="J207" s="42"/>
      <c r="L207" s="1">
        <v>8000</v>
      </c>
      <c r="V207" s="1">
        <v>2000000</v>
      </c>
      <c r="W207" s="1">
        <v>30</v>
      </c>
      <c r="X207" s="1">
        <v>1</v>
      </c>
    </row>
    <row r="208" spans="1:24">
      <c r="A208" s="1" t="s">
        <v>63</v>
      </c>
      <c r="B208" s="37">
        <f t="shared" si="2"/>
        <v>86467</v>
      </c>
      <c r="C208" s="1">
        <v>2</v>
      </c>
      <c r="D208" s="30" t="s">
        <v>693</v>
      </c>
      <c r="E208" s="30"/>
      <c r="F208" s="1">
        <v>6</v>
      </c>
      <c r="G208" s="1">
        <v>1</v>
      </c>
      <c r="H208" s="38" t="s">
        <v>655</v>
      </c>
      <c r="I208" s="38" t="s">
        <v>656</v>
      </c>
      <c r="J208" s="42"/>
      <c r="L208" s="1">
        <v>19000</v>
      </c>
      <c r="V208" s="1">
        <v>6000000</v>
      </c>
      <c r="W208" s="1">
        <v>90</v>
      </c>
      <c r="X208" s="1">
        <v>2</v>
      </c>
    </row>
    <row r="209" spans="1:24" ht="15.75" customHeight="1">
      <c r="A209" s="1" t="s">
        <v>63</v>
      </c>
      <c r="B209" s="37">
        <f t="shared" si="2"/>
        <v>86467</v>
      </c>
      <c r="C209" s="1">
        <v>3</v>
      </c>
      <c r="D209" s="30" t="s">
        <v>694</v>
      </c>
      <c r="E209" s="30"/>
      <c r="F209" s="1">
        <v>6</v>
      </c>
      <c r="G209" s="1">
        <v>1</v>
      </c>
      <c r="H209" s="38" t="s">
        <v>658</v>
      </c>
      <c r="I209" s="38" t="s">
        <v>659</v>
      </c>
      <c r="J209" s="42"/>
      <c r="L209" s="1">
        <v>36000</v>
      </c>
      <c r="V209" s="1">
        <v>12000000</v>
      </c>
      <c r="W209" s="1">
        <v>180</v>
      </c>
      <c r="X209" s="1">
        <v>4</v>
      </c>
    </row>
    <row r="210" spans="1:24">
      <c r="A210" s="1" t="s">
        <v>63</v>
      </c>
      <c r="B210" s="37">
        <f t="shared" si="2"/>
        <v>86467</v>
      </c>
      <c r="C210" s="1">
        <v>4</v>
      </c>
      <c r="D210" s="30" t="s">
        <v>695</v>
      </c>
      <c r="E210" s="30"/>
      <c r="F210" s="1">
        <v>6</v>
      </c>
      <c r="G210" s="1">
        <v>1</v>
      </c>
      <c r="H210" s="38" t="s">
        <v>661</v>
      </c>
      <c r="I210" s="38" t="s">
        <v>662</v>
      </c>
      <c r="J210" s="42"/>
      <c r="L210" s="1">
        <v>69000</v>
      </c>
      <c r="V210" s="1">
        <v>20000000</v>
      </c>
      <c r="W210" s="1">
        <v>300</v>
      </c>
      <c r="X210" s="1">
        <v>6</v>
      </c>
    </row>
    <row r="211" spans="1:24" ht="15.75" customHeight="1">
      <c r="A211" s="1" t="s">
        <v>63</v>
      </c>
      <c r="B211" s="37">
        <f t="shared" si="2"/>
        <v>86467</v>
      </c>
      <c r="C211" s="1">
        <v>5</v>
      </c>
      <c r="D211" s="30" t="s">
        <v>696</v>
      </c>
      <c r="E211" s="30"/>
      <c r="F211" s="1">
        <v>6</v>
      </c>
      <c r="H211" s="38"/>
      <c r="I211" s="38" t="s">
        <v>664</v>
      </c>
      <c r="J211" s="42"/>
      <c r="L211" s="1">
        <v>124000</v>
      </c>
      <c r="V211" s="1">
        <v>30000000</v>
      </c>
      <c r="W211" s="1">
        <v>450</v>
      </c>
      <c r="X211" s="1">
        <v>9</v>
      </c>
    </row>
    <row r="212" spans="1:24">
      <c r="A212" s="1" t="s">
        <v>63</v>
      </c>
      <c r="B212" s="37">
        <f t="shared" si="2"/>
        <v>86468</v>
      </c>
      <c r="C212" s="1">
        <v>0</v>
      </c>
      <c r="D212" s="30" t="s">
        <v>697</v>
      </c>
      <c r="E212" s="30"/>
      <c r="F212" s="1">
        <v>6</v>
      </c>
      <c r="G212" s="1">
        <v>1</v>
      </c>
      <c r="H212" s="38" t="s">
        <v>652</v>
      </c>
      <c r="J212" s="42"/>
      <c r="L212" s="1">
        <v>0</v>
      </c>
      <c r="W212" s="1">
        <v>8620</v>
      </c>
    </row>
    <row r="213" spans="1:24">
      <c r="A213" s="1" t="s">
        <v>63</v>
      </c>
      <c r="B213" s="37">
        <f t="shared" si="2"/>
        <v>86468</v>
      </c>
      <c r="C213" s="1">
        <v>1</v>
      </c>
      <c r="D213" s="30" t="s">
        <v>698</v>
      </c>
      <c r="E213" s="30"/>
      <c r="F213" s="1">
        <v>6</v>
      </c>
      <c r="G213" s="1">
        <v>1</v>
      </c>
      <c r="H213" s="38" t="s">
        <v>653</v>
      </c>
      <c r="I213" s="38" t="s">
        <v>654</v>
      </c>
      <c r="J213" s="42"/>
      <c r="L213" s="1">
        <v>8000</v>
      </c>
      <c r="V213" s="1">
        <v>2000000</v>
      </c>
      <c r="W213" s="1">
        <v>30</v>
      </c>
      <c r="X213" s="1">
        <v>1</v>
      </c>
    </row>
    <row r="214" spans="1:24">
      <c r="A214" s="1" t="s">
        <v>63</v>
      </c>
      <c r="B214" s="37">
        <f t="shared" si="2"/>
        <v>86468</v>
      </c>
      <c r="C214" s="1">
        <v>2</v>
      </c>
      <c r="D214" s="30" t="s">
        <v>699</v>
      </c>
      <c r="E214" s="30"/>
      <c r="F214" s="1">
        <v>6</v>
      </c>
      <c r="G214" s="1">
        <v>1</v>
      </c>
      <c r="H214" s="38" t="s">
        <v>655</v>
      </c>
      <c r="I214" s="38" t="s">
        <v>656</v>
      </c>
      <c r="J214" s="42"/>
      <c r="L214" s="1">
        <v>19000</v>
      </c>
      <c r="V214" s="1">
        <v>6000000</v>
      </c>
      <c r="W214" s="1">
        <v>90</v>
      </c>
      <c r="X214" s="1">
        <v>2</v>
      </c>
    </row>
    <row r="215" spans="1:24" ht="15.75" customHeight="1">
      <c r="A215" s="1" t="s">
        <v>63</v>
      </c>
      <c r="B215" s="37">
        <f t="shared" si="2"/>
        <v>86468</v>
      </c>
      <c r="C215" s="1">
        <v>3</v>
      </c>
      <c r="D215" s="30" t="s">
        <v>700</v>
      </c>
      <c r="E215" s="30"/>
      <c r="F215" s="1">
        <v>6</v>
      </c>
      <c r="G215" s="1">
        <v>1</v>
      </c>
      <c r="H215" s="38" t="s">
        <v>658</v>
      </c>
      <c r="I215" s="38" t="s">
        <v>659</v>
      </c>
      <c r="J215" s="42"/>
      <c r="L215" s="1">
        <v>36000</v>
      </c>
      <c r="V215" s="1">
        <v>12000000</v>
      </c>
      <c r="W215" s="1">
        <v>180</v>
      </c>
      <c r="X215" s="1">
        <v>4</v>
      </c>
    </row>
    <row r="216" spans="1:24">
      <c r="A216" s="1" t="s">
        <v>63</v>
      </c>
      <c r="B216" s="37">
        <f t="shared" si="2"/>
        <v>86468</v>
      </c>
      <c r="C216" s="1">
        <v>4</v>
      </c>
      <c r="D216" s="30" t="s">
        <v>701</v>
      </c>
      <c r="E216" s="30"/>
      <c r="F216" s="1">
        <v>6</v>
      </c>
      <c r="G216" s="1">
        <v>1</v>
      </c>
      <c r="H216" s="38" t="s">
        <v>661</v>
      </c>
      <c r="I216" s="38" t="s">
        <v>662</v>
      </c>
      <c r="J216" s="42"/>
      <c r="L216" s="1">
        <v>69000</v>
      </c>
      <c r="V216" s="1">
        <v>20000000</v>
      </c>
      <c r="W216" s="1">
        <v>300</v>
      </c>
      <c r="X216" s="1">
        <v>6</v>
      </c>
    </row>
    <row r="217" spans="1:24" ht="15.75" customHeight="1">
      <c r="A217" s="1" t="s">
        <v>63</v>
      </c>
      <c r="B217" s="37">
        <f t="shared" si="2"/>
        <v>86468</v>
      </c>
      <c r="C217" s="1">
        <v>5</v>
      </c>
      <c r="D217" s="30" t="s">
        <v>702</v>
      </c>
      <c r="E217" s="30"/>
      <c r="F217" s="1">
        <v>6</v>
      </c>
      <c r="H217" s="38"/>
      <c r="I217" s="38" t="s">
        <v>664</v>
      </c>
      <c r="J217" s="42"/>
      <c r="L217" s="1">
        <v>124000</v>
      </c>
      <c r="V217" s="1">
        <v>30000000</v>
      </c>
      <c r="W217" s="1">
        <v>450</v>
      </c>
      <c r="X217" s="1">
        <v>9</v>
      </c>
    </row>
    <row r="218" spans="1:24">
      <c r="A218" s="1" t="s">
        <v>63</v>
      </c>
      <c r="B218" s="37">
        <f t="shared" si="2"/>
        <v>86469</v>
      </c>
      <c r="C218" s="1">
        <v>0</v>
      </c>
      <c r="D218" s="30" t="s">
        <v>703</v>
      </c>
      <c r="E218" s="30"/>
      <c r="F218" s="1">
        <v>6</v>
      </c>
      <c r="G218" s="1">
        <v>1</v>
      </c>
      <c r="H218" s="38" t="s">
        <v>652</v>
      </c>
      <c r="J218" s="42"/>
      <c r="L218" s="1">
        <v>0</v>
      </c>
      <c r="W218" s="1">
        <v>8620</v>
      </c>
    </row>
    <row r="219" spans="1:24">
      <c r="A219" s="1" t="s">
        <v>63</v>
      </c>
      <c r="B219" s="37">
        <f t="shared" si="2"/>
        <v>86469</v>
      </c>
      <c r="C219" s="1">
        <v>1</v>
      </c>
      <c r="D219" s="30" t="s">
        <v>253</v>
      </c>
      <c r="E219" s="30"/>
      <c r="F219" s="1">
        <v>6</v>
      </c>
      <c r="G219" s="1">
        <v>1</v>
      </c>
      <c r="H219" s="38" t="s">
        <v>653</v>
      </c>
      <c r="I219" s="38" t="s">
        <v>654</v>
      </c>
      <c r="J219" s="42"/>
      <c r="L219" s="1">
        <v>8000</v>
      </c>
      <c r="V219" s="1">
        <v>2000000</v>
      </c>
      <c r="W219" s="1">
        <v>30</v>
      </c>
      <c r="X219" s="1">
        <v>1</v>
      </c>
    </row>
    <row r="220" spans="1:24">
      <c r="A220" s="1" t="s">
        <v>63</v>
      </c>
      <c r="B220" s="37">
        <f t="shared" si="2"/>
        <v>86469</v>
      </c>
      <c r="C220" s="1">
        <v>2</v>
      </c>
      <c r="D220" s="30" t="s">
        <v>399</v>
      </c>
      <c r="E220" s="30"/>
      <c r="F220" s="1">
        <v>6</v>
      </c>
      <c r="G220" s="1">
        <v>1</v>
      </c>
      <c r="H220" s="38" t="s">
        <v>655</v>
      </c>
      <c r="I220" s="38" t="s">
        <v>656</v>
      </c>
      <c r="J220" s="42"/>
      <c r="L220" s="1">
        <v>19000</v>
      </c>
      <c r="V220" s="1">
        <v>6000000</v>
      </c>
      <c r="W220" s="1">
        <v>90</v>
      </c>
      <c r="X220" s="1">
        <v>2</v>
      </c>
    </row>
    <row r="221" spans="1:24" ht="15.75" customHeight="1">
      <c r="A221" s="1" t="s">
        <v>63</v>
      </c>
      <c r="B221" s="37">
        <f t="shared" si="2"/>
        <v>86469</v>
      </c>
      <c r="C221" s="1">
        <v>3</v>
      </c>
      <c r="D221" s="30" t="s">
        <v>704</v>
      </c>
      <c r="E221" s="30"/>
      <c r="F221" s="1">
        <v>6</v>
      </c>
      <c r="G221" s="1">
        <v>1</v>
      </c>
      <c r="H221" s="38" t="s">
        <v>658</v>
      </c>
      <c r="I221" s="38" t="s">
        <v>659</v>
      </c>
      <c r="J221" s="42"/>
      <c r="L221" s="1">
        <v>36000</v>
      </c>
      <c r="V221" s="1">
        <v>12000000</v>
      </c>
      <c r="W221" s="1">
        <v>180</v>
      </c>
      <c r="X221" s="1">
        <v>4</v>
      </c>
    </row>
    <row r="222" spans="1:24">
      <c r="A222" s="1" t="s">
        <v>63</v>
      </c>
      <c r="B222" s="37">
        <f t="shared" si="2"/>
        <v>86469</v>
      </c>
      <c r="C222" s="1">
        <v>4</v>
      </c>
      <c r="D222" s="30" t="s">
        <v>705</v>
      </c>
      <c r="E222" s="30"/>
      <c r="F222" s="1">
        <v>6</v>
      </c>
      <c r="G222" s="1">
        <v>1</v>
      </c>
      <c r="H222" s="38" t="s">
        <v>661</v>
      </c>
      <c r="I222" s="38" t="s">
        <v>662</v>
      </c>
      <c r="J222" s="42"/>
      <c r="L222" s="1">
        <v>69000</v>
      </c>
      <c r="V222" s="1">
        <v>20000000</v>
      </c>
      <c r="W222" s="1">
        <v>300</v>
      </c>
      <c r="X222" s="1">
        <v>6</v>
      </c>
    </row>
    <row r="223" spans="1:24" ht="15.75" customHeight="1">
      <c r="A223" s="1" t="s">
        <v>63</v>
      </c>
      <c r="B223" s="37">
        <f t="shared" si="2"/>
        <v>86469</v>
      </c>
      <c r="C223" s="1">
        <v>5</v>
      </c>
      <c r="D223" s="30" t="s">
        <v>706</v>
      </c>
      <c r="E223" s="30"/>
      <c r="F223" s="1">
        <v>6</v>
      </c>
      <c r="H223" s="38"/>
      <c r="I223" s="38" t="s">
        <v>664</v>
      </c>
      <c r="J223" s="42"/>
      <c r="L223" s="1">
        <v>124000</v>
      </c>
      <c r="V223" s="1">
        <v>30000000</v>
      </c>
      <c r="W223" s="1">
        <v>450</v>
      </c>
      <c r="X223" s="1">
        <v>9</v>
      </c>
    </row>
    <row r="225" spans="1:24">
      <c r="A225" s="1" t="s">
        <v>63</v>
      </c>
      <c r="B225" s="37">
        <f>B170+20</f>
        <v>86481</v>
      </c>
      <c r="C225" s="1">
        <v>0</v>
      </c>
      <c r="D225" s="30" t="s">
        <v>651</v>
      </c>
      <c r="E225" s="30"/>
      <c r="F225" s="1">
        <v>6</v>
      </c>
      <c r="G225" s="1">
        <v>1</v>
      </c>
      <c r="H225" s="38" t="s">
        <v>652</v>
      </c>
      <c r="J225" s="42"/>
      <c r="L225" s="1">
        <v>0</v>
      </c>
      <c r="W225" s="1">
        <v>8620</v>
      </c>
    </row>
    <row r="226" spans="1:24">
      <c r="A226" s="1" t="s">
        <v>63</v>
      </c>
      <c r="B226" s="37">
        <f t="shared" ref="B226:B278" si="3">B171+20</f>
        <v>86481</v>
      </c>
      <c r="C226" s="1">
        <v>1</v>
      </c>
      <c r="D226" s="30" t="s">
        <v>221</v>
      </c>
      <c r="E226" s="30"/>
      <c r="F226" s="1">
        <v>6</v>
      </c>
      <c r="G226" s="1">
        <v>1</v>
      </c>
      <c r="H226" s="38" t="s">
        <v>653</v>
      </c>
      <c r="I226" s="38" t="s">
        <v>654</v>
      </c>
      <c r="J226" s="42"/>
      <c r="L226" s="1">
        <v>8000</v>
      </c>
      <c r="V226" s="1">
        <v>2000000</v>
      </c>
      <c r="W226" s="1">
        <v>30</v>
      </c>
      <c r="X226" s="1">
        <v>1</v>
      </c>
    </row>
    <row r="227" spans="1:24">
      <c r="A227" s="1" t="s">
        <v>63</v>
      </c>
      <c r="B227" s="37">
        <f t="shared" si="3"/>
        <v>86481</v>
      </c>
      <c r="C227" s="1">
        <v>2</v>
      </c>
      <c r="D227" s="30" t="s">
        <v>366</v>
      </c>
      <c r="E227" s="30"/>
      <c r="F227" s="1">
        <v>6</v>
      </c>
      <c r="G227" s="1">
        <v>1</v>
      </c>
      <c r="H227" s="38" t="s">
        <v>655</v>
      </c>
      <c r="I227" s="38" t="s">
        <v>656</v>
      </c>
      <c r="J227" s="42"/>
      <c r="L227" s="1">
        <v>19000</v>
      </c>
      <c r="V227" s="1">
        <v>6000000</v>
      </c>
      <c r="W227" s="1">
        <v>90</v>
      </c>
      <c r="X227" s="1">
        <v>2</v>
      </c>
    </row>
    <row r="228" spans="1:24" ht="15.75" customHeight="1">
      <c r="A228" s="1" t="s">
        <v>63</v>
      </c>
      <c r="B228" s="37">
        <f t="shared" si="3"/>
        <v>86481</v>
      </c>
      <c r="C228" s="1">
        <v>3</v>
      </c>
      <c r="D228" s="30" t="s">
        <v>657</v>
      </c>
      <c r="E228" s="30"/>
      <c r="F228" s="1">
        <v>6</v>
      </c>
      <c r="G228" s="1">
        <v>1</v>
      </c>
      <c r="H228" s="38" t="s">
        <v>658</v>
      </c>
      <c r="I228" s="38" t="s">
        <v>659</v>
      </c>
      <c r="J228" s="42"/>
      <c r="L228" s="1">
        <v>36000</v>
      </c>
      <c r="V228" s="1">
        <v>12000000</v>
      </c>
      <c r="W228" s="1">
        <v>180</v>
      </c>
      <c r="X228" s="1">
        <v>4</v>
      </c>
    </row>
    <row r="229" spans="1:24">
      <c r="A229" s="1" t="s">
        <v>63</v>
      </c>
      <c r="B229" s="37">
        <f t="shared" si="3"/>
        <v>86481</v>
      </c>
      <c r="C229" s="1">
        <v>4</v>
      </c>
      <c r="D229" s="30" t="s">
        <v>660</v>
      </c>
      <c r="E229" s="30"/>
      <c r="F229" s="1">
        <v>6</v>
      </c>
      <c r="G229" s="1">
        <v>1</v>
      </c>
      <c r="H229" s="38" t="s">
        <v>661</v>
      </c>
      <c r="I229" s="38" t="s">
        <v>662</v>
      </c>
      <c r="J229" s="42"/>
      <c r="L229" s="1">
        <v>69000</v>
      </c>
      <c r="V229" s="1">
        <v>20000000</v>
      </c>
      <c r="W229" s="1">
        <v>300</v>
      </c>
      <c r="X229" s="1">
        <v>6</v>
      </c>
    </row>
    <row r="230" spans="1:24" ht="15.75" customHeight="1">
      <c r="A230" s="1" t="s">
        <v>63</v>
      </c>
      <c r="B230" s="37">
        <f t="shared" si="3"/>
        <v>86481</v>
      </c>
      <c r="C230" s="1">
        <v>5</v>
      </c>
      <c r="D230" s="30" t="s">
        <v>663</v>
      </c>
      <c r="E230" s="30"/>
      <c r="F230" s="1">
        <v>6</v>
      </c>
      <c r="H230" s="38"/>
      <c r="I230" s="38" t="s">
        <v>664</v>
      </c>
      <c r="J230" s="42"/>
      <c r="L230" s="1">
        <v>124000</v>
      </c>
      <c r="V230" s="1">
        <v>30000000</v>
      </c>
      <c r="W230" s="1">
        <v>450</v>
      </c>
      <c r="X230" s="1">
        <v>9</v>
      </c>
    </row>
    <row r="231" spans="1:24">
      <c r="A231" s="1" t="s">
        <v>63</v>
      </c>
      <c r="B231" s="37">
        <f t="shared" si="3"/>
        <v>86482</v>
      </c>
      <c r="C231" s="1">
        <v>0</v>
      </c>
      <c r="D231" s="30" t="s">
        <v>665</v>
      </c>
      <c r="E231" s="30"/>
      <c r="F231" s="1">
        <v>6</v>
      </c>
      <c r="G231" s="1">
        <v>1</v>
      </c>
      <c r="H231" s="38" t="s">
        <v>652</v>
      </c>
      <c r="J231" s="42"/>
      <c r="L231" s="1">
        <v>0</v>
      </c>
      <c r="W231" s="1">
        <v>8620</v>
      </c>
    </row>
    <row r="232" spans="1:24">
      <c r="A232" s="1" t="s">
        <v>63</v>
      </c>
      <c r="B232" s="37">
        <f t="shared" si="3"/>
        <v>86482</v>
      </c>
      <c r="C232" s="1">
        <v>1</v>
      </c>
      <c r="D232" s="30" t="s">
        <v>225</v>
      </c>
      <c r="E232" s="30"/>
      <c r="F232" s="1">
        <v>6</v>
      </c>
      <c r="G232" s="1">
        <v>1</v>
      </c>
      <c r="H232" s="38" t="s">
        <v>653</v>
      </c>
      <c r="I232" s="38" t="s">
        <v>654</v>
      </c>
      <c r="J232" s="42"/>
      <c r="L232" s="1">
        <v>8000</v>
      </c>
      <c r="V232" s="1">
        <v>2000000</v>
      </c>
      <c r="W232" s="1">
        <v>30</v>
      </c>
      <c r="X232" s="1">
        <v>1</v>
      </c>
    </row>
    <row r="233" spans="1:24">
      <c r="A233" s="1" t="s">
        <v>63</v>
      </c>
      <c r="B233" s="37">
        <f t="shared" si="3"/>
        <v>86482</v>
      </c>
      <c r="C233" s="1">
        <v>2</v>
      </c>
      <c r="D233" s="30" t="s">
        <v>371</v>
      </c>
      <c r="E233" s="30"/>
      <c r="F233" s="1">
        <v>6</v>
      </c>
      <c r="G233" s="1">
        <v>1</v>
      </c>
      <c r="H233" s="38" t="s">
        <v>655</v>
      </c>
      <c r="I233" s="38" t="s">
        <v>656</v>
      </c>
      <c r="J233" s="42"/>
      <c r="L233" s="1">
        <v>19000</v>
      </c>
      <c r="V233" s="1">
        <v>6000000</v>
      </c>
      <c r="W233" s="1">
        <v>90</v>
      </c>
      <c r="X233" s="1">
        <v>2</v>
      </c>
    </row>
    <row r="234" spans="1:24" ht="15.75" customHeight="1">
      <c r="A234" s="1" t="s">
        <v>63</v>
      </c>
      <c r="B234" s="37">
        <f t="shared" si="3"/>
        <v>86482</v>
      </c>
      <c r="C234" s="1">
        <v>3</v>
      </c>
      <c r="D234" s="30" t="s">
        <v>666</v>
      </c>
      <c r="E234" s="30"/>
      <c r="F234" s="1">
        <v>6</v>
      </c>
      <c r="G234" s="1">
        <v>1</v>
      </c>
      <c r="H234" s="38" t="s">
        <v>658</v>
      </c>
      <c r="I234" s="38" t="s">
        <v>659</v>
      </c>
      <c r="J234" s="42"/>
      <c r="L234" s="1">
        <v>36000</v>
      </c>
      <c r="V234" s="1">
        <v>12000000</v>
      </c>
      <c r="W234" s="1">
        <v>180</v>
      </c>
      <c r="X234" s="1">
        <v>4</v>
      </c>
    </row>
    <row r="235" spans="1:24">
      <c r="A235" s="1" t="s">
        <v>63</v>
      </c>
      <c r="B235" s="37">
        <f t="shared" si="3"/>
        <v>86482</v>
      </c>
      <c r="C235" s="1">
        <v>4</v>
      </c>
      <c r="D235" s="30" t="s">
        <v>667</v>
      </c>
      <c r="E235" s="30"/>
      <c r="F235" s="1">
        <v>6</v>
      </c>
      <c r="G235" s="1">
        <v>1</v>
      </c>
      <c r="H235" s="38" t="s">
        <v>661</v>
      </c>
      <c r="I235" s="38" t="s">
        <v>662</v>
      </c>
      <c r="J235" s="42"/>
      <c r="L235" s="1">
        <v>69000</v>
      </c>
      <c r="V235" s="1">
        <v>20000000</v>
      </c>
      <c r="W235" s="1">
        <v>300</v>
      </c>
      <c r="X235" s="1">
        <v>6</v>
      </c>
    </row>
    <row r="236" spans="1:24" ht="15.75" customHeight="1">
      <c r="A236" s="1" t="s">
        <v>63</v>
      </c>
      <c r="B236" s="37">
        <f t="shared" si="3"/>
        <v>86482</v>
      </c>
      <c r="C236" s="1">
        <v>5</v>
      </c>
      <c r="D236" s="30" t="s">
        <v>668</v>
      </c>
      <c r="E236" s="30"/>
      <c r="F236" s="1">
        <v>6</v>
      </c>
      <c r="H236" s="38"/>
      <c r="I236" s="38" t="s">
        <v>664</v>
      </c>
      <c r="J236" s="42"/>
      <c r="L236" s="1">
        <v>124000</v>
      </c>
      <c r="V236" s="1">
        <v>30000000</v>
      </c>
      <c r="W236" s="1">
        <v>450</v>
      </c>
      <c r="X236" s="1">
        <v>9</v>
      </c>
    </row>
    <row r="237" spans="1:24">
      <c r="A237" s="1" t="s">
        <v>63</v>
      </c>
      <c r="B237" s="37">
        <f t="shared" si="3"/>
        <v>86483</v>
      </c>
      <c r="C237" s="1">
        <v>0</v>
      </c>
      <c r="D237" s="30" t="s">
        <v>669</v>
      </c>
      <c r="E237" s="30"/>
      <c r="F237" s="1">
        <v>6</v>
      </c>
      <c r="G237" s="1">
        <v>1</v>
      </c>
      <c r="H237" s="38" t="s">
        <v>652</v>
      </c>
      <c r="J237" s="42"/>
      <c r="L237" s="1">
        <v>0</v>
      </c>
      <c r="W237" s="1">
        <v>8620</v>
      </c>
    </row>
    <row r="238" spans="1:24">
      <c r="A238" s="1" t="s">
        <v>63</v>
      </c>
      <c r="B238" s="37">
        <f t="shared" si="3"/>
        <v>86483</v>
      </c>
      <c r="C238" s="1">
        <v>1</v>
      </c>
      <c r="D238" s="30" t="s">
        <v>229</v>
      </c>
      <c r="E238" s="30"/>
      <c r="F238" s="1">
        <v>6</v>
      </c>
      <c r="G238" s="1">
        <v>1</v>
      </c>
      <c r="H238" s="38" t="s">
        <v>653</v>
      </c>
      <c r="I238" s="38" t="s">
        <v>654</v>
      </c>
      <c r="J238" s="42"/>
      <c r="L238" s="1">
        <v>8000</v>
      </c>
      <c r="V238" s="1">
        <v>2000000</v>
      </c>
      <c r="W238" s="1">
        <v>30</v>
      </c>
      <c r="X238" s="1">
        <v>1</v>
      </c>
    </row>
    <row r="239" spans="1:24">
      <c r="A239" s="1" t="s">
        <v>63</v>
      </c>
      <c r="B239" s="37">
        <f t="shared" si="3"/>
        <v>86483</v>
      </c>
      <c r="C239" s="1">
        <v>2</v>
      </c>
      <c r="D239" s="30" t="s">
        <v>375</v>
      </c>
      <c r="E239" s="30"/>
      <c r="F239" s="1">
        <v>6</v>
      </c>
      <c r="G239" s="1">
        <v>1</v>
      </c>
      <c r="H239" s="38" t="s">
        <v>655</v>
      </c>
      <c r="I239" s="38" t="s">
        <v>656</v>
      </c>
      <c r="J239" s="42"/>
      <c r="L239" s="1">
        <v>19000</v>
      </c>
      <c r="V239" s="1">
        <v>6000000</v>
      </c>
      <c r="W239" s="1">
        <v>90</v>
      </c>
      <c r="X239" s="1">
        <v>2</v>
      </c>
    </row>
    <row r="240" spans="1:24" ht="15.75" customHeight="1">
      <c r="A240" s="1" t="s">
        <v>63</v>
      </c>
      <c r="B240" s="37">
        <f t="shared" si="3"/>
        <v>86483</v>
      </c>
      <c r="C240" s="1">
        <v>3</v>
      </c>
      <c r="D240" s="30" t="s">
        <v>670</v>
      </c>
      <c r="E240" s="30"/>
      <c r="F240" s="1">
        <v>6</v>
      </c>
      <c r="G240" s="1">
        <v>1</v>
      </c>
      <c r="H240" s="38" t="s">
        <v>658</v>
      </c>
      <c r="I240" s="38" t="s">
        <v>659</v>
      </c>
      <c r="J240" s="42"/>
      <c r="L240" s="1">
        <v>36000</v>
      </c>
      <c r="V240" s="1">
        <v>12000000</v>
      </c>
      <c r="W240" s="1">
        <v>180</v>
      </c>
      <c r="X240" s="1">
        <v>4</v>
      </c>
    </row>
    <row r="241" spans="1:24">
      <c r="A241" s="1" t="s">
        <v>63</v>
      </c>
      <c r="B241" s="37">
        <f t="shared" si="3"/>
        <v>86483</v>
      </c>
      <c r="C241" s="1">
        <v>4</v>
      </c>
      <c r="D241" s="30" t="s">
        <v>671</v>
      </c>
      <c r="E241" s="30"/>
      <c r="F241" s="1">
        <v>6</v>
      </c>
      <c r="G241" s="1">
        <v>1</v>
      </c>
      <c r="H241" s="38" t="s">
        <v>661</v>
      </c>
      <c r="I241" s="38" t="s">
        <v>662</v>
      </c>
      <c r="J241" s="42"/>
      <c r="L241" s="1">
        <v>69000</v>
      </c>
      <c r="V241" s="1">
        <v>20000000</v>
      </c>
      <c r="W241" s="1">
        <v>300</v>
      </c>
      <c r="X241" s="1">
        <v>6</v>
      </c>
    </row>
    <row r="242" spans="1:24" ht="15.75" customHeight="1">
      <c r="A242" s="1" t="s">
        <v>63</v>
      </c>
      <c r="B242" s="37">
        <f t="shared" si="3"/>
        <v>86483</v>
      </c>
      <c r="C242" s="1">
        <v>5</v>
      </c>
      <c r="D242" s="30" t="s">
        <v>672</v>
      </c>
      <c r="E242" s="30"/>
      <c r="F242" s="1">
        <v>6</v>
      </c>
      <c r="H242" s="38"/>
      <c r="I242" s="38" t="s">
        <v>664</v>
      </c>
      <c r="J242" s="42"/>
      <c r="L242" s="1">
        <v>124000</v>
      </c>
      <c r="V242" s="1">
        <v>30000000</v>
      </c>
      <c r="W242" s="1">
        <v>450</v>
      </c>
      <c r="X242" s="1">
        <v>9</v>
      </c>
    </row>
    <row r="243" spans="1:24">
      <c r="A243" s="1" t="s">
        <v>63</v>
      </c>
      <c r="B243" s="37">
        <f t="shared" si="3"/>
        <v>86484</v>
      </c>
      <c r="C243" s="1">
        <v>0</v>
      </c>
      <c r="D243" s="30" t="s">
        <v>673</v>
      </c>
      <c r="E243" s="30"/>
      <c r="F243" s="1">
        <v>6</v>
      </c>
      <c r="G243" s="1">
        <v>1</v>
      </c>
      <c r="H243" s="38" t="s">
        <v>652</v>
      </c>
      <c r="J243" s="42"/>
      <c r="L243" s="1">
        <v>0</v>
      </c>
      <c r="W243" s="1">
        <v>8620</v>
      </c>
    </row>
    <row r="244" spans="1:24">
      <c r="A244" s="1" t="s">
        <v>63</v>
      </c>
      <c r="B244" s="37">
        <f t="shared" si="3"/>
        <v>86484</v>
      </c>
      <c r="C244" s="1">
        <v>1</v>
      </c>
      <c r="D244" s="30" t="s">
        <v>674</v>
      </c>
      <c r="E244" s="30"/>
      <c r="F244" s="1">
        <v>6</v>
      </c>
      <c r="G244" s="1">
        <v>1</v>
      </c>
      <c r="H244" s="38" t="s">
        <v>653</v>
      </c>
      <c r="I244" s="38" t="s">
        <v>654</v>
      </c>
      <c r="J244" s="42"/>
      <c r="L244" s="1">
        <v>8000</v>
      </c>
      <c r="V244" s="1">
        <v>2000000</v>
      </c>
      <c r="W244" s="1">
        <v>30</v>
      </c>
      <c r="X244" s="1">
        <v>1</v>
      </c>
    </row>
    <row r="245" spans="1:24">
      <c r="A245" s="1" t="s">
        <v>63</v>
      </c>
      <c r="B245" s="37">
        <f t="shared" si="3"/>
        <v>86484</v>
      </c>
      <c r="C245" s="1">
        <v>2</v>
      </c>
      <c r="D245" s="30" t="s">
        <v>675</v>
      </c>
      <c r="E245" s="30"/>
      <c r="F245" s="1">
        <v>6</v>
      </c>
      <c r="G245" s="1">
        <v>1</v>
      </c>
      <c r="H245" s="38" t="s">
        <v>655</v>
      </c>
      <c r="I245" s="38" t="s">
        <v>656</v>
      </c>
      <c r="J245" s="42"/>
      <c r="L245" s="1">
        <v>19000</v>
      </c>
      <c r="V245" s="1">
        <v>6000000</v>
      </c>
      <c r="W245" s="1">
        <v>90</v>
      </c>
      <c r="X245" s="1">
        <v>2</v>
      </c>
    </row>
    <row r="246" spans="1:24" ht="15.75" customHeight="1">
      <c r="A246" s="1" t="s">
        <v>63</v>
      </c>
      <c r="B246" s="37">
        <f t="shared" si="3"/>
        <v>86484</v>
      </c>
      <c r="C246" s="1">
        <v>3</v>
      </c>
      <c r="D246" s="30" t="s">
        <v>676</v>
      </c>
      <c r="E246" s="30"/>
      <c r="F246" s="1">
        <v>6</v>
      </c>
      <c r="G246" s="1">
        <v>1</v>
      </c>
      <c r="H246" s="38" t="s">
        <v>658</v>
      </c>
      <c r="I246" s="38" t="s">
        <v>659</v>
      </c>
      <c r="J246" s="42"/>
      <c r="L246" s="1">
        <v>36000</v>
      </c>
      <c r="V246" s="1">
        <v>12000000</v>
      </c>
      <c r="W246" s="1">
        <v>180</v>
      </c>
      <c r="X246" s="1">
        <v>4</v>
      </c>
    </row>
    <row r="247" spans="1:24">
      <c r="A247" s="1" t="s">
        <v>63</v>
      </c>
      <c r="B247" s="37">
        <f t="shared" si="3"/>
        <v>86484</v>
      </c>
      <c r="C247" s="1">
        <v>4</v>
      </c>
      <c r="D247" s="30" t="s">
        <v>677</v>
      </c>
      <c r="E247" s="30"/>
      <c r="F247" s="1">
        <v>6</v>
      </c>
      <c r="G247" s="1">
        <v>1</v>
      </c>
      <c r="H247" s="38" t="s">
        <v>661</v>
      </c>
      <c r="I247" s="38" t="s">
        <v>662</v>
      </c>
      <c r="J247" s="42"/>
      <c r="L247" s="1">
        <v>69000</v>
      </c>
      <c r="V247" s="1">
        <v>20000000</v>
      </c>
      <c r="W247" s="1">
        <v>300</v>
      </c>
      <c r="X247" s="1">
        <v>6</v>
      </c>
    </row>
    <row r="248" spans="1:24" ht="15.75" customHeight="1">
      <c r="A248" s="1" t="s">
        <v>63</v>
      </c>
      <c r="B248" s="37">
        <f t="shared" si="3"/>
        <v>86484</v>
      </c>
      <c r="C248" s="1">
        <v>5</v>
      </c>
      <c r="D248" s="30" t="s">
        <v>678</v>
      </c>
      <c r="E248" s="30"/>
      <c r="F248" s="1">
        <v>6</v>
      </c>
      <c r="H248" s="38"/>
      <c r="I248" s="38" t="s">
        <v>664</v>
      </c>
      <c r="J248" s="42"/>
      <c r="L248" s="1">
        <v>124000</v>
      </c>
      <c r="V248" s="1">
        <v>30000000</v>
      </c>
      <c r="W248" s="1">
        <v>450</v>
      </c>
      <c r="X248" s="1">
        <v>9</v>
      </c>
    </row>
    <row r="249" spans="1:24">
      <c r="A249" s="1" t="s">
        <v>63</v>
      </c>
      <c r="B249" s="37">
        <f t="shared" si="3"/>
        <v>86485</v>
      </c>
      <c r="C249" s="1">
        <v>0</v>
      </c>
      <c r="D249" s="30" t="s">
        <v>679</v>
      </c>
      <c r="E249" s="30"/>
      <c r="F249" s="1">
        <v>6</v>
      </c>
      <c r="G249" s="1">
        <v>1</v>
      </c>
      <c r="H249" s="38" t="s">
        <v>652</v>
      </c>
      <c r="J249" s="42"/>
      <c r="L249" s="1">
        <v>0</v>
      </c>
      <c r="W249" s="1">
        <v>8620</v>
      </c>
    </row>
    <row r="250" spans="1:24">
      <c r="A250" s="1" t="s">
        <v>63</v>
      </c>
      <c r="B250" s="37">
        <f t="shared" si="3"/>
        <v>86485</v>
      </c>
      <c r="C250" s="1">
        <v>1</v>
      </c>
      <c r="D250" s="30" t="s">
        <v>680</v>
      </c>
      <c r="E250" s="30"/>
      <c r="F250" s="1">
        <v>6</v>
      </c>
      <c r="G250" s="1">
        <v>1</v>
      </c>
      <c r="H250" s="38" t="s">
        <v>653</v>
      </c>
      <c r="I250" s="38" t="s">
        <v>654</v>
      </c>
      <c r="J250" s="42"/>
      <c r="L250" s="1">
        <v>8000</v>
      </c>
      <c r="V250" s="1">
        <v>2000000</v>
      </c>
      <c r="W250" s="1">
        <v>30</v>
      </c>
      <c r="X250" s="1">
        <v>1</v>
      </c>
    </row>
    <row r="251" spans="1:24">
      <c r="A251" s="1" t="s">
        <v>63</v>
      </c>
      <c r="B251" s="37">
        <f t="shared" si="3"/>
        <v>86485</v>
      </c>
      <c r="C251" s="1">
        <v>2</v>
      </c>
      <c r="D251" s="30" t="s">
        <v>681</v>
      </c>
      <c r="E251" s="30"/>
      <c r="F251" s="1">
        <v>6</v>
      </c>
      <c r="G251" s="1">
        <v>1</v>
      </c>
      <c r="H251" s="38" t="s">
        <v>655</v>
      </c>
      <c r="I251" s="38" t="s">
        <v>656</v>
      </c>
      <c r="J251" s="42"/>
      <c r="L251" s="1">
        <v>19000</v>
      </c>
      <c r="V251" s="1">
        <v>6000000</v>
      </c>
      <c r="W251" s="1">
        <v>90</v>
      </c>
      <c r="X251" s="1">
        <v>2</v>
      </c>
    </row>
    <row r="252" spans="1:24" ht="15.75" customHeight="1">
      <c r="A252" s="1" t="s">
        <v>63</v>
      </c>
      <c r="B252" s="37">
        <f t="shared" si="3"/>
        <v>86485</v>
      </c>
      <c r="C252" s="1">
        <v>3</v>
      </c>
      <c r="D252" s="30" t="s">
        <v>682</v>
      </c>
      <c r="E252" s="30"/>
      <c r="F252" s="1">
        <v>6</v>
      </c>
      <c r="G252" s="1">
        <v>1</v>
      </c>
      <c r="H252" s="38" t="s">
        <v>658</v>
      </c>
      <c r="I252" s="38" t="s">
        <v>659</v>
      </c>
      <c r="J252" s="42"/>
      <c r="L252" s="1">
        <v>36000</v>
      </c>
      <c r="V252" s="1">
        <v>12000000</v>
      </c>
      <c r="W252" s="1">
        <v>180</v>
      </c>
      <c r="X252" s="1">
        <v>4</v>
      </c>
    </row>
    <row r="253" spans="1:24">
      <c r="A253" s="1" t="s">
        <v>63</v>
      </c>
      <c r="B253" s="37">
        <f t="shared" si="3"/>
        <v>86485</v>
      </c>
      <c r="C253" s="1">
        <v>4</v>
      </c>
      <c r="D253" s="30" t="s">
        <v>683</v>
      </c>
      <c r="E253" s="30"/>
      <c r="F253" s="1">
        <v>6</v>
      </c>
      <c r="G253" s="1">
        <v>1</v>
      </c>
      <c r="H253" s="38" t="s">
        <v>661</v>
      </c>
      <c r="I253" s="38" t="s">
        <v>662</v>
      </c>
      <c r="J253" s="42"/>
      <c r="L253" s="1">
        <v>69000</v>
      </c>
      <c r="V253" s="1">
        <v>20000000</v>
      </c>
      <c r="W253" s="1">
        <v>300</v>
      </c>
      <c r="X253" s="1">
        <v>6</v>
      </c>
    </row>
    <row r="254" spans="1:24" ht="15.75" customHeight="1">
      <c r="A254" s="1" t="s">
        <v>63</v>
      </c>
      <c r="B254" s="37">
        <f t="shared" si="3"/>
        <v>86485</v>
      </c>
      <c r="C254" s="1">
        <v>5</v>
      </c>
      <c r="D254" s="30" t="s">
        <v>684</v>
      </c>
      <c r="E254" s="30"/>
      <c r="F254" s="1">
        <v>6</v>
      </c>
      <c r="H254" s="38"/>
      <c r="I254" s="38" t="s">
        <v>664</v>
      </c>
      <c r="J254" s="42"/>
      <c r="L254" s="1">
        <v>124000</v>
      </c>
      <c r="V254" s="1">
        <v>30000000</v>
      </c>
      <c r="W254" s="1">
        <v>450</v>
      </c>
      <c r="X254" s="1">
        <v>9</v>
      </c>
    </row>
    <row r="255" spans="1:24">
      <c r="A255" s="1" t="s">
        <v>63</v>
      </c>
      <c r="B255" s="37">
        <f t="shared" si="3"/>
        <v>86486</v>
      </c>
      <c r="C255" s="1">
        <v>0</v>
      </c>
      <c r="D255" s="30" t="s">
        <v>685</v>
      </c>
      <c r="E255" s="30"/>
      <c r="F255" s="1">
        <v>6</v>
      </c>
      <c r="G255" s="1">
        <v>1</v>
      </c>
      <c r="H255" s="38" t="s">
        <v>652</v>
      </c>
      <c r="J255" s="42"/>
      <c r="L255" s="1">
        <v>0</v>
      </c>
      <c r="W255" s="1">
        <v>8620</v>
      </c>
    </row>
    <row r="256" spans="1:24">
      <c r="A256" s="1" t="s">
        <v>63</v>
      </c>
      <c r="B256" s="37">
        <f t="shared" si="3"/>
        <v>86486</v>
      </c>
      <c r="C256" s="1">
        <v>1</v>
      </c>
      <c r="D256" s="30" t="s">
        <v>686</v>
      </c>
      <c r="E256" s="30"/>
      <c r="F256" s="1">
        <v>6</v>
      </c>
      <c r="G256" s="1">
        <v>1</v>
      </c>
      <c r="H256" s="38" t="s">
        <v>653</v>
      </c>
      <c r="I256" s="38" t="s">
        <v>654</v>
      </c>
      <c r="J256" s="42"/>
      <c r="L256" s="1">
        <v>8000</v>
      </c>
      <c r="V256" s="1">
        <v>2000000</v>
      </c>
      <c r="W256" s="1">
        <v>30</v>
      </c>
      <c r="X256" s="1">
        <v>1</v>
      </c>
    </row>
    <row r="257" spans="1:24">
      <c r="A257" s="1" t="s">
        <v>63</v>
      </c>
      <c r="B257" s="37">
        <f t="shared" si="3"/>
        <v>86486</v>
      </c>
      <c r="C257" s="1">
        <v>2</v>
      </c>
      <c r="D257" s="30" t="s">
        <v>687</v>
      </c>
      <c r="E257" s="30"/>
      <c r="F257" s="1">
        <v>6</v>
      </c>
      <c r="G257" s="1">
        <v>1</v>
      </c>
      <c r="H257" s="38" t="s">
        <v>655</v>
      </c>
      <c r="I257" s="38" t="s">
        <v>656</v>
      </c>
      <c r="J257" s="42"/>
      <c r="L257" s="1">
        <v>19000</v>
      </c>
      <c r="V257" s="1">
        <v>6000000</v>
      </c>
      <c r="W257" s="1">
        <v>90</v>
      </c>
      <c r="X257" s="1">
        <v>2</v>
      </c>
    </row>
    <row r="258" spans="1:24" ht="15.75" customHeight="1">
      <c r="A258" s="1" t="s">
        <v>63</v>
      </c>
      <c r="B258" s="37">
        <f t="shared" si="3"/>
        <v>86486</v>
      </c>
      <c r="C258" s="1">
        <v>3</v>
      </c>
      <c r="D258" s="30" t="s">
        <v>688</v>
      </c>
      <c r="E258" s="30"/>
      <c r="F258" s="1">
        <v>6</v>
      </c>
      <c r="G258" s="1">
        <v>1</v>
      </c>
      <c r="H258" s="38" t="s">
        <v>658</v>
      </c>
      <c r="I258" s="38" t="s">
        <v>659</v>
      </c>
      <c r="J258" s="42"/>
      <c r="L258" s="1">
        <v>36000</v>
      </c>
      <c r="V258" s="1">
        <v>12000000</v>
      </c>
      <c r="W258" s="1">
        <v>180</v>
      </c>
      <c r="X258" s="1">
        <v>4</v>
      </c>
    </row>
    <row r="259" spans="1:24">
      <c r="A259" s="1" t="s">
        <v>63</v>
      </c>
      <c r="B259" s="37">
        <f t="shared" si="3"/>
        <v>86486</v>
      </c>
      <c r="C259" s="1">
        <v>4</v>
      </c>
      <c r="D259" s="30" t="s">
        <v>689</v>
      </c>
      <c r="E259" s="30"/>
      <c r="F259" s="1">
        <v>6</v>
      </c>
      <c r="G259" s="1">
        <v>1</v>
      </c>
      <c r="H259" s="38" t="s">
        <v>661</v>
      </c>
      <c r="I259" s="38" t="s">
        <v>662</v>
      </c>
      <c r="J259" s="42"/>
      <c r="L259" s="1">
        <v>69000</v>
      </c>
      <c r="V259" s="1">
        <v>20000000</v>
      </c>
      <c r="W259" s="1">
        <v>300</v>
      </c>
      <c r="X259" s="1">
        <v>6</v>
      </c>
    </row>
    <row r="260" spans="1:24" ht="15.75" customHeight="1">
      <c r="A260" s="1" t="s">
        <v>63</v>
      </c>
      <c r="B260" s="37">
        <f t="shared" si="3"/>
        <v>86486</v>
      </c>
      <c r="C260" s="1">
        <v>5</v>
      </c>
      <c r="D260" s="30" t="s">
        <v>690</v>
      </c>
      <c r="E260" s="30"/>
      <c r="F260" s="1">
        <v>6</v>
      </c>
      <c r="H260" s="38"/>
      <c r="I260" s="38" t="s">
        <v>664</v>
      </c>
      <c r="J260" s="42"/>
      <c r="L260" s="1">
        <v>124000</v>
      </c>
      <c r="V260" s="1">
        <v>30000000</v>
      </c>
      <c r="W260" s="1">
        <v>450</v>
      </c>
      <c r="X260" s="1">
        <v>9</v>
      </c>
    </row>
    <row r="261" spans="1:24">
      <c r="A261" s="1" t="s">
        <v>63</v>
      </c>
      <c r="B261" s="37">
        <f t="shared" si="3"/>
        <v>86487</v>
      </c>
      <c r="C261" s="1">
        <v>0</v>
      </c>
      <c r="D261" s="30" t="s">
        <v>691</v>
      </c>
      <c r="E261" s="30"/>
      <c r="F261" s="1">
        <v>6</v>
      </c>
      <c r="G261" s="1">
        <v>1</v>
      </c>
      <c r="H261" s="38" t="s">
        <v>652</v>
      </c>
      <c r="J261" s="42"/>
      <c r="L261" s="1">
        <v>0</v>
      </c>
      <c r="W261" s="1">
        <v>8620</v>
      </c>
    </row>
    <row r="262" spans="1:24">
      <c r="A262" s="1" t="s">
        <v>63</v>
      </c>
      <c r="B262" s="37">
        <f t="shared" si="3"/>
        <v>86487</v>
      </c>
      <c r="C262" s="1">
        <v>1</v>
      </c>
      <c r="D262" s="30" t="s">
        <v>692</v>
      </c>
      <c r="E262" s="30"/>
      <c r="F262" s="1">
        <v>6</v>
      </c>
      <c r="G262" s="1">
        <v>1</v>
      </c>
      <c r="H262" s="38" t="s">
        <v>653</v>
      </c>
      <c r="I262" s="38" t="s">
        <v>654</v>
      </c>
      <c r="J262" s="42"/>
      <c r="L262" s="1">
        <v>8000</v>
      </c>
      <c r="V262" s="1">
        <v>2000000</v>
      </c>
      <c r="W262" s="1">
        <v>30</v>
      </c>
      <c r="X262" s="1">
        <v>1</v>
      </c>
    </row>
    <row r="263" spans="1:24">
      <c r="A263" s="1" t="s">
        <v>63</v>
      </c>
      <c r="B263" s="37">
        <f t="shared" si="3"/>
        <v>86487</v>
      </c>
      <c r="C263" s="1">
        <v>2</v>
      </c>
      <c r="D263" s="30" t="s">
        <v>693</v>
      </c>
      <c r="E263" s="30"/>
      <c r="F263" s="1">
        <v>6</v>
      </c>
      <c r="G263" s="1">
        <v>1</v>
      </c>
      <c r="H263" s="38" t="s">
        <v>655</v>
      </c>
      <c r="I263" s="38" t="s">
        <v>656</v>
      </c>
      <c r="J263" s="42"/>
      <c r="L263" s="1">
        <v>19000</v>
      </c>
      <c r="V263" s="1">
        <v>6000000</v>
      </c>
      <c r="W263" s="1">
        <v>90</v>
      </c>
      <c r="X263" s="1">
        <v>2</v>
      </c>
    </row>
    <row r="264" spans="1:24" ht="15.75" customHeight="1">
      <c r="A264" s="1" t="s">
        <v>63</v>
      </c>
      <c r="B264" s="37">
        <f t="shared" si="3"/>
        <v>86487</v>
      </c>
      <c r="C264" s="1">
        <v>3</v>
      </c>
      <c r="D264" s="30" t="s">
        <v>694</v>
      </c>
      <c r="E264" s="30"/>
      <c r="F264" s="1">
        <v>6</v>
      </c>
      <c r="G264" s="1">
        <v>1</v>
      </c>
      <c r="H264" s="38" t="s">
        <v>658</v>
      </c>
      <c r="I264" s="38" t="s">
        <v>659</v>
      </c>
      <c r="J264" s="42"/>
      <c r="L264" s="1">
        <v>36000</v>
      </c>
      <c r="V264" s="1">
        <v>12000000</v>
      </c>
      <c r="W264" s="1">
        <v>180</v>
      </c>
      <c r="X264" s="1">
        <v>4</v>
      </c>
    </row>
    <row r="265" spans="1:24">
      <c r="A265" s="1" t="s">
        <v>63</v>
      </c>
      <c r="B265" s="37">
        <f t="shared" si="3"/>
        <v>86487</v>
      </c>
      <c r="C265" s="1">
        <v>4</v>
      </c>
      <c r="D265" s="30" t="s">
        <v>695</v>
      </c>
      <c r="E265" s="30"/>
      <c r="F265" s="1">
        <v>6</v>
      </c>
      <c r="G265" s="1">
        <v>1</v>
      </c>
      <c r="H265" s="38" t="s">
        <v>661</v>
      </c>
      <c r="I265" s="38" t="s">
        <v>662</v>
      </c>
      <c r="J265" s="42"/>
      <c r="L265" s="1">
        <v>69000</v>
      </c>
      <c r="V265" s="1">
        <v>20000000</v>
      </c>
      <c r="W265" s="1">
        <v>300</v>
      </c>
      <c r="X265" s="1">
        <v>6</v>
      </c>
    </row>
    <row r="266" spans="1:24" ht="15.75" customHeight="1">
      <c r="A266" s="1" t="s">
        <v>63</v>
      </c>
      <c r="B266" s="37">
        <f t="shared" si="3"/>
        <v>86487</v>
      </c>
      <c r="C266" s="1">
        <v>5</v>
      </c>
      <c r="D266" s="30" t="s">
        <v>696</v>
      </c>
      <c r="E266" s="30"/>
      <c r="F266" s="1">
        <v>6</v>
      </c>
      <c r="H266" s="38"/>
      <c r="I266" s="38" t="s">
        <v>664</v>
      </c>
      <c r="J266" s="42"/>
      <c r="L266" s="1">
        <v>124000</v>
      </c>
      <c r="V266" s="1">
        <v>30000000</v>
      </c>
      <c r="W266" s="1">
        <v>450</v>
      </c>
      <c r="X266" s="1">
        <v>9</v>
      </c>
    </row>
    <row r="267" spans="1:24">
      <c r="A267" s="1" t="s">
        <v>63</v>
      </c>
      <c r="B267" s="37">
        <f t="shared" si="3"/>
        <v>86488</v>
      </c>
      <c r="C267" s="1">
        <v>0</v>
      </c>
      <c r="D267" s="30" t="s">
        <v>697</v>
      </c>
      <c r="E267" s="30"/>
      <c r="F267" s="1">
        <v>6</v>
      </c>
      <c r="G267" s="1">
        <v>1</v>
      </c>
      <c r="H267" s="38" t="s">
        <v>652</v>
      </c>
      <c r="J267" s="42"/>
      <c r="L267" s="1">
        <v>0</v>
      </c>
      <c r="W267" s="1">
        <v>8620</v>
      </c>
    </row>
    <row r="268" spans="1:24">
      <c r="A268" s="1" t="s">
        <v>63</v>
      </c>
      <c r="B268" s="37">
        <f t="shared" si="3"/>
        <v>86488</v>
      </c>
      <c r="C268" s="1">
        <v>1</v>
      </c>
      <c r="D268" s="30" t="s">
        <v>698</v>
      </c>
      <c r="E268" s="30"/>
      <c r="F268" s="1">
        <v>6</v>
      </c>
      <c r="G268" s="1">
        <v>1</v>
      </c>
      <c r="H268" s="38" t="s">
        <v>653</v>
      </c>
      <c r="I268" s="38" t="s">
        <v>654</v>
      </c>
      <c r="J268" s="42"/>
      <c r="L268" s="1">
        <v>8000</v>
      </c>
      <c r="V268" s="1">
        <v>2000000</v>
      </c>
      <c r="W268" s="1">
        <v>30</v>
      </c>
      <c r="X268" s="1">
        <v>1</v>
      </c>
    </row>
    <row r="269" spans="1:24">
      <c r="A269" s="1" t="s">
        <v>63</v>
      </c>
      <c r="B269" s="37">
        <f t="shared" si="3"/>
        <v>86488</v>
      </c>
      <c r="C269" s="1">
        <v>2</v>
      </c>
      <c r="D269" s="30" t="s">
        <v>699</v>
      </c>
      <c r="E269" s="30"/>
      <c r="F269" s="1">
        <v>6</v>
      </c>
      <c r="G269" s="1">
        <v>1</v>
      </c>
      <c r="H269" s="38" t="s">
        <v>655</v>
      </c>
      <c r="I269" s="38" t="s">
        <v>656</v>
      </c>
      <c r="J269" s="42"/>
      <c r="L269" s="1">
        <v>19000</v>
      </c>
      <c r="V269" s="1">
        <v>6000000</v>
      </c>
      <c r="W269" s="1">
        <v>90</v>
      </c>
      <c r="X269" s="1">
        <v>2</v>
      </c>
    </row>
    <row r="270" spans="1:24" ht="15.75" customHeight="1">
      <c r="A270" s="1" t="s">
        <v>63</v>
      </c>
      <c r="B270" s="37">
        <f t="shared" si="3"/>
        <v>86488</v>
      </c>
      <c r="C270" s="1">
        <v>3</v>
      </c>
      <c r="D270" s="30" t="s">
        <v>700</v>
      </c>
      <c r="E270" s="30"/>
      <c r="F270" s="1">
        <v>6</v>
      </c>
      <c r="G270" s="1">
        <v>1</v>
      </c>
      <c r="H270" s="38" t="s">
        <v>658</v>
      </c>
      <c r="I270" s="38" t="s">
        <v>659</v>
      </c>
      <c r="J270" s="42"/>
      <c r="L270" s="1">
        <v>36000</v>
      </c>
      <c r="V270" s="1">
        <v>12000000</v>
      </c>
      <c r="W270" s="1">
        <v>180</v>
      </c>
      <c r="X270" s="1">
        <v>4</v>
      </c>
    </row>
    <row r="271" spans="1:24">
      <c r="A271" s="1" t="s">
        <v>63</v>
      </c>
      <c r="B271" s="37">
        <f t="shared" si="3"/>
        <v>86488</v>
      </c>
      <c r="C271" s="1">
        <v>4</v>
      </c>
      <c r="D271" s="30" t="s">
        <v>701</v>
      </c>
      <c r="E271" s="30"/>
      <c r="F271" s="1">
        <v>6</v>
      </c>
      <c r="G271" s="1">
        <v>1</v>
      </c>
      <c r="H271" s="38" t="s">
        <v>661</v>
      </c>
      <c r="I271" s="38" t="s">
        <v>662</v>
      </c>
      <c r="J271" s="42"/>
      <c r="L271" s="1">
        <v>69000</v>
      </c>
      <c r="V271" s="1">
        <v>20000000</v>
      </c>
      <c r="W271" s="1">
        <v>300</v>
      </c>
      <c r="X271" s="1">
        <v>6</v>
      </c>
    </row>
    <row r="272" spans="1:24" ht="15.75" customHeight="1">
      <c r="A272" s="1" t="s">
        <v>63</v>
      </c>
      <c r="B272" s="37">
        <f t="shared" si="3"/>
        <v>86488</v>
      </c>
      <c r="C272" s="1">
        <v>5</v>
      </c>
      <c r="D272" s="30" t="s">
        <v>702</v>
      </c>
      <c r="E272" s="30"/>
      <c r="F272" s="1">
        <v>6</v>
      </c>
      <c r="H272" s="38"/>
      <c r="I272" s="38" t="s">
        <v>664</v>
      </c>
      <c r="J272" s="42"/>
      <c r="L272" s="1">
        <v>124000</v>
      </c>
      <c r="V272" s="1">
        <v>30000000</v>
      </c>
      <c r="W272" s="1">
        <v>450</v>
      </c>
      <c r="X272" s="1">
        <v>9</v>
      </c>
    </row>
    <row r="273" spans="1:24">
      <c r="A273" s="1" t="s">
        <v>63</v>
      </c>
      <c r="B273" s="37">
        <f t="shared" si="3"/>
        <v>86489</v>
      </c>
      <c r="C273" s="1">
        <v>0</v>
      </c>
      <c r="D273" s="30" t="s">
        <v>703</v>
      </c>
      <c r="E273" s="30"/>
      <c r="F273" s="1">
        <v>6</v>
      </c>
      <c r="G273" s="1">
        <v>1</v>
      </c>
      <c r="H273" s="38" t="s">
        <v>652</v>
      </c>
      <c r="J273" s="42"/>
      <c r="L273" s="1">
        <v>0</v>
      </c>
      <c r="W273" s="1">
        <v>8620</v>
      </c>
    </row>
    <row r="274" spans="1:24">
      <c r="A274" s="1" t="s">
        <v>63</v>
      </c>
      <c r="B274" s="37">
        <f t="shared" si="3"/>
        <v>86489</v>
      </c>
      <c r="C274" s="1">
        <v>1</v>
      </c>
      <c r="D274" s="30" t="s">
        <v>253</v>
      </c>
      <c r="E274" s="30"/>
      <c r="F274" s="1">
        <v>6</v>
      </c>
      <c r="G274" s="1">
        <v>1</v>
      </c>
      <c r="H274" s="38" t="s">
        <v>653</v>
      </c>
      <c r="I274" s="38" t="s">
        <v>654</v>
      </c>
      <c r="J274" s="42"/>
      <c r="L274" s="1">
        <v>8000</v>
      </c>
      <c r="V274" s="1">
        <v>2000000</v>
      </c>
      <c r="W274" s="1">
        <v>30</v>
      </c>
      <c r="X274" s="1">
        <v>1</v>
      </c>
    </row>
    <row r="275" spans="1:24">
      <c r="A275" s="1" t="s">
        <v>63</v>
      </c>
      <c r="B275" s="37">
        <f t="shared" si="3"/>
        <v>86489</v>
      </c>
      <c r="C275" s="1">
        <v>2</v>
      </c>
      <c r="D275" s="30" t="s">
        <v>399</v>
      </c>
      <c r="E275" s="30"/>
      <c r="F275" s="1">
        <v>6</v>
      </c>
      <c r="G275" s="1">
        <v>1</v>
      </c>
      <c r="H275" s="38" t="s">
        <v>655</v>
      </c>
      <c r="I275" s="38" t="s">
        <v>656</v>
      </c>
      <c r="J275" s="42"/>
      <c r="L275" s="1">
        <v>19000</v>
      </c>
      <c r="V275" s="1">
        <v>6000000</v>
      </c>
      <c r="W275" s="1">
        <v>90</v>
      </c>
      <c r="X275" s="1">
        <v>2</v>
      </c>
    </row>
    <row r="276" spans="1:24" ht="15.75" customHeight="1">
      <c r="A276" s="1" t="s">
        <v>63</v>
      </c>
      <c r="B276" s="37">
        <f t="shared" si="3"/>
        <v>86489</v>
      </c>
      <c r="C276" s="1">
        <v>3</v>
      </c>
      <c r="D276" s="30" t="s">
        <v>704</v>
      </c>
      <c r="E276" s="30"/>
      <c r="F276" s="1">
        <v>6</v>
      </c>
      <c r="G276" s="1">
        <v>1</v>
      </c>
      <c r="H276" s="38" t="s">
        <v>658</v>
      </c>
      <c r="I276" s="38" t="s">
        <v>659</v>
      </c>
      <c r="J276" s="42"/>
      <c r="L276" s="1">
        <v>36000</v>
      </c>
      <c r="V276" s="1">
        <v>12000000</v>
      </c>
      <c r="W276" s="1">
        <v>180</v>
      </c>
      <c r="X276" s="1">
        <v>4</v>
      </c>
    </row>
    <row r="277" spans="1:24">
      <c r="A277" s="1" t="s">
        <v>63</v>
      </c>
      <c r="B277" s="37">
        <f t="shared" si="3"/>
        <v>86489</v>
      </c>
      <c r="C277" s="1">
        <v>4</v>
      </c>
      <c r="D277" s="30" t="s">
        <v>705</v>
      </c>
      <c r="E277" s="30"/>
      <c r="F277" s="1">
        <v>6</v>
      </c>
      <c r="G277" s="1">
        <v>1</v>
      </c>
      <c r="H277" s="38" t="s">
        <v>661</v>
      </c>
      <c r="I277" s="38" t="s">
        <v>662</v>
      </c>
      <c r="J277" s="42"/>
      <c r="L277" s="1">
        <v>69000</v>
      </c>
      <c r="V277" s="1">
        <v>20000000</v>
      </c>
      <c r="W277" s="1">
        <v>300</v>
      </c>
      <c r="X277" s="1">
        <v>6</v>
      </c>
    </row>
    <row r="278" spans="1:24" ht="15.75" customHeight="1">
      <c r="A278" s="1" t="s">
        <v>63</v>
      </c>
      <c r="B278" s="37">
        <f t="shared" si="3"/>
        <v>86489</v>
      </c>
      <c r="C278" s="1">
        <v>5</v>
      </c>
      <c r="D278" s="30" t="s">
        <v>706</v>
      </c>
      <c r="E278" s="30"/>
      <c r="F278" s="1">
        <v>6</v>
      </c>
      <c r="H278" s="38"/>
      <c r="I278" s="38" t="s">
        <v>664</v>
      </c>
      <c r="J278" s="42"/>
      <c r="L278" s="1">
        <v>124000</v>
      </c>
      <c r="V278" s="1">
        <v>30000000</v>
      </c>
      <c r="W278" s="1">
        <v>450</v>
      </c>
      <c r="X278" s="1">
        <v>9</v>
      </c>
    </row>
    <row r="280" spans="1:24">
      <c r="A280" s="1" t="s">
        <v>63</v>
      </c>
      <c r="B280" s="37">
        <f>B225+20</f>
        <v>86501</v>
      </c>
      <c r="C280" s="1">
        <v>0</v>
      </c>
      <c r="D280" s="30" t="s">
        <v>651</v>
      </c>
      <c r="E280" s="30"/>
      <c r="F280" s="1">
        <v>7</v>
      </c>
      <c r="G280" s="1">
        <v>1</v>
      </c>
      <c r="H280" s="38" t="s">
        <v>652</v>
      </c>
      <c r="J280" s="42"/>
      <c r="L280" s="1">
        <v>0</v>
      </c>
      <c r="W280" s="1">
        <v>8620</v>
      </c>
    </row>
    <row r="281" spans="1:24">
      <c r="A281" s="1" t="s">
        <v>63</v>
      </c>
      <c r="B281" s="37">
        <f t="shared" ref="B281:B333" si="4">B226+20</f>
        <v>86501</v>
      </c>
      <c r="C281" s="1">
        <v>1</v>
      </c>
      <c r="D281" s="30" t="s">
        <v>707</v>
      </c>
      <c r="E281" s="30"/>
      <c r="F281" s="1">
        <v>7</v>
      </c>
      <c r="G281" s="1">
        <v>1</v>
      </c>
      <c r="H281" s="38" t="s">
        <v>653</v>
      </c>
      <c r="I281" s="38" t="s">
        <v>654</v>
      </c>
      <c r="J281" s="42"/>
      <c r="L281" s="1">
        <v>8000</v>
      </c>
      <c r="V281" s="1">
        <v>2000000</v>
      </c>
      <c r="W281" s="1">
        <v>30</v>
      </c>
      <c r="X281" s="1">
        <v>1</v>
      </c>
    </row>
    <row r="282" spans="1:24">
      <c r="A282" s="1" t="s">
        <v>63</v>
      </c>
      <c r="B282" s="37">
        <f t="shared" si="4"/>
        <v>86501</v>
      </c>
      <c r="C282" s="1">
        <v>2</v>
      </c>
      <c r="D282" s="30" t="s">
        <v>439</v>
      </c>
      <c r="E282" s="30"/>
      <c r="F282" s="1">
        <v>7</v>
      </c>
      <c r="G282" s="1">
        <v>1</v>
      </c>
      <c r="H282" s="38" t="s">
        <v>655</v>
      </c>
      <c r="I282" s="38" t="s">
        <v>656</v>
      </c>
      <c r="J282" s="42"/>
      <c r="L282" s="1">
        <v>19000</v>
      </c>
      <c r="V282" s="1">
        <v>6000000</v>
      </c>
      <c r="W282" s="1">
        <v>90</v>
      </c>
      <c r="X282" s="1">
        <v>2</v>
      </c>
    </row>
    <row r="283" spans="1:24" ht="15.75" customHeight="1">
      <c r="A283" s="1" t="s">
        <v>63</v>
      </c>
      <c r="B283" s="37">
        <f t="shared" si="4"/>
        <v>86501</v>
      </c>
      <c r="C283" s="1">
        <v>3</v>
      </c>
      <c r="D283" s="30" t="s">
        <v>708</v>
      </c>
      <c r="E283" s="30"/>
      <c r="F283" s="1">
        <v>7</v>
      </c>
      <c r="G283" s="1">
        <v>1</v>
      </c>
      <c r="H283" s="38" t="s">
        <v>658</v>
      </c>
      <c r="I283" s="38" t="s">
        <v>659</v>
      </c>
      <c r="J283" s="42"/>
      <c r="L283" s="1">
        <v>36000</v>
      </c>
      <c r="V283" s="1">
        <v>12000000</v>
      </c>
      <c r="W283" s="1">
        <v>180</v>
      </c>
      <c r="X283" s="1">
        <v>4</v>
      </c>
    </row>
    <row r="284" spans="1:24">
      <c r="A284" s="1" t="s">
        <v>63</v>
      </c>
      <c r="B284" s="37">
        <f t="shared" si="4"/>
        <v>86501</v>
      </c>
      <c r="C284" s="1">
        <v>4</v>
      </c>
      <c r="D284" s="30" t="s">
        <v>663</v>
      </c>
      <c r="E284" s="30"/>
      <c r="F284" s="1">
        <v>7</v>
      </c>
      <c r="G284" s="1">
        <v>1</v>
      </c>
      <c r="H284" s="38" t="s">
        <v>661</v>
      </c>
      <c r="I284" s="38" t="s">
        <v>662</v>
      </c>
      <c r="J284" s="42"/>
      <c r="L284" s="1">
        <v>69000</v>
      </c>
      <c r="V284" s="1">
        <v>20000000</v>
      </c>
      <c r="W284" s="1">
        <v>300</v>
      </c>
      <c r="X284" s="1">
        <v>6</v>
      </c>
    </row>
    <row r="285" spans="1:24" ht="15.75" customHeight="1">
      <c r="A285" s="1" t="s">
        <v>63</v>
      </c>
      <c r="B285" s="37">
        <f t="shared" si="4"/>
        <v>86501</v>
      </c>
      <c r="C285" s="1">
        <v>5</v>
      </c>
      <c r="D285" s="30" t="s">
        <v>709</v>
      </c>
      <c r="E285" s="30"/>
      <c r="F285" s="1">
        <v>7</v>
      </c>
      <c r="H285" s="38"/>
      <c r="I285" s="38" t="s">
        <v>664</v>
      </c>
      <c r="J285" s="42"/>
      <c r="L285" s="1">
        <v>124000</v>
      </c>
      <c r="V285" s="1">
        <v>30000000</v>
      </c>
      <c r="W285" s="1">
        <v>450</v>
      </c>
      <c r="X285" s="1">
        <v>9</v>
      </c>
    </row>
    <row r="286" spans="1:24">
      <c r="A286" s="1" t="s">
        <v>63</v>
      </c>
      <c r="B286" s="37">
        <f t="shared" si="4"/>
        <v>86502</v>
      </c>
      <c r="C286" s="1">
        <v>0</v>
      </c>
      <c r="D286" s="30" t="s">
        <v>665</v>
      </c>
      <c r="E286" s="30"/>
      <c r="F286" s="1">
        <v>7</v>
      </c>
      <c r="G286" s="1">
        <v>1</v>
      </c>
      <c r="H286" s="38" t="s">
        <v>652</v>
      </c>
      <c r="J286" s="42"/>
      <c r="L286" s="1">
        <v>0</v>
      </c>
      <c r="W286" s="1">
        <v>8620</v>
      </c>
    </row>
    <row r="287" spans="1:24">
      <c r="A287" s="1" t="s">
        <v>63</v>
      </c>
      <c r="B287" s="37">
        <f t="shared" si="4"/>
        <v>86502</v>
      </c>
      <c r="C287" s="1">
        <v>1</v>
      </c>
      <c r="D287" s="30" t="s">
        <v>710</v>
      </c>
      <c r="E287" s="30"/>
      <c r="F287" s="1">
        <v>7</v>
      </c>
      <c r="G287" s="1">
        <v>1</v>
      </c>
      <c r="H287" s="38" t="s">
        <v>653</v>
      </c>
      <c r="I287" s="38" t="s">
        <v>654</v>
      </c>
      <c r="J287" s="42"/>
      <c r="L287" s="1">
        <v>8000</v>
      </c>
      <c r="V287" s="1">
        <v>2000000</v>
      </c>
      <c r="W287" s="1">
        <v>30</v>
      </c>
      <c r="X287" s="1">
        <v>1</v>
      </c>
    </row>
    <row r="288" spans="1:24">
      <c r="A288" s="1" t="s">
        <v>63</v>
      </c>
      <c r="B288" s="37">
        <f t="shared" si="4"/>
        <v>86502</v>
      </c>
      <c r="C288" s="1">
        <v>2</v>
      </c>
      <c r="D288" s="30" t="s">
        <v>445</v>
      </c>
      <c r="E288" s="30"/>
      <c r="F288" s="1">
        <v>7</v>
      </c>
      <c r="G288" s="1">
        <v>1</v>
      </c>
      <c r="H288" s="38" t="s">
        <v>655</v>
      </c>
      <c r="I288" s="38" t="s">
        <v>656</v>
      </c>
      <c r="J288" s="42"/>
      <c r="L288" s="1">
        <v>19000</v>
      </c>
      <c r="V288" s="1">
        <v>6000000</v>
      </c>
      <c r="W288" s="1">
        <v>90</v>
      </c>
      <c r="X288" s="1">
        <v>2</v>
      </c>
    </row>
    <row r="289" spans="1:24" ht="15.75" customHeight="1">
      <c r="A289" s="1" t="s">
        <v>63</v>
      </c>
      <c r="B289" s="37">
        <f t="shared" si="4"/>
        <v>86502</v>
      </c>
      <c r="C289" s="1">
        <v>3</v>
      </c>
      <c r="D289" s="30" t="s">
        <v>711</v>
      </c>
      <c r="E289" s="30"/>
      <c r="F289" s="1">
        <v>7</v>
      </c>
      <c r="G289" s="1">
        <v>1</v>
      </c>
      <c r="H289" s="38" t="s">
        <v>658</v>
      </c>
      <c r="I289" s="38" t="s">
        <v>659</v>
      </c>
      <c r="J289" s="42"/>
      <c r="L289" s="1">
        <v>36000</v>
      </c>
      <c r="V289" s="1">
        <v>12000000</v>
      </c>
      <c r="W289" s="1">
        <v>180</v>
      </c>
      <c r="X289" s="1">
        <v>4</v>
      </c>
    </row>
    <row r="290" spans="1:24">
      <c r="A290" s="1" t="s">
        <v>63</v>
      </c>
      <c r="B290" s="37">
        <f t="shared" si="4"/>
        <v>86502</v>
      </c>
      <c r="C290" s="1">
        <v>4</v>
      </c>
      <c r="D290" s="30" t="s">
        <v>668</v>
      </c>
      <c r="E290" s="30"/>
      <c r="F290" s="1">
        <v>7</v>
      </c>
      <c r="G290" s="1">
        <v>1</v>
      </c>
      <c r="H290" s="38" t="s">
        <v>661</v>
      </c>
      <c r="I290" s="38" t="s">
        <v>662</v>
      </c>
      <c r="J290" s="42"/>
      <c r="L290" s="1">
        <v>69000</v>
      </c>
      <c r="V290" s="1">
        <v>20000000</v>
      </c>
      <c r="W290" s="1">
        <v>300</v>
      </c>
      <c r="X290" s="1">
        <v>6</v>
      </c>
    </row>
    <row r="291" spans="1:24" ht="15.75" customHeight="1">
      <c r="A291" s="1" t="s">
        <v>63</v>
      </c>
      <c r="B291" s="37">
        <f t="shared" si="4"/>
        <v>86502</v>
      </c>
      <c r="C291" s="1">
        <v>5</v>
      </c>
      <c r="D291" s="30" t="s">
        <v>712</v>
      </c>
      <c r="E291" s="30"/>
      <c r="F291" s="1">
        <v>7</v>
      </c>
      <c r="H291" s="38"/>
      <c r="I291" s="38" t="s">
        <v>664</v>
      </c>
      <c r="J291" s="42"/>
      <c r="L291" s="1">
        <v>124000</v>
      </c>
      <c r="V291" s="1">
        <v>30000000</v>
      </c>
      <c r="W291" s="1">
        <v>450</v>
      </c>
      <c r="X291" s="1">
        <v>9</v>
      </c>
    </row>
    <row r="292" spans="1:24">
      <c r="A292" s="1" t="s">
        <v>63</v>
      </c>
      <c r="B292" s="37">
        <f t="shared" si="4"/>
        <v>86503</v>
      </c>
      <c r="C292" s="1">
        <v>0</v>
      </c>
      <c r="D292" s="30" t="s">
        <v>669</v>
      </c>
      <c r="E292" s="30"/>
      <c r="F292" s="1">
        <v>7</v>
      </c>
      <c r="G292" s="1">
        <v>1</v>
      </c>
      <c r="H292" s="38" t="s">
        <v>652</v>
      </c>
      <c r="J292" s="42"/>
      <c r="L292" s="1">
        <v>0</v>
      </c>
      <c r="W292" s="1">
        <v>8620</v>
      </c>
    </row>
    <row r="293" spans="1:24">
      <c r="A293" s="1" t="s">
        <v>63</v>
      </c>
      <c r="B293" s="37">
        <f t="shared" si="4"/>
        <v>86503</v>
      </c>
      <c r="C293" s="1">
        <v>1</v>
      </c>
      <c r="D293" s="30" t="s">
        <v>713</v>
      </c>
      <c r="E293" s="30"/>
      <c r="F293" s="1">
        <v>7</v>
      </c>
      <c r="G293" s="1">
        <v>1</v>
      </c>
      <c r="H293" s="38" t="s">
        <v>653</v>
      </c>
      <c r="I293" s="38" t="s">
        <v>654</v>
      </c>
      <c r="J293" s="42"/>
      <c r="L293" s="1">
        <v>8000</v>
      </c>
      <c r="V293" s="1">
        <v>2000000</v>
      </c>
      <c r="W293" s="1">
        <v>30</v>
      </c>
      <c r="X293" s="1">
        <v>1</v>
      </c>
    </row>
    <row r="294" spans="1:24">
      <c r="A294" s="1" t="s">
        <v>63</v>
      </c>
      <c r="B294" s="37">
        <f t="shared" si="4"/>
        <v>86503</v>
      </c>
      <c r="C294" s="1">
        <v>2</v>
      </c>
      <c r="D294" s="30" t="s">
        <v>449</v>
      </c>
      <c r="E294" s="30"/>
      <c r="F294" s="1">
        <v>7</v>
      </c>
      <c r="G294" s="1">
        <v>1</v>
      </c>
      <c r="H294" s="38" t="s">
        <v>655</v>
      </c>
      <c r="I294" s="38" t="s">
        <v>656</v>
      </c>
      <c r="J294" s="42"/>
      <c r="L294" s="1">
        <v>19000</v>
      </c>
      <c r="V294" s="1">
        <v>6000000</v>
      </c>
      <c r="W294" s="1">
        <v>90</v>
      </c>
      <c r="X294" s="1">
        <v>2</v>
      </c>
    </row>
    <row r="295" spans="1:24" ht="15.75" customHeight="1">
      <c r="A295" s="1" t="s">
        <v>63</v>
      </c>
      <c r="B295" s="37">
        <f t="shared" si="4"/>
        <v>86503</v>
      </c>
      <c r="C295" s="1">
        <v>3</v>
      </c>
      <c r="D295" s="30" t="s">
        <v>714</v>
      </c>
      <c r="E295" s="30"/>
      <c r="F295" s="1">
        <v>7</v>
      </c>
      <c r="G295" s="1">
        <v>1</v>
      </c>
      <c r="H295" s="38" t="s">
        <v>658</v>
      </c>
      <c r="I295" s="38" t="s">
        <v>659</v>
      </c>
      <c r="J295" s="42"/>
      <c r="L295" s="1">
        <v>36000</v>
      </c>
      <c r="V295" s="1">
        <v>12000000</v>
      </c>
      <c r="W295" s="1">
        <v>180</v>
      </c>
      <c r="X295" s="1">
        <v>4</v>
      </c>
    </row>
    <row r="296" spans="1:24">
      <c r="A296" s="1" t="s">
        <v>63</v>
      </c>
      <c r="B296" s="37">
        <f t="shared" si="4"/>
        <v>86503</v>
      </c>
      <c r="C296" s="1">
        <v>4</v>
      </c>
      <c r="D296" s="30" t="s">
        <v>672</v>
      </c>
      <c r="E296" s="30"/>
      <c r="F296" s="1">
        <v>7</v>
      </c>
      <c r="G296" s="1">
        <v>1</v>
      </c>
      <c r="H296" s="38" t="s">
        <v>661</v>
      </c>
      <c r="I296" s="38" t="s">
        <v>662</v>
      </c>
      <c r="J296" s="42"/>
      <c r="L296" s="1">
        <v>69000</v>
      </c>
      <c r="V296" s="1">
        <v>20000000</v>
      </c>
      <c r="W296" s="1">
        <v>300</v>
      </c>
      <c r="X296" s="1">
        <v>6</v>
      </c>
    </row>
    <row r="297" spans="1:24" ht="15.75" customHeight="1">
      <c r="A297" s="1" t="s">
        <v>63</v>
      </c>
      <c r="B297" s="37">
        <f t="shared" si="4"/>
        <v>86503</v>
      </c>
      <c r="C297" s="1">
        <v>5</v>
      </c>
      <c r="D297" s="30" t="s">
        <v>715</v>
      </c>
      <c r="E297" s="30"/>
      <c r="F297" s="1">
        <v>7</v>
      </c>
      <c r="H297" s="38"/>
      <c r="I297" s="38" t="s">
        <v>664</v>
      </c>
      <c r="J297" s="42"/>
      <c r="L297" s="1">
        <v>124000</v>
      </c>
      <c r="V297" s="1">
        <v>30000000</v>
      </c>
      <c r="W297" s="1">
        <v>450</v>
      </c>
      <c r="X297" s="1">
        <v>9</v>
      </c>
    </row>
    <row r="298" spans="1:24">
      <c r="A298" s="1" t="s">
        <v>63</v>
      </c>
      <c r="B298" s="37">
        <f t="shared" si="4"/>
        <v>86504</v>
      </c>
      <c r="C298" s="1">
        <v>0</v>
      </c>
      <c r="D298" s="30" t="s">
        <v>673</v>
      </c>
      <c r="E298" s="30"/>
      <c r="F298" s="1">
        <v>7</v>
      </c>
      <c r="G298" s="1">
        <v>1</v>
      </c>
      <c r="H298" s="38" t="s">
        <v>652</v>
      </c>
      <c r="J298" s="42"/>
      <c r="L298" s="1">
        <v>0</v>
      </c>
      <c r="W298" s="1">
        <v>8620</v>
      </c>
    </row>
    <row r="299" spans="1:24">
      <c r="A299" s="1" t="s">
        <v>63</v>
      </c>
      <c r="B299" s="37">
        <f t="shared" si="4"/>
        <v>86504</v>
      </c>
      <c r="C299" s="1">
        <v>1</v>
      </c>
      <c r="D299" s="30" t="s">
        <v>716</v>
      </c>
      <c r="E299" s="30"/>
      <c r="F299" s="1">
        <v>7</v>
      </c>
      <c r="G299" s="1">
        <v>1</v>
      </c>
      <c r="H299" s="38" t="s">
        <v>653</v>
      </c>
      <c r="I299" s="38" t="s">
        <v>654</v>
      </c>
      <c r="J299" s="42"/>
      <c r="L299" s="1">
        <v>8000</v>
      </c>
      <c r="V299" s="1">
        <v>2000000</v>
      </c>
      <c r="W299" s="1">
        <v>30</v>
      </c>
      <c r="X299" s="1">
        <v>1</v>
      </c>
    </row>
    <row r="300" spans="1:24">
      <c r="A300" s="1" t="s">
        <v>63</v>
      </c>
      <c r="B300" s="37">
        <f t="shared" si="4"/>
        <v>86504</v>
      </c>
      <c r="C300" s="1">
        <v>2</v>
      </c>
      <c r="D300" s="30" t="s">
        <v>717</v>
      </c>
      <c r="E300" s="30"/>
      <c r="F300" s="1">
        <v>7</v>
      </c>
      <c r="G300" s="1">
        <v>1</v>
      </c>
      <c r="H300" s="38" t="s">
        <v>655</v>
      </c>
      <c r="I300" s="38" t="s">
        <v>656</v>
      </c>
      <c r="J300" s="42"/>
      <c r="L300" s="1">
        <v>19000</v>
      </c>
      <c r="V300" s="1">
        <v>6000000</v>
      </c>
      <c r="W300" s="1">
        <v>90</v>
      </c>
      <c r="X300" s="1">
        <v>2</v>
      </c>
    </row>
    <row r="301" spans="1:24" ht="15.75" customHeight="1">
      <c r="A301" s="1" t="s">
        <v>63</v>
      </c>
      <c r="B301" s="37">
        <f t="shared" si="4"/>
        <v>86504</v>
      </c>
      <c r="C301" s="1">
        <v>3</v>
      </c>
      <c r="D301" s="30" t="s">
        <v>677</v>
      </c>
      <c r="E301" s="30"/>
      <c r="F301" s="1">
        <v>7</v>
      </c>
      <c r="G301" s="1">
        <v>1</v>
      </c>
      <c r="H301" s="38" t="s">
        <v>658</v>
      </c>
      <c r="I301" s="38" t="s">
        <v>659</v>
      </c>
      <c r="J301" s="42"/>
      <c r="L301" s="1">
        <v>36000</v>
      </c>
      <c r="V301" s="1">
        <v>12000000</v>
      </c>
      <c r="W301" s="1">
        <v>180</v>
      </c>
      <c r="X301" s="1">
        <v>4</v>
      </c>
    </row>
    <row r="302" spans="1:24">
      <c r="A302" s="1" t="s">
        <v>63</v>
      </c>
      <c r="B302" s="37">
        <f t="shared" si="4"/>
        <v>86504</v>
      </c>
      <c r="C302" s="1">
        <v>4</v>
      </c>
      <c r="D302" s="30" t="s">
        <v>718</v>
      </c>
      <c r="E302" s="30"/>
      <c r="F302" s="1">
        <v>7</v>
      </c>
      <c r="G302" s="1">
        <v>1</v>
      </c>
      <c r="H302" s="38" t="s">
        <v>661</v>
      </c>
      <c r="I302" s="38" t="s">
        <v>662</v>
      </c>
      <c r="J302" s="42"/>
      <c r="L302" s="1">
        <v>69000</v>
      </c>
      <c r="V302" s="1">
        <v>20000000</v>
      </c>
      <c r="W302" s="1">
        <v>300</v>
      </c>
      <c r="X302" s="1">
        <v>6</v>
      </c>
    </row>
    <row r="303" spans="1:24" ht="15.75" customHeight="1">
      <c r="A303" s="1" t="s">
        <v>63</v>
      </c>
      <c r="B303" s="37">
        <f t="shared" si="4"/>
        <v>86504</v>
      </c>
      <c r="C303" s="1">
        <v>5</v>
      </c>
      <c r="D303" s="30" t="s">
        <v>719</v>
      </c>
      <c r="E303" s="30"/>
      <c r="F303" s="1">
        <v>7</v>
      </c>
      <c r="H303" s="38"/>
      <c r="I303" s="38" t="s">
        <v>664</v>
      </c>
      <c r="J303" s="42"/>
      <c r="L303" s="1">
        <v>124000</v>
      </c>
      <c r="V303" s="1">
        <v>30000000</v>
      </c>
      <c r="W303" s="1">
        <v>450</v>
      </c>
      <c r="X303" s="1">
        <v>9</v>
      </c>
    </row>
    <row r="304" spans="1:24">
      <c r="A304" s="1" t="s">
        <v>63</v>
      </c>
      <c r="B304" s="37">
        <f t="shared" si="4"/>
        <v>86505</v>
      </c>
      <c r="C304" s="1">
        <v>0</v>
      </c>
      <c r="D304" s="30" t="s">
        <v>679</v>
      </c>
      <c r="E304" s="30"/>
      <c r="F304" s="1">
        <v>7</v>
      </c>
      <c r="G304" s="1">
        <v>1</v>
      </c>
      <c r="H304" s="38" t="s">
        <v>652</v>
      </c>
      <c r="J304" s="42"/>
      <c r="L304" s="1">
        <v>0</v>
      </c>
      <c r="W304" s="1">
        <v>8620</v>
      </c>
    </row>
    <row r="305" spans="1:24">
      <c r="A305" s="1" t="s">
        <v>63</v>
      </c>
      <c r="B305" s="37">
        <f t="shared" si="4"/>
        <v>86505</v>
      </c>
      <c r="C305" s="1">
        <v>1</v>
      </c>
      <c r="D305" s="30" t="s">
        <v>720</v>
      </c>
      <c r="E305" s="30"/>
      <c r="F305" s="1">
        <v>7</v>
      </c>
      <c r="G305" s="1">
        <v>1</v>
      </c>
      <c r="H305" s="38" t="s">
        <v>653</v>
      </c>
      <c r="I305" s="38" t="s">
        <v>654</v>
      </c>
      <c r="J305" s="42"/>
      <c r="L305" s="1">
        <v>8000</v>
      </c>
      <c r="V305" s="1">
        <v>2000000</v>
      </c>
      <c r="W305" s="1">
        <v>30</v>
      </c>
      <c r="X305" s="1">
        <v>1</v>
      </c>
    </row>
    <row r="306" spans="1:24">
      <c r="A306" s="1" t="s">
        <v>63</v>
      </c>
      <c r="B306" s="37">
        <f t="shared" si="4"/>
        <v>86505</v>
      </c>
      <c r="C306" s="1">
        <v>2</v>
      </c>
      <c r="D306" s="30" t="s">
        <v>721</v>
      </c>
      <c r="E306" s="30"/>
      <c r="F306" s="1">
        <v>7</v>
      </c>
      <c r="G306" s="1">
        <v>1</v>
      </c>
      <c r="H306" s="38" t="s">
        <v>655</v>
      </c>
      <c r="I306" s="38" t="s">
        <v>656</v>
      </c>
      <c r="J306" s="42"/>
      <c r="L306" s="1">
        <v>19000</v>
      </c>
      <c r="V306" s="1">
        <v>6000000</v>
      </c>
      <c r="W306" s="1">
        <v>90</v>
      </c>
      <c r="X306" s="1">
        <v>2</v>
      </c>
    </row>
    <row r="307" spans="1:24" ht="15.75" customHeight="1">
      <c r="A307" s="1" t="s">
        <v>63</v>
      </c>
      <c r="B307" s="37">
        <f t="shared" si="4"/>
        <v>86505</v>
      </c>
      <c r="C307" s="1">
        <v>3</v>
      </c>
      <c r="D307" s="30" t="s">
        <v>683</v>
      </c>
      <c r="E307" s="30"/>
      <c r="F307" s="1">
        <v>7</v>
      </c>
      <c r="G307" s="1">
        <v>1</v>
      </c>
      <c r="H307" s="38" t="s">
        <v>658</v>
      </c>
      <c r="I307" s="38" t="s">
        <v>659</v>
      </c>
      <c r="J307" s="42"/>
      <c r="L307" s="1">
        <v>36000</v>
      </c>
      <c r="V307" s="1">
        <v>12000000</v>
      </c>
      <c r="W307" s="1">
        <v>180</v>
      </c>
      <c r="X307" s="1">
        <v>4</v>
      </c>
    </row>
    <row r="308" spans="1:24">
      <c r="A308" s="1" t="s">
        <v>63</v>
      </c>
      <c r="B308" s="37">
        <f t="shared" si="4"/>
        <v>86505</v>
      </c>
      <c r="C308" s="1">
        <v>4</v>
      </c>
      <c r="D308" s="30" t="s">
        <v>722</v>
      </c>
      <c r="E308" s="30"/>
      <c r="F308" s="1">
        <v>7</v>
      </c>
      <c r="G308" s="1">
        <v>1</v>
      </c>
      <c r="H308" s="38" t="s">
        <v>661</v>
      </c>
      <c r="I308" s="38" t="s">
        <v>662</v>
      </c>
      <c r="J308" s="42"/>
      <c r="L308" s="1">
        <v>69000</v>
      </c>
      <c r="V308" s="1">
        <v>20000000</v>
      </c>
      <c r="W308" s="1">
        <v>300</v>
      </c>
      <c r="X308" s="1">
        <v>6</v>
      </c>
    </row>
    <row r="309" spans="1:24" ht="15.75" customHeight="1">
      <c r="A309" s="1" t="s">
        <v>63</v>
      </c>
      <c r="B309" s="37">
        <f t="shared" si="4"/>
        <v>86505</v>
      </c>
      <c r="C309" s="1">
        <v>5</v>
      </c>
      <c r="D309" s="30" t="s">
        <v>723</v>
      </c>
      <c r="E309" s="30"/>
      <c r="F309" s="1">
        <v>7</v>
      </c>
      <c r="H309" s="38"/>
      <c r="I309" s="38" t="s">
        <v>664</v>
      </c>
      <c r="J309" s="42"/>
      <c r="L309" s="1">
        <v>124000</v>
      </c>
      <c r="V309" s="1">
        <v>30000000</v>
      </c>
      <c r="W309" s="1">
        <v>450</v>
      </c>
      <c r="X309" s="1">
        <v>9</v>
      </c>
    </row>
    <row r="310" spans="1:24">
      <c r="A310" s="1" t="s">
        <v>63</v>
      </c>
      <c r="B310" s="37">
        <f t="shared" si="4"/>
        <v>86506</v>
      </c>
      <c r="C310" s="1">
        <v>0</v>
      </c>
      <c r="D310" s="30" t="s">
        <v>685</v>
      </c>
      <c r="E310" s="30"/>
      <c r="F310" s="1">
        <v>7</v>
      </c>
      <c r="G310" s="1">
        <v>1</v>
      </c>
      <c r="H310" s="38" t="s">
        <v>652</v>
      </c>
      <c r="J310" s="42"/>
      <c r="L310" s="1">
        <v>0</v>
      </c>
      <c r="W310" s="1">
        <v>8620</v>
      </c>
    </row>
    <row r="311" spans="1:24">
      <c r="A311" s="1" t="s">
        <v>63</v>
      </c>
      <c r="B311" s="37">
        <f t="shared" si="4"/>
        <v>86506</v>
      </c>
      <c r="C311" s="1">
        <v>1</v>
      </c>
      <c r="D311" s="30" t="s">
        <v>724</v>
      </c>
      <c r="E311" s="30"/>
      <c r="F311" s="1">
        <v>7</v>
      </c>
      <c r="G311" s="1">
        <v>1</v>
      </c>
      <c r="H311" s="38" t="s">
        <v>653</v>
      </c>
      <c r="I311" s="38" t="s">
        <v>654</v>
      </c>
      <c r="J311" s="42"/>
      <c r="L311" s="1">
        <v>8000</v>
      </c>
      <c r="V311" s="1">
        <v>2000000</v>
      </c>
      <c r="W311" s="1">
        <v>30</v>
      </c>
      <c r="X311" s="1">
        <v>1</v>
      </c>
    </row>
    <row r="312" spans="1:24">
      <c r="A312" s="1" t="s">
        <v>63</v>
      </c>
      <c r="B312" s="37">
        <f t="shared" si="4"/>
        <v>86506</v>
      </c>
      <c r="C312" s="1">
        <v>2</v>
      </c>
      <c r="D312" s="30" t="s">
        <v>725</v>
      </c>
      <c r="E312" s="30"/>
      <c r="F312" s="1">
        <v>7</v>
      </c>
      <c r="G312" s="1">
        <v>1</v>
      </c>
      <c r="H312" s="38" t="s">
        <v>655</v>
      </c>
      <c r="I312" s="38" t="s">
        <v>656</v>
      </c>
      <c r="J312" s="42"/>
      <c r="L312" s="1">
        <v>19000</v>
      </c>
      <c r="V312" s="1">
        <v>6000000</v>
      </c>
      <c r="W312" s="1">
        <v>90</v>
      </c>
      <c r="X312" s="1">
        <v>2</v>
      </c>
    </row>
    <row r="313" spans="1:24" ht="15.75" customHeight="1">
      <c r="A313" s="1" t="s">
        <v>63</v>
      </c>
      <c r="B313" s="37">
        <f t="shared" si="4"/>
        <v>86506</v>
      </c>
      <c r="C313" s="1">
        <v>3</v>
      </c>
      <c r="D313" s="30" t="s">
        <v>689</v>
      </c>
      <c r="E313" s="30"/>
      <c r="F313" s="1">
        <v>7</v>
      </c>
      <c r="G313" s="1">
        <v>1</v>
      </c>
      <c r="H313" s="38" t="s">
        <v>658</v>
      </c>
      <c r="I313" s="38" t="s">
        <v>659</v>
      </c>
      <c r="J313" s="42"/>
      <c r="L313" s="1">
        <v>36000</v>
      </c>
      <c r="V313" s="1">
        <v>12000000</v>
      </c>
      <c r="W313" s="1">
        <v>180</v>
      </c>
      <c r="X313" s="1">
        <v>4</v>
      </c>
    </row>
    <row r="314" spans="1:24">
      <c r="A314" s="1" t="s">
        <v>63</v>
      </c>
      <c r="B314" s="37">
        <f t="shared" si="4"/>
        <v>86506</v>
      </c>
      <c r="C314" s="1">
        <v>4</v>
      </c>
      <c r="D314" s="30" t="s">
        <v>726</v>
      </c>
      <c r="E314" s="30"/>
      <c r="F314" s="1">
        <v>7</v>
      </c>
      <c r="G314" s="1">
        <v>1</v>
      </c>
      <c r="H314" s="38" t="s">
        <v>661</v>
      </c>
      <c r="I314" s="38" t="s">
        <v>662</v>
      </c>
      <c r="J314" s="42"/>
      <c r="L314" s="1">
        <v>69000</v>
      </c>
      <c r="V314" s="1">
        <v>20000000</v>
      </c>
      <c r="W314" s="1">
        <v>300</v>
      </c>
      <c r="X314" s="1">
        <v>6</v>
      </c>
    </row>
    <row r="315" spans="1:24" ht="15.75" customHeight="1">
      <c r="A315" s="1" t="s">
        <v>63</v>
      </c>
      <c r="B315" s="37">
        <f t="shared" si="4"/>
        <v>86506</v>
      </c>
      <c r="C315" s="1">
        <v>5</v>
      </c>
      <c r="D315" s="30" t="s">
        <v>727</v>
      </c>
      <c r="E315" s="30"/>
      <c r="F315" s="1">
        <v>7</v>
      </c>
      <c r="H315" s="38"/>
      <c r="I315" s="38" t="s">
        <v>664</v>
      </c>
      <c r="J315" s="42"/>
      <c r="L315" s="1">
        <v>124000</v>
      </c>
      <c r="V315" s="1">
        <v>30000000</v>
      </c>
      <c r="W315" s="1">
        <v>450</v>
      </c>
      <c r="X315" s="1">
        <v>9</v>
      </c>
    </row>
    <row r="316" spans="1:24">
      <c r="A316" s="1" t="s">
        <v>63</v>
      </c>
      <c r="B316" s="37">
        <f t="shared" si="4"/>
        <v>86507</v>
      </c>
      <c r="C316" s="1">
        <v>0</v>
      </c>
      <c r="D316" s="30" t="s">
        <v>691</v>
      </c>
      <c r="E316" s="30"/>
      <c r="F316" s="1">
        <v>7</v>
      </c>
      <c r="G316" s="1">
        <v>1</v>
      </c>
      <c r="H316" s="38" t="s">
        <v>652</v>
      </c>
      <c r="J316" s="42"/>
      <c r="L316" s="1">
        <v>0</v>
      </c>
      <c r="W316" s="1">
        <v>8620</v>
      </c>
    </row>
    <row r="317" spans="1:24">
      <c r="A317" s="1" t="s">
        <v>63</v>
      </c>
      <c r="B317" s="37">
        <f t="shared" si="4"/>
        <v>86507</v>
      </c>
      <c r="C317" s="1">
        <v>1</v>
      </c>
      <c r="D317" s="30" t="s">
        <v>728</v>
      </c>
      <c r="E317" s="30"/>
      <c r="F317" s="1">
        <v>7</v>
      </c>
      <c r="G317" s="1">
        <v>1</v>
      </c>
      <c r="H317" s="38" t="s">
        <v>653</v>
      </c>
      <c r="I317" s="38" t="s">
        <v>654</v>
      </c>
      <c r="J317" s="42"/>
      <c r="L317" s="1">
        <v>8000</v>
      </c>
      <c r="V317" s="1">
        <v>2000000</v>
      </c>
      <c r="W317" s="1">
        <v>30</v>
      </c>
      <c r="X317" s="1">
        <v>1</v>
      </c>
    </row>
    <row r="318" spans="1:24">
      <c r="A318" s="1" t="s">
        <v>63</v>
      </c>
      <c r="B318" s="37">
        <f t="shared" si="4"/>
        <v>86507</v>
      </c>
      <c r="C318" s="1">
        <v>2</v>
      </c>
      <c r="D318" s="30" t="s">
        <v>729</v>
      </c>
      <c r="E318" s="30"/>
      <c r="F318" s="1">
        <v>7</v>
      </c>
      <c r="G318" s="1">
        <v>1</v>
      </c>
      <c r="H318" s="38" t="s">
        <v>655</v>
      </c>
      <c r="I318" s="38" t="s">
        <v>656</v>
      </c>
      <c r="J318" s="42"/>
      <c r="L318" s="1">
        <v>19000</v>
      </c>
      <c r="V318" s="1">
        <v>6000000</v>
      </c>
      <c r="W318" s="1">
        <v>90</v>
      </c>
      <c r="X318" s="1">
        <v>2</v>
      </c>
    </row>
    <row r="319" spans="1:24" ht="15.75" customHeight="1">
      <c r="A319" s="1" t="s">
        <v>63</v>
      </c>
      <c r="B319" s="37">
        <f t="shared" si="4"/>
        <v>86507</v>
      </c>
      <c r="C319" s="1">
        <v>3</v>
      </c>
      <c r="D319" s="30" t="s">
        <v>695</v>
      </c>
      <c r="E319" s="30"/>
      <c r="F319" s="1">
        <v>7</v>
      </c>
      <c r="G319" s="1">
        <v>1</v>
      </c>
      <c r="H319" s="38" t="s">
        <v>658</v>
      </c>
      <c r="I319" s="38" t="s">
        <v>659</v>
      </c>
      <c r="J319" s="42"/>
      <c r="L319" s="1">
        <v>36000</v>
      </c>
      <c r="V319" s="1">
        <v>12000000</v>
      </c>
      <c r="W319" s="1">
        <v>180</v>
      </c>
      <c r="X319" s="1">
        <v>4</v>
      </c>
    </row>
    <row r="320" spans="1:24">
      <c r="A320" s="1" t="s">
        <v>63</v>
      </c>
      <c r="B320" s="37">
        <f t="shared" si="4"/>
        <v>86507</v>
      </c>
      <c r="C320" s="1">
        <v>4</v>
      </c>
      <c r="D320" s="30" t="s">
        <v>730</v>
      </c>
      <c r="E320" s="30"/>
      <c r="F320" s="1">
        <v>7</v>
      </c>
      <c r="G320" s="1">
        <v>1</v>
      </c>
      <c r="H320" s="38" t="s">
        <v>661</v>
      </c>
      <c r="I320" s="38" t="s">
        <v>662</v>
      </c>
      <c r="J320" s="42"/>
      <c r="L320" s="1">
        <v>69000</v>
      </c>
      <c r="V320" s="1">
        <v>20000000</v>
      </c>
      <c r="W320" s="1">
        <v>300</v>
      </c>
      <c r="X320" s="1">
        <v>6</v>
      </c>
    </row>
    <row r="321" spans="1:24" ht="15.75" customHeight="1">
      <c r="A321" s="1" t="s">
        <v>63</v>
      </c>
      <c r="B321" s="37">
        <f t="shared" si="4"/>
        <v>86507</v>
      </c>
      <c r="C321" s="1">
        <v>5</v>
      </c>
      <c r="D321" s="30" t="s">
        <v>731</v>
      </c>
      <c r="E321" s="30"/>
      <c r="F321" s="1">
        <v>7</v>
      </c>
      <c r="H321" s="38"/>
      <c r="I321" s="38" t="s">
        <v>664</v>
      </c>
      <c r="J321" s="42"/>
      <c r="L321" s="1">
        <v>124000</v>
      </c>
      <c r="V321" s="1">
        <v>30000000</v>
      </c>
      <c r="W321" s="1">
        <v>450</v>
      </c>
      <c r="X321" s="1">
        <v>9</v>
      </c>
    </row>
    <row r="322" spans="1:24">
      <c r="A322" s="1" t="s">
        <v>63</v>
      </c>
      <c r="B322" s="37">
        <f t="shared" si="4"/>
        <v>86508</v>
      </c>
      <c r="C322" s="1">
        <v>0</v>
      </c>
      <c r="D322" s="30" t="s">
        <v>697</v>
      </c>
      <c r="E322" s="30"/>
      <c r="F322" s="1">
        <v>7</v>
      </c>
      <c r="G322" s="1">
        <v>1</v>
      </c>
      <c r="H322" s="38" t="s">
        <v>652</v>
      </c>
      <c r="J322" s="42"/>
      <c r="L322" s="1">
        <v>0</v>
      </c>
      <c r="W322" s="1">
        <v>8620</v>
      </c>
    </row>
    <row r="323" spans="1:24">
      <c r="A323" s="1" t="s">
        <v>63</v>
      </c>
      <c r="B323" s="37">
        <f t="shared" si="4"/>
        <v>86508</v>
      </c>
      <c r="C323" s="1">
        <v>1</v>
      </c>
      <c r="D323" s="30" t="s">
        <v>732</v>
      </c>
      <c r="E323" s="30"/>
      <c r="F323" s="1">
        <v>7</v>
      </c>
      <c r="G323" s="1">
        <v>1</v>
      </c>
      <c r="H323" s="38" t="s">
        <v>653</v>
      </c>
      <c r="I323" s="38" t="s">
        <v>654</v>
      </c>
      <c r="J323" s="42"/>
      <c r="L323" s="1">
        <v>8000</v>
      </c>
      <c r="V323" s="1">
        <v>2000000</v>
      </c>
      <c r="W323" s="1">
        <v>30</v>
      </c>
      <c r="X323" s="1">
        <v>1</v>
      </c>
    </row>
    <row r="324" spans="1:24">
      <c r="A324" s="1" t="s">
        <v>63</v>
      </c>
      <c r="B324" s="37">
        <f t="shared" si="4"/>
        <v>86508</v>
      </c>
      <c r="C324" s="1">
        <v>2</v>
      </c>
      <c r="D324" s="30" t="s">
        <v>733</v>
      </c>
      <c r="E324" s="30"/>
      <c r="F324" s="1">
        <v>7</v>
      </c>
      <c r="G324" s="1">
        <v>1</v>
      </c>
      <c r="H324" s="38" t="s">
        <v>655</v>
      </c>
      <c r="I324" s="38" t="s">
        <v>656</v>
      </c>
      <c r="J324" s="42"/>
      <c r="L324" s="1">
        <v>19000</v>
      </c>
      <c r="V324" s="1">
        <v>6000000</v>
      </c>
      <c r="W324" s="1">
        <v>90</v>
      </c>
      <c r="X324" s="1">
        <v>2</v>
      </c>
    </row>
    <row r="325" spans="1:24" ht="15.75" customHeight="1">
      <c r="A325" s="1" t="s">
        <v>63</v>
      </c>
      <c r="B325" s="37">
        <f t="shared" si="4"/>
        <v>86508</v>
      </c>
      <c r="C325" s="1">
        <v>3</v>
      </c>
      <c r="D325" s="30" t="s">
        <v>701</v>
      </c>
      <c r="E325" s="30"/>
      <c r="F325" s="1">
        <v>7</v>
      </c>
      <c r="G325" s="1">
        <v>1</v>
      </c>
      <c r="H325" s="38" t="s">
        <v>658</v>
      </c>
      <c r="I325" s="38" t="s">
        <v>659</v>
      </c>
      <c r="J325" s="42"/>
      <c r="L325" s="1">
        <v>36000</v>
      </c>
      <c r="V325" s="1">
        <v>12000000</v>
      </c>
      <c r="W325" s="1">
        <v>180</v>
      </c>
      <c r="X325" s="1">
        <v>4</v>
      </c>
    </row>
    <row r="326" spans="1:24">
      <c r="A326" s="1" t="s">
        <v>63</v>
      </c>
      <c r="B326" s="37">
        <f t="shared" si="4"/>
        <v>86508</v>
      </c>
      <c r="C326" s="1">
        <v>4</v>
      </c>
      <c r="D326" s="30" t="s">
        <v>734</v>
      </c>
      <c r="E326" s="30"/>
      <c r="F326" s="1">
        <v>7</v>
      </c>
      <c r="G326" s="1">
        <v>1</v>
      </c>
      <c r="H326" s="38" t="s">
        <v>661</v>
      </c>
      <c r="I326" s="38" t="s">
        <v>662</v>
      </c>
      <c r="J326" s="42"/>
      <c r="L326" s="1">
        <v>69000</v>
      </c>
      <c r="V326" s="1">
        <v>20000000</v>
      </c>
      <c r="W326" s="1">
        <v>300</v>
      </c>
      <c r="X326" s="1">
        <v>6</v>
      </c>
    </row>
    <row r="327" spans="1:24" ht="15.75" customHeight="1">
      <c r="A327" s="1" t="s">
        <v>63</v>
      </c>
      <c r="B327" s="37">
        <f t="shared" si="4"/>
        <v>86508</v>
      </c>
      <c r="C327" s="1">
        <v>5</v>
      </c>
      <c r="D327" s="30" t="s">
        <v>735</v>
      </c>
      <c r="E327" s="30"/>
      <c r="F327" s="1">
        <v>7</v>
      </c>
      <c r="H327" s="38"/>
      <c r="I327" s="38" t="s">
        <v>664</v>
      </c>
      <c r="J327" s="42"/>
      <c r="L327" s="1">
        <v>124000</v>
      </c>
      <c r="V327" s="1">
        <v>30000000</v>
      </c>
      <c r="W327" s="1">
        <v>450</v>
      </c>
      <c r="X327" s="1">
        <v>9</v>
      </c>
    </row>
    <row r="328" spans="1:24">
      <c r="A328" s="1" t="s">
        <v>63</v>
      </c>
      <c r="B328" s="37">
        <f t="shared" si="4"/>
        <v>86509</v>
      </c>
      <c r="C328" s="1">
        <v>0</v>
      </c>
      <c r="D328" s="30" t="s">
        <v>703</v>
      </c>
      <c r="E328" s="30"/>
      <c r="F328" s="1">
        <v>7</v>
      </c>
      <c r="G328" s="1">
        <v>1</v>
      </c>
      <c r="H328" s="38" t="s">
        <v>652</v>
      </c>
      <c r="J328" s="42"/>
      <c r="L328" s="1">
        <v>0</v>
      </c>
      <c r="W328" s="1">
        <v>8620</v>
      </c>
    </row>
    <row r="329" spans="1:24">
      <c r="A329" s="1" t="s">
        <v>63</v>
      </c>
      <c r="B329" s="37">
        <f t="shared" si="4"/>
        <v>86509</v>
      </c>
      <c r="C329" s="1">
        <v>1</v>
      </c>
      <c r="D329" s="30" t="s">
        <v>736</v>
      </c>
      <c r="E329" s="30"/>
      <c r="F329" s="1">
        <v>7</v>
      </c>
      <c r="G329" s="1">
        <v>1</v>
      </c>
      <c r="H329" s="38" t="s">
        <v>653</v>
      </c>
      <c r="I329" s="38" t="s">
        <v>654</v>
      </c>
      <c r="J329" s="42"/>
      <c r="L329" s="1">
        <v>8000</v>
      </c>
      <c r="V329" s="1">
        <v>2000000</v>
      </c>
      <c r="W329" s="1">
        <v>30</v>
      </c>
      <c r="X329" s="1">
        <v>1</v>
      </c>
    </row>
    <row r="330" spans="1:24">
      <c r="A330" s="1" t="s">
        <v>63</v>
      </c>
      <c r="B330" s="37">
        <f t="shared" si="4"/>
        <v>86509</v>
      </c>
      <c r="C330" s="1">
        <v>2</v>
      </c>
      <c r="D330" s="30" t="s">
        <v>473</v>
      </c>
      <c r="E330" s="30"/>
      <c r="F330" s="1">
        <v>7</v>
      </c>
      <c r="G330" s="1">
        <v>1</v>
      </c>
      <c r="H330" s="38" t="s">
        <v>655</v>
      </c>
      <c r="I330" s="38" t="s">
        <v>656</v>
      </c>
      <c r="J330" s="42"/>
      <c r="L330" s="1">
        <v>19000</v>
      </c>
      <c r="V330" s="1">
        <v>6000000</v>
      </c>
      <c r="W330" s="1">
        <v>90</v>
      </c>
      <c r="X330" s="1">
        <v>2</v>
      </c>
    </row>
    <row r="331" spans="1:24" ht="15.75" customHeight="1">
      <c r="A331" s="1" t="s">
        <v>63</v>
      </c>
      <c r="B331" s="37">
        <f t="shared" si="4"/>
        <v>86509</v>
      </c>
      <c r="C331" s="1">
        <v>3</v>
      </c>
      <c r="D331" s="30" t="s">
        <v>737</v>
      </c>
      <c r="E331" s="30"/>
      <c r="F331" s="1">
        <v>7</v>
      </c>
      <c r="G331" s="1">
        <v>1</v>
      </c>
      <c r="H331" s="38" t="s">
        <v>658</v>
      </c>
      <c r="I331" s="38" t="s">
        <v>659</v>
      </c>
      <c r="J331" s="42"/>
      <c r="L331" s="1">
        <v>36000</v>
      </c>
      <c r="V331" s="1">
        <v>12000000</v>
      </c>
      <c r="W331" s="1">
        <v>180</v>
      </c>
      <c r="X331" s="1">
        <v>4</v>
      </c>
    </row>
    <row r="332" spans="1:24">
      <c r="A332" s="1" t="s">
        <v>63</v>
      </c>
      <c r="B332" s="37">
        <f t="shared" si="4"/>
        <v>86509</v>
      </c>
      <c r="C332" s="1">
        <v>4</v>
      </c>
      <c r="D332" s="30" t="s">
        <v>706</v>
      </c>
      <c r="E332" s="30"/>
      <c r="F332" s="1">
        <v>7</v>
      </c>
      <c r="G332" s="1">
        <v>1</v>
      </c>
      <c r="H332" s="38" t="s">
        <v>661</v>
      </c>
      <c r="I332" s="38" t="s">
        <v>662</v>
      </c>
      <c r="J332" s="42"/>
      <c r="L332" s="1">
        <v>69000</v>
      </c>
      <c r="V332" s="1">
        <v>20000000</v>
      </c>
      <c r="W332" s="1">
        <v>300</v>
      </c>
      <c r="X332" s="1">
        <v>6</v>
      </c>
    </row>
    <row r="333" spans="1:24" ht="15.75" customHeight="1">
      <c r="A333" s="1" t="s">
        <v>63</v>
      </c>
      <c r="B333" s="37">
        <f t="shared" si="4"/>
        <v>86509</v>
      </c>
      <c r="C333" s="1">
        <v>5</v>
      </c>
      <c r="D333" s="30" t="s">
        <v>738</v>
      </c>
      <c r="E333" s="30"/>
      <c r="F333" s="1">
        <v>7</v>
      </c>
      <c r="H333" s="38"/>
      <c r="I333" s="38" t="s">
        <v>664</v>
      </c>
      <c r="J333" s="42"/>
      <c r="L333" s="1">
        <v>124000</v>
      </c>
      <c r="V333" s="1">
        <v>30000000</v>
      </c>
      <c r="W333" s="1">
        <v>450</v>
      </c>
      <c r="X333" s="1">
        <v>9</v>
      </c>
    </row>
    <row r="335" spans="1:24">
      <c r="A335" s="1" t="s">
        <v>63</v>
      </c>
      <c r="B335" s="37">
        <f>B280+20</f>
        <v>86521</v>
      </c>
      <c r="C335" s="1">
        <v>0</v>
      </c>
      <c r="D335" s="30" t="s">
        <v>651</v>
      </c>
      <c r="E335" s="30"/>
      <c r="F335" s="1">
        <v>7</v>
      </c>
      <c r="G335" s="1">
        <v>1</v>
      </c>
      <c r="H335" s="38" t="s">
        <v>652</v>
      </c>
      <c r="J335" s="42"/>
      <c r="L335" s="1">
        <v>0</v>
      </c>
      <c r="W335" s="1">
        <v>8620</v>
      </c>
    </row>
    <row r="336" spans="1:24">
      <c r="A336" s="1" t="s">
        <v>63</v>
      </c>
      <c r="B336" s="37">
        <f t="shared" ref="B336:B388" si="5">B281+20</f>
        <v>86521</v>
      </c>
      <c r="C336" s="1">
        <v>1</v>
      </c>
      <c r="D336" s="30" t="s">
        <v>707</v>
      </c>
      <c r="E336" s="30"/>
      <c r="F336" s="1">
        <v>7</v>
      </c>
      <c r="G336" s="1">
        <v>1</v>
      </c>
      <c r="H336" s="38" t="s">
        <v>653</v>
      </c>
      <c r="I336" s="38" t="s">
        <v>654</v>
      </c>
      <c r="J336" s="42"/>
      <c r="L336" s="1">
        <v>8000</v>
      </c>
      <c r="V336" s="1">
        <v>2000000</v>
      </c>
      <c r="W336" s="1">
        <v>30</v>
      </c>
      <c r="X336" s="1">
        <v>1</v>
      </c>
    </row>
    <row r="337" spans="1:24">
      <c r="A337" s="1" t="s">
        <v>63</v>
      </c>
      <c r="B337" s="37">
        <f t="shared" si="5"/>
        <v>86521</v>
      </c>
      <c r="C337" s="1">
        <v>2</v>
      </c>
      <c r="D337" s="30" t="s">
        <v>439</v>
      </c>
      <c r="E337" s="30"/>
      <c r="F337" s="1">
        <v>7</v>
      </c>
      <c r="G337" s="1">
        <v>1</v>
      </c>
      <c r="H337" s="38" t="s">
        <v>655</v>
      </c>
      <c r="I337" s="38" t="s">
        <v>656</v>
      </c>
      <c r="J337" s="42"/>
      <c r="L337" s="1">
        <v>19000</v>
      </c>
      <c r="V337" s="1">
        <v>6000000</v>
      </c>
      <c r="W337" s="1">
        <v>90</v>
      </c>
      <c r="X337" s="1">
        <v>2</v>
      </c>
    </row>
    <row r="338" spans="1:24" ht="15.75" customHeight="1">
      <c r="A338" s="1" t="s">
        <v>63</v>
      </c>
      <c r="B338" s="37">
        <f t="shared" si="5"/>
        <v>86521</v>
      </c>
      <c r="C338" s="1">
        <v>3</v>
      </c>
      <c r="D338" s="30" t="s">
        <v>708</v>
      </c>
      <c r="E338" s="30"/>
      <c r="F338" s="1">
        <v>7</v>
      </c>
      <c r="G338" s="1">
        <v>1</v>
      </c>
      <c r="H338" s="38" t="s">
        <v>658</v>
      </c>
      <c r="I338" s="38" t="s">
        <v>659</v>
      </c>
      <c r="J338" s="42"/>
      <c r="L338" s="1">
        <v>36000</v>
      </c>
      <c r="V338" s="1">
        <v>12000000</v>
      </c>
      <c r="W338" s="1">
        <v>180</v>
      </c>
      <c r="X338" s="1">
        <v>4</v>
      </c>
    </row>
    <row r="339" spans="1:24">
      <c r="A339" s="1" t="s">
        <v>63</v>
      </c>
      <c r="B339" s="37">
        <f t="shared" si="5"/>
        <v>86521</v>
      </c>
      <c r="C339" s="1">
        <v>4</v>
      </c>
      <c r="D339" s="30" t="s">
        <v>663</v>
      </c>
      <c r="E339" s="30"/>
      <c r="F339" s="1">
        <v>7</v>
      </c>
      <c r="G339" s="1">
        <v>1</v>
      </c>
      <c r="H339" s="38" t="s">
        <v>661</v>
      </c>
      <c r="I339" s="38" t="s">
        <v>662</v>
      </c>
      <c r="J339" s="42"/>
      <c r="L339" s="1">
        <v>69000</v>
      </c>
      <c r="V339" s="1">
        <v>20000000</v>
      </c>
      <c r="W339" s="1">
        <v>300</v>
      </c>
      <c r="X339" s="1">
        <v>6</v>
      </c>
    </row>
    <row r="340" spans="1:24" ht="15.75" customHeight="1">
      <c r="A340" s="1" t="s">
        <v>63</v>
      </c>
      <c r="B340" s="37">
        <f t="shared" si="5"/>
        <v>86521</v>
      </c>
      <c r="C340" s="1">
        <v>5</v>
      </c>
      <c r="D340" s="30" t="s">
        <v>709</v>
      </c>
      <c r="E340" s="30"/>
      <c r="F340" s="1">
        <v>7</v>
      </c>
      <c r="H340" s="38"/>
      <c r="I340" s="38" t="s">
        <v>664</v>
      </c>
      <c r="J340" s="42"/>
      <c r="L340" s="1">
        <v>124000</v>
      </c>
      <c r="V340" s="1">
        <v>30000000</v>
      </c>
      <c r="W340" s="1">
        <v>450</v>
      </c>
      <c r="X340" s="1">
        <v>9</v>
      </c>
    </row>
    <row r="341" spans="1:24">
      <c r="A341" s="1" t="s">
        <v>63</v>
      </c>
      <c r="B341" s="37">
        <f t="shared" si="5"/>
        <v>86522</v>
      </c>
      <c r="C341" s="1">
        <v>0</v>
      </c>
      <c r="D341" s="30" t="s">
        <v>665</v>
      </c>
      <c r="E341" s="30"/>
      <c r="F341" s="1">
        <v>7</v>
      </c>
      <c r="G341" s="1">
        <v>1</v>
      </c>
      <c r="H341" s="38" t="s">
        <v>652</v>
      </c>
      <c r="J341" s="42"/>
      <c r="L341" s="1">
        <v>0</v>
      </c>
      <c r="W341" s="1">
        <v>8620</v>
      </c>
    </row>
    <row r="342" spans="1:24">
      <c r="A342" s="1" t="s">
        <v>63</v>
      </c>
      <c r="B342" s="37">
        <f t="shared" si="5"/>
        <v>86522</v>
      </c>
      <c r="C342" s="1">
        <v>1</v>
      </c>
      <c r="D342" s="30" t="s">
        <v>710</v>
      </c>
      <c r="E342" s="30"/>
      <c r="F342" s="1">
        <v>7</v>
      </c>
      <c r="G342" s="1">
        <v>1</v>
      </c>
      <c r="H342" s="38" t="s">
        <v>653</v>
      </c>
      <c r="I342" s="38" t="s">
        <v>654</v>
      </c>
      <c r="J342" s="42"/>
      <c r="L342" s="1">
        <v>8000</v>
      </c>
      <c r="V342" s="1">
        <v>2000000</v>
      </c>
      <c r="W342" s="1">
        <v>30</v>
      </c>
      <c r="X342" s="1">
        <v>1</v>
      </c>
    </row>
    <row r="343" spans="1:24">
      <c r="A343" s="1" t="s">
        <v>63</v>
      </c>
      <c r="B343" s="37">
        <f t="shared" si="5"/>
        <v>86522</v>
      </c>
      <c r="C343" s="1">
        <v>2</v>
      </c>
      <c r="D343" s="30" t="s">
        <v>445</v>
      </c>
      <c r="E343" s="30"/>
      <c r="F343" s="1">
        <v>7</v>
      </c>
      <c r="G343" s="1">
        <v>1</v>
      </c>
      <c r="H343" s="38" t="s">
        <v>655</v>
      </c>
      <c r="I343" s="38" t="s">
        <v>656</v>
      </c>
      <c r="J343" s="42"/>
      <c r="L343" s="1">
        <v>19000</v>
      </c>
      <c r="V343" s="1">
        <v>6000000</v>
      </c>
      <c r="W343" s="1">
        <v>90</v>
      </c>
      <c r="X343" s="1">
        <v>2</v>
      </c>
    </row>
    <row r="344" spans="1:24" ht="15.75" customHeight="1">
      <c r="A344" s="1" t="s">
        <v>63</v>
      </c>
      <c r="B344" s="37">
        <f t="shared" si="5"/>
        <v>86522</v>
      </c>
      <c r="C344" s="1">
        <v>3</v>
      </c>
      <c r="D344" s="30" t="s">
        <v>711</v>
      </c>
      <c r="E344" s="30"/>
      <c r="F344" s="1">
        <v>7</v>
      </c>
      <c r="G344" s="1">
        <v>1</v>
      </c>
      <c r="H344" s="38" t="s">
        <v>658</v>
      </c>
      <c r="I344" s="38" t="s">
        <v>659</v>
      </c>
      <c r="J344" s="42"/>
      <c r="L344" s="1">
        <v>36000</v>
      </c>
      <c r="V344" s="1">
        <v>12000000</v>
      </c>
      <c r="W344" s="1">
        <v>180</v>
      </c>
      <c r="X344" s="1">
        <v>4</v>
      </c>
    </row>
    <row r="345" spans="1:24">
      <c r="A345" s="1" t="s">
        <v>63</v>
      </c>
      <c r="B345" s="37">
        <f t="shared" si="5"/>
        <v>86522</v>
      </c>
      <c r="C345" s="1">
        <v>4</v>
      </c>
      <c r="D345" s="30" t="s">
        <v>668</v>
      </c>
      <c r="E345" s="30"/>
      <c r="F345" s="1">
        <v>7</v>
      </c>
      <c r="G345" s="1">
        <v>1</v>
      </c>
      <c r="H345" s="38" t="s">
        <v>661</v>
      </c>
      <c r="I345" s="38" t="s">
        <v>662</v>
      </c>
      <c r="J345" s="42"/>
      <c r="L345" s="1">
        <v>69000</v>
      </c>
      <c r="V345" s="1">
        <v>20000000</v>
      </c>
      <c r="W345" s="1">
        <v>300</v>
      </c>
      <c r="X345" s="1">
        <v>6</v>
      </c>
    </row>
    <row r="346" spans="1:24" ht="15.75" customHeight="1">
      <c r="A346" s="1" t="s">
        <v>63</v>
      </c>
      <c r="B346" s="37">
        <f t="shared" si="5"/>
        <v>86522</v>
      </c>
      <c r="C346" s="1">
        <v>5</v>
      </c>
      <c r="D346" s="30" t="s">
        <v>712</v>
      </c>
      <c r="E346" s="30"/>
      <c r="F346" s="1">
        <v>7</v>
      </c>
      <c r="H346" s="38"/>
      <c r="I346" s="38" t="s">
        <v>664</v>
      </c>
      <c r="J346" s="42"/>
      <c r="L346" s="1">
        <v>124000</v>
      </c>
      <c r="V346" s="1">
        <v>30000000</v>
      </c>
      <c r="W346" s="1">
        <v>450</v>
      </c>
      <c r="X346" s="1">
        <v>9</v>
      </c>
    </row>
    <row r="347" spans="1:24">
      <c r="A347" s="1" t="s">
        <v>63</v>
      </c>
      <c r="B347" s="37">
        <f t="shared" si="5"/>
        <v>86523</v>
      </c>
      <c r="C347" s="1">
        <v>0</v>
      </c>
      <c r="D347" s="30" t="s">
        <v>669</v>
      </c>
      <c r="E347" s="30"/>
      <c r="F347" s="1">
        <v>7</v>
      </c>
      <c r="G347" s="1">
        <v>1</v>
      </c>
      <c r="H347" s="38" t="s">
        <v>652</v>
      </c>
      <c r="J347" s="42"/>
      <c r="L347" s="1">
        <v>0</v>
      </c>
      <c r="W347" s="1">
        <v>8620</v>
      </c>
    </row>
    <row r="348" spans="1:24">
      <c r="A348" s="1" t="s">
        <v>63</v>
      </c>
      <c r="B348" s="37">
        <f t="shared" si="5"/>
        <v>86523</v>
      </c>
      <c r="C348" s="1">
        <v>1</v>
      </c>
      <c r="D348" s="30" t="s">
        <v>713</v>
      </c>
      <c r="E348" s="30"/>
      <c r="F348" s="1">
        <v>7</v>
      </c>
      <c r="G348" s="1">
        <v>1</v>
      </c>
      <c r="H348" s="38" t="s">
        <v>653</v>
      </c>
      <c r="I348" s="38" t="s">
        <v>654</v>
      </c>
      <c r="J348" s="42"/>
      <c r="L348" s="1">
        <v>8000</v>
      </c>
      <c r="V348" s="1">
        <v>2000000</v>
      </c>
      <c r="W348" s="1">
        <v>30</v>
      </c>
      <c r="X348" s="1">
        <v>1</v>
      </c>
    </row>
    <row r="349" spans="1:24">
      <c r="A349" s="1" t="s">
        <v>63</v>
      </c>
      <c r="B349" s="37">
        <f t="shared" si="5"/>
        <v>86523</v>
      </c>
      <c r="C349" s="1">
        <v>2</v>
      </c>
      <c r="D349" s="30" t="s">
        <v>449</v>
      </c>
      <c r="E349" s="30"/>
      <c r="F349" s="1">
        <v>7</v>
      </c>
      <c r="G349" s="1">
        <v>1</v>
      </c>
      <c r="H349" s="38" t="s">
        <v>655</v>
      </c>
      <c r="I349" s="38" t="s">
        <v>656</v>
      </c>
      <c r="J349" s="42"/>
      <c r="L349" s="1">
        <v>19000</v>
      </c>
      <c r="V349" s="1">
        <v>6000000</v>
      </c>
      <c r="W349" s="1">
        <v>90</v>
      </c>
      <c r="X349" s="1">
        <v>2</v>
      </c>
    </row>
    <row r="350" spans="1:24" ht="15.75" customHeight="1">
      <c r="A350" s="1" t="s">
        <v>63</v>
      </c>
      <c r="B350" s="37">
        <f t="shared" si="5"/>
        <v>86523</v>
      </c>
      <c r="C350" s="1">
        <v>3</v>
      </c>
      <c r="D350" s="30" t="s">
        <v>714</v>
      </c>
      <c r="E350" s="30"/>
      <c r="F350" s="1">
        <v>7</v>
      </c>
      <c r="G350" s="1">
        <v>1</v>
      </c>
      <c r="H350" s="38" t="s">
        <v>658</v>
      </c>
      <c r="I350" s="38" t="s">
        <v>659</v>
      </c>
      <c r="J350" s="42"/>
      <c r="L350" s="1">
        <v>36000</v>
      </c>
      <c r="V350" s="1">
        <v>12000000</v>
      </c>
      <c r="W350" s="1">
        <v>180</v>
      </c>
      <c r="X350" s="1">
        <v>4</v>
      </c>
    </row>
    <row r="351" spans="1:24">
      <c r="A351" s="1" t="s">
        <v>63</v>
      </c>
      <c r="B351" s="37">
        <f t="shared" si="5"/>
        <v>86523</v>
      </c>
      <c r="C351" s="1">
        <v>4</v>
      </c>
      <c r="D351" s="30" t="s">
        <v>672</v>
      </c>
      <c r="E351" s="30"/>
      <c r="F351" s="1">
        <v>7</v>
      </c>
      <c r="G351" s="1">
        <v>1</v>
      </c>
      <c r="H351" s="38" t="s">
        <v>661</v>
      </c>
      <c r="I351" s="38" t="s">
        <v>662</v>
      </c>
      <c r="J351" s="42"/>
      <c r="L351" s="1">
        <v>69000</v>
      </c>
      <c r="V351" s="1">
        <v>20000000</v>
      </c>
      <c r="W351" s="1">
        <v>300</v>
      </c>
      <c r="X351" s="1">
        <v>6</v>
      </c>
    </row>
    <row r="352" spans="1:24" ht="15.75" customHeight="1">
      <c r="A352" s="1" t="s">
        <v>63</v>
      </c>
      <c r="B352" s="37">
        <f t="shared" si="5"/>
        <v>86523</v>
      </c>
      <c r="C352" s="1">
        <v>5</v>
      </c>
      <c r="D352" s="30" t="s">
        <v>715</v>
      </c>
      <c r="E352" s="30"/>
      <c r="F352" s="1">
        <v>7</v>
      </c>
      <c r="H352" s="38"/>
      <c r="I352" s="38" t="s">
        <v>664</v>
      </c>
      <c r="J352" s="42"/>
      <c r="L352" s="1">
        <v>124000</v>
      </c>
      <c r="V352" s="1">
        <v>30000000</v>
      </c>
      <c r="W352" s="1">
        <v>450</v>
      </c>
      <c r="X352" s="1">
        <v>9</v>
      </c>
    </row>
    <row r="353" spans="1:24">
      <c r="A353" s="1" t="s">
        <v>63</v>
      </c>
      <c r="B353" s="37">
        <f t="shared" si="5"/>
        <v>86524</v>
      </c>
      <c r="C353" s="1">
        <v>0</v>
      </c>
      <c r="D353" s="30" t="s">
        <v>673</v>
      </c>
      <c r="E353" s="30"/>
      <c r="F353" s="1">
        <v>7</v>
      </c>
      <c r="G353" s="1">
        <v>1</v>
      </c>
      <c r="H353" s="38" t="s">
        <v>652</v>
      </c>
      <c r="J353" s="42"/>
      <c r="L353" s="1">
        <v>0</v>
      </c>
      <c r="W353" s="1">
        <v>8620</v>
      </c>
    </row>
    <row r="354" spans="1:24">
      <c r="A354" s="1" t="s">
        <v>63</v>
      </c>
      <c r="B354" s="37">
        <f t="shared" si="5"/>
        <v>86524</v>
      </c>
      <c r="C354" s="1">
        <v>1</v>
      </c>
      <c r="D354" s="30" t="s">
        <v>716</v>
      </c>
      <c r="E354" s="30"/>
      <c r="F354" s="1">
        <v>7</v>
      </c>
      <c r="G354" s="1">
        <v>1</v>
      </c>
      <c r="H354" s="38" t="s">
        <v>653</v>
      </c>
      <c r="I354" s="38" t="s">
        <v>654</v>
      </c>
      <c r="J354" s="42"/>
      <c r="L354" s="1">
        <v>8000</v>
      </c>
      <c r="V354" s="1">
        <v>2000000</v>
      </c>
      <c r="W354" s="1">
        <v>30</v>
      </c>
      <c r="X354" s="1">
        <v>1</v>
      </c>
    </row>
    <row r="355" spans="1:24">
      <c r="A355" s="1" t="s">
        <v>63</v>
      </c>
      <c r="B355" s="37">
        <f t="shared" si="5"/>
        <v>86524</v>
      </c>
      <c r="C355" s="1">
        <v>2</v>
      </c>
      <c r="D355" s="30" t="s">
        <v>717</v>
      </c>
      <c r="E355" s="30"/>
      <c r="F355" s="1">
        <v>7</v>
      </c>
      <c r="G355" s="1">
        <v>1</v>
      </c>
      <c r="H355" s="38" t="s">
        <v>655</v>
      </c>
      <c r="I355" s="38" t="s">
        <v>656</v>
      </c>
      <c r="J355" s="42"/>
      <c r="L355" s="1">
        <v>19000</v>
      </c>
      <c r="V355" s="1">
        <v>6000000</v>
      </c>
      <c r="W355" s="1">
        <v>90</v>
      </c>
      <c r="X355" s="1">
        <v>2</v>
      </c>
    </row>
    <row r="356" spans="1:24" ht="15.75" customHeight="1">
      <c r="A356" s="1" t="s">
        <v>63</v>
      </c>
      <c r="B356" s="37">
        <f t="shared" si="5"/>
        <v>86524</v>
      </c>
      <c r="C356" s="1">
        <v>3</v>
      </c>
      <c r="D356" s="30" t="s">
        <v>677</v>
      </c>
      <c r="E356" s="30"/>
      <c r="F356" s="1">
        <v>7</v>
      </c>
      <c r="G356" s="1">
        <v>1</v>
      </c>
      <c r="H356" s="38" t="s">
        <v>658</v>
      </c>
      <c r="I356" s="38" t="s">
        <v>659</v>
      </c>
      <c r="J356" s="42"/>
      <c r="L356" s="1">
        <v>36000</v>
      </c>
      <c r="V356" s="1">
        <v>12000000</v>
      </c>
      <c r="W356" s="1">
        <v>180</v>
      </c>
      <c r="X356" s="1">
        <v>4</v>
      </c>
    </row>
    <row r="357" spans="1:24">
      <c r="A357" s="1" t="s">
        <v>63</v>
      </c>
      <c r="B357" s="37">
        <f t="shared" si="5"/>
        <v>86524</v>
      </c>
      <c r="C357" s="1">
        <v>4</v>
      </c>
      <c r="D357" s="30" t="s">
        <v>718</v>
      </c>
      <c r="E357" s="30"/>
      <c r="F357" s="1">
        <v>7</v>
      </c>
      <c r="G357" s="1">
        <v>1</v>
      </c>
      <c r="H357" s="38" t="s">
        <v>661</v>
      </c>
      <c r="I357" s="38" t="s">
        <v>662</v>
      </c>
      <c r="J357" s="42"/>
      <c r="L357" s="1">
        <v>69000</v>
      </c>
      <c r="V357" s="1">
        <v>20000000</v>
      </c>
      <c r="W357" s="1">
        <v>300</v>
      </c>
      <c r="X357" s="1">
        <v>6</v>
      </c>
    </row>
    <row r="358" spans="1:24" ht="15.75" customHeight="1">
      <c r="A358" s="1" t="s">
        <v>63</v>
      </c>
      <c r="B358" s="37">
        <f t="shared" si="5"/>
        <v>86524</v>
      </c>
      <c r="C358" s="1">
        <v>5</v>
      </c>
      <c r="D358" s="30" t="s">
        <v>719</v>
      </c>
      <c r="E358" s="30"/>
      <c r="F358" s="1">
        <v>7</v>
      </c>
      <c r="H358" s="38"/>
      <c r="I358" s="38" t="s">
        <v>664</v>
      </c>
      <c r="J358" s="42"/>
      <c r="L358" s="1">
        <v>124000</v>
      </c>
      <c r="V358" s="1">
        <v>30000000</v>
      </c>
      <c r="W358" s="1">
        <v>450</v>
      </c>
      <c r="X358" s="1">
        <v>9</v>
      </c>
    </row>
    <row r="359" spans="1:24">
      <c r="A359" s="1" t="s">
        <v>63</v>
      </c>
      <c r="B359" s="37">
        <f t="shared" si="5"/>
        <v>86525</v>
      </c>
      <c r="C359" s="1">
        <v>0</v>
      </c>
      <c r="D359" s="30" t="s">
        <v>679</v>
      </c>
      <c r="E359" s="30"/>
      <c r="F359" s="1">
        <v>7</v>
      </c>
      <c r="G359" s="1">
        <v>1</v>
      </c>
      <c r="H359" s="38" t="s">
        <v>652</v>
      </c>
      <c r="J359" s="42"/>
      <c r="L359" s="1">
        <v>0</v>
      </c>
      <c r="W359" s="1">
        <v>8620</v>
      </c>
    </row>
    <row r="360" spans="1:24">
      <c r="A360" s="1" t="s">
        <v>63</v>
      </c>
      <c r="B360" s="37">
        <f t="shared" si="5"/>
        <v>86525</v>
      </c>
      <c r="C360" s="1">
        <v>1</v>
      </c>
      <c r="D360" s="30" t="s">
        <v>720</v>
      </c>
      <c r="E360" s="30"/>
      <c r="F360" s="1">
        <v>7</v>
      </c>
      <c r="G360" s="1">
        <v>1</v>
      </c>
      <c r="H360" s="38" t="s">
        <v>653</v>
      </c>
      <c r="I360" s="38" t="s">
        <v>654</v>
      </c>
      <c r="J360" s="42"/>
      <c r="L360" s="1">
        <v>8000</v>
      </c>
      <c r="V360" s="1">
        <v>2000000</v>
      </c>
      <c r="W360" s="1">
        <v>30</v>
      </c>
      <c r="X360" s="1">
        <v>1</v>
      </c>
    </row>
    <row r="361" spans="1:24">
      <c r="A361" s="1" t="s">
        <v>63</v>
      </c>
      <c r="B361" s="37">
        <f t="shared" si="5"/>
        <v>86525</v>
      </c>
      <c r="C361" s="1">
        <v>2</v>
      </c>
      <c r="D361" s="30" t="s">
        <v>721</v>
      </c>
      <c r="E361" s="30"/>
      <c r="F361" s="1">
        <v>7</v>
      </c>
      <c r="G361" s="1">
        <v>1</v>
      </c>
      <c r="H361" s="38" t="s">
        <v>655</v>
      </c>
      <c r="I361" s="38" t="s">
        <v>656</v>
      </c>
      <c r="J361" s="42"/>
      <c r="L361" s="1">
        <v>19000</v>
      </c>
      <c r="V361" s="1">
        <v>6000000</v>
      </c>
      <c r="W361" s="1">
        <v>90</v>
      </c>
      <c r="X361" s="1">
        <v>2</v>
      </c>
    </row>
    <row r="362" spans="1:24" ht="15.75" customHeight="1">
      <c r="A362" s="1" t="s">
        <v>63</v>
      </c>
      <c r="B362" s="37">
        <f t="shared" si="5"/>
        <v>86525</v>
      </c>
      <c r="C362" s="1">
        <v>3</v>
      </c>
      <c r="D362" s="30" t="s">
        <v>683</v>
      </c>
      <c r="E362" s="30"/>
      <c r="F362" s="1">
        <v>7</v>
      </c>
      <c r="G362" s="1">
        <v>1</v>
      </c>
      <c r="H362" s="38" t="s">
        <v>658</v>
      </c>
      <c r="I362" s="38" t="s">
        <v>659</v>
      </c>
      <c r="J362" s="42"/>
      <c r="L362" s="1">
        <v>36000</v>
      </c>
      <c r="V362" s="1">
        <v>12000000</v>
      </c>
      <c r="W362" s="1">
        <v>180</v>
      </c>
      <c r="X362" s="1">
        <v>4</v>
      </c>
    </row>
    <row r="363" spans="1:24">
      <c r="A363" s="1" t="s">
        <v>63</v>
      </c>
      <c r="B363" s="37">
        <f t="shared" si="5"/>
        <v>86525</v>
      </c>
      <c r="C363" s="1">
        <v>4</v>
      </c>
      <c r="D363" s="30" t="s">
        <v>722</v>
      </c>
      <c r="E363" s="30"/>
      <c r="F363" s="1">
        <v>7</v>
      </c>
      <c r="G363" s="1">
        <v>1</v>
      </c>
      <c r="H363" s="38" t="s">
        <v>661</v>
      </c>
      <c r="I363" s="38" t="s">
        <v>662</v>
      </c>
      <c r="J363" s="42"/>
      <c r="L363" s="1">
        <v>69000</v>
      </c>
      <c r="V363" s="1">
        <v>20000000</v>
      </c>
      <c r="W363" s="1">
        <v>300</v>
      </c>
      <c r="X363" s="1">
        <v>6</v>
      </c>
    </row>
    <row r="364" spans="1:24" ht="15.75" customHeight="1">
      <c r="A364" s="1" t="s">
        <v>63</v>
      </c>
      <c r="B364" s="37">
        <f t="shared" si="5"/>
        <v>86525</v>
      </c>
      <c r="C364" s="1">
        <v>5</v>
      </c>
      <c r="D364" s="30" t="s">
        <v>723</v>
      </c>
      <c r="E364" s="30"/>
      <c r="F364" s="1">
        <v>7</v>
      </c>
      <c r="H364" s="38"/>
      <c r="I364" s="38" t="s">
        <v>664</v>
      </c>
      <c r="J364" s="42"/>
      <c r="L364" s="1">
        <v>124000</v>
      </c>
      <c r="V364" s="1">
        <v>30000000</v>
      </c>
      <c r="W364" s="1">
        <v>450</v>
      </c>
      <c r="X364" s="1">
        <v>9</v>
      </c>
    </row>
    <row r="365" spans="1:24">
      <c r="A365" s="1" t="s">
        <v>63</v>
      </c>
      <c r="B365" s="37">
        <f t="shared" si="5"/>
        <v>86526</v>
      </c>
      <c r="C365" s="1">
        <v>0</v>
      </c>
      <c r="D365" s="30" t="s">
        <v>685</v>
      </c>
      <c r="E365" s="30"/>
      <c r="F365" s="1">
        <v>7</v>
      </c>
      <c r="G365" s="1">
        <v>1</v>
      </c>
      <c r="H365" s="38" t="s">
        <v>652</v>
      </c>
      <c r="J365" s="42"/>
      <c r="L365" s="1">
        <v>0</v>
      </c>
      <c r="W365" s="1">
        <v>8620</v>
      </c>
    </row>
    <row r="366" spans="1:24">
      <c r="A366" s="1" t="s">
        <v>63</v>
      </c>
      <c r="B366" s="37">
        <f t="shared" si="5"/>
        <v>86526</v>
      </c>
      <c r="C366" s="1">
        <v>1</v>
      </c>
      <c r="D366" s="30" t="s">
        <v>724</v>
      </c>
      <c r="E366" s="30"/>
      <c r="F366" s="1">
        <v>7</v>
      </c>
      <c r="G366" s="1">
        <v>1</v>
      </c>
      <c r="H366" s="38" t="s">
        <v>653</v>
      </c>
      <c r="I366" s="38" t="s">
        <v>654</v>
      </c>
      <c r="J366" s="42"/>
      <c r="L366" s="1">
        <v>8000</v>
      </c>
      <c r="V366" s="1">
        <v>2000000</v>
      </c>
      <c r="W366" s="1">
        <v>30</v>
      </c>
      <c r="X366" s="1">
        <v>1</v>
      </c>
    </row>
    <row r="367" spans="1:24">
      <c r="A367" s="1" t="s">
        <v>63</v>
      </c>
      <c r="B367" s="37">
        <f t="shared" si="5"/>
        <v>86526</v>
      </c>
      <c r="C367" s="1">
        <v>2</v>
      </c>
      <c r="D367" s="30" t="s">
        <v>725</v>
      </c>
      <c r="E367" s="30"/>
      <c r="F367" s="1">
        <v>7</v>
      </c>
      <c r="G367" s="1">
        <v>1</v>
      </c>
      <c r="H367" s="38" t="s">
        <v>655</v>
      </c>
      <c r="I367" s="38" t="s">
        <v>656</v>
      </c>
      <c r="J367" s="42"/>
      <c r="L367" s="1">
        <v>19000</v>
      </c>
      <c r="V367" s="1">
        <v>6000000</v>
      </c>
      <c r="W367" s="1">
        <v>90</v>
      </c>
      <c r="X367" s="1">
        <v>2</v>
      </c>
    </row>
    <row r="368" spans="1:24" ht="15.75" customHeight="1">
      <c r="A368" s="1" t="s">
        <v>63</v>
      </c>
      <c r="B368" s="37">
        <f t="shared" si="5"/>
        <v>86526</v>
      </c>
      <c r="C368" s="1">
        <v>3</v>
      </c>
      <c r="D368" s="30" t="s">
        <v>689</v>
      </c>
      <c r="E368" s="30"/>
      <c r="F368" s="1">
        <v>7</v>
      </c>
      <c r="G368" s="1">
        <v>1</v>
      </c>
      <c r="H368" s="38" t="s">
        <v>658</v>
      </c>
      <c r="I368" s="38" t="s">
        <v>659</v>
      </c>
      <c r="J368" s="42"/>
      <c r="L368" s="1">
        <v>36000</v>
      </c>
      <c r="V368" s="1">
        <v>12000000</v>
      </c>
      <c r="W368" s="1">
        <v>180</v>
      </c>
      <c r="X368" s="1">
        <v>4</v>
      </c>
    </row>
    <row r="369" spans="1:24">
      <c r="A369" s="1" t="s">
        <v>63</v>
      </c>
      <c r="B369" s="37">
        <f t="shared" si="5"/>
        <v>86526</v>
      </c>
      <c r="C369" s="1">
        <v>4</v>
      </c>
      <c r="D369" s="30" t="s">
        <v>726</v>
      </c>
      <c r="E369" s="30"/>
      <c r="F369" s="1">
        <v>7</v>
      </c>
      <c r="G369" s="1">
        <v>1</v>
      </c>
      <c r="H369" s="38" t="s">
        <v>661</v>
      </c>
      <c r="I369" s="38" t="s">
        <v>662</v>
      </c>
      <c r="J369" s="42"/>
      <c r="L369" s="1">
        <v>69000</v>
      </c>
      <c r="V369" s="1">
        <v>20000000</v>
      </c>
      <c r="W369" s="1">
        <v>300</v>
      </c>
      <c r="X369" s="1">
        <v>6</v>
      </c>
    </row>
    <row r="370" spans="1:24" ht="15.75" customHeight="1">
      <c r="A370" s="1" t="s">
        <v>63</v>
      </c>
      <c r="B370" s="37">
        <f t="shared" si="5"/>
        <v>86526</v>
      </c>
      <c r="C370" s="1">
        <v>5</v>
      </c>
      <c r="D370" s="30" t="s">
        <v>727</v>
      </c>
      <c r="E370" s="30"/>
      <c r="F370" s="1">
        <v>7</v>
      </c>
      <c r="H370" s="38"/>
      <c r="I370" s="38" t="s">
        <v>664</v>
      </c>
      <c r="J370" s="42"/>
      <c r="L370" s="1">
        <v>124000</v>
      </c>
      <c r="V370" s="1">
        <v>30000000</v>
      </c>
      <c r="W370" s="1">
        <v>450</v>
      </c>
      <c r="X370" s="1">
        <v>9</v>
      </c>
    </row>
    <row r="371" spans="1:24">
      <c r="A371" s="1" t="s">
        <v>63</v>
      </c>
      <c r="B371" s="37">
        <f t="shared" si="5"/>
        <v>86527</v>
      </c>
      <c r="C371" s="1">
        <v>0</v>
      </c>
      <c r="D371" s="30" t="s">
        <v>691</v>
      </c>
      <c r="E371" s="30"/>
      <c r="F371" s="1">
        <v>7</v>
      </c>
      <c r="G371" s="1">
        <v>1</v>
      </c>
      <c r="H371" s="38" t="s">
        <v>652</v>
      </c>
      <c r="J371" s="42"/>
      <c r="L371" s="1">
        <v>0</v>
      </c>
      <c r="W371" s="1">
        <v>8620</v>
      </c>
    </row>
    <row r="372" spans="1:24">
      <c r="A372" s="1" t="s">
        <v>63</v>
      </c>
      <c r="B372" s="37">
        <f t="shared" si="5"/>
        <v>86527</v>
      </c>
      <c r="C372" s="1">
        <v>1</v>
      </c>
      <c r="D372" s="30" t="s">
        <v>728</v>
      </c>
      <c r="E372" s="30"/>
      <c r="F372" s="1">
        <v>7</v>
      </c>
      <c r="G372" s="1">
        <v>1</v>
      </c>
      <c r="H372" s="38" t="s">
        <v>653</v>
      </c>
      <c r="I372" s="38" t="s">
        <v>654</v>
      </c>
      <c r="J372" s="42"/>
      <c r="L372" s="1">
        <v>8000</v>
      </c>
      <c r="V372" s="1">
        <v>2000000</v>
      </c>
      <c r="W372" s="1">
        <v>30</v>
      </c>
      <c r="X372" s="1">
        <v>1</v>
      </c>
    </row>
    <row r="373" spans="1:24">
      <c r="A373" s="1" t="s">
        <v>63</v>
      </c>
      <c r="B373" s="37">
        <f t="shared" si="5"/>
        <v>86527</v>
      </c>
      <c r="C373" s="1">
        <v>2</v>
      </c>
      <c r="D373" s="30" t="s">
        <v>729</v>
      </c>
      <c r="E373" s="30"/>
      <c r="F373" s="1">
        <v>7</v>
      </c>
      <c r="G373" s="1">
        <v>1</v>
      </c>
      <c r="H373" s="38" t="s">
        <v>655</v>
      </c>
      <c r="I373" s="38" t="s">
        <v>656</v>
      </c>
      <c r="J373" s="42"/>
      <c r="L373" s="1">
        <v>19000</v>
      </c>
      <c r="V373" s="1">
        <v>6000000</v>
      </c>
      <c r="W373" s="1">
        <v>90</v>
      </c>
      <c r="X373" s="1">
        <v>2</v>
      </c>
    </row>
    <row r="374" spans="1:24" ht="15.75" customHeight="1">
      <c r="A374" s="1" t="s">
        <v>63</v>
      </c>
      <c r="B374" s="37">
        <f t="shared" si="5"/>
        <v>86527</v>
      </c>
      <c r="C374" s="1">
        <v>3</v>
      </c>
      <c r="D374" s="30" t="s">
        <v>695</v>
      </c>
      <c r="E374" s="30"/>
      <c r="F374" s="1">
        <v>7</v>
      </c>
      <c r="G374" s="1">
        <v>1</v>
      </c>
      <c r="H374" s="38" t="s">
        <v>658</v>
      </c>
      <c r="I374" s="38" t="s">
        <v>659</v>
      </c>
      <c r="J374" s="42"/>
      <c r="L374" s="1">
        <v>36000</v>
      </c>
      <c r="V374" s="1">
        <v>12000000</v>
      </c>
      <c r="W374" s="1">
        <v>180</v>
      </c>
      <c r="X374" s="1">
        <v>4</v>
      </c>
    </row>
    <row r="375" spans="1:24">
      <c r="A375" s="1" t="s">
        <v>63</v>
      </c>
      <c r="B375" s="37">
        <f t="shared" si="5"/>
        <v>86527</v>
      </c>
      <c r="C375" s="1">
        <v>4</v>
      </c>
      <c r="D375" s="30" t="s">
        <v>730</v>
      </c>
      <c r="E375" s="30"/>
      <c r="F375" s="1">
        <v>7</v>
      </c>
      <c r="G375" s="1">
        <v>1</v>
      </c>
      <c r="H375" s="38" t="s">
        <v>661</v>
      </c>
      <c r="I375" s="38" t="s">
        <v>662</v>
      </c>
      <c r="J375" s="42"/>
      <c r="L375" s="1">
        <v>69000</v>
      </c>
      <c r="V375" s="1">
        <v>20000000</v>
      </c>
      <c r="W375" s="1">
        <v>300</v>
      </c>
      <c r="X375" s="1">
        <v>6</v>
      </c>
    </row>
    <row r="376" spans="1:24" ht="15.75" customHeight="1">
      <c r="A376" s="1" t="s">
        <v>63</v>
      </c>
      <c r="B376" s="37">
        <f t="shared" si="5"/>
        <v>86527</v>
      </c>
      <c r="C376" s="1">
        <v>5</v>
      </c>
      <c r="D376" s="30" t="s">
        <v>731</v>
      </c>
      <c r="E376" s="30"/>
      <c r="F376" s="1">
        <v>7</v>
      </c>
      <c r="H376" s="38"/>
      <c r="I376" s="38" t="s">
        <v>664</v>
      </c>
      <c r="J376" s="42"/>
      <c r="L376" s="1">
        <v>124000</v>
      </c>
      <c r="V376" s="1">
        <v>30000000</v>
      </c>
      <c r="W376" s="1">
        <v>450</v>
      </c>
      <c r="X376" s="1">
        <v>9</v>
      </c>
    </row>
    <row r="377" spans="1:24">
      <c r="A377" s="1" t="s">
        <v>63</v>
      </c>
      <c r="B377" s="37">
        <f t="shared" si="5"/>
        <v>86528</v>
      </c>
      <c r="C377" s="1">
        <v>0</v>
      </c>
      <c r="D377" s="30" t="s">
        <v>697</v>
      </c>
      <c r="E377" s="30"/>
      <c r="F377" s="1">
        <v>7</v>
      </c>
      <c r="G377" s="1">
        <v>1</v>
      </c>
      <c r="H377" s="38" t="s">
        <v>652</v>
      </c>
      <c r="J377" s="42"/>
      <c r="L377" s="1">
        <v>0</v>
      </c>
      <c r="W377" s="1">
        <v>8620</v>
      </c>
    </row>
    <row r="378" spans="1:24">
      <c r="A378" s="1" t="s">
        <v>63</v>
      </c>
      <c r="B378" s="37">
        <f t="shared" si="5"/>
        <v>86528</v>
      </c>
      <c r="C378" s="1">
        <v>1</v>
      </c>
      <c r="D378" s="30" t="s">
        <v>732</v>
      </c>
      <c r="E378" s="30"/>
      <c r="F378" s="1">
        <v>7</v>
      </c>
      <c r="G378" s="1">
        <v>1</v>
      </c>
      <c r="H378" s="38" t="s">
        <v>653</v>
      </c>
      <c r="I378" s="38" t="s">
        <v>654</v>
      </c>
      <c r="J378" s="42"/>
      <c r="L378" s="1">
        <v>8000</v>
      </c>
      <c r="V378" s="1">
        <v>2000000</v>
      </c>
      <c r="W378" s="1">
        <v>30</v>
      </c>
      <c r="X378" s="1">
        <v>1</v>
      </c>
    </row>
    <row r="379" spans="1:24">
      <c r="A379" s="1" t="s">
        <v>63</v>
      </c>
      <c r="B379" s="37">
        <f t="shared" si="5"/>
        <v>86528</v>
      </c>
      <c r="C379" s="1">
        <v>2</v>
      </c>
      <c r="D379" s="30" t="s">
        <v>733</v>
      </c>
      <c r="E379" s="30"/>
      <c r="F379" s="1">
        <v>7</v>
      </c>
      <c r="G379" s="1">
        <v>1</v>
      </c>
      <c r="H379" s="38" t="s">
        <v>655</v>
      </c>
      <c r="I379" s="38" t="s">
        <v>656</v>
      </c>
      <c r="J379" s="42"/>
      <c r="L379" s="1">
        <v>19000</v>
      </c>
      <c r="V379" s="1">
        <v>6000000</v>
      </c>
      <c r="W379" s="1">
        <v>90</v>
      </c>
      <c r="X379" s="1">
        <v>2</v>
      </c>
    </row>
    <row r="380" spans="1:24" ht="15.75" customHeight="1">
      <c r="A380" s="1" t="s">
        <v>63</v>
      </c>
      <c r="B380" s="37">
        <f t="shared" si="5"/>
        <v>86528</v>
      </c>
      <c r="C380" s="1">
        <v>3</v>
      </c>
      <c r="D380" s="30" t="s">
        <v>701</v>
      </c>
      <c r="E380" s="30"/>
      <c r="F380" s="1">
        <v>7</v>
      </c>
      <c r="G380" s="1">
        <v>1</v>
      </c>
      <c r="H380" s="38" t="s">
        <v>658</v>
      </c>
      <c r="I380" s="38" t="s">
        <v>659</v>
      </c>
      <c r="J380" s="42"/>
      <c r="L380" s="1">
        <v>36000</v>
      </c>
      <c r="V380" s="1">
        <v>12000000</v>
      </c>
      <c r="W380" s="1">
        <v>180</v>
      </c>
      <c r="X380" s="1">
        <v>4</v>
      </c>
    </row>
    <row r="381" spans="1:24">
      <c r="A381" s="1" t="s">
        <v>63</v>
      </c>
      <c r="B381" s="37">
        <f t="shared" si="5"/>
        <v>86528</v>
      </c>
      <c r="C381" s="1">
        <v>4</v>
      </c>
      <c r="D381" s="30" t="s">
        <v>734</v>
      </c>
      <c r="E381" s="30"/>
      <c r="F381" s="1">
        <v>7</v>
      </c>
      <c r="G381" s="1">
        <v>1</v>
      </c>
      <c r="H381" s="38" t="s">
        <v>661</v>
      </c>
      <c r="I381" s="38" t="s">
        <v>662</v>
      </c>
      <c r="J381" s="42"/>
      <c r="L381" s="1">
        <v>69000</v>
      </c>
      <c r="V381" s="1">
        <v>20000000</v>
      </c>
      <c r="W381" s="1">
        <v>300</v>
      </c>
      <c r="X381" s="1">
        <v>6</v>
      </c>
    </row>
    <row r="382" spans="1:24" ht="15.75" customHeight="1">
      <c r="A382" s="1" t="s">
        <v>63</v>
      </c>
      <c r="B382" s="37">
        <f t="shared" si="5"/>
        <v>86528</v>
      </c>
      <c r="C382" s="1">
        <v>5</v>
      </c>
      <c r="D382" s="30" t="s">
        <v>735</v>
      </c>
      <c r="E382" s="30"/>
      <c r="F382" s="1">
        <v>7</v>
      </c>
      <c r="H382" s="38"/>
      <c r="I382" s="38" t="s">
        <v>664</v>
      </c>
      <c r="J382" s="42"/>
      <c r="L382" s="1">
        <v>124000</v>
      </c>
      <c r="V382" s="1">
        <v>30000000</v>
      </c>
      <c r="W382" s="1">
        <v>450</v>
      </c>
      <c r="X382" s="1">
        <v>9</v>
      </c>
    </row>
    <row r="383" spans="1:24">
      <c r="A383" s="1" t="s">
        <v>63</v>
      </c>
      <c r="B383" s="37">
        <f t="shared" si="5"/>
        <v>86529</v>
      </c>
      <c r="C383" s="1">
        <v>0</v>
      </c>
      <c r="D383" s="30" t="s">
        <v>703</v>
      </c>
      <c r="E383" s="30"/>
      <c r="F383" s="1">
        <v>7</v>
      </c>
      <c r="G383" s="1">
        <v>1</v>
      </c>
      <c r="H383" s="38" t="s">
        <v>652</v>
      </c>
      <c r="J383" s="42"/>
      <c r="L383" s="1">
        <v>0</v>
      </c>
      <c r="W383" s="1">
        <v>8620</v>
      </c>
    </row>
    <row r="384" spans="1:24">
      <c r="A384" s="1" t="s">
        <v>63</v>
      </c>
      <c r="B384" s="37">
        <f t="shared" si="5"/>
        <v>86529</v>
      </c>
      <c r="C384" s="1">
        <v>1</v>
      </c>
      <c r="D384" s="30" t="s">
        <v>736</v>
      </c>
      <c r="E384" s="30"/>
      <c r="F384" s="1">
        <v>7</v>
      </c>
      <c r="G384" s="1">
        <v>1</v>
      </c>
      <c r="H384" s="38" t="s">
        <v>653</v>
      </c>
      <c r="I384" s="38" t="s">
        <v>654</v>
      </c>
      <c r="J384" s="42"/>
      <c r="L384" s="1">
        <v>8000</v>
      </c>
      <c r="V384" s="1">
        <v>2000000</v>
      </c>
      <c r="W384" s="1">
        <v>30</v>
      </c>
      <c r="X384" s="1">
        <v>1</v>
      </c>
    </row>
    <row r="385" spans="1:24">
      <c r="A385" s="1" t="s">
        <v>63</v>
      </c>
      <c r="B385" s="37">
        <f t="shared" si="5"/>
        <v>86529</v>
      </c>
      <c r="C385" s="1">
        <v>2</v>
      </c>
      <c r="D385" s="30" t="s">
        <v>473</v>
      </c>
      <c r="E385" s="30"/>
      <c r="F385" s="1">
        <v>7</v>
      </c>
      <c r="G385" s="1">
        <v>1</v>
      </c>
      <c r="H385" s="38" t="s">
        <v>655</v>
      </c>
      <c r="I385" s="38" t="s">
        <v>656</v>
      </c>
      <c r="J385" s="42"/>
      <c r="L385" s="1">
        <v>19000</v>
      </c>
      <c r="V385" s="1">
        <v>6000000</v>
      </c>
      <c r="W385" s="1">
        <v>90</v>
      </c>
      <c r="X385" s="1">
        <v>2</v>
      </c>
    </row>
    <row r="386" spans="1:24" ht="15.75" customHeight="1">
      <c r="A386" s="1" t="s">
        <v>63</v>
      </c>
      <c r="B386" s="37">
        <f t="shared" si="5"/>
        <v>86529</v>
      </c>
      <c r="C386" s="1">
        <v>3</v>
      </c>
      <c r="D386" s="30" t="s">
        <v>737</v>
      </c>
      <c r="E386" s="30"/>
      <c r="F386" s="1">
        <v>7</v>
      </c>
      <c r="G386" s="1">
        <v>1</v>
      </c>
      <c r="H386" s="38" t="s">
        <v>658</v>
      </c>
      <c r="I386" s="38" t="s">
        <v>659</v>
      </c>
      <c r="J386" s="42"/>
      <c r="L386" s="1">
        <v>36000</v>
      </c>
      <c r="V386" s="1">
        <v>12000000</v>
      </c>
      <c r="W386" s="1">
        <v>180</v>
      </c>
      <c r="X386" s="1">
        <v>4</v>
      </c>
    </row>
    <row r="387" spans="1:24">
      <c r="A387" s="1" t="s">
        <v>63</v>
      </c>
      <c r="B387" s="37">
        <f t="shared" si="5"/>
        <v>86529</v>
      </c>
      <c r="C387" s="1">
        <v>4</v>
      </c>
      <c r="D387" s="30" t="s">
        <v>706</v>
      </c>
      <c r="E387" s="30"/>
      <c r="F387" s="1">
        <v>7</v>
      </c>
      <c r="G387" s="1">
        <v>1</v>
      </c>
      <c r="H387" s="38" t="s">
        <v>661</v>
      </c>
      <c r="I387" s="38" t="s">
        <v>662</v>
      </c>
      <c r="J387" s="42"/>
      <c r="L387" s="1">
        <v>69000</v>
      </c>
      <c r="V387" s="1">
        <v>20000000</v>
      </c>
      <c r="W387" s="1">
        <v>300</v>
      </c>
      <c r="X387" s="1">
        <v>6</v>
      </c>
    </row>
    <row r="388" spans="1:24" ht="15.75" customHeight="1">
      <c r="A388" s="1" t="s">
        <v>63</v>
      </c>
      <c r="B388" s="37">
        <f t="shared" si="5"/>
        <v>86529</v>
      </c>
      <c r="C388" s="1">
        <v>5</v>
      </c>
      <c r="D388" s="30" t="s">
        <v>738</v>
      </c>
      <c r="E388" s="30"/>
      <c r="F388" s="1">
        <v>7</v>
      </c>
      <c r="H388" s="38"/>
      <c r="I388" s="38" t="s">
        <v>664</v>
      </c>
      <c r="J388" s="42"/>
      <c r="L388" s="1">
        <v>124000</v>
      </c>
      <c r="V388" s="1">
        <v>30000000</v>
      </c>
      <c r="W388" s="1">
        <v>450</v>
      </c>
      <c r="X388" s="1">
        <v>9</v>
      </c>
    </row>
    <row r="390" spans="1:24">
      <c r="A390" s="1" t="s">
        <v>63</v>
      </c>
      <c r="B390" s="37">
        <f>B335+20</f>
        <v>86541</v>
      </c>
      <c r="C390" s="1">
        <v>0</v>
      </c>
      <c r="D390" s="30" t="s">
        <v>651</v>
      </c>
      <c r="E390" s="30"/>
      <c r="F390" s="1">
        <v>7</v>
      </c>
      <c r="G390" s="1">
        <v>1</v>
      </c>
      <c r="H390" s="38" t="s">
        <v>652</v>
      </c>
      <c r="J390" s="42"/>
      <c r="L390" s="1">
        <v>0</v>
      </c>
      <c r="W390" s="1">
        <v>8620</v>
      </c>
    </row>
    <row r="391" spans="1:24">
      <c r="A391" s="1" t="s">
        <v>63</v>
      </c>
      <c r="B391" s="37">
        <f t="shared" ref="B391:B443" si="6">B336+20</f>
        <v>86541</v>
      </c>
      <c r="C391" s="1">
        <v>1</v>
      </c>
      <c r="D391" s="30" t="s">
        <v>707</v>
      </c>
      <c r="E391" s="30"/>
      <c r="F391" s="1">
        <v>7</v>
      </c>
      <c r="G391" s="1">
        <v>1</v>
      </c>
      <c r="H391" s="38" t="s">
        <v>653</v>
      </c>
      <c r="I391" s="38" t="s">
        <v>654</v>
      </c>
      <c r="J391" s="42"/>
      <c r="L391" s="1">
        <v>8000</v>
      </c>
      <c r="V391" s="1">
        <v>2000000</v>
      </c>
      <c r="W391" s="1">
        <v>30</v>
      </c>
      <c r="X391" s="1">
        <v>1</v>
      </c>
    </row>
    <row r="392" spans="1:24">
      <c r="A392" s="1" t="s">
        <v>63</v>
      </c>
      <c r="B392" s="37">
        <f t="shared" si="6"/>
        <v>86541</v>
      </c>
      <c r="C392" s="1">
        <v>2</v>
      </c>
      <c r="D392" s="30" t="s">
        <v>439</v>
      </c>
      <c r="E392" s="30"/>
      <c r="F392" s="1">
        <v>7</v>
      </c>
      <c r="G392" s="1">
        <v>1</v>
      </c>
      <c r="H392" s="38" t="s">
        <v>655</v>
      </c>
      <c r="I392" s="38" t="s">
        <v>656</v>
      </c>
      <c r="J392" s="42"/>
      <c r="L392" s="1">
        <v>19000</v>
      </c>
      <c r="V392" s="1">
        <v>6000000</v>
      </c>
      <c r="W392" s="1">
        <v>90</v>
      </c>
      <c r="X392" s="1">
        <v>2</v>
      </c>
    </row>
    <row r="393" spans="1:24" ht="15.75" customHeight="1">
      <c r="A393" s="1" t="s">
        <v>63</v>
      </c>
      <c r="B393" s="37">
        <f t="shared" si="6"/>
        <v>86541</v>
      </c>
      <c r="C393" s="1">
        <v>3</v>
      </c>
      <c r="D393" s="30" t="s">
        <v>708</v>
      </c>
      <c r="E393" s="30"/>
      <c r="F393" s="1">
        <v>7</v>
      </c>
      <c r="G393" s="1">
        <v>1</v>
      </c>
      <c r="H393" s="38" t="s">
        <v>658</v>
      </c>
      <c r="I393" s="38" t="s">
        <v>659</v>
      </c>
      <c r="J393" s="42"/>
      <c r="L393" s="1">
        <v>36000</v>
      </c>
      <c r="V393" s="1">
        <v>12000000</v>
      </c>
      <c r="W393" s="1">
        <v>180</v>
      </c>
      <c r="X393" s="1">
        <v>4</v>
      </c>
    </row>
    <row r="394" spans="1:24">
      <c r="A394" s="1" t="s">
        <v>63</v>
      </c>
      <c r="B394" s="37">
        <f t="shared" si="6"/>
        <v>86541</v>
      </c>
      <c r="C394" s="1">
        <v>4</v>
      </c>
      <c r="D394" s="30" t="s">
        <v>663</v>
      </c>
      <c r="E394" s="30"/>
      <c r="F394" s="1">
        <v>7</v>
      </c>
      <c r="G394" s="1">
        <v>1</v>
      </c>
      <c r="H394" s="38" t="s">
        <v>661</v>
      </c>
      <c r="I394" s="38" t="s">
        <v>662</v>
      </c>
      <c r="J394" s="42"/>
      <c r="L394" s="1">
        <v>69000</v>
      </c>
      <c r="V394" s="1">
        <v>20000000</v>
      </c>
      <c r="W394" s="1">
        <v>300</v>
      </c>
      <c r="X394" s="1">
        <v>6</v>
      </c>
    </row>
    <row r="395" spans="1:24" ht="15.75" customHeight="1">
      <c r="A395" s="1" t="s">
        <v>63</v>
      </c>
      <c r="B395" s="37">
        <f t="shared" si="6"/>
        <v>86541</v>
      </c>
      <c r="C395" s="1">
        <v>5</v>
      </c>
      <c r="D395" s="30" t="s">
        <v>709</v>
      </c>
      <c r="E395" s="30"/>
      <c r="F395" s="1">
        <v>7</v>
      </c>
      <c r="H395" s="38"/>
      <c r="I395" s="38" t="s">
        <v>664</v>
      </c>
      <c r="J395" s="42"/>
      <c r="L395" s="1">
        <v>124000</v>
      </c>
      <c r="V395" s="1">
        <v>30000000</v>
      </c>
      <c r="W395" s="1">
        <v>450</v>
      </c>
      <c r="X395" s="1">
        <v>9</v>
      </c>
    </row>
    <row r="396" spans="1:24">
      <c r="A396" s="1" t="s">
        <v>63</v>
      </c>
      <c r="B396" s="37">
        <f t="shared" si="6"/>
        <v>86542</v>
      </c>
      <c r="C396" s="1">
        <v>0</v>
      </c>
      <c r="D396" s="30" t="s">
        <v>665</v>
      </c>
      <c r="E396" s="30"/>
      <c r="F396" s="1">
        <v>7</v>
      </c>
      <c r="G396" s="1">
        <v>1</v>
      </c>
      <c r="H396" s="38" t="s">
        <v>652</v>
      </c>
      <c r="J396" s="42"/>
      <c r="L396" s="1">
        <v>0</v>
      </c>
      <c r="W396" s="1">
        <v>8620</v>
      </c>
    </row>
    <row r="397" spans="1:24">
      <c r="A397" s="1" t="s">
        <v>63</v>
      </c>
      <c r="B397" s="37">
        <f t="shared" si="6"/>
        <v>86542</v>
      </c>
      <c r="C397" s="1">
        <v>1</v>
      </c>
      <c r="D397" s="30" t="s">
        <v>710</v>
      </c>
      <c r="E397" s="30"/>
      <c r="F397" s="1">
        <v>7</v>
      </c>
      <c r="G397" s="1">
        <v>1</v>
      </c>
      <c r="H397" s="38" t="s">
        <v>653</v>
      </c>
      <c r="I397" s="38" t="s">
        <v>654</v>
      </c>
      <c r="J397" s="42"/>
      <c r="L397" s="1">
        <v>8000</v>
      </c>
      <c r="V397" s="1">
        <v>2000000</v>
      </c>
      <c r="W397" s="1">
        <v>30</v>
      </c>
      <c r="X397" s="1">
        <v>1</v>
      </c>
    </row>
    <row r="398" spans="1:24">
      <c r="A398" s="1" t="s">
        <v>63</v>
      </c>
      <c r="B398" s="37">
        <f t="shared" si="6"/>
        <v>86542</v>
      </c>
      <c r="C398" s="1">
        <v>2</v>
      </c>
      <c r="D398" s="30" t="s">
        <v>445</v>
      </c>
      <c r="E398" s="30"/>
      <c r="F398" s="1">
        <v>7</v>
      </c>
      <c r="G398" s="1">
        <v>1</v>
      </c>
      <c r="H398" s="38" t="s">
        <v>655</v>
      </c>
      <c r="I398" s="38" t="s">
        <v>656</v>
      </c>
      <c r="J398" s="42"/>
      <c r="L398" s="1">
        <v>19000</v>
      </c>
      <c r="V398" s="1">
        <v>6000000</v>
      </c>
      <c r="W398" s="1">
        <v>90</v>
      </c>
      <c r="X398" s="1">
        <v>2</v>
      </c>
    </row>
    <row r="399" spans="1:24" ht="15.75" customHeight="1">
      <c r="A399" s="1" t="s">
        <v>63</v>
      </c>
      <c r="B399" s="37">
        <f t="shared" si="6"/>
        <v>86542</v>
      </c>
      <c r="C399" s="1">
        <v>3</v>
      </c>
      <c r="D399" s="30" t="s">
        <v>711</v>
      </c>
      <c r="E399" s="30"/>
      <c r="F399" s="1">
        <v>7</v>
      </c>
      <c r="G399" s="1">
        <v>1</v>
      </c>
      <c r="H399" s="38" t="s">
        <v>658</v>
      </c>
      <c r="I399" s="38" t="s">
        <v>659</v>
      </c>
      <c r="J399" s="42"/>
      <c r="L399" s="1">
        <v>36000</v>
      </c>
      <c r="V399" s="1">
        <v>12000000</v>
      </c>
      <c r="W399" s="1">
        <v>180</v>
      </c>
      <c r="X399" s="1">
        <v>4</v>
      </c>
    </row>
    <row r="400" spans="1:24">
      <c r="A400" s="1" t="s">
        <v>63</v>
      </c>
      <c r="B400" s="37">
        <f t="shared" si="6"/>
        <v>86542</v>
      </c>
      <c r="C400" s="1">
        <v>4</v>
      </c>
      <c r="D400" s="30" t="s">
        <v>668</v>
      </c>
      <c r="E400" s="30"/>
      <c r="F400" s="1">
        <v>7</v>
      </c>
      <c r="G400" s="1">
        <v>1</v>
      </c>
      <c r="H400" s="38" t="s">
        <v>661</v>
      </c>
      <c r="I400" s="38" t="s">
        <v>662</v>
      </c>
      <c r="J400" s="42"/>
      <c r="L400" s="1">
        <v>69000</v>
      </c>
      <c r="V400" s="1">
        <v>20000000</v>
      </c>
      <c r="W400" s="1">
        <v>300</v>
      </c>
      <c r="X400" s="1">
        <v>6</v>
      </c>
    </row>
    <row r="401" spans="1:24" ht="15.75" customHeight="1">
      <c r="A401" s="1" t="s">
        <v>63</v>
      </c>
      <c r="B401" s="37">
        <f t="shared" si="6"/>
        <v>86542</v>
      </c>
      <c r="C401" s="1">
        <v>5</v>
      </c>
      <c r="D401" s="30" t="s">
        <v>712</v>
      </c>
      <c r="E401" s="30"/>
      <c r="F401" s="1">
        <v>7</v>
      </c>
      <c r="H401" s="38"/>
      <c r="I401" s="38" t="s">
        <v>664</v>
      </c>
      <c r="J401" s="42"/>
      <c r="L401" s="1">
        <v>124000</v>
      </c>
      <c r="V401" s="1">
        <v>30000000</v>
      </c>
      <c r="W401" s="1">
        <v>450</v>
      </c>
      <c r="X401" s="1">
        <v>9</v>
      </c>
    </row>
    <row r="402" spans="1:24">
      <c r="A402" s="1" t="s">
        <v>63</v>
      </c>
      <c r="B402" s="37">
        <f t="shared" si="6"/>
        <v>86543</v>
      </c>
      <c r="C402" s="1">
        <v>0</v>
      </c>
      <c r="D402" s="30" t="s">
        <v>669</v>
      </c>
      <c r="E402" s="30"/>
      <c r="F402" s="1">
        <v>7</v>
      </c>
      <c r="G402" s="1">
        <v>1</v>
      </c>
      <c r="H402" s="38" t="s">
        <v>652</v>
      </c>
      <c r="J402" s="42"/>
      <c r="L402" s="1">
        <v>0</v>
      </c>
      <c r="W402" s="1">
        <v>8620</v>
      </c>
    </row>
    <row r="403" spans="1:24">
      <c r="A403" s="1" t="s">
        <v>63</v>
      </c>
      <c r="B403" s="37">
        <f t="shared" si="6"/>
        <v>86543</v>
      </c>
      <c r="C403" s="1">
        <v>1</v>
      </c>
      <c r="D403" s="30" t="s">
        <v>713</v>
      </c>
      <c r="E403" s="30"/>
      <c r="F403" s="1">
        <v>7</v>
      </c>
      <c r="G403" s="1">
        <v>1</v>
      </c>
      <c r="H403" s="38" t="s">
        <v>653</v>
      </c>
      <c r="I403" s="38" t="s">
        <v>654</v>
      </c>
      <c r="J403" s="42"/>
      <c r="L403" s="1">
        <v>8000</v>
      </c>
      <c r="V403" s="1">
        <v>2000000</v>
      </c>
      <c r="W403" s="1">
        <v>30</v>
      </c>
      <c r="X403" s="1">
        <v>1</v>
      </c>
    </row>
    <row r="404" spans="1:24">
      <c r="A404" s="1" t="s">
        <v>63</v>
      </c>
      <c r="B404" s="37">
        <f t="shared" si="6"/>
        <v>86543</v>
      </c>
      <c r="C404" s="1">
        <v>2</v>
      </c>
      <c r="D404" s="30" t="s">
        <v>449</v>
      </c>
      <c r="E404" s="30"/>
      <c r="F404" s="1">
        <v>7</v>
      </c>
      <c r="G404" s="1">
        <v>1</v>
      </c>
      <c r="H404" s="38" t="s">
        <v>655</v>
      </c>
      <c r="I404" s="38" t="s">
        <v>656</v>
      </c>
      <c r="J404" s="42"/>
      <c r="L404" s="1">
        <v>19000</v>
      </c>
      <c r="V404" s="1">
        <v>6000000</v>
      </c>
      <c r="W404" s="1">
        <v>90</v>
      </c>
      <c r="X404" s="1">
        <v>2</v>
      </c>
    </row>
    <row r="405" spans="1:24" ht="15.75" customHeight="1">
      <c r="A405" s="1" t="s">
        <v>63</v>
      </c>
      <c r="B405" s="37">
        <f t="shared" si="6"/>
        <v>86543</v>
      </c>
      <c r="C405" s="1">
        <v>3</v>
      </c>
      <c r="D405" s="30" t="s">
        <v>714</v>
      </c>
      <c r="E405" s="30"/>
      <c r="F405" s="1">
        <v>7</v>
      </c>
      <c r="G405" s="1">
        <v>1</v>
      </c>
      <c r="H405" s="38" t="s">
        <v>658</v>
      </c>
      <c r="I405" s="38" t="s">
        <v>659</v>
      </c>
      <c r="J405" s="42"/>
      <c r="L405" s="1">
        <v>36000</v>
      </c>
      <c r="V405" s="1">
        <v>12000000</v>
      </c>
      <c r="W405" s="1">
        <v>180</v>
      </c>
      <c r="X405" s="1">
        <v>4</v>
      </c>
    </row>
    <row r="406" spans="1:24">
      <c r="A406" s="1" t="s">
        <v>63</v>
      </c>
      <c r="B406" s="37">
        <f t="shared" si="6"/>
        <v>86543</v>
      </c>
      <c r="C406" s="1">
        <v>4</v>
      </c>
      <c r="D406" s="30" t="s">
        <v>672</v>
      </c>
      <c r="E406" s="30"/>
      <c r="F406" s="1">
        <v>7</v>
      </c>
      <c r="G406" s="1">
        <v>1</v>
      </c>
      <c r="H406" s="38" t="s">
        <v>661</v>
      </c>
      <c r="I406" s="38" t="s">
        <v>662</v>
      </c>
      <c r="J406" s="42"/>
      <c r="L406" s="1">
        <v>69000</v>
      </c>
      <c r="V406" s="1">
        <v>20000000</v>
      </c>
      <c r="W406" s="1">
        <v>300</v>
      </c>
      <c r="X406" s="1">
        <v>6</v>
      </c>
    </row>
    <row r="407" spans="1:24" ht="15.75" customHeight="1">
      <c r="A407" s="1" t="s">
        <v>63</v>
      </c>
      <c r="B407" s="37">
        <f t="shared" si="6"/>
        <v>86543</v>
      </c>
      <c r="C407" s="1">
        <v>5</v>
      </c>
      <c r="D407" s="30" t="s">
        <v>715</v>
      </c>
      <c r="E407" s="30"/>
      <c r="F407" s="1">
        <v>7</v>
      </c>
      <c r="H407" s="38"/>
      <c r="I407" s="38" t="s">
        <v>664</v>
      </c>
      <c r="J407" s="42"/>
      <c r="L407" s="1">
        <v>124000</v>
      </c>
      <c r="V407" s="1">
        <v>30000000</v>
      </c>
      <c r="W407" s="1">
        <v>450</v>
      </c>
      <c r="X407" s="1">
        <v>9</v>
      </c>
    </row>
    <row r="408" spans="1:24">
      <c r="A408" s="1" t="s">
        <v>63</v>
      </c>
      <c r="B408" s="37">
        <f t="shared" si="6"/>
        <v>86544</v>
      </c>
      <c r="C408" s="1">
        <v>0</v>
      </c>
      <c r="D408" s="30" t="s">
        <v>673</v>
      </c>
      <c r="E408" s="30"/>
      <c r="F408" s="1">
        <v>7</v>
      </c>
      <c r="G408" s="1">
        <v>1</v>
      </c>
      <c r="H408" s="38" t="s">
        <v>652</v>
      </c>
      <c r="J408" s="42"/>
      <c r="L408" s="1">
        <v>0</v>
      </c>
      <c r="W408" s="1">
        <v>8620</v>
      </c>
    </row>
    <row r="409" spans="1:24">
      <c r="A409" s="1" t="s">
        <v>63</v>
      </c>
      <c r="B409" s="37">
        <f t="shared" si="6"/>
        <v>86544</v>
      </c>
      <c r="C409" s="1">
        <v>1</v>
      </c>
      <c r="D409" s="30" t="s">
        <v>716</v>
      </c>
      <c r="E409" s="30"/>
      <c r="F409" s="1">
        <v>7</v>
      </c>
      <c r="G409" s="1">
        <v>1</v>
      </c>
      <c r="H409" s="38" t="s">
        <v>653</v>
      </c>
      <c r="I409" s="38" t="s">
        <v>654</v>
      </c>
      <c r="J409" s="42"/>
      <c r="L409" s="1">
        <v>8000</v>
      </c>
      <c r="V409" s="1">
        <v>2000000</v>
      </c>
      <c r="W409" s="1">
        <v>30</v>
      </c>
      <c r="X409" s="1">
        <v>1</v>
      </c>
    </row>
    <row r="410" spans="1:24">
      <c r="A410" s="1" t="s">
        <v>63</v>
      </c>
      <c r="B410" s="37">
        <f t="shared" si="6"/>
        <v>86544</v>
      </c>
      <c r="C410" s="1">
        <v>2</v>
      </c>
      <c r="D410" s="30" t="s">
        <v>717</v>
      </c>
      <c r="E410" s="30"/>
      <c r="F410" s="1">
        <v>7</v>
      </c>
      <c r="G410" s="1">
        <v>1</v>
      </c>
      <c r="H410" s="38" t="s">
        <v>655</v>
      </c>
      <c r="I410" s="38" t="s">
        <v>656</v>
      </c>
      <c r="J410" s="42"/>
      <c r="L410" s="1">
        <v>19000</v>
      </c>
      <c r="V410" s="1">
        <v>6000000</v>
      </c>
      <c r="W410" s="1">
        <v>90</v>
      </c>
      <c r="X410" s="1">
        <v>2</v>
      </c>
    </row>
    <row r="411" spans="1:24" ht="15.75" customHeight="1">
      <c r="A411" s="1" t="s">
        <v>63</v>
      </c>
      <c r="B411" s="37">
        <f t="shared" si="6"/>
        <v>86544</v>
      </c>
      <c r="C411" s="1">
        <v>3</v>
      </c>
      <c r="D411" s="30" t="s">
        <v>677</v>
      </c>
      <c r="E411" s="30"/>
      <c r="F411" s="1">
        <v>7</v>
      </c>
      <c r="G411" s="1">
        <v>1</v>
      </c>
      <c r="H411" s="38" t="s">
        <v>658</v>
      </c>
      <c r="I411" s="38" t="s">
        <v>659</v>
      </c>
      <c r="J411" s="42"/>
      <c r="L411" s="1">
        <v>36000</v>
      </c>
      <c r="V411" s="1">
        <v>12000000</v>
      </c>
      <c r="W411" s="1">
        <v>180</v>
      </c>
      <c r="X411" s="1">
        <v>4</v>
      </c>
    </row>
    <row r="412" spans="1:24">
      <c r="A412" s="1" t="s">
        <v>63</v>
      </c>
      <c r="B412" s="37">
        <f t="shared" si="6"/>
        <v>86544</v>
      </c>
      <c r="C412" s="1">
        <v>4</v>
      </c>
      <c r="D412" s="30" t="s">
        <v>718</v>
      </c>
      <c r="E412" s="30"/>
      <c r="F412" s="1">
        <v>7</v>
      </c>
      <c r="G412" s="1">
        <v>1</v>
      </c>
      <c r="H412" s="38" t="s">
        <v>661</v>
      </c>
      <c r="I412" s="38" t="s">
        <v>662</v>
      </c>
      <c r="J412" s="42"/>
      <c r="L412" s="1">
        <v>69000</v>
      </c>
      <c r="V412" s="1">
        <v>20000000</v>
      </c>
      <c r="W412" s="1">
        <v>300</v>
      </c>
      <c r="X412" s="1">
        <v>6</v>
      </c>
    </row>
    <row r="413" spans="1:24" ht="15.75" customHeight="1">
      <c r="A413" s="1" t="s">
        <v>63</v>
      </c>
      <c r="B413" s="37">
        <f t="shared" si="6"/>
        <v>86544</v>
      </c>
      <c r="C413" s="1">
        <v>5</v>
      </c>
      <c r="D413" s="30" t="s">
        <v>719</v>
      </c>
      <c r="E413" s="30"/>
      <c r="F413" s="1">
        <v>7</v>
      </c>
      <c r="H413" s="38"/>
      <c r="I413" s="38" t="s">
        <v>664</v>
      </c>
      <c r="J413" s="42"/>
      <c r="L413" s="1">
        <v>124000</v>
      </c>
      <c r="V413" s="1">
        <v>30000000</v>
      </c>
      <c r="W413" s="1">
        <v>450</v>
      </c>
      <c r="X413" s="1">
        <v>9</v>
      </c>
    </row>
    <row r="414" spans="1:24">
      <c r="A414" s="1" t="s">
        <v>63</v>
      </c>
      <c r="B414" s="37">
        <f t="shared" si="6"/>
        <v>86545</v>
      </c>
      <c r="C414" s="1">
        <v>0</v>
      </c>
      <c r="D414" s="30" t="s">
        <v>679</v>
      </c>
      <c r="E414" s="30"/>
      <c r="F414" s="1">
        <v>7</v>
      </c>
      <c r="G414" s="1">
        <v>1</v>
      </c>
      <c r="H414" s="38" t="s">
        <v>652</v>
      </c>
      <c r="J414" s="42"/>
      <c r="L414" s="1">
        <v>0</v>
      </c>
      <c r="W414" s="1">
        <v>8620</v>
      </c>
    </row>
    <row r="415" spans="1:24">
      <c r="A415" s="1" t="s">
        <v>63</v>
      </c>
      <c r="B415" s="37">
        <f t="shared" si="6"/>
        <v>86545</v>
      </c>
      <c r="C415" s="1">
        <v>1</v>
      </c>
      <c r="D415" s="30" t="s">
        <v>720</v>
      </c>
      <c r="E415" s="30"/>
      <c r="F415" s="1">
        <v>7</v>
      </c>
      <c r="G415" s="1">
        <v>1</v>
      </c>
      <c r="H415" s="38" t="s">
        <v>653</v>
      </c>
      <c r="I415" s="38" t="s">
        <v>654</v>
      </c>
      <c r="J415" s="42"/>
      <c r="L415" s="1">
        <v>8000</v>
      </c>
      <c r="V415" s="1">
        <v>2000000</v>
      </c>
      <c r="W415" s="1">
        <v>30</v>
      </c>
      <c r="X415" s="1">
        <v>1</v>
      </c>
    </row>
    <row r="416" spans="1:24">
      <c r="A416" s="1" t="s">
        <v>63</v>
      </c>
      <c r="B416" s="37">
        <f t="shared" si="6"/>
        <v>86545</v>
      </c>
      <c r="C416" s="1">
        <v>2</v>
      </c>
      <c r="D416" s="30" t="s">
        <v>721</v>
      </c>
      <c r="E416" s="30"/>
      <c r="F416" s="1">
        <v>7</v>
      </c>
      <c r="G416" s="1">
        <v>1</v>
      </c>
      <c r="H416" s="38" t="s">
        <v>655</v>
      </c>
      <c r="I416" s="38" t="s">
        <v>656</v>
      </c>
      <c r="J416" s="42"/>
      <c r="L416" s="1">
        <v>19000</v>
      </c>
      <c r="V416" s="1">
        <v>6000000</v>
      </c>
      <c r="W416" s="1">
        <v>90</v>
      </c>
      <c r="X416" s="1">
        <v>2</v>
      </c>
    </row>
    <row r="417" spans="1:24" ht="15.75" customHeight="1">
      <c r="A417" s="1" t="s">
        <v>63</v>
      </c>
      <c r="B417" s="37">
        <f t="shared" si="6"/>
        <v>86545</v>
      </c>
      <c r="C417" s="1">
        <v>3</v>
      </c>
      <c r="D417" s="30" t="s">
        <v>683</v>
      </c>
      <c r="E417" s="30"/>
      <c r="F417" s="1">
        <v>7</v>
      </c>
      <c r="G417" s="1">
        <v>1</v>
      </c>
      <c r="H417" s="38" t="s">
        <v>658</v>
      </c>
      <c r="I417" s="38" t="s">
        <v>659</v>
      </c>
      <c r="J417" s="42"/>
      <c r="L417" s="1">
        <v>36000</v>
      </c>
      <c r="V417" s="1">
        <v>12000000</v>
      </c>
      <c r="W417" s="1">
        <v>180</v>
      </c>
      <c r="X417" s="1">
        <v>4</v>
      </c>
    </row>
    <row r="418" spans="1:24">
      <c r="A418" s="1" t="s">
        <v>63</v>
      </c>
      <c r="B418" s="37">
        <f t="shared" si="6"/>
        <v>86545</v>
      </c>
      <c r="C418" s="1">
        <v>4</v>
      </c>
      <c r="D418" s="30" t="s">
        <v>722</v>
      </c>
      <c r="E418" s="30"/>
      <c r="F418" s="1">
        <v>7</v>
      </c>
      <c r="G418" s="1">
        <v>1</v>
      </c>
      <c r="H418" s="38" t="s">
        <v>661</v>
      </c>
      <c r="I418" s="38" t="s">
        <v>662</v>
      </c>
      <c r="J418" s="42"/>
      <c r="L418" s="1">
        <v>69000</v>
      </c>
      <c r="V418" s="1">
        <v>20000000</v>
      </c>
      <c r="W418" s="1">
        <v>300</v>
      </c>
      <c r="X418" s="1">
        <v>6</v>
      </c>
    </row>
    <row r="419" spans="1:24" ht="15.75" customHeight="1">
      <c r="A419" s="1" t="s">
        <v>63</v>
      </c>
      <c r="B419" s="37">
        <f t="shared" si="6"/>
        <v>86545</v>
      </c>
      <c r="C419" s="1">
        <v>5</v>
      </c>
      <c r="D419" s="30" t="s">
        <v>723</v>
      </c>
      <c r="E419" s="30"/>
      <c r="F419" s="1">
        <v>7</v>
      </c>
      <c r="H419" s="38"/>
      <c r="I419" s="38" t="s">
        <v>664</v>
      </c>
      <c r="J419" s="42"/>
      <c r="L419" s="1">
        <v>124000</v>
      </c>
      <c r="V419" s="1">
        <v>30000000</v>
      </c>
      <c r="W419" s="1">
        <v>450</v>
      </c>
      <c r="X419" s="1">
        <v>9</v>
      </c>
    </row>
    <row r="420" spans="1:24">
      <c r="A420" s="1" t="s">
        <v>63</v>
      </c>
      <c r="B420" s="37">
        <f t="shared" si="6"/>
        <v>86546</v>
      </c>
      <c r="C420" s="1">
        <v>0</v>
      </c>
      <c r="D420" s="30" t="s">
        <v>685</v>
      </c>
      <c r="E420" s="30"/>
      <c r="F420" s="1">
        <v>7</v>
      </c>
      <c r="G420" s="1">
        <v>1</v>
      </c>
      <c r="H420" s="38" t="s">
        <v>652</v>
      </c>
      <c r="J420" s="42"/>
      <c r="L420" s="1">
        <v>0</v>
      </c>
      <c r="W420" s="1">
        <v>8620</v>
      </c>
    </row>
    <row r="421" spans="1:24">
      <c r="A421" s="1" t="s">
        <v>63</v>
      </c>
      <c r="B421" s="37">
        <f t="shared" si="6"/>
        <v>86546</v>
      </c>
      <c r="C421" s="1">
        <v>1</v>
      </c>
      <c r="D421" s="30" t="s">
        <v>724</v>
      </c>
      <c r="E421" s="30"/>
      <c r="F421" s="1">
        <v>7</v>
      </c>
      <c r="G421" s="1">
        <v>1</v>
      </c>
      <c r="H421" s="38" t="s">
        <v>653</v>
      </c>
      <c r="I421" s="38" t="s">
        <v>654</v>
      </c>
      <c r="J421" s="42"/>
      <c r="L421" s="1">
        <v>8000</v>
      </c>
      <c r="V421" s="1">
        <v>2000000</v>
      </c>
      <c r="W421" s="1">
        <v>30</v>
      </c>
      <c r="X421" s="1">
        <v>1</v>
      </c>
    </row>
    <row r="422" spans="1:24">
      <c r="A422" s="1" t="s">
        <v>63</v>
      </c>
      <c r="B422" s="37">
        <f t="shared" si="6"/>
        <v>86546</v>
      </c>
      <c r="C422" s="1">
        <v>2</v>
      </c>
      <c r="D422" s="30" t="s">
        <v>725</v>
      </c>
      <c r="E422" s="30"/>
      <c r="F422" s="1">
        <v>7</v>
      </c>
      <c r="G422" s="1">
        <v>1</v>
      </c>
      <c r="H422" s="38" t="s">
        <v>655</v>
      </c>
      <c r="I422" s="38" t="s">
        <v>656</v>
      </c>
      <c r="J422" s="42"/>
      <c r="L422" s="1">
        <v>19000</v>
      </c>
      <c r="V422" s="1">
        <v>6000000</v>
      </c>
      <c r="W422" s="1">
        <v>90</v>
      </c>
      <c r="X422" s="1">
        <v>2</v>
      </c>
    </row>
    <row r="423" spans="1:24" ht="15.75" customHeight="1">
      <c r="A423" s="1" t="s">
        <v>63</v>
      </c>
      <c r="B423" s="37">
        <f t="shared" si="6"/>
        <v>86546</v>
      </c>
      <c r="C423" s="1">
        <v>3</v>
      </c>
      <c r="D423" s="30" t="s">
        <v>689</v>
      </c>
      <c r="E423" s="30"/>
      <c r="F423" s="1">
        <v>7</v>
      </c>
      <c r="G423" s="1">
        <v>1</v>
      </c>
      <c r="H423" s="38" t="s">
        <v>658</v>
      </c>
      <c r="I423" s="38" t="s">
        <v>659</v>
      </c>
      <c r="J423" s="42"/>
      <c r="L423" s="1">
        <v>36000</v>
      </c>
      <c r="V423" s="1">
        <v>12000000</v>
      </c>
      <c r="W423" s="1">
        <v>180</v>
      </c>
      <c r="X423" s="1">
        <v>4</v>
      </c>
    </row>
    <row r="424" spans="1:24">
      <c r="A424" s="1" t="s">
        <v>63</v>
      </c>
      <c r="B424" s="37">
        <f t="shared" si="6"/>
        <v>86546</v>
      </c>
      <c r="C424" s="1">
        <v>4</v>
      </c>
      <c r="D424" s="30" t="s">
        <v>726</v>
      </c>
      <c r="E424" s="30"/>
      <c r="F424" s="1">
        <v>7</v>
      </c>
      <c r="G424" s="1">
        <v>1</v>
      </c>
      <c r="H424" s="38" t="s">
        <v>661</v>
      </c>
      <c r="I424" s="38" t="s">
        <v>662</v>
      </c>
      <c r="J424" s="42"/>
      <c r="L424" s="1">
        <v>69000</v>
      </c>
      <c r="V424" s="1">
        <v>20000000</v>
      </c>
      <c r="W424" s="1">
        <v>300</v>
      </c>
      <c r="X424" s="1">
        <v>6</v>
      </c>
    </row>
    <row r="425" spans="1:24" ht="15.75" customHeight="1">
      <c r="A425" s="1" t="s">
        <v>63</v>
      </c>
      <c r="B425" s="37">
        <f t="shared" si="6"/>
        <v>86546</v>
      </c>
      <c r="C425" s="1">
        <v>5</v>
      </c>
      <c r="D425" s="30" t="s">
        <v>727</v>
      </c>
      <c r="E425" s="30"/>
      <c r="F425" s="1">
        <v>7</v>
      </c>
      <c r="H425" s="38"/>
      <c r="I425" s="38" t="s">
        <v>664</v>
      </c>
      <c r="J425" s="42"/>
      <c r="L425" s="1">
        <v>124000</v>
      </c>
      <c r="V425" s="1">
        <v>30000000</v>
      </c>
      <c r="W425" s="1">
        <v>450</v>
      </c>
      <c r="X425" s="1">
        <v>9</v>
      </c>
    </row>
    <row r="426" spans="1:24">
      <c r="A426" s="1" t="s">
        <v>63</v>
      </c>
      <c r="B426" s="37">
        <f t="shared" si="6"/>
        <v>86547</v>
      </c>
      <c r="C426" s="1">
        <v>0</v>
      </c>
      <c r="D426" s="30" t="s">
        <v>691</v>
      </c>
      <c r="E426" s="30"/>
      <c r="F426" s="1">
        <v>7</v>
      </c>
      <c r="G426" s="1">
        <v>1</v>
      </c>
      <c r="H426" s="38" t="s">
        <v>652</v>
      </c>
      <c r="J426" s="42"/>
      <c r="L426" s="1">
        <v>0</v>
      </c>
      <c r="W426" s="1">
        <v>8620</v>
      </c>
    </row>
    <row r="427" spans="1:24">
      <c r="A427" s="1" t="s">
        <v>63</v>
      </c>
      <c r="B427" s="37">
        <f t="shared" si="6"/>
        <v>86547</v>
      </c>
      <c r="C427" s="1">
        <v>1</v>
      </c>
      <c r="D427" s="30" t="s">
        <v>728</v>
      </c>
      <c r="E427" s="30"/>
      <c r="F427" s="1">
        <v>7</v>
      </c>
      <c r="G427" s="1">
        <v>1</v>
      </c>
      <c r="H427" s="38" t="s">
        <v>653</v>
      </c>
      <c r="I427" s="38" t="s">
        <v>654</v>
      </c>
      <c r="J427" s="42"/>
      <c r="L427" s="1">
        <v>8000</v>
      </c>
      <c r="V427" s="1">
        <v>2000000</v>
      </c>
      <c r="W427" s="1">
        <v>30</v>
      </c>
      <c r="X427" s="1">
        <v>1</v>
      </c>
    </row>
    <row r="428" spans="1:24">
      <c r="A428" s="1" t="s">
        <v>63</v>
      </c>
      <c r="B428" s="37">
        <f t="shared" si="6"/>
        <v>86547</v>
      </c>
      <c r="C428" s="1">
        <v>2</v>
      </c>
      <c r="D428" s="30" t="s">
        <v>729</v>
      </c>
      <c r="E428" s="30"/>
      <c r="F428" s="1">
        <v>7</v>
      </c>
      <c r="G428" s="1">
        <v>1</v>
      </c>
      <c r="H428" s="38" t="s">
        <v>655</v>
      </c>
      <c r="I428" s="38" t="s">
        <v>656</v>
      </c>
      <c r="J428" s="42"/>
      <c r="L428" s="1">
        <v>19000</v>
      </c>
      <c r="V428" s="1">
        <v>6000000</v>
      </c>
      <c r="W428" s="1">
        <v>90</v>
      </c>
      <c r="X428" s="1">
        <v>2</v>
      </c>
    </row>
    <row r="429" spans="1:24" ht="15.75" customHeight="1">
      <c r="A429" s="1" t="s">
        <v>63</v>
      </c>
      <c r="B429" s="37">
        <f t="shared" si="6"/>
        <v>86547</v>
      </c>
      <c r="C429" s="1">
        <v>3</v>
      </c>
      <c r="D429" s="30" t="s">
        <v>695</v>
      </c>
      <c r="E429" s="30"/>
      <c r="F429" s="1">
        <v>7</v>
      </c>
      <c r="G429" s="1">
        <v>1</v>
      </c>
      <c r="H429" s="38" t="s">
        <v>658</v>
      </c>
      <c r="I429" s="38" t="s">
        <v>659</v>
      </c>
      <c r="J429" s="42"/>
      <c r="L429" s="1">
        <v>36000</v>
      </c>
      <c r="V429" s="1">
        <v>12000000</v>
      </c>
      <c r="W429" s="1">
        <v>180</v>
      </c>
      <c r="X429" s="1">
        <v>4</v>
      </c>
    </row>
    <row r="430" spans="1:24">
      <c r="A430" s="1" t="s">
        <v>63</v>
      </c>
      <c r="B430" s="37">
        <f t="shared" si="6"/>
        <v>86547</v>
      </c>
      <c r="C430" s="1">
        <v>4</v>
      </c>
      <c r="D430" s="30" t="s">
        <v>730</v>
      </c>
      <c r="E430" s="30"/>
      <c r="F430" s="1">
        <v>7</v>
      </c>
      <c r="G430" s="1">
        <v>1</v>
      </c>
      <c r="H430" s="38" t="s">
        <v>661</v>
      </c>
      <c r="I430" s="38" t="s">
        <v>662</v>
      </c>
      <c r="J430" s="42"/>
      <c r="L430" s="1">
        <v>69000</v>
      </c>
      <c r="V430" s="1">
        <v>20000000</v>
      </c>
      <c r="W430" s="1">
        <v>300</v>
      </c>
      <c r="X430" s="1">
        <v>6</v>
      </c>
    </row>
    <row r="431" spans="1:24" ht="15.75" customHeight="1">
      <c r="A431" s="1" t="s">
        <v>63</v>
      </c>
      <c r="B431" s="37">
        <f t="shared" si="6"/>
        <v>86547</v>
      </c>
      <c r="C431" s="1">
        <v>5</v>
      </c>
      <c r="D431" s="30" t="s">
        <v>731</v>
      </c>
      <c r="E431" s="30"/>
      <c r="F431" s="1">
        <v>7</v>
      </c>
      <c r="H431" s="38"/>
      <c r="I431" s="38" t="s">
        <v>664</v>
      </c>
      <c r="J431" s="42"/>
      <c r="L431" s="1">
        <v>124000</v>
      </c>
      <c r="V431" s="1">
        <v>30000000</v>
      </c>
      <c r="W431" s="1">
        <v>450</v>
      </c>
      <c r="X431" s="1">
        <v>9</v>
      </c>
    </row>
    <row r="432" spans="1:24">
      <c r="A432" s="1" t="s">
        <v>63</v>
      </c>
      <c r="B432" s="37">
        <f t="shared" si="6"/>
        <v>86548</v>
      </c>
      <c r="C432" s="1">
        <v>0</v>
      </c>
      <c r="D432" s="30" t="s">
        <v>697</v>
      </c>
      <c r="E432" s="30"/>
      <c r="F432" s="1">
        <v>7</v>
      </c>
      <c r="G432" s="1">
        <v>1</v>
      </c>
      <c r="H432" s="38" t="s">
        <v>652</v>
      </c>
      <c r="J432" s="42"/>
      <c r="L432" s="1">
        <v>0</v>
      </c>
      <c r="W432" s="1">
        <v>8620</v>
      </c>
    </row>
    <row r="433" spans="1:24">
      <c r="A433" s="1" t="s">
        <v>63</v>
      </c>
      <c r="B433" s="37">
        <f t="shared" si="6"/>
        <v>86548</v>
      </c>
      <c r="C433" s="1">
        <v>1</v>
      </c>
      <c r="D433" s="30" t="s">
        <v>732</v>
      </c>
      <c r="E433" s="30"/>
      <c r="F433" s="1">
        <v>7</v>
      </c>
      <c r="G433" s="1">
        <v>1</v>
      </c>
      <c r="H433" s="38" t="s">
        <v>653</v>
      </c>
      <c r="I433" s="38" t="s">
        <v>654</v>
      </c>
      <c r="J433" s="42"/>
      <c r="L433" s="1">
        <v>8000</v>
      </c>
      <c r="V433" s="1">
        <v>2000000</v>
      </c>
      <c r="W433" s="1">
        <v>30</v>
      </c>
      <c r="X433" s="1">
        <v>1</v>
      </c>
    </row>
    <row r="434" spans="1:24">
      <c r="A434" s="1" t="s">
        <v>63</v>
      </c>
      <c r="B434" s="37">
        <f t="shared" si="6"/>
        <v>86548</v>
      </c>
      <c r="C434" s="1">
        <v>2</v>
      </c>
      <c r="D434" s="30" t="s">
        <v>733</v>
      </c>
      <c r="E434" s="30"/>
      <c r="F434" s="1">
        <v>7</v>
      </c>
      <c r="G434" s="1">
        <v>1</v>
      </c>
      <c r="H434" s="38" t="s">
        <v>655</v>
      </c>
      <c r="I434" s="38" t="s">
        <v>656</v>
      </c>
      <c r="J434" s="42"/>
      <c r="L434" s="1">
        <v>19000</v>
      </c>
      <c r="V434" s="1">
        <v>6000000</v>
      </c>
      <c r="W434" s="1">
        <v>90</v>
      </c>
      <c r="X434" s="1">
        <v>2</v>
      </c>
    </row>
    <row r="435" spans="1:24" ht="15.75" customHeight="1">
      <c r="A435" s="1" t="s">
        <v>63</v>
      </c>
      <c r="B435" s="37">
        <f t="shared" si="6"/>
        <v>86548</v>
      </c>
      <c r="C435" s="1">
        <v>3</v>
      </c>
      <c r="D435" s="30" t="s">
        <v>701</v>
      </c>
      <c r="E435" s="30"/>
      <c r="F435" s="1">
        <v>7</v>
      </c>
      <c r="G435" s="1">
        <v>1</v>
      </c>
      <c r="H435" s="38" t="s">
        <v>658</v>
      </c>
      <c r="I435" s="38" t="s">
        <v>659</v>
      </c>
      <c r="J435" s="42"/>
      <c r="L435" s="1">
        <v>36000</v>
      </c>
      <c r="V435" s="1">
        <v>12000000</v>
      </c>
      <c r="W435" s="1">
        <v>180</v>
      </c>
      <c r="X435" s="1">
        <v>4</v>
      </c>
    </row>
    <row r="436" spans="1:24">
      <c r="A436" s="1" t="s">
        <v>63</v>
      </c>
      <c r="B436" s="37">
        <f t="shared" si="6"/>
        <v>86548</v>
      </c>
      <c r="C436" s="1">
        <v>4</v>
      </c>
      <c r="D436" s="30" t="s">
        <v>734</v>
      </c>
      <c r="E436" s="30"/>
      <c r="F436" s="1">
        <v>7</v>
      </c>
      <c r="G436" s="1">
        <v>1</v>
      </c>
      <c r="H436" s="38" t="s">
        <v>661</v>
      </c>
      <c r="I436" s="38" t="s">
        <v>662</v>
      </c>
      <c r="J436" s="42"/>
      <c r="L436" s="1">
        <v>69000</v>
      </c>
      <c r="V436" s="1">
        <v>20000000</v>
      </c>
      <c r="W436" s="1">
        <v>300</v>
      </c>
      <c r="X436" s="1">
        <v>6</v>
      </c>
    </row>
    <row r="437" spans="1:24" ht="15.75" customHeight="1">
      <c r="A437" s="1" t="s">
        <v>63</v>
      </c>
      <c r="B437" s="37">
        <f t="shared" si="6"/>
        <v>86548</v>
      </c>
      <c r="C437" s="1">
        <v>5</v>
      </c>
      <c r="D437" s="30" t="s">
        <v>735</v>
      </c>
      <c r="E437" s="30"/>
      <c r="F437" s="1">
        <v>7</v>
      </c>
      <c r="H437" s="38"/>
      <c r="I437" s="38" t="s">
        <v>664</v>
      </c>
      <c r="J437" s="42"/>
      <c r="L437" s="1">
        <v>124000</v>
      </c>
      <c r="V437" s="1">
        <v>30000000</v>
      </c>
      <c r="W437" s="1">
        <v>450</v>
      </c>
      <c r="X437" s="1">
        <v>9</v>
      </c>
    </row>
    <row r="438" spans="1:24">
      <c r="A438" s="1" t="s">
        <v>63</v>
      </c>
      <c r="B438" s="37">
        <f t="shared" si="6"/>
        <v>86549</v>
      </c>
      <c r="C438" s="1">
        <v>0</v>
      </c>
      <c r="D438" s="30" t="s">
        <v>703</v>
      </c>
      <c r="E438" s="30"/>
      <c r="F438" s="1">
        <v>7</v>
      </c>
      <c r="G438" s="1">
        <v>1</v>
      </c>
      <c r="H438" s="38" t="s">
        <v>652</v>
      </c>
      <c r="J438" s="42"/>
      <c r="L438" s="1">
        <v>0</v>
      </c>
      <c r="W438" s="1">
        <v>8620</v>
      </c>
    </row>
    <row r="439" spans="1:24">
      <c r="A439" s="1" t="s">
        <v>63</v>
      </c>
      <c r="B439" s="37">
        <f t="shared" si="6"/>
        <v>86549</v>
      </c>
      <c r="C439" s="1">
        <v>1</v>
      </c>
      <c r="D439" s="30" t="s">
        <v>736</v>
      </c>
      <c r="E439" s="30"/>
      <c r="F439" s="1">
        <v>7</v>
      </c>
      <c r="G439" s="1">
        <v>1</v>
      </c>
      <c r="H439" s="38" t="s">
        <v>653</v>
      </c>
      <c r="I439" s="38" t="s">
        <v>654</v>
      </c>
      <c r="J439" s="42"/>
      <c r="L439" s="1">
        <v>8000</v>
      </c>
      <c r="V439" s="1">
        <v>2000000</v>
      </c>
      <c r="W439" s="1">
        <v>30</v>
      </c>
      <c r="X439" s="1">
        <v>1</v>
      </c>
    </row>
    <row r="440" spans="1:24">
      <c r="A440" s="1" t="s">
        <v>63</v>
      </c>
      <c r="B440" s="37">
        <f t="shared" si="6"/>
        <v>86549</v>
      </c>
      <c r="C440" s="1">
        <v>2</v>
      </c>
      <c r="D440" s="30" t="s">
        <v>473</v>
      </c>
      <c r="E440" s="30"/>
      <c r="F440" s="1">
        <v>7</v>
      </c>
      <c r="G440" s="1">
        <v>1</v>
      </c>
      <c r="H440" s="38" t="s">
        <v>655</v>
      </c>
      <c r="I440" s="38" t="s">
        <v>656</v>
      </c>
      <c r="J440" s="42"/>
      <c r="L440" s="1">
        <v>19000</v>
      </c>
      <c r="V440" s="1">
        <v>6000000</v>
      </c>
      <c r="W440" s="1">
        <v>90</v>
      </c>
      <c r="X440" s="1">
        <v>2</v>
      </c>
    </row>
    <row r="441" spans="1:24" ht="15.75" customHeight="1">
      <c r="A441" s="1" t="s">
        <v>63</v>
      </c>
      <c r="B441" s="37">
        <f t="shared" si="6"/>
        <v>86549</v>
      </c>
      <c r="C441" s="1">
        <v>3</v>
      </c>
      <c r="D441" s="30" t="s">
        <v>737</v>
      </c>
      <c r="E441" s="30"/>
      <c r="F441" s="1">
        <v>7</v>
      </c>
      <c r="G441" s="1">
        <v>1</v>
      </c>
      <c r="H441" s="38" t="s">
        <v>658</v>
      </c>
      <c r="I441" s="38" t="s">
        <v>659</v>
      </c>
      <c r="J441" s="42"/>
      <c r="L441" s="1">
        <v>36000</v>
      </c>
      <c r="V441" s="1">
        <v>12000000</v>
      </c>
      <c r="W441" s="1">
        <v>180</v>
      </c>
      <c r="X441" s="1">
        <v>4</v>
      </c>
    </row>
    <row r="442" spans="1:24">
      <c r="A442" s="1" t="s">
        <v>63</v>
      </c>
      <c r="B442" s="37">
        <f t="shared" si="6"/>
        <v>86549</v>
      </c>
      <c r="C442" s="1">
        <v>4</v>
      </c>
      <c r="D442" s="30" t="s">
        <v>706</v>
      </c>
      <c r="E442" s="30"/>
      <c r="F442" s="1">
        <v>7</v>
      </c>
      <c r="G442" s="1">
        <v>1</v>
      </c>
      <c r="H442" s="38" t="s">
        <v>661</v>
      </c>
      <c r="I442" s="38" t="s">
        <v>662</v>
      </c>
      <c r="J442" s="42"/>
      <c r="L442" s="1">
        <v>69000</v>
      </c>
      <c r="V442" s="1">
        <v>20000000</v>
      </c>
      <c r="W442" s="1">
        <v>300</v>
      </c>
      <c r="X442" s="1">
        <v>6</v>
      </c>
    </row>
    <row r="443" spans="1:24" ht="15.75" customHeight="1">
      <c r="A443" s="1" t="s">
        <v>63</v>
      </c>
      <c r="B443" s="37">
        <f t="shared" si="6"/>
        <v>86549</v>
      </c>
      <c r="C443" s="1">
        <v>5</v>
      </c>
      <c r="D443" s="30" t="s">
        <v>738</v>
      </c>
      <c r="E443" s="30"/>
      <c r="F443" s="1">
        <v>7</v>
      </c>
      <c r="H443" s="38"/>
      <c r="I443" s="38" t="s">
        <v>664</v>
      </c>
      <c r="J443" s="42"/>
      <c r="L443" s="1">
        <v>124000</v>
      </c>
      <c r="V443" s="1">
        <v>30000000</v>
      </c>
      <c r="W443" s="1">
        <v>450</v>
      </c>
      <c r="X443" s="1">
        <v>9</v>
      </c>
    </row>
    <row r="445" spans="1:24">
      <c r="A445" s="1" t="s">
        <v>63</v>
      </c>
      <c r="B445" s="37">
        <f>B390+20</f>
        <v>86561</v>
      </c>
      <c r="C445" s="1">
        <v>0</v>
      </c>
      <c r="D445" s="30" t="s">
        <v>651</v>
      </c>
      <c r="E445" s="30"/>
      <c r="F445" s="1">
        <v>7</v>
      </c>
      <c r="G445" s="1">
        <v>1</v>
      </c>
      <c r="H445" s="38" t="s">
        <v>652</v>
      </c>
      <c r="J445" s="42"/>
      <c r="L445" s="1">
        <v>0</v>
      </c>
      <c r="W445" s="1">
        <v>8620</v>
      </c>
    </row>
    <row r="446" spans="1:24">
      <c r="A446" s="1" t="s">
        <v>63</v>
      </c>
      <c r="B446" s="37">
        <f t="shared" ref="B446:B498" si="7">B391+20</f>
        <v>86561</v>
      </c>
      <c r="C446" s="1">
        <v>1</v>
      </c>
      <c r="D446" s="30" t="s">
        <v>707</v>
      </c>
      <c r="E446" s="30"/>
      <c r="F446" s="1">
        <v>7</v>
      </c>
      <c r="G446" s="1">
        <v>1</v>
      </c>
      <c r="H446" s="38" t="s">
        <v>653</v>
      </c>
      <c r="I446" s="38" t="s">
        <v>654</v>
      </c>
      <c r="J446" s="42"/>
      <c r="L446" s="1">
        <v>8000</v>
      </c>
      <c r="V446" s="1">
        <v>2000000</v>
      </c>
      <c r="W446" s="1">
        <v>30</v>
      </c>
      <c r="X446" s="1">
        <v>1</v>
      </c>
    </row>
    <row r="447" spans="1:24">
      <c r="A447" s="1" t="s">
        <v>63</v>
      </c>
      <c r="B447" s="37">
        <f t="shared" si="7"/>
        <v>86561</v>
      </c>
      <c r="C447" s="1">
        <v>2</v>
      </c>
      <c r="D447" s="30" t="s">
        <v>439</v>
      </c>
      <c r="E447" s="30"/>
      <c r="F447" s="1">
        <v>7</v>
      </c>
      <c r="G447" s="1">
        <v>1</v>
      </c>
      <c r="H447" s="38" t="s">
        <v>655</v>
      </c>
      <c r="I447" s="38" t="s">
        <v>656</v>
      </c>
      <c r="J447" s="42"/>
      <c r="L447" s="1">
        <v>19000</v>
      </c>
      <c r="V447" s="1">
        <v>6000000</v>
      </c>
      <c r="W447" s="1">
        <v>90</v>
      </c>
      <c r="X447" s="1">
        <v>2</v>
      </c>
    </row>
    <row r="448" spans="1:24" ht="15.75" customHeight="1">
      <c r="A448" s="1" t="s">
        <v>63</v>
      </c>
      <c r="B448" s="37">
        <f t="shared" si="7"/>
        <v>86561</v>
      </c>
      <c r="C448" s="1">
        <v>3</v>
      </c>
      <c r="D448" s="30" t="s">
        <v>708</v>
      </c>
      <c r="E448" s="30"/>
      <c r="F448" s="1">
        <v>7</v>
      </c>
      <c r="G448" s="1">
        <v>1</v>
      </c>
      <c r="H448" s="38" t="s">
        <v>658</v>
      </c>
      <c r="I448" s="38" t="s">
        <v>659</v>
      </c>
      <c r="J448" s="42"/>
      <c r="L448" s="1">
        <v>36000</v>
      </c>
      <c r="V448" s="1">
        <v>12000000</v>
      </c>
      <c r="W448" s="1">
        <v>180</v>
      </c>
      <c r="X448" s="1">
        <v>4</v>
      </c>
    </row>
    <row r="449" spans="1:24">
      <c r="A449" s="1" t="s">
        <v>63</v>
      </c>
      <c r="B449" s="37">
        <f t="shared" si="7"/>
        <v>86561</v>
      </c>
      <c r="C449" s="1">
        <v>4</v>
      </c>
      <c r="D449" s="30" t="s">
        <v>663</v>
      </c>
      <c r="E449" s="30"/>
      <c r="F449" s="1">
        <v>7</v>
      </c>
      <c r="G449" s="1">
        <v>1</v>
      </c>
      <c r="H449" s="38" t="s">
        <v>661</v>
      </c>
      <c r="I449" s="38" t="s">
        <v>662</v>
      </c>
      <c r="J449" s="42"/>
      <c r="L449" s="1">
        <v>69000</v>
      </c>
      <c r="V449" s="1">
        <v>20000000</v>
      </c>
      <c r="W449" s="1">
        <v>300</v>
      </c>
      <c r="X449" s="1">
        <v>6</v>
      </c>
    </row>
    <row r="450" spans="1:24" ht="15.75" customHeight="1">
      <c r="A450" s="1" t="s">
        <v>63</v>
      </c>
      <c r="B450" s="37">
        <f t="shared" si="7"/>
        <v>86561</v>
      </c>
      <c r="C450" s="1">
        <v>5</v>
      </c>
      <c r="D450" s="30" t="s">
        <v>709</v>
      </c>
      <c r="E450" s="30"/>
      <c r="F450" s="1">
        <v>7</v>
      </c>
      <c r="H450" s="38"/>
      <c r="I450" s="38" t="s">
        <v>664</v>
      </c>
      <c r="J450" s="42"/>
      <c r="L450" s="1">
        <v>124000</v>
      </c>
      <c r="V450" s="1">
        <v>30000000</v>
      </c>
      <c r="W450" s="1">
        <v>450</v>
      </c>
      <c r="X450" s="1">
        <v>9</v>
      </c>
    </row>
    <row r="451" spans="1:24">
      <c r="A451" s="1" t="s">
        <v>63</v>
      </c>
      <c r="B451" s="37">
        <f t="shared" si="7"/>
        <v>86562</v>
      </c>
      <c r="C451" s="1">
        <v>0</v>
      </c>
      <c r="D451" s="30" t="s">
        <v>665</v>
      </c>
      <c r="E451" s="30"/>
      <c r="F451" s="1">
        <v>7</v>
      </c>
      <c r="G451" s="1">
        <v>1</v>
      </c>
      <c r="H451" s="38" t="s">
        <v>652</v>
      </c>
      <c r="J451" s="42"/>
      <c r="L451" s="1">
        <v>0</v>
      </c>
      <c r="W451" s="1">
        <v>8620</v>
      </c>
    </row>
    <row r="452" spans="1:24">
      <c r="A452" s="1" t="s">
        <v>63</v>
      </c>
      <c r="B452" s="37">
        <f t="shared" si="7"/>
        <v>86562</v>
      </c>
      <c r="C452" s="1">
        <v>1</v>
      </c>
      <c r="D452" s="30" t="s">
        <v>710</v>
      </c>
      <c r="E452" s="30"/>
      <c r="F452" s="1">
        <v>7</v>
      </c>
      <c r="G452" s="1">
        <v>1</v>
      </c>
      <c r="H452" s="38" t="s">
        <v>653</v>
      </c>
      <c r="I452" s="38" t="s">
        <v>654</v>
      </c>
      <c r="J452" s="42"/>
      <c r="L452" s="1">
        <v>8000</v>
      </c>
      <c r="V452" s="1">
        <v>2000000</v>
      </c>
      <c r="W452" s="1">
        <v>30</v>
      </c>
      <c r="X452" s="1">
        <v>1</v>
      </c>
    </row>
    <row r="453" spans="1:24">
      <c r="A453" s="1" t="s">
        <v>63</v>
      </c>
      <c r="B453" s="37">
        <f t="shared" si="7"/>
        <v>86562</v>
      </c>
      <c r="C453" s="1">
        <v>2</v>
      </c>
      <c r="D453" s="30" t="s">
        <v>445</v>
      </c>
      <c r="E453" s="30"/>
      <c r="F453" s="1">
        <v>7</v>
      </c>
      <c r="G453" s="1">
        <v>1</v>
      </c>
      <c r="H453" s="38" t="s">
        <v>655</v>
      </c>
      <c r="I453" s="38" t="s">
        <v>656</v>
      </c>
      <c r="J453" s="42"/>
      <c r="L453" s="1">
        <v>19000</v>
      </c>
      <c r="V453" s="1">
        <v>6000000</v>
      </c>
      <c r="W453" s="1">
        <v>90</v>
      </c>
      <c r="X453" s="1">
        <v>2</v>
      </c>
    </row>
    <row r="454" spans="1:24" ht="15.75" customHeight="1">
      <c r="A454" s="1" t="s">
        <v>63</v>
      </c>
      <c r="B454" s="37">
        <f t="shared" si="7"/>
        <v>86562</v>
      </c>
      <c r="C454" s="1">
        <v>3</v>
      </c>
      <c r="D454" s="30" t="s">
        <v>711</v>
      </c>
      <c r="E454" s="30"/>
      <c r="F454" s="1">
        <v>7</v>
      </c>
      <c r="G454" s="1">
        <v>1</v>
      </c>
      <c r="H454" s="38" t="s">
        <v>658</v>
      </c>
      <c r="I454" s="38" t="s">
        <v>659</v>
      </c>
      <c r="J454" s="42"/>
      <c r="L454" s="1">
        <v>36000</v>
      </c>
      <c r="V454" s="1">
        <v>12000000</v>
      </c>
      <c r="W454" s="1">
        <v>180</v>
      </c>
      <c r="X454" s="1">
        <v>4</v>
      </c>
    </row>
    <row r="455" spans="1:24">
      <c r="A455" s="1" t="s">
        <v>63</v>
      </c>
      <c r="B455" s="37">
        <f t="shared" si="7"/>
        <v>86562</v>
      </c>
      <c r="C455" s="1">
        <v>4</v>
      </c>
      <c r="D455" s="30" t="s">
        <v>668</v>
      </c>
      <c r="E455" s="30"/>
      <c r="F455" s="1">
        <v>7</v>
      </c>
      <c r="G455" s="1">
        <v>1</v>
      </c>
      <c r="H455" s="38" t="s">
        <v>661</v>
      </c>
      <c r="I455" s="38" t="s">
        <v>662</v>
      </c>
      <c r="J455" s="42"/>
      <c r="L455" s="1">
        <v>69000</v>
      </c>
      <c r="V455" s="1">
        <v>20000000</v>
      </c>
      <c r="W455" s="1">
        <v>300</v>
      </c>
      <c r="X455" s="1">
        <v>6</v>
      </c>
    </row>
    <row r="456" spans="1:24" ht="15.75" customHeight="1">
      <c r="A456" s="1" t="s">
        <v>63</v>
      </c>
      <c r="B456" s="37">
        <f t="shared" si="7"/>
        <v>86562</v>
      </c>
      <c r="C456" s="1">
        <v>5</v>
      </c>
      <c r="D456" s="30" t="s">
        <v>712</v>
      </c>
      <c r="E456" s="30"/>
      <c r="F456" s="1">
        <v>7</v>
      </c>
      <c r="H456" s="38"/>
      <c r="I456" s="38" t="s">
        <v>664</v>
      </c>
      <c r="J456" s="42"/>
      <c r="L456" s="1">
        <v>124000</v>
      </c>
      <c r="V456" s="1">
        <v>30000000</v>
      </c>
      <c r="W456" s="1">
        <v>450</v>
      </c>
      <c r="X456" s="1">
        <v>9</v>
      </c>
    </row>
    <row r="457" spans="1:24">
      <c r="A457" s="1" t="s">
        <v>63</v>
      </c>
      <c r="B457" s="37">
        <f t="shared" si="7"/>
        <v>86563</v>
      </c>
      <c r="C457" s="1">
        <v>0</v>
      </c>
      <c r="D457" s="30" t="s">
        <v>669</v>
      </c>
      <c r="E457" s="30"/>
      <c r="F457" s="1">
        <v>7</v>
      </c>
      <c r="G457" s="1">
        <v>1</v>
      </c>
      <c r="H457" s="38" t="s">
        <v>652</v>
      </c>
      <c r="J457" s="42"/>
      <c r="L457" s="1">
        <v>0</v>
      </c>
      <c r="W457" s="1">
        <v>8620</v>
      </c>
    </row>
    <row r="458" spans="1:24">
      <c r="A458" s="1" t="s">
        <v>63</v>
      </c>
      <c r="B458" s="37">
        <f t="shared" si="7"/>
        <v>86563</v>
      </c>
      <c r="C458" s="1">
        <v>1</v>
      </c>
      <c r="D458" s="30" t="s">
        <v>713</v>
      </c>
      <c r="E458" s="30"/>
      <c r="F458" s="1">
        <v>7</v>
      </c>
      <c r="G458" s="1">
        <v>1</v>
      </c>
      <c r="H458" s="38" t="s">
        <v>653</v>
      </c>
      <c r="I458" s="38" t="s">
        <v>654</v>
      </c>
      <c r="J458" s="42"/>
      <c r="L458" s="1">
        <v>8000</v>
      </c>
      <c r="V458" s="1">
        <v>2000000</v>
      </c>
      <c r="W458" s="1">
        <v>30</v>
      </c>
      <c r="X458" s="1">
        <v>1</v>
      </c>
    </row>
    <row r="459" spans="1:24">
      <c r="A459" s="1" t="s">
        <v>63</v>
      </c>
      <c r="B459" s="37">
        <f t="shared" si="7"/>
        <v>86563</v>
      </c>
      <c r="C459" s="1">
        <v>2</v>
      </c>
      <c r="D459" s="30" t="s">
        <v>449</v>
      </c>
      <c r="E459" s="30"/>
      <c r="F459" s="1">
        <v>7</v>
      </c>
      <c r="G459" s="1">
        <v>1</v>
      </c>
      <c r="H459" s="38" t="s">
        <v>655</v>
      </c>
      <c r="I459" s="38" t="s">
        <v>656</v>
      </c>
      <c r="J459" s="42"/>
      <c r="L459" s="1">
        <v>19000</v>
      </c>
      <c r="V459" s="1">
        <v>6000000</v>
      </c>
      <c r="W459" s="1">
        <v>90</v>
      </c>
      <c r="X459" s="1">
        <v>2</v>
      </c>
    </row>
    <row r="460" spans="1:24" ht="15.75" customHeight="1">
      <c r="A460" s="1" t="s">
        <v>63</v>
      </c>
      <c r="B460" s="37">
        <f t="shared" si="7"/>
        <v>86563</v>
      </c>
      <c r="C460" s="1">
        <v>3</v>
      </c>
      <c r="D460" s="30" t="s">
        <v>714</v>
      </c>
      <c r="E460" s="30"/>
      <c r="F460" s="1">
        <v>7</v>
      </c>
      <c r="G460" s="1">
        <v>1</v>
      </c>
      <c r="H460" s="38" t="s">
        <v>658</v>
      </c>
      <c r="I460" s="38" t="s">
        <v>659</v>
      </c>
      <c r="J460" s="42"/>
      <c r="L460" s="1">
        <v>36000</v>
      </c>
      <c r="V460" s="1">
        <v>12000000</v>
      </c>
      <c r="W460" s="1">
        <v>180</v>
      </c>
      <c r="X460" s="1">
        <v>4</v>
      </c>
    </row>
    <row r="461" spans="1:24">
      <c r="A461" s="1" t="s">
        <v>63</v>
      </c>
      <c r="B461" s="37">
        <f t="shared" si="7"/>
        <v>86563</v>
      </c>
      <c r="C461" s="1">
        <v>4</v>
      </c>
      <c r="D461" s="30" t="s">
        <v>672</v>
      </c>
      <c r="E461" s="30"/>
      <c r="F461" s="1">
        <v>7</v>
      </c>
      <c r="G461" s="1">
        <v>1</v>
      </c>
      <c r="H461" s="38" t="s">
        <v>661</v>
      </c>
      <c r="I461" s="38" t="s">
        <v>662</v>
      </c>
      <c r="J461" s="42"/>
      <c r="L461" s="1">
        <v>69000</v>
      </c>
      <c r="V461" s="1">
        <v>20000000</v>
      </c>
      <c r="W461" s="1">
        <v>300</v>
      </c>
      <c r="X461" s="1">
        <v>6</v>
      </c>
    </row>
    <row r="462" spans="1:24" ht="15.75" customHeight="1">
      <c r="A462" s="1" t="s">
        <v>63</v>
      </c>
      <c r="B462" s="37">
        <f t="shared" si="7"/>
        <v>86563</v>
      </c>
      <c r="C462" s="1">
        <v>5</v>
      </c>
      <c r="D462" s="30" t="s">
        <v>715</v>
      </c>
      <c r="E462" s="30"/>
      <c r="F462" s="1">
        <v>7</v>
      </c>
      <c r="H462" s="38"/>
      <c r="I462" s="38" t="s">
        <v>664</v>
      </c>
      <c r="J462" s="42"/>
      <c r="L462" s="1">
        <v>124000</v>
      </c>
      <c r="V462" s="1">
        <v>30000000</v>
      </c>
      <c r="W462" s="1">
        <v>450</v>
      </c>
      <c r="X462" s="1">
        <v>9</v>
      </c>
    </row>
    <row r="463" spans="1:24">
      <c r="A463" s="1" t="s">
        <v>63</v>
      </c>
      <c r="B463" s="37">
        <f t="shared" si="7"/>
        <v>86564</v>
      </c>
      <c r="C463" s="1">
        <v>0</v>
      </c>
      <c r="D463" s="30" t="s">
        <v>673</v>
      </c>
      <c r="E463" s="30"/>
      <c r="F463" s="1">
        <v>7</v>
      </c>
      <c r="G463" s="1">
        <v>1</v>
      </c>
      <c r="H463" s="38" t="s">
        <v>652</v>
      </c>
      <c r="J463" s="42"/>
      <c r="L463" s="1">
        <v>0</v>
      </c>
      <c r="W463" s="1">
        <v>8620</v>
      </c>
    </row>
    <row r="464" spans="1:24">
      <c r="A464" s="1" t="s">
        <v>63</v>
      </c>
      <c r="B464" s="37">
        <f t="shared" si="7"/>
        <v>86564</v>
      </c>
      <c r="C464" s="1">
        <v>1</v>
      </c>
      <c r="D464" s="30" t="s">
        <v>716</v>
      </c>
      <c r="E464" s="30"/>
      <c r="F464" s="1">
        <v>7</v>
      </c>
      <c r="G464" s="1">
        <v>1</v>
      </c>
      <c r="H464" s="38" t="s">
        <v>653</v>
      </c>
      <c r="I464" s="38" t="s">
        <v>654</v>
      </c>
      <c r="J464" s="42"/>
      <c r="L464" s="1">
        <v>8000</v>
      </c>
      <c r="V464" s="1">
        <v>2000000</v>
      </c>
      <c r="W464" s="1">
        <v>30</v>
      </c>
      <c r="X464" s="1">
        <v>1</v>
      </c>
    </row>
    <row r="465" spans="1:24">
      <c r="A465" s="1" t="s">
        <v>63</v>
      </c>
      <c r="B465" s="37">
        <f t="shared" si="7"/>
        <v>86564</v>
      </c>
      <c r="C465" s="1">
        <v>2</v>
      </c>
      <c r="D465" s="30" t="s">
        <v>717</v>
      </c>
      <c r="E465" s="30"/>
      <c r="F465" s="1">
        <v>7</v>
      </c>
      <c r="G465" s="1">
        <v>1</v>
      </c>
      <c r="H465" s="38" t="s">
        <v>655</v>
      </c>
      <c r="I465" s="38" t="s">
        <v>656</v>
      </c>
      <c r="J465" s="42"/>
      <c r="L465" s="1">
        <v>19000</v>
      </c>
      <c r="V465" s="1">
        <v>6000000</v>
      </c>
      <c r="W465" s="1">
        <v>90</v>
      </c>
      <c r="X465" s="1">
        <v>2</v>
      </c>
    </row>
    <row r="466" spans="1:24" ht="15.75" customHeight="1">
      <c r="A466" s="1" t="s">
        <v>63</v>
      </c>
      <c r="B466" s="37">
        <f t="shared" si="7"/>
        <v>86564</v>
      </c>
      <c r="C466" s="1">
        <v>3</v>
      </c>
      <c r="D466" s="30" t="s">
        <v>677</v>
      </c>
      <c r="E466" s="30"/>
      <c r="F466" s="1">
        <v>7</v>
      </c>
      <c r="G466" s="1">
        <v>1</v>
      </c>
      <c r="H466" s="38" t="s">
        <v>658</v>
      </c>
      <c r="I466" s="38" t="s">
        <v>659</v>
      </c>
      <c r="J466" s="42"/>
      <c r="L466" s="1">
        <v>36000</v>
      </c>
      <c r="V466" s="1">
        <v>12000000</v>
      </c>
      <c r="W466" s="1">
        <v>180</v>
      </c>
      <c r="X466" s="1">
        <v>4</v>
      </c>
    </row>
    <row r="467" spans="1:24">
      <c r="A467" s="1" t="s">
        <v>63</v>
      </c>
      <c r="B467" s="37">
        <f t="shared" si="7"/>
        <v>86564</v>
      </c>
      <c r="C467" s="1">
        <v>4</v>
      </c>
      <c r="D467" s="30" t="s">
        <v>718</v>
      </c>
      <c r="E467" s="30"/>
      <c r="F467" s="1">
        <v>7</v>
      </c>
      <c r="G467" s="1">
        <v>1</v>
      </c>
      <c r="H467" s="38" t="s">
        <v>661</v>
      </c>
      <c r="I467" s="38" t="s">
        <v>662</v>
      </c>
      <c r="J467" s="42"/>
      <c r="L467" s="1">
        <v>69000</v>
      </c>
      <c r="V467" s="1">
        <v>20000000</v>
      </c>
      <c r="W467" s="1">
        <v>300</v>
      </c>
      <c r="X467" s="1">
        <v>6</v>
      </c>
    </row>
    <row r="468" spans="1:24" ht="15.75" customHeight="1">
      <c r="A468" s="1" t="s">
        <v>63</v>
      </c>
      <c r="B468" s="37">
        <f t="shared" si="7"/>
        <v>86564</v>
      </c>
      <c r="C468" s="1">
        <v>5</v>
      </c>
      <c r="D468" s="30" t="s">
        <v>719</v>
      </c>
      <c r="E468" s="30"/>
      <c r="F468" s="1">
        <v>7</v>
      </c>
      <c r="H468" s="38"/>
      <c r="I468" s="38" t="s">
        <v>664</v>
      </c>
      <c r="J468" s="42"/>
      <c r="L468" s="1">
        <v>124000</v>
      </c>
      <c r="V468" s="1">
        <v>30000000</v>
      </c>
      <c r="W468" s="1">
        <v>450</v>
      </c>
      <c r="X468" s="1">
        <v>9</v>
      </c>
    </row>
    <row r="469" spans="1:24">
      <c r="A469" s="1" t="s">
        <v>63</v>
      </c>
      <c r="B469" s="37">
        <f t="shared" si="7"/>
        <v>86565</v>
      </c>
      <c r="C469" s="1">
        <v>0</v>
      </c>
      <c r="D469" s="30" t="s">
        <v>679</v>
      </c>
      <c r="E469" s="30"/>
      <c r="F469" s="1">
        <v>7</v>
      </c>
      <c r="G469" s="1">
        <v>1</v>
      </c>
      <c r="H469" s="38" t="s">
        <v>652</v>
      </c>
      <c r="J469" s="42"/>
      <c r="L469" s="1">
        <v>0</v>
      </c>
      <c r="W469" s="1">
        <v>8620</v>
      </c>
    </row>
    <row r="470" spans="1:24">
      <c r="A470" s="1" t="s">
        <v>63</v>
      </c>
      <c r="B470" s="37">
        <f t="shared" si="7"/>
        <v>86565</v>
      </c>
      <c r="C470" s="1">
        <v>1</v>
      </c>
      <c r="D470" s="30" t="s">
        <v>720</v>
      </c>
      <c r="E470" s="30"/>
      <c r="F470" s="1">
        <v>7</v>
      </c>
      <c r="G470" s="1">
        <v>1</v>
      </c>
      <c r="H470" s="38" t="s">
        <v>653</v>
      </c>
      <c r="I470" s="38" t="s">
        <v>654</v>
      </c>
      <c r="J470" s="42"/>
      <c r="L470" s="1">
        <v>8000</v>
      </c>
      <c r="V470" s="1">
        <v>2000000</v>
      </c>
      <c r="W470" s="1">
        <v>30</v>
      </c>
      <c r="X470" s="1">
        <v>1</v>
      </c>
    </row>
    <row r="471" spans="1:24">
      <c r="A471" s="1" t="s">
        <v>63</v>
      </c>
      <c r="B471" s="37">
        <f t="shared" si="7"/>
        <v>86565</v>
      </c>
      <c r="C471" s="1">
        <v>2</v>
      </c>
      <c r="D471" s="30" t="s">
        <v>721</v>
      </c>
      <c r="E471" s="30"/>
      <c r="F471" s="1">
        <v>7</v>
      </c>
      <c r="G471" s="1">
        <v>1</v>
      </c>
      <c r="H471" s="38" t="s">
        <v>655</v>
      </c>
      <c r="I471" s="38" t="s">
        <v>656</v>
      </c>
      <c r="J471" s="42"/>
      <c r="L471" s="1">
        <v>19000</v>
      </c>
      <c r="V471" s="1">
        <v>6000000</v>
      </c>
      <c r="W471" s="1">
        <v>90</v>
      </c>
      <c r="X471" s="1">
        <v>2</v>
      </c>
    </row>
    <row r="472" spans="1:24" ht="15.75" customHeight="1">
      <c r="A472" s="1" t="s">
        <v>63</v>
      </c>
      <c r="B472" s="37">
        <f t="shared" si="7"/>
        <v>86565</v>
      </c>
      <c r="C472" s="1">
        <v>3</v>
      </c>
      <c r="D472" s="30" t="s">
        <v>683</v>
      </c>
      <c r="E472" s="30"/>
      <c r="F472" s="1">
        <v>7</v>
      </c>
      <c r="G472" s="1">
        <v>1</v>
      </c>
      <c r="H472" s="38" t="s">
        <v>658</v>
      </c>
      <c r="I472" s="38" t="s">
        <v>659</v>
      </c>
      <c r="J472" s="42"/>
      <c r="L472" s="1">
        <v>36000</v>
      </c>
      <c r="V472" s="1">
        <v>12000000</v>
      </c>
      <c r="W472" s="1">
        <v>180</v>
      </c>
      <c r="X472" s="1">
        <v>4</v>
      </c>
    </row>
    <row r="473" spans="1:24">
      <c r="A473" s="1" t="s">
        <v>63</v>
      </c>
      <c r="B473" s="37">
        <f t="shared" si="7"/>
        <v>86565</v>
      </c>
      <c r="C473" s="1">
        <v>4</v>
      </c>
      <c r="D473" s="30" t="s">
        <v>722</v>
      </c>
      <c r="E473" s="30"/>
      <c r="F473" s="1">
        <v>7</v>
      </c>
      <c r="G473" s="1">
        <v>1</v>
      </c>
      <c r="H473" s="38" t="s">
        <v>661</v>
      </c>
      <c r="I473" s="38" t="s">
        <v>662</v>
      </c>
      <c r="J473" s="42"/>
      <c r="L473" s="1">
        <v>69000</v>
      </c>
      <c r="V473" s="1">
        <v>20000000</v>
      </c>
      <c r="W473" s="1">
        <v>300</v>
      </c>
      <c r="X473" s="1">
        <v>6</v>
      </c>
    </row>
    <row r="474" spans="1:24" ht="15.75" customHeight="1">
      <c r="A474" s="1" t="s">
        <v>63</v>
      </c>
      <c r="B474" s="37">
        <f t="shared" si="7"/>
        <v>86565</v>
      </c>
      <c r="C474" s="1">
        <v>5</v>
      </c>
      <c r="D474" s="30" t="s">
        <v>723</v>
      </c>
      <c r="E474" s="30"/>
      <c r="F474" s="1">
        <v>7</v>
      </c>
      <c r="H474" s="38"/>
      <c r="I474" s="38" t="s">
        <v>664</v>
      </c>
      <c r="J474" s="42"/>
      <c r="L474" s="1">
        <v>124000</v>
      </c>
      <c r="V474" s="1">
        <v>30000000</v>
      </c>
      <c r="W474" s="1">
        <v>450</v>
      </c>
      <c r="X474" s="1">
        <v>9</v>
      </c>
    </row>
    <row r="475" spans="1:24">
      <c r="A475" s="1" t="s">
        <v>63</v>
      </c>
      <c r="B475" s="37">
        <f t="shared" si="7"/>
        <v>86566</v>
      </c>
      <c r="C475" s="1">
        <v>0</v>
      </c>
      <c r="D475" s="30" t="s">
        <v>685</v>
      </c>
      <c r="E475" s="30"/>
      <c r="F475" s="1">
        <v>7</v>
      </c>
      <c r="G475" s="1">
        <v>1</v>
      </c>
      <c r="H475" s="38" t="s">
        <v>652</v>
      </c>
      <c r="J475" s="42"/>
      <c r="L475" s="1">
        <v>0</v>
      </c>
      <c r="W475" s="1">
        <v>8620</v>
      </c>
    </row>
    <row r="476" spans="1:24">
      <c r="A476" s="1" t="s">
        <v>63</v>
      </c>
      <c r="B476" s="37">
        <f t="shared" si="7"/>
        <v>86566</v>
      </c>
      <c r="C476" s="1">
        <v>1</v>
      </c>
      <c r="D476" s="30" t="s">
        <v>724</v>
      </c>
      <c r="E476" s="30"/>
      <c r="F476" s="1">
        <v>7</v>
      </c>
      <c r="G476" s="1">
        <v>1</v>
      </c>
      <c r="H476" s="38" t="s">
        <v>653</v>
      </c>
      <c r="I476" s="38" t="s">
        <v>654</v>
      </c>
      <c r="J476" s="42"/>
      <c r="L476" s="1">
        <v>8000</v>
      </c>
      <c r="V476" s="1">
        <v>2000000</v>
      </c>
      <c r="W476" s="1">
        <v>30</v>
      </c>
      <c r="X476" s="1">
        <v>1</v>
      </c>
    </row>
    <row r="477" spans="1:24">
      <c r="A477" s="1" t="s">
        <v>63</v>
      </c>
      <c r="B477" s="37">
        <f t="shared" si="7"/>
        <v>86566</v>
      </c>
      <c r="C477" s="1">
        <v>2</v>
      </c>
      <c r="D477" s="30" t="s">
        <v>725</v>
      </c>
      <c r="E477" s="30"/>
      <c r="F477" s="1">
        <v>7</v>
      </c>
      <c r="G477" s="1">
        <v>1</v>
      </c>
      <c r="H477" s="38" t="s">
        <v>655</v>
      </c>
      <c r="I477" s="38" t="s">
        <v>656</v>
      </c>
      <c r="J477" s="42"/>
      <c r="L477" s="1">
        <v>19000</v>
      </c>
      <c r="V477" s="1">
        <v>6000000</v>
      </c>
      <c r="W477" s="1">
        <v>90</v>
      </c>
      <c r="X477" s="1">
        <v>2</v>
      </c>
    </row>
    <row r="478" spans="1:24" ht="15.75" customHeight="1">
      <c r="A478" s="1" t="s">
        <v>63</v>
      </c>
      <c r="B478" s="37">
        <f t="shared" si="7"/>
        <v>86566</v>
      </c>
      <c r="C478" s="1">
        <v>3</v>
      </c>
      <c r="D478" s="30" t="s">
        <v>689</v>
      </c>
      <c r="E478" s="30"/>
      <c r="F478" s="1">
        <v>7</v>
      </c>
      <c r="G478" s="1">
        <v>1</v>
      </c>
      <c r="H478" s="38" t="s">
        <v>658</v>
      </c>
      <c r="I478" s="38" t="s">
        <v>659</v>
      </c>
      <c r="J478" s="42"/>
      <c r="L478" s="1">
        <v>36000</v>
      </c>
      <c r="V478" s="1">
        <v>12000000</v>
      </c>
      <c r="W478" s="1">
        <v>180</v>
      </c>
      <c r="X478" s="1">
        <v>4</v>
      </c>
    </row>
    <row r="479" spans="1:24">
      <c r="A479" s="1" t="s">
        <v>63</v>
      </c>
      <c r="B479" s="37">
        <f t="shared" si="7"/>
        <v>86566</v>
      </c>
      <c r="C479" s="1">
        <v>4</v>
      </c>
      <c r="D479" s="30" t="s">
        <v>726</v>
      </c>
      <c r="E479" s="30"/>
      <c r="F479" s="1">
        <v>7</v>
      </c>
      <c r="G479" s="1">
        <v>1</v>
      </c>
      <c r="H479" s="38" t="s">
        <v>661</v>
      </c>
      <c r="I479" s="38" t="s">
        <v>662</v>
      </c>
      <c r="J479" s="42"/>
      <c r="L479" s="1">
        <v>69000</v>
      </c>
      <c r="V479" s="1">
        <v>20000000</v>
      </c>
      <c r="W479" s="1">
        <v>300</v>
      </c>
      <c r="X479" s="1">
        <v>6</v>
      </c>
    </row>
    <row r="480" spans="1:24" ht="15.75" customHeight="1">
      <c r="A480" s="1" t="s">
        <v>63</v>
      </c>
      <c r="B480" s="37">
        <f t="shared" si="7"/>
        <v>86566</v>
      </c>
      <c r="C480" s="1">
        <v>5</v>
      </c>
      <c r="D480" s="30" t="s">
        <v>727</v>
      </c>
      <c r="E480" s="30"/>
      <c r="F480" s="1">
        <v>7</v>
      </c>
      <c r="H480" s="38"/>
      <c r="I480" s="38" t="s">
        <v>664</v>
      </c>
      <c r="J480" s="42"/>
      <c r="L480" s="1">
        <v>124000</v>
      </c>
      <c r="V480" s="1">
        <v>30000000</v>
      </c>
      <c r="W480" s="1">
        <v>450</v>
      </c>
      <c r="X480" s="1">
        <v>9</v>
      </c>
    </row>
    <row r="481" spans="1:24">
      <c r="A481" s="1" t="s">
        <v>63</v>
      </c>
      <c r="B481" s="37">
        <f t="shared" si="7"/>
        <v>86567</v>
      </c>
      <c r="C481" s="1">
        <v>0</v>
      </c>
      <c r="D481" s="30" t="s">
        <v>691</v>
      </c>
      <c r="E481" s="30"/>
      <c r="F481" s="1">
        <v>7</v>
      </c>
      <c r="G481" s="1">
        <v>1</v>
      </c>
      <c r="H481" s="38" t="s">
        <v>652</v>
      </c>
      <c r="J481" s="42"/>
      <c r="L481" s="1">
        <v>0</v>
      </c>
      <c r="W481" s="1">
        <v>8620</v>
      </c>
    </row>
    <row r="482" spans="1:24">
      <c r="A482" s="1" t="s">
        <v>63</v>
      </c>
      <c r="B482" s="37">
        <f t="shared" si="7"/>
        <v>86567</v>
      </c>
      <c r="C482" s="1">
        <v>1</v>
      </c>
      <c r="D482" s="30" t="s">
        <v>728</v>
      </c>
      <c r="E482" s="30"/>
      <c r="F482" s="1">
        <v>7</v>
      </c>
      <c r="G482" s="1">
        <v>1</v>
      </c>
      <c r="H482" s="38" t="s">
        <v>653</v>
      </c>
      <c r="I482" s="38" t="s">
        <v>654</v>
      </c>
      <c r="J482" s="42"/>
      <c r="L482" s="1">
        <v>8000</v>
      </c>
      <c r="V482" s="1">
        <v>2000000</v>
      </c>
      <c r="W482" s="1">
        <v>30</v>
      </c>
      <c r="X482" s="1">
        <v>1</v>
      </c>
    </row>
    <row r="483" spans="1:24">
      <c r="A483" s="1" t="s">
        <v>63</v>
      </c>
      <c r="B483" s="37">
        <f t="shared" si="7"/>
        <v>86567</v>
      </c>
      <c r="C483" s="1">
        <v>2</v>
      </c>
      <c r="D483" s="30" t="s">
        <v>729</v>
      </c>
      <c r="E483" s="30"/>
      <c r="F483" s="1">
        <v>7</v>
      </c>
      <c r="G483" s="1">
        <v>1</v>
      </c>
      <c r="H483" s="38" t="s">
        <v>655</v>
      </c>
      <c r="I483" s="38" t="s">
        <v>656</v>
      </c>
      <c r="J483" s="42"/>
      <c r="L483" s="1">
        <v>19000</v>
      </c>
      <c r="V483" s="1">
        <v>6000000</v>
      </c>
      <c r="W483" s="1">
        <v>90</v>
      </c>
      <c r="X483" s="1">
        <v>2</v>
      </c>
    </row>
    <row r="484" spans="1:24" ht="15.75" customHeight="1">
      <c r="A484" s="1" t="s">
        <v>63</v>
      </c>
      <c r="B484" s="37">
        <f t="shared" si="7"/>
        <v>86567</v>
      </c>
      <c r="C484" s="1">
        <v>3</v>
      </c>
      <c r="D484" s="30" t="s">
        <v>695</v>
      </c>
      <c r="E484" s="30"/>
      <c r="F484" s="1">
        <v>7</v>
      </c>
      <c r="G484" s="1">
        <v>1</v>
      </c>
      <c r="H484" s="38" t="s">
        <v>658</v>
      </c>
      <c r="I484" s="38" t="s">
        <v>659</v>
      </c>
      <c r="J484" s="42"/>
      <c r="L484" s="1">
        <v>36000</v>
      </c>
      <c r="V484" s="1">
        <v>12000000</v>
      </c>
      <c r="W484" s="1">
        <v>180</v>
      </c>
      <c r="X484" s="1">
        <v>4</v>
      </c>
    </row>
    <row r="485" spans="1:24">
      <c r="A485" s="1" t="s">
        <v>63</v>
      </c>
      <c r="B485" s="37">
        <f t="shared" si="7"/>
        <v>86567</v>
      </c>
      <c r="C485" s="1">
        <v>4</v>
      </c>
      <c r="D485" s="30" t="s">
        <v>730</v>
      </c>
      <c r="E485" s="30"/>
      <c r="F485" s="1">
        <v>7</v>
      </c>
      <c r="G485" s="1">
        <v>1</v>
      </c>
      <c r="H485" s="38" t="s">
        <v>661</v>
      </c>
      <c r="I485" s="38" t="s">
        <v>662</v>
      </c>
      <c r="J485" s="42"/>
      <c r="L485" s="1">
        <v>69000</v>
      </c>
      <c r="V485" s="1">
        <v>20000000</v>
      </c>
      <c r="W485" s="1">
        <v>300</v>
      </c>
      <c r="X485" s="1">
        <v>6</v>
      </c>
    </row>
    <row r="486" spans="1:24" ht="15.75" customHeight="1">
      <c r="A486" s="1" t="s">
        <v>63</v>
      </c>
      <c r="B486" s="37">
        <f t="shared" si="7"/>
        <v>86567</v>
      </c>
      <c r="C486" s="1">
        <v>5</v>
      </c>
      <c r="D486" s="30" t="s">
        <v>731</v>
      </c>
      <c r="E486" s="30"/>
      <c r="F486" s="1">
        <v>7</v>
      </c>
      <c r="H486" s="38"/>
      <c r="I486" s="38" t="s">
        <v>664</v>
      </c>
      <c r="J486" s="42"/>
      <c r="L486" s="1">
        <v>124000</v>
      </c>
      <c r="V486" s="1">
        <v>30000000</v>
      </c>
      <c r="W486" s="1">
        <v>450</v>
      </c>
      <c r="X486" s="1">
        <v>9</v>
      </c>
    </row>
    <row r="487" spans="1:24">
      <c r="A487" s="1" t="s">
        <v>63</v>
      </c>
      <c r="B487" s="37">
        <f t="shared" si="7"/>
        <v>86568</v>
      </c>
      <c r="C487" s="1">
        <v>0</v>
      </c>
      <c r="D487" s="30" t="s">
        <v>697</v>
      </c>
      <c r="E487" s="30"/>
      <c r="F487" s="1">
        <v>7</v>
      </c>
      <c r="G487" s="1">
        <v>1</v>
      </c>
      <c r="H487" s="38" t="s">
        <v>652</v>
      </c>
      <c r="J487" s="42"/>
      <c r="L487" s="1">
        <v>0</v>
      </c>
      <c r="W487" s="1">
        <v>8620</v>
      </c>
    </row>
    <row r="488" spans="1:24">
      <c r="A488" s="1" t="s">
        <v>63</v>
      </c>
      <c r="B488" s="37">
        <f t="shared" si="7"/>
        <v>86568</v>
      </c>
      <c r="C488" s="1">
        <v>1</v>
      </c>
      <c r="D488" s="30" t="s">
        <v>732</v>
      </c>
      <c r="E488" s="30"/>
      <c r="F488" s="1">
        <v>7</v>
      </c>
      <c r="G488" s="1">
        <v>1</v>
      </c>
      <c r="H488" s="38" t="s">
        <v>653</v>
      </c>
      <c r="I488" s="38" t="s">
        <v>654</v>
      </c>
      <c r="J488" s="42"/>
      <c r="L488" s="1">
        <v>8000</v>
      </c>
      <c r="V488" s="1">
        <v>2000000</v>
      </c>
      <c r="W488" s="1">
        <v>30</v>
      </c>
      <c r="X488" s="1">
        <v>1</v>
      </c>
    </row>
    <row r="489" spans="1:24">
      <c r="A489" s="1" t="s">
        <v>63</v>
      </c>
      <c r="B489" s="37">
        <f t="shared" si="7"/>
        <v>86568</v>
      </c>
      <c r="C489" s="1">
        <v>2</v>
      </c>
      <c r="D489" s="30" t="s">
        <v>733</v>
      </c>
      <c r="E489" s="30"/>
      <c r="F489" s="1">
        <v>7</v>
      </c>
      <c r="G489" s="1">
        <v>1</v>
      </c>
      <c r="H489" s="38" t="s">
        <v>655</v>
      </c>
      <c r="I489" s="38" t="s">
        <v>656</v>
      </c>
      <c r="J489" s="42"/>
      <c r="L489" s="1">
        <v>19000</v>
      </c>
      <c r="V489" s="1">
        <v>6000000</v>
      </c>
      <c r="W489" s="1">
        <v>90</v>
      </c>
      <c r="X489" s="1">
        <v>2</v>
      </c>
    </row>
    <row r="490" spans="1:24" ht="15.75" customHeight="1">
      <c r="A490" s="1" t="s">
        <v>63</v>
      </c>
      <c r="B490" s="37">
        <f t="shared" si="7"/>
        <v>86568</v>
      </c>
      <c r="C490" s="1">
        <v>3</v>
      </c>
      <c r="D490" s="30" t="s">
        <v>701</v>
      </c>
      <c r="E490" s="30"/>
      <c r="F490" s="1">
        <v>7</v>
      </c>
      <c r="G490" s="1">
        <v>1</v>
      </c>
      <c r="H490" s="38" t="s">
        <v>658</v>
      </c>
      <c r="I490" s="38" t="s">
        <v>659</v>
      </c>
      <c r="J490" s="42"/>
      <c r="L490" s="1">
        <v>36000</v>
      </c>
      <c r="V490" s="1">
        <v>12000000</v>
      </c>
      <c r="W490" s="1">
        <v>180</v>
      </c>
      <c r="X490" s="1">
        <v>4</v>
      </c>
    </row>
    <row r="491" spans="1:24">
      <c r="A491" s="1" t="s">
        <v>63</v>
      </c>
      <c r="B491" s="37">
        <f t="shared" si="7"/>
        <v>86568</v>
      </c>
      <c r="C491" s="1">
        <v>4</v>
      </c>
      <c r="D491" s="30" t="s">
        <v>734</v>
      </c>
      <c r="E491" s="30"/>
      <c r="F491" s="1">
        <v>7</v>
      </c>
      <c r="G491" s="1">
        <v>1</v>
      </c>
      <c r="H491" s="38" t="s">
        <v>661</v>
      </c>
      <c r="I491" s="38" t="s">
        <v>662</v>
      </c>
      <c r="J491" s="42"/>
      <c r="L491" s="1">
        <v>69000</v>
      </c>
      <c r="V491" s="1">
        <v>20000000</v>
      </c>
      <c r="W491" s="1">
        <v>300</v>
      </c>
      <c r="X491" s="1">
        <v>6</v>
      </c>
    </row>
    <row r="492" spans="1:24" ht="15.75" customHeight="1">
      <c r="A492" s="1" t="s">
        <v>63</v>
      </c>
      <c r="B492" s="37">
        <f t="shared" si="7"/>
        <v>86568</v>
      </c>
      <c r="C492" s="1">
        <v>5</v>
      </c>
      <c r="D492" s="30" t="s">
        <v>735</v>
      </c>
      <c r="E492" s="30"/>
      <c r="F492" s="1">
        <v>7</v>
      </c>
      <c r="H492" s="38"/>
      <c r="I492" s="38" t="s">
        <v>664</v>
      </c>
      <c r="J492" s="42"/>
      <c r="L492" s="1">
        <v>124000</v>
      </c>
      <c r="V492" s="1">
        <v>30000000</v>
      </c>
      <c r="W492" s="1">
        <v>450</v>
      </c>
      <c r="X492" s="1">
        <v>9</v>
      </c>
    </row>
    <row r="493" spans="1:24">
      <c r="A493" s="1" t="s">
        <v>63</v>
      </c>
      <c r="B493" s="37">
        <f t="shared" si="7"/>
        <v>86569</v>
      </c>
      <c r="C493" s="1">
        <v>0</v>
      </c>
      <c r="D493" s="30" t="s">
        <v>703</v>
      </c>
      <c r="E493" s="30"/>
      <c r="F493" s="1">
        <v>7</v>
      </c>
      <c r="G493" s="1">
        <v>1</v>
      </c>
      <c r="H493" s="38" t="s">
        <v>652</v>
      </c>
      <c r="J493" s="42"/>
      <c r="L493" s="1">
        <v>0</v>
      </c>
      <c r="W493" s="1">
        <v>8620</v>
      </c>
    </row>
    <row r="494" spans="1:24">
      <c r="A494" s="1" t="s">
        <v>63</v>
      </c>
      <c r="B494" s="37">
        <f t="shared" si="7"/>
        <v>86569</v>
      </c>
      <c r="C494" s="1">
        <v>1</v>
      </c>
      <c r="D494" s="30" t="s">
        <v>736</v>
      </c>
      <c r="E494" s="30"/>
      <c r="F494" s="1">
        <v>7</v>
      </c>
      <c r="G494" s="1">
        <v>1</v>
      </c>
      <c r="H494" s="38" t="s">
        <v>653</v>
      </c>
      <c r="I494" s="38" t="s">
        <v>654</v>
      </c>
      <c r="J494" s="42"/>
      <c r="L494" s="1">
        <v>8000</v>
      </c>
      <c r="V494" s="1">
        <v>2000000</v>
      </c>
      <c r="W494" s="1">
        <v>30</v>
      </c>
      <c r="X494" s="1">
        <v>1</v>
      </c>
    </row>
    <row r="495" spans="1:24">
      <c r="A495" s="1" t="s">
        <v>63</v>
      </c>
      <c r="B495" s="37">
        <f t="shared" si="7"/>
        <v>86569</v>
      </c>
      <c r="C495" s="1">
        <v>2</v>
      </c>
      <c r="D495" s="30" t="s">
        <v>473</v>
      </c>
      <c r="E495" s="30"/>
      <c r="F495" s="1">
        <v>7</v>
      </c>
      <c r="G495" s="1">
        <v>1</v>
      </c>
      <c r="H495" s="38" t="s">
        <v>655</v>
      </c>
      <c r="I495" s="38" t="s">
        <v>656</v>
      </c>
      <c r="J495" s="42"/>
      <c r="L495" s="1">
        <v>19000</v>
      </c>
      <c r="V495" s="1">
        <v>6000000</v>
      </c>
      <c r="W495" s="1">
        <v>90</v>
      </c>
      <c r="X495" s="1">
        <v>2</v>
      </c>
    </row>
    <row r="496" spans="1:24" ht="15.75" customHeight="1">
      <c r="A496" s="1" t="s">
        <v>63</v>
      </c>
      <c r="B496" s="37">
        <f t="shared" si="7"/>
        <v>86569</v>
      </c>
      <c r="C496" s="1">
        <v>3</v>
      </c>
      <c r="D496" s="30" t="s">
        <v>737</v>
      </c>
      <c r="E496" s="30"/>
      <c r="F496" s="1">
        <v>7</v>
      </c>
      <c r="G496" s="1">
        <v>1</v>
      </c>
      <c r="H496" s="38" t="s">
        <v>658</v>
      </c>
      <c r="I496" s="38" t="s">
        <v>659</v>
      </c>
      <c r="J496" s="42"/>
      <c r="L496" s="1">
        <v>36000</v>
      </c>
      <c r="V496" s="1">
        <v>12000000</v>
      </c>
      <c r="W496" s="1">
        <v>180</v>
      </c>
      <c r="X496" s="1">
        <v>4</v>
      </c>
    </row>
    <row r="497" spans="1:24">
      <c r="A497" s="1" t="s">
        <v>63</v>
      </c>
      <c r="B497" s="37">
        <f t="shared" si="7"/>
        <v>86569</v>
      </c>
      <c r="C497" s="1">
        <v>4</v>
      </c>
      <c r="D497" s="30" t="s">
        <v>706</v>
      </c>
      <c r="E497" s="30"/>
      <c r="F497" s="1">
        <v>7</v>
      </c>
      <c r="G497" s="1">
        <v>1</v>
      </c>
      <c r="H497" s="38" t="s">
        <v>661</v>
      </c>
      <c r="I497" s="38" t="s">
        <v>662</v>
      </c>
      <c r="J497" s="42"/>
      <c r="L497" s="1">
        <v>69000</v>
      </c>
      <c r="V497" s="1">
        <v>20000000</v>
      </c>
      <c r="W497" s="1">
        <v>300</v>
      </c>
      <c r="X497" s="1">
        <v>6</v>
      </c>
    </row>
    <row r="498" spans="1:24" ht="15.75" customHeight="1">
      <c r="A498" s="1" t="s">
        <v>63</v>
      </c>
      <c r="B498" s="37">
        <f t="shared" si="7"/>
        <v>86569</v>
      </c>
      <c r="C498" s="1">
        <v>5</v>
      </c>
      <c r="D498" s="30" t="s">
        <v>738</v>
      </c>
      <c r="E498" s="30"/>
      <c r="F498" s="1">
        <v>7</v>
      </c>
      <c r="H498" s="38"/>
      <c r="I498" s="38" t="s">
        <v>664</v>
      </c>
      <c r="J498" s="42"/>
      <c r="L498" s="1">
        <v>124000</v>
      </c>
      <c r="V498" s="1">
        <v>30000000</v>
      </c>
      <c r="W498" s="1">
        <v>450</v>
      </c>
      <c r="X498" s="1">
        <v>9</v>
      </c>
    </row>
    <row r="500" spans="1:24">
      <c r="A500" s="1" t="s">
        <v>63</v>
      </c>
      <c r="B500" s="37">
        <f>B445+20</f>
        <v>86581</v>
      </c>
      <c r="C500" s="1">
        <v>0</v>
      </c>
      <c r="D500" s="30" t="s">
        <v>651</v>
      </c>
      <c r="E500" s="30"/>
      <c r="F500" s="1">
        <v>7</v>
      </c>
      <c r="G500" s="1">
        <v>1</v>
      </c>
      <c r="H500" s="38" t="s">
        <v>652</v>
      </c>
      <c r="J500" s="42"/>
      <c r="L500" s="1">
        <v>0</v>
      </c>
      <c r="W500" s="1">
        <v>8620</v>
      </c>
    </row>
    <row r="501" spans="1:24">
      <c r="A501" s="1" t="s">
        <v>63</v>
      </c>
      <c r="B501" s="37">
        <f t="shared" ref="B501:B553" si="8">B446+20</f>
        <v>86581</v>
      </c>
      <c r="C501" s="1">
        <v>1</v>
      </c>
      <c r="D501" s="30" t="s">
        <v>707</v>
      </c>
      <c r="E501" s="30"/>
      <c r="F501" s="1">
        <v>7</v>
      </c>
      <c r="G501" s="1">
        <v>1</v>
      </c>
      <c r="H501" s="38" t="s">
        <v>653</v>
      </c>
      <c r="I501" s="38" t="s">
        <v>654</v>
      </c>
      <c r="J501" s="42"/>
      <c r="L501" s="1">
        <v>8000</v>
      </c>
      <c r="V501" s="1">
        <v>2000000</v>
      </c>
      <c r="W501" s="1">
        <v>30</v>
      </c>
      <c r="X501" s="1">
        <v>1</v>
      </c>
    </row>
    <row r="502" spans="1:24">
      <c r="A502" s="1" t="s">
        <v>63</v>
      </c>
      <c r="B502" s="37">
        <f t="shared" si="8"/>
        <v>86581</v>
      </c>
      <c r="C502" s="1">
        <v>2</v>
      </c>
      <c r="D502" s="30" t="s">
        <v>439</v>
      </c>
      <c r="E502" s="30"/>
      <c r="F502" s="1">
        <v>7</v>
      </c>
      <c r="G502" s="1">
        <v>1</v>
      </c>
      <c r="H502" s="38" t="s">
        <v>655</v>
      </c>
      <c r="I502" s="38" t="s">
        <v>656</v>
      </c>
      <c r="J502" s="42"/>
      <c r="L502" s="1">
        <v>19000</v>
      </c>
      <c r="V502" s="1">
        <v>6000000</v>
      </c>
      <c r="W502" s="1">
        <v>90</v>
      </c>
      <c r="X502" s="1">
        <v>2</v>
      </c>
    </row>
    <row r="503" spans="1:24" ht="15.75" customHeight="1">
      <c r="A503" s="1" t="s">
        <v>63</v>
      </c>
      <c r="B503" s="37">
        <f t="shared" si="8"/>
        <v>86581</v>
      </c>
      <c r="C503" s="1">
        <v>3</v>
      </c>
      <c r="D503" s="30" t="s">
        <v>708</v>
      </c>
      <c r="E503" s="30"/>
      <c r="F503" s="1">
        <v>7</v>
      </c>
      <c r="G503" s="1">
        <v>1</v>
      </c>
      <c r="H503" s="38" t="s">
        <v>658</v>
      </c>
      <c r="I503" s="38" t="s">
        <v>659</v>
      </c>
      <c r="J503" s="42"/>
      <c r="L503" s="1">
        <v>36000</v>
      </c>
      <c r="V503" s="1">
        <v>12000000</v>
      </c>
      <c r="W503" s="1">
        <v>180</v>
      </c>
      <c r="X503" s="1">
        <v>4</v>
      </c>
    </row>
    <row r="504" spans="1:24">
      <c r="A504" s="1" t="s">
        <v>63</v>
      </c>
      <c r="B504" s="37">
        <f t="shared" si="8"/>
        <v>86581</v>
      </c>
      <c r="C504" s="1">
        <v>4</v>
      </c>
      <c r="D504" s="30" t="s">
        <v>663</v>
      </c>
      <c r="E504" s="30"/>
      <c r="F504" s="1">
        <v>7</v>
      </c>
      <c r="G504" s="1">
        <v>1</v>
      </c>
      <c r="H504" s="38" t="s">
        <v>661</v>
      </c>
      <c r="I504" s="38" t="s">
        <v>662</v>
      </c>
      <c r="J504" s="42"/>
      <c r="L504" s="1">
        <v>69000</v>
      </c>
      <c r="V504" s="1">
        <v>20000000</v>
      </c>
      <c r="W504" s="1">
        <v>300</v>
      </c>
      <c r="X504" s="1">
        <v>6</v>
      </c>
    </row>
    <row r="505" spans="1:24" ht="15.75" customHeight="1">
      <c r="A505" s="1" t="s">
        <v>63</v>
      </c>
      <c r="B505" s="37">
        <f t="shared" si="8"/>
        <v>86581</v>
      </c>
      <c r="C505" s="1">
        <v>5</v>
      </c>
      <c r="D505" s="30" t="s">
        <v>709</v>
      </c>
      <c r="E505" s="30"/>
      <c r="F505" s="1">
        <v>7</v>
      </c>
      <c r="H505" s="38"/>
      <c r="I505" s="38" t="s">
        <v>664</v>
      </c>
      <c r="J505" s="42"/>
      <c r="L505" s="1">
        <v>124000</v>
      </c>
      <c r="V505" s="1">
        <v>30000000</v>
      </c>
      <c r="W505" s="1">
        <v>450</v>
      </c>
      <c r="X505" s="1">
        <v>9</v>
      </c>
    </row>
    <row r="506" spans="1:24">
      <c r="A506" s="1" t="s">
        <v>63</v>
      </c>
      <c r="B506" s="37">
        <f t="shared" si="8"/>
        <v>86582</v>
      </c>
      <c r="C506" s="1">
        <v>0</v>
      </c>
      <c r="D506" s="30" t="s">
        <v>665</v>
      </c>
      <c r="E506" s="30"/>
      <c r="F506" s="1">
        <v>7</v>
      </c>
      <c r="G506" s="1">
        <v>1</v>
      </c>
      <c r="H506" s="38" t="s">
        <v>652</v>
      </c>
      <c r="J506" s="42"/>
      <c r="L506" s="1">
        <v>0</v>
      </c>
      <c r="W506" s="1">
        <v>8620</v>
      </c>
    </row>
    <row r="507" spans="1:24">
      <c r="A507" s="1" t="s">
        <v>63</v>
      </c>
      <c r="B507" s="37">
        <f t="shared" si="8"/>
        <v>86582</v>
      </c>
      <c r="C507" s="1">
        <v>1</v>
      </c>
      <c r="D507" s="30" t="s">
        <v>710</v>
      </c>
      <c r="E507" s="30"/>
      <c r="F507" s="1">
        <v>7</v>
      </c>
      <c r="G507" s="1">
        <v>1</v>
      </c>
      <c r="H507" s="38" t="s">
        <v>653</v>
      </c>
      <c r="I507" s="38" t="s">
        <v>654</v>
      </c>
      <c r="J507" s="42"/>
      <c r="L507" s="1">
        <v>8000</v>
      </c>
      <c r="V507" s="1">
        <v>2000000</v>
      </c>
      <c r="W507" s="1">
        <v>30</v>
      </c>
      <c r="X507" s="1">
        <v>1</v>
      </c>
    </row>
    <row r="508" spans="1:24">
      <c r="A508" s="1" t="s">
        <v>63</v>
      </c>
      <c r="B508" s="37">
        <f t="shared" si="8"/>
        <v>86582</v>
      </c>
      <c r="C508" s="1">
        <v>2</v>
      </c>
      <c r="D508" s="30" t="s">
        <v>445</v>
      </c>
      <c r="E508" s="30"/>
      <c r="F508" s="1">
        <v>7</v>
      </c>
      <c r="G508" s="1">
        <v>1</v>
      </c>
      <c r="H508" s="38" t="s">
        <v>655</v>
      </c>
      <c r="I508" s="38" t="s">
        <v>656</v>
      </c>
      <c r="J508" s="42"/>
      <c r="L508" s="1">
        <v>19000</v>
      </c>
      <c r="V508" s="1">
        <v>6000000</v>
      </c>
      <c r="W508" s="1">
        <v>90</v>
      </c>
      <c r="X508" s="1">
        <v>2</v>
      </c>
    </row>
    <row r="509" spans="1:24" ht="15.75" customHeight="1">
      <c r="A509" s="1" t="s">
        <v>63</v>
      </c>
      <c r="B509" s="37">
        <f t="shared" si="8"/>
        <v>86582</v>
      </c>
      <c r="C509" s="1">
        <v>3</v>
      </c>
      <c r="D509" s="30" t="s">
        <v>711</v>
      </c>
      <c r="E509" s="30"/>
      <c r="F509" s="1">
        <v>7</v>
      </c>
      <c r="G509" s="1">
        <v>1</v>
      </c>
      <c r="H509" s="38" t="s">
        <v>658</v>
      </c>
      <c r="I509" s="38" t="s">
        <v>659</v>
      </c>
      <c r="J509" s="42"/>
      <c r="L509" s="1">
        <v>36000</v>
      </c>
      <c r="V509" s="1">
        <v>12000000</v>
      </c>
      <c r="W509" s="1">
        <v>180</v>
      </c>
      <c r="X509" s="1">
        <v>4</v>
      </c>
    </row>
    <row r="510" spans="1:24">
      <c r="A510" s="1" t="s">
        <v>63</v>
      </c>
      <c r="B510" s="37">
        <f t="shared" si="8"/>
        <v>86582</v>
      </c>
      <c r="C510" s="1">
        <v>4</v>
      </c>
      <c r="D510" s="30" t="s">
        <v>668</v>
      </c>
      <c r="E510" s="30"/>
      <c r="F510" s="1">
        <v>7</v>
      </c>
      <c r="G510" s="1">
        <v>1</v>
      </c>
      <c r="H510" s="38" t="s">
        <v>661</v>
      </c>
      <c r="I510" s="38" t="s">
        <v>662</v>
      </c>
      <c r="J510" s="42"/>
      <c r="L510" s="1">
        <v>69000</v>
      </c>
      <c r="V510" s="1">
        <v>20000000</v>
      </c>
      <c r="W510" s="1">
        <v>300</v>
      </c>
      <c r="X510" s="1">
        <v>6</v>
      </c>
    </row>
    <row r="511" spans="1:24" ht="15.75" customHeight="1">
      <c r="A511" s="1" t="s">
        <v>63</v>
      </c>
      <c r="B511" s="37">
        <f t="shared" si="8"/>
        <v>86582</v>
      </c>
      <c r="C511" s="1">
        <v>5</v>
      </c>
      <c r="D511" s="30" t="s">
        <v>712</v>
      </c>
      <c r="E511" s="30"/>
      <c r="F511" s="1">
        <v>7</v>
      </c>
      <c r="H511" s="38"/>
      <c r="I511" s="38" t="s">
        <v>664</v>
      </c>
      <c r="J511" s="42"/>
      <c r="L511" s="1">
        <v>124000</v>
      </c>
      <c r="V511" s="1">
        <v>30000000</v>
      </c>
      <c r="W511" s="1">
        <v>450</v>
      </c>
      <c r="X511" s="1">
        <v>9</v>
      </c>
    </row>
    <row r="512" spans="1:24">
      <c r="A512" s="1" t="s">
        <v>63</v>
      </c>
      <c r="B512" s="37">
        <f t="shared" si="8"/>
        <v>86583</v>
      </c>
      <c r="C512" s="1">
        <v>0</v>
      </c>
      <c r="D512" s="30" t="s">
        <v>669</v>
      </c>
      <c r="E512" s="30"/>
      <c r="F512" s="1">
        <v>7</v>
      </c>
      <c r="G512" s="1">
        <v>1</v>
      </c>
      <c r="H512" s="38" t="s">
        <v>652</v>
      </c>
      <c r="J512" s="42"/>
      <c r="L512" s="1">
        <v>0</v>
      </c>
      <c r="W512" s="1">
        <v>8620</v>
      </c>
    </row>
    <row r="513" spans="1:24">
      <c r="A513" s="1" t="s">
        <v>63</v>
      </c>
      <c r="B513" s="37">
        <f t="shared" si="8"/>
        <v>86583</v>
      </c>
      <c r="C513" s="1">
        <v>1</v>
      </c>
      <c r="D513" s="30" t="s">
        <v>713</v>
      </c>
      <c r="E513" s="30"/>
      <c r="F513" s="1">
        <v>7</v>
      </c>
      <c r="G513" s="1">
        <v>1</v>
      </c>
      <c r="H513" s="38" t="s">
        <v>653</v>
      </c>
      <c r="I513" s="38" t="s">
        <v>654</v>
      </c>
      <c r="J513" s="42"/>
      <c r="L513" s="1">
        <v>8000</v>
      </c>
      <c r="V513" s="1">
        <v>2000000</v>
      </c>
      <c r="W513" s="1">
        <v>30</v>
      </c>
      <c r="X513" s="1">
        <v>1</v>
      </c>
    </row>
    <row r="514" spans="1:24">
      <c r="A514" s="1" t="s">
        <v>63</v>
      </c>
      <c r="B514" s="37">
        <f t="shared" si="8"/>
        <v>86583</v>
      </c>
      <c r="C514" s="1">
        <v>2</v>
      </c>
      <c r="D514" s="30" t="s">
        <v>449</v>
      </c>
      <c r="E514" s="30"/>
      <c r="F514" s="1">
        <v>7</v>
      </c>
      <c r="G514" s="1">
        <v>1</v>
      </c>
      <c r="H514" s="38" t="s">
        <v>655</v>
      </c>
      <c r="I514" s="38" t="s">
        <v>656</v>
      </c>
      <c r="J514" s="42"/>
      <c r="L514" s="1">
        <v>19000</v>
      </c>
      <c r="V514" s="1">
        <v>6000000</v>
      </c>
      <c r="W514" s="1">
        <v>90</v>
      </c>
      <c r="X514" s="1">
        <v>2</v>
      </c>
    </row>
    <row r="515" spans="1:24" ht="15.75" customHeight="1">
      <c r="A515" s="1" t="s">
        <v>63</v>
      </c>
      <c r="B515" s="37">
        <f t="shared" si="8"/>
        <v>86583</v>
      </c>
      <c r="C515" s="1">
        <v>3</v>
      </c>
      <c r="D515" s="30" t="s">
        <v>714</v>
      </c>
      <c r="E515" s="30"/>
      <c r="F515" s="1">
        <v>7</v>
      </c>
      <c r="G515" s="1">
        <v>1</v>
      </c>
      <c r="H515" s="38" t="s">
        <v>658</v>
      </c>
      <c r="I515" s="38" t="s">
        <v>659</v>
      </c>
      <c r="J515" s="42"/>
      <c r="L515" s="1">
        <v>36000</v>
      </c>
      <c r="V515" s="1">
        <v>12000000</v>
      </c>
      <c r="W515" s="1">
        <v>180</v>
      </c>
      <c r="X515" s="1">
        <v>4</v>
      </c>
    </row>
    <row r="516" spans="1:24">
      <c r="A516" s="1" t="s">
        <v>63</v>
      </c>
      <c r="B516" s="37">
        <f t="shared" si="8"/>
        <v>86583</v>
      </c>
      <c r="C516" s="1">
        <v>4</v>
      </c>
      <c r="D516" s="30" t="s">
        <v>672</v>
      </c>
      <c r="E516" s="30"/>
      <c r="F516" s="1">
        <v>7</v>
      </c>
      <c r="G516" s="1">
        <v>1</v>
      </c>
      <c r="H516" s="38" t="s">
        <v>661</v>
      </c>
      <c r="I516" s="38" t="s">
        <v>662</v>
      </c>
      <c r="J516" s="42"/>
      <c r="L516" s="1">
        <v>69000</v>
      </c>
      <c r="V516" s="1">
        <v>20000000</v>
      </c>
      <c r="W516" s="1">
        <v>300</v>
      </c>
      <c r="X516" s="1">
        <v>6</v>
      </c>
    </row>
    <row r="517" spans="1:24" ht="15.75" customHeight="1">
      <c r="A517" s="1" t="s">
        <v>63</v>
      </c>
      <c r="B517" s="37">
        <f t="shared" si="8"/>
        <v>86583</v>
      </c>
      <c r="C517" s="1">
        <v>5</v>
      </c>
      <c r="D517" s="30" t="s">
        <v>715</v>
      </c>
      <c r="E517" s="30"/>
      <c r="F517" s="1">
        <v>7</v>
      </c>
      <c r="H517" s="38"/>
      <c r="I517" s="38" t="s">
        <v>664</v>
      </c>
      <c r="J517" s="42"/>
      <c r="L517" s="1">
        <v>124000</v>
      </c>
      <c r="V517" s="1">
        <v>30000000</v>
      </c>
      <c r="W517" s="1">
        <v>450</v>
      </c>
      <c r="X517" s="1">
        <v>9</v>
      </c>
    </row>
    <row r="518" spans="1:24">
      <c r="A518" s="1" t="s">
        <v>63</v>
      </c>
      <c r="B518" s="37">
        <f t="shared" si="8"/>
        <v>86584</v>
      </c>
      <c r="C518" s="1">
        <v>0</v>
      </c>
      <c r="D518" s="30" t="s">
        <v>673</v>
      </c>
      <c r="E518" s="30"/>
      <c r="F518" s="1">
        <v>7</v>
      </c>
      <c r="G518" s="1">
        <v>1</v>
      </c>
      <c r="H518" s="38" t="s">
        <v>652</v>
      </c>
      <c r="J518" s="42"/>
      <c r="L518" s="1">
        <v>0</v>
      </c>
      <c r="W518" s="1">
        <v>8620</v>
      </c>
    </row>
    <row r="519" spans="1:24">
      <c r="A519" s="1" t="s">
        <v>63</v>
      </c>
      <c r="B519" s="37">
        <f t="shared" si="8"/>
        <v>86584</v>
      </c>
      <c r="C519" s="1">
        <v>1</v>
      </c>
      <c r="D519" s="30" t="s">
        <v>716</v>
      </c>
      <c r="E519" s="30"/>
      <c r="F519" s="1">
        <v>7</v>
      </c>
      <c r="G519" s="1">
        <v>1</v>
      </c>
      <c r="H519" s="38" t="s">
        <v>653</v>
      </c>
      <c r="I519" s="38" t="s">
        <v>654</v>
      </c>
      <c r="J519" s="42"/>
      <c r="L519" s="1">
        <v>8000</v>
      </c>
      <c r="V519" s="1">
        <v>2000000</v>
      </c>
      <c r="W519" s="1">
        <v>30</v>
      </c>
      <c r="X519" s="1">
        <v>1</v>
      </c>
    </row>
    <row r="520" spans="1:24">
      <c r="A520" s="1" t="s">
        <v>63</v>
      </c>
      <c r="B520" s="37">
        <f t="shared" si="8"/>
        <v>86584</v>
      </c>
      <c r="C520" s="1">
        <v>2</v>
      </c>
      <c r="D520" s="30" t="s">
        <v>717</v>
      </c>
      <c r="E520" s="30"/>
      <c r="F520" s="1">
        <v>7</v>
      </c>
      <c r="G520" s="1">
        <v>1</v>
      </c>
      <c r="H520" s="38" t="s">
        <v>655</v>
      </c>
      <c r="I520" s="38" t="s">
        <v>656</v>
      </c>
      <c r="J520" s="42"/>
      <c r="L520" s="1">
        <v>19000</v>
      </c>
      <c r="V520" s="1">
        <v>6000000</v>
      </c>
      <c r="W520" s="1">
        <v>90</v>
      </c>
      <c r="X520" s="1">
        <v>2</v>
      </c>
    </row>
    <row r="521" spans="1:24" ht="15.75" customHeight="1">
      <c r="A521" s="1" t="s">
        <v>63</v>
      </c>
      <c r="B521" s="37">
        <f t="shared" si="8"/>
        <v>86584</v>
      </c>
      <c r="C521" s="1">
        <v>3</v>
      </c>
      <c r="D521" s="30" t="s">
        <v>677</v>
      </c>
      <c r="E521" s="30"/>
      <c r="F521" s="1">
        <v>7</v>
      </c>
      <c r="G521" s="1">
        <v>1</v>
      </c>
      <c r="H521" s="38" t="s">
        <v>658</v>
      </c>
      <c r="I521" s="38" t="s">
        <v>659</v>
      </c>
      <c r="J521" s="42"/>
      <c r="L521" s="1">
        <v>36000</v>
      </c>
      <c r="V521" s="1">
        <v>12000000</v>
      </c>
      <c r="W521" s="1">
        <v>180</v>
      </c>
      <c r="X521" s="1">
        <v>4</v>
      </c>
    </row>
    <row r="522" spans="1:24">
      <c r="A522" s="1" t="s">
        <v>63</v>
      </c>
      <c r="B522" s="37">
        <f t="shared" si="8"/>
        <v>86584</v>
      </c>
      <c r="C522" s="1">
        <v>4</v>
      </c>
      <c r="D522" s="30" t="s">
        <v>718</v>
      </c>
      <c r="E522" s="30"/>
      <c r="F522" s="1">
        <v>7</v>
      </c>
      <c r="G522" s="1">
        <v>1</v>
      </c>
      <c r="H522" s="38" t="s">
        <v>661</v>
      </c>
      <c r="I522" s="38" t="s">
        <v>662</v>
      </c>
      <c r="J522" s="42"/>
      <c r="L522" s="1">
        <v>69000</v>
      </c>
      <c r="V522" s="1">
        <v>20000000</v>
      </c>
      <c r="W522" s="1">
        <v>300</v>
      </c>
      <c r="X522" s="1">
        <v>6</v>
      </c>
    </row>
    <row r="523" spans="1:24" ht="15.75" customHeight="1">
      <c r="A523" s="1" t="s">
        <v>63</v>
      </c>
      <c r="B523" s="37">
        <f t="shared" si="8"/>
        <v>86584</v>
      </c>
      <c r="C523" s="1">
        <v>5</v>
      </c>
      <c r="D523" s="30" t="s">
        <v>719</v>
      </c>
      <c r="E523" s="30"/>
      <c r="F523" s="1">
        <v>7</v>
      </c>
      <c r="H523" s="38"/>
      <c r="I523" s="38" t="s">
        <v>664</v>
      </c>
      <c r="J523" s="42"/>
      <c r="L523" s="1">
        <v>124000</v>
      </c>
      <c r="V523" s="1">
        <v>30000000</v>
      </c>
      <c r="W523" s="1">
        <v>450</v>
      </c>
      <c r="X523" s="1">
        <v>9</v>
      </c>
    </row>
    <row r="524" spans="1:24">
      <c r="A524" s="1" t="s">
        <v>63</v>
      </c>
      <c r="B524" s="37">
        <f t="shared" si="8"/>
        <v>86585</v>
      </c>
      <c r="C524" s="1">
        <v>0</v>
      </c>
      <c r="D524" s="30" t="s">
        <v>679</v>
      </c>
      <c r="E524" s="30"/>
      <c r="F524" s="1">
        <v>7</v>
      </c>
      <c r="G524" s="1">
        <v>1</v>
      </c>
      <c r="H524" s="38" t="s">
        <v>652</v>
      </c>
      <c r="J524" s="42"/>
      <c r="L524" s="1">
        <v>0</v>
      </c>
      <c r="W524" s="1">
        <v>8620</v>
      </c>
    </row>
    <row r="525" spans="1:24">
      <c r="A525" s="1" t="s">
        <v>63</v>
      </c>
      <c r="B525" s="37">
        <f t="shared" si="8"/>
        <v>86585</v>
      </c>
      <c r="C525" s="1">
        <v>1</v>
      </c>
      <c r="D525" s="30" t="s">
        <v>720</v>
      </c>
      <c r="E525" s="30"/>
      <c r="F525" s="1">
        <v>7</v>
      </c>
      <c r="G525" s="1">
        <v>1</v>
      </c>
      <c r="H525" s="38" t="s">
        <v>653</v>
      </c>
      <c r="I525" s="38" t="s">
        <v>654</v>
      </c>
      <c r="J525" s="42"/>
      <c r="L525" s="1">
        <v>8000</v>
      </c>
      <c r="V525" s="1">
        <v>2000000</v>
      </c>
      <c r="W525" s="1">
        <v>30</v>
      </c>
      <c r="X525" s="1">
        <v>1</v>
      </c>
    </row>
    <row r="526" spans="1:24">
      <c r="A526" s="1" t="s">
        <v>63</v>
      </c>
      <c r="B526" s="37">
        <f t="shared" si="8"/>
        <v>86585</v>
      </c>
      <c r="C526" s="1">
        <v>2</v>
      </c>
      <c r="D526" s="30" t="s">
        <v>721</v>
      </c>
      <c r="E526" s="30"/>
      <c r="F526" s="1">
        <v>7</v>
      </c>
      <c r="G526" s="1">
        <v>1</v>
      </c>
      <c r="H526" s="38" t="s">
        <v>655</v>
      </c>
      <c r="I526" s="38" t="s">
        <v>656</v>
      </c>
      <c r="J526" s="42"/>
      <c r="L526" s="1">
        <v>19000</v>
      </c>
      <c r="V526" s="1">
        <v>6000000</v>
      </c>
      <c r="W526" s="1">
        <v>90</v>
      </c>
      <c r="X526" s="1">
        <v>2</v>
      </c>
    </row>
    <row r="527" spans="1:24" ht="15.75" customHeight="1">
      <c r="A527" s="1" t="s">
        <v>63</v>
      </c>
      <c r="B527" s="37">
        <f t="shared" si="8"/>
        <v>86585</v>
      </c>
      <c r="C527" s="1">
        <v>3</v>
      </c>
      <c r="D527" s="30" t="s">
        <v>683</v>
      </c>
      <c r="E527" s="30"/>
      <c r="F527" s="1">
        <v>7</v>
      </c>
      <c r="G527" s="1">
        <v>1</v>
      </c>
      <c r="H527" s="38" t="s">
        <v>658</v>
      </c>
      <c r="I527" s="38" t="s">
        <v>659</v>
      </c>
      <c r="J527" s="42"/>
      <c r="L527" s="1">
        <v>36000</v>
      </c>
      <c r="V527" s="1">
        <v>12000000</v>
      </c>
      <c r="W527" s="1">
        <v>180</v>
      </c>
      <c r="X527" s="1">
        <v>4</v>
      </c>
    </row>
    <row r="528" spans="1:24">
      <c r="A528" s="1" t="s">
        <v>63</v>
      </c>
      <c r="B528" s="37">
        <f t="shared" si="8"/>
        <v>86585</v>
      </c>
      <c r="C528" s="1">
        <v>4</v>
      </c>
      <c r="D528" s="30" t="s">
        <v>722</v>
      </c>
      <c r="E528" s="30"/>
      <c r="F528" s="1">
        <v>7</v>
      </c>
      <c r="G528" s="1">
        <v>1</v>
      </c>
      <c r="H528" s="38" t="s">
        <v>661</v>
      </c>
      <c r="I528" s="38" t="s">
        <v>662</v>
      </c>
      <c r="J528" s="42"/>
      <c r="L528" s="1">
        <v>69000</v>
      </c>
      <c r="V528" s="1">
        <v>20000000</v>
      </c>
      <c r="W528" s="1">
        <v>300</v>
      </c>
      <c r="X528" s="1">
        <v>6</v>
      </c>
    </row>
    <row r="529" spans="1:24" ht="15.75" customHeight="1">
      <c r="A529" s="1" t="s">
        <v>63</v>
      </c>
      <c r="B529" s="37">
        <f t="shared" si="8"/>
        <v>86585</v>
      </c>
      <c r="C529" s="1">
        <v>5</v>
      </c>
      <c r="D529" s="30" t="s">
        <v>723</v>
      </c>
      <c r="E529" s="30"/>
      <c r="F529" s="1">
        <v>7</v>
      </c>
      <c r="H529" s="38"/>
      <c r="I529" s="38" t="s">
        <v>664</v>
      </c>
      <c r="J529" s="42"/>
      <c r="L529" s="1">
        <v>124000</v>
      </c>
      <c r="V529" s="1">
        <v>30000000</v>
      </c>
      <c r="W529" s="1">
        <v>450</v>
      </c>
      <c r="X529" s="1">
        <v>9</v>
      </c>
    </row>
    <row r="530" spans="1:24">
      <c r="A530" s="1" t="s">
        <v>63</v>
      </c>
      <c r="B530" s="37">
        <f t="shared" si="8"/>
        <v>86586</v>
      </c>
      <c r="C530" s="1">
        <v>0</v>
      </c>
      <c r="D530" s="30" t="s">
        <v>685</v>
      </c>
      <c r="E530" s="30"/>
      <c r="F530" s="1">
        <v>7</v>
      </c>
      <c r="G530" s="1">
        <v>1</v>
      </c>
      <c r="H530" s="38" t="s">
        <v>652</v>
      </c>
      <c r="J530" s="42"/>
      <c r="L530" s="1">
        <v>0</v>
      </c>
      <c r="W530" s="1">
        <v>8620</v>
      </c>
    </row>
    <row r="531" spans="1:24">
      <c r="A531" s="1" t="s">
        <v>63</v>
      </c>
      <c r="B531" s="37">
        <f t="shared" si="8"/>
        <v>86586</v>
      </c>
      <c r="C531" s="1">
        <v>1</v>
      </c>
      <c r="D531" s="30" t="s">
        <v>724</v>
      </c>
      <c r="E531" s="30"/>
      <c r="F531" s="1">
        <v>7</v>
      </c>
      <c r="G531" s="1">
        <v>1</v>
      </c>
      <c r="H531" s="38" t="s">
        <v>653</v>
      </c>
      <c r="I531" s="38" t="s">
        <v>654</v>
      </c>
      <c r="J531" s="42"/>
      <c r="L531" s="1">
        <v>8000</v>
      </c>
      <c r="V531" s="1">
        <v>2000000</v>
      </c>
      <c r="W531" s="1">
        <v>30</v>
      </c>
      <c r="X531" s="1">
        <v>1</v>
      </c>
    </row>
    <row r="532" spans="1:24">
      <c r="A532" s="1" t="s">
        <v>63</v>
      </c>
      <c r="B532" s="37">
        <f t="shared" si="8"/>
        <v>86586</v>
      </c>
      <c r="C532" s="1">
        <v>2</v>
      </c>
      <c r="D532" s="30" t="s">
        <v>725</v>
      </c>
      <c r="E532" s="30"/>
      <c r="F532" s="1">
        <v>7</v>
      </c>
      <c r="G532" s="1">
        <v>1</v>
      </c>
      <c r="H532" s="38" t="s">
        <v>655</v>
      </c>
      <c r="I532" s="38" t="s">
        <v>656</v>
      </c>
      <c r="J532" s="42"/>
      <c r="L532" s="1">
        <v>19000</v>
      </c>
      <c r="V532" s="1">
        <v>6000000</v>
      </c>
      <c r="W532" s="1">
        <v>90</v>
      </c>
      <c r="X532" s="1">
        <v>2</v>
      </c>
    </row>
    <row r="533" spans="1:24" ht="15.75" customHeight="1">
      <c r="A533" s="1" t="s">
        <v>63</v>
      </c>
      <c r="B533" s="37">
        <f t="shared" si="8"/>
        <v>86586</v>
      </c>
      <c r="C533" s="1">
        <v>3</v>
      </c>
      <c r="D533" s="30" t="s">
        <v>689</v>
      </c>
      <c r="E533" s="30"/>
      <c r="F533" s="1">
        <v>7</v>
      </c>
      <c r="G533" s="1">
        <v>1</v>
      </c>
      <c r="H533" s="38" t="s">
        <v>658</v>
      </c>
      <c r="I533" s="38" t="s">
        <v>659</v>
      </c>
      <c r="J533" s="42"/>
      <c r="L533" s="1">
        <v>36000</v>
      </c>
      <c r="V533" s="1">
        <v>12000000</v>
      </c>
      <c r="W533" s="1">
        <v>180</v>
      </c>
      <c r="X533" s="1">
        <v>4</v>
      </c>
    </row>
    <row r="534" spans="1:24">
      <c r="A534" s="1" t="s">
        <v>63</v>
      </c>
      <c r="B534" s="37">
        <f t="shared" si="8"/>
        <v>86586</v>
      </c>
      <c r="C534" s="1">
        <v>4</v>
      </c>
      <c r="D534" s="30" t="s">
        <v>726</v>
      </c>
      <c r="E534" s="30"/>
      <c r="F534" s="1">
        <v>7</v>
      </c>
      <c r="G534" s="1">
        <v>1</v>
      </c>
      <c r="H534" s="38" t="s">
        <v>661</v>
      </c>
      <c r="I534" s="38" t="s">
        <v>662</v>
      </c>
      <c r="J534" s="42"/>
      <c r="L534" s="1">
        <v>69000</v>
      </c>
      <c r="V534" s="1">
        <v>20000000</v>
      </c>
      <c r="W534" s="1">
        <v>300</v>
      </c>
      <c r="X534" s="1">
        <v>6</v>
      </c>
    </row>
    <row r="535" spans="1:24" ht="15.75" customHeight="1">
      <c r="A535" s="1" t="s">
        <v>63</v>
      </c>
      <c r="B535" s="37">
        <f t="shared" si="8"/>
        <v>86586</v>
      </c>
      <c r="C535" s="1">
        <v>5</v>
      </c>
      <c r="D535" s="30" t="s">
        <v>727</v>
      </c>
      <c r="E535" s="30"/>
      <c r="F535" s="1">
        <v>7</v>
      </c>
      <c r="H535" s="38"/>
      <c r="I535" s="38" t="s">
        <v>664</v>
      </c>
      <c r="J535" s="42"/>
      <c r="L535" s="1">
        <v>124000</v>
      </c>
      <c r="V535" s="1">
        <v>30000000</v>
      </c>
      <c r="W535" s="1">
        <v>450</v>
      </c>
      <c r="X535" s="1">
        <v>9</v>
      </c>
    </row>
    <row r="536" spans="1:24">
      <c r="A536" s="1" t="s">
        <v>63</v>
      </c>
      <c r="B536" s="37">
        <f t="shared" si="8"/>
        <v>86587</v>
      </c>
      <c r="C536" s="1">
        <v>0</v>
      </c>
      <c r="D536" s="30" t="s">
        <v>691</v>
      </c>
      <c r="E536" s="30"/>
      <c r="F536" s="1">
        <v>7</v>
      </c>
      <c r="G536" s="1">
        <v>1</v>
      </c>
      <c r="H536" s="38" t="s">
        <v>652</v>
      </c>
      <c r="J536" s="42"/>
      <c r="L536" s="1">
        <v>0</v>
      </c>
      <c r="W536" s="1">
        <v>8620</v>
      </c>
    </row>
    <row r="537" spans="1:24">
      <c r="A537" s="1" t="s">
        <v>63</v>
      </c>
      <c r="B537" s="37">
        <f t="shared" si="8"/>
        <v>86587</v>
      </c>
      <c r="C537" s="1">
        <v>1</v>
      </c>
      <c r="D537" s="30" t="s">
        <v>728</v>
      </c>
      <c r="E537" s="30"/>
      <c r="F537" s="1">
        <v>7</v>
      </c>
      <c r="G537" s="1">
        <v>1</v>
      </c>
      <c r="H537" s="38" t="s">
        <v>653</v>
      </c>
      <c r="I537" s="38" t="s">
        <v>654</v>
      </c>
      <c r="J537" s="42"/>
      <c r="L537" s="1">
        <v>8000</v>
      </c>
      <c r="V537" s="1">
        <v>2000000</v>
      </c>
      <c r="W537" s="1">
        <v>30</v>
      </c>
      <c r="X537" s="1">
        <v>1</v>
      </c>
    </row>
    <row r="538" spans="1:24">
      <c r="A538" s="1" t="s">
        <v>63</v>
      </c>
      <c r="B538" s="37">
        <f t="shared" si="8"/>
        <v>86587</v>
      </c>
      <c r="C538" s="1">
        <v>2</v>
      </c>
      <c r="D538" s="30" t="s">
        <v>729</v>
      </c>
      <c r="E538" s="30"/>
      <c r="F538" s="1">
        <v>7</v>
      </c>
      <c r="G538" s="1">
        <v>1</v>
      </c>
      <c r="H538" s="38" t="s">
        <v>655</v>
      </c>
      <c r="I538" s="38" t="s">
        <v>656</v>
      </c>
      <c r="J538" s="42"/>
      <c r="L538" s="1">
        <v>19000</v>
      </c>
      <c r="V538" s="1">
        <v>6000000</v>
      </c>
      <c r="W538" s="1">
        <v>90</v>
      </c>
      <c r="X538" s="1">
        <v>2</v>
      </c>
    </row>
    <row r="539" spans="1:24" ht="15.75" customHeight="1">
      <c r="A539" s="1" t="s">
        <v>63</v>
      </c>
      <c r="B539" s="37">
        <f t="shared" si="8"/>
        <v>86587</v>
      </c>
      <c r="C539" s="1">
        <v>3</v>
      </c>
      <c r="D539" s="30" t="s">
        <v>695</v>
      </c>
      <c r="E539" s="30"/>
      <c r="F539" s="1">
        <v>7</v>
      </c>
      <c r="G539" s="1">
        <v>1</v>
      </c>
      <c r="H539" s="38" t="s">
        <v>658</v>
      </c>
      <c r="I539" s="38" t="s">
        <v>659</v>
      </c>
      <c r="J539" s="42"/>
      <c r="L539" s="1">
        <v>36000</v>
      </c>
      <c r="V539" s="1">
        <v>12000000</v>
      </c>
      <c r="W539" s="1">
        <v>180</v>
      </c>
      <c r="X539" s="1">
        <v>4</v>
      </c>
    </row>
    <row r="540" spans="1:24">
      <c r="A540" s="1" t="s">
        <v>63</v>
      </c>
      <c r="B540" s="37">
        <f t="shared" si="8"/>
        <v>86587</v>
      </c>
      <c r="C540" s="1">
        <v>4</v>
      </c>
      <c r="D540" s="30" t="s">
        <v>730</v>
      </c>
      <c r="E540" s="30"/>
      <c r="F540" s="1">
        <v>7</v>
      </c>
      <c r="G540" s="1">
        <v>1</v>
      </c>
      <c r="H540" s="38" t="s">
        <v>661</v>
      </c>
      <c r="I540" s="38" t="s">
        <v>662</v>
      </c>
      <c r="J540" s="42"/>
      <c r="L540" s="1">
        <v>69000</v>
      </c>
      <c r="V540" s="1">
        <v>20000000</v>
      </c>
      <c r="W540" s="1">
        <v>300</v>
      </c>
      <c r="X540" s="1">
        <v>6</v>
      </c>
    </row>
    <row r="541" spans="1:24" ht="15.75" customHeight="1">
      <c r="A541" s="1" t="s">
        <v>63</v>
      </c>
      <c r="B541" s="37">
        <f t="shared" si="8"/>
        <v>86587</v>
      </c>
      <c r="C541" s="1">
        <v>5</v>
      </c>
      <c r="D541" s="30" t="s">
        <v>731</v>
      </c>
      <c r="E541" s="30"/>
      <c r="F541" s="1">
        <v>7</v>
      </c>
      <c r="H541" s="38"/>
      <c r="I541" s="38" t="s">
        <v>664</v>
      </c>
      <c r="J541" s="42"/>
      <c r="L541" s="1">
        <v>124000</v>
      </c>
      <c r="V541" s="1">
        <v>30000000</v>
      </c>
      <c r="W541" s="1">
        <v>450</v>
      </c>
      <c r="X541" s="1">
        <v>9</v>
      </c>
    </row>
    <row r="542" spans="1:24">
      <c r="A542" s="1" t="s">
        <v>63</v>
      </c>
      <c r="B542" s="37">
        <f t="shared" si="8"/>
        <v>86588</v>
      </c>
      <c r="C542" s="1">
        <v>0</v>
      </c>
      <c r="D542" s="30" t="s">
        <v>697</v>
      </c>
      <c r="E542" s="30"/>
      <c r="F542" s="1">
        <v>7</v>
      </c>
      <c r="G542" s="1">
        <v>1</v>
      </c>
      <c r="H542" s="38" t="s">
        <v>652</v>
      </c>
      <c r="J542" s="42"/>
      <c r="L542" s="1">
        <v>0</v>
      </c>
      <c r="W542" s="1">
        <v>8620</v>
      </c>
    </row>
    <row r="543" spans="1:24">
      <c r="A543" s="1" t="s">
        <v>63</v>
      </c>
      <c r="B543" s="37">
        <f t="shared" si="8"/>
        <v>86588</v>
      </c>
      <c r="C543" s="1">
        <v>1</v>
      </c>
      <c r="D543" s="30" t="s">
        <v>732</v>
      </c>
      <c r="E543" s="30"/>
      <c r="F543" s="1">
        <v>7</v>
      </c>
      <c r="G543" s="1">
        <v>1</v>
      </c>
      <c r="H543" s="38" t="s">
        <v>653</v>
      </c>
      <c r="I543" s="38" t="s">
        <v>654</v>
      </c>
      <c r="J543" s="42"/>
      <c r="L543" s="1">
        <v>8000</v>
      </c>
      <c r="V543" s="1">
        <v>2000000</v>
      </c>
      <c r="W543" s="1">
        <v>30</v>
      </c>
      <c r="X543" s="1">
        <v>1</v>
      </c>
    </row>
    <row r="544" spans="1:24">
      <c r="A544" s="1" t="s">
        <v>63</v>
      </c>
      <c r="B544" s="37">
        <f t="shared" si="8"/>
        <v>86588</v>
      </c>
      <c r="C544" s="1">
        <v>2</v>
      </c>
      <c r="D544" s="30" t="s">
        <v>733</v>
      </c>
      <c r="E544" s="30"/>
      <c r="F544" s="1">
        <v>7</v>
      </c>
      <c r="G544" s="1">
        <v>1</v>
      </c>
      <c r="H544" s="38" t="s">
        <v>655</v>
      </c>
      <c r="I544" s="38" t="s">
        <v>656</v>
      </c>
      <c r="J544" s="42"/>
      <c r="L544" s="1">
        <v>19000</v>
      </c>
      <c r="V544" s="1">
        <v>6000000</v>
      </c>
      <c r="W544" s="1">
        <v>90</v>
      </c>
      <c r="X544" s="1">
        <v>2</v>
      </c>
    </row>
    <row r="545" spans="1:24" ht="15.75" customHeight="1">
      <c r="A545" s="1" t="s">
        <v>63</v>
      </c>
      <c r="B545" s="37">
        <f t="shared" si="8"/>
        <v>86588</v>
      </c>
      <c r="C545" s="1">
        <v>3</v>
      </c>
      <c r="D545" s="30" t="s">
        <v>701</v>
      </c>
      <c r="E545" s="30"/>
      <c r="F545" s="1">
        <v>7</v>
      </c>
      <c r="G545" s="1">
        <v>1</v>
      </c>
      <c r="H545" s="38" t="s">
        <v>658</v>
      </c>
      <c r="I545" s="38" t="s">
        <v>659</v>
      </c>
      <c r="J545" s="42"/>
      <c r="L545" s="1">
        <v>36000</v>
      </c>
      <c r="V545" s="1">
        <v>12000000</v>
      </c>
      <c r="W545" s="1">
        <v>180</v>
      </c>
      <c r="X545" s="1">
        <v>4</v>
      </c>
    </row>
    <row r="546" spans="1:24">
      <c r="A546" s="1" t="s">
        <v>63</v>
      </c>
      <c r="B546" s="37">
        <f t="shared" si="8"/>
        <v>86588</v>
      </c>
      <c r="C546" s="1">
        <v>4</v>
      </c>
      <c r="D546" s="30" t="s">
        <v>734</v>
      </c>
      <c r="E546" s="30"/>
      <c r="F546" s="1">
        <v>7</v>
      </c>
      <c r="G546" s="1">
        <v>1</v>
      </c>
      <c r="H546" s="38" t="s">
        <v>661</v>
      </c>
      <c r="I546" s="38" t="s">
        <v>662</v>
      </c>
      <c r="J546" s="42"/>
      <c r="L546" s="1">
        <v>69000</v>
      </c>
      <c r="V546" s="1">
        <v>20000000</v>
      </c>
      <c r="W546" s="1">
        <v>300</v>
      </c>
      <c r="X546" s="1">
        <v>6</v>
      </c>
    </row>
    <row r="547" spans="1:24" ht="15.75" customHeight="1">
      <c r="A547" s="1" t="s">
        <v>63</v>
      </c>
      <c r="B547" s="37">
        <f t="shared" si="8"/>
        <v>86588</v>
      </c>
      <c r="C547" s="1">
        <v>5</v>
      </c>
      <c r="D547" s="30" t="s">
        <v>735</v>
      </c>
      <c r="E547" s="30"/>
      <c r="F547" s="1">
        <v>7</v>
      </c>
      <c r="H547" s="38"/>
      <c r="I547" s="38" t="s">
        <v>664</v>
      </c>
      <c r="J547" s="42"/>
      <c r="L547" s="1">
        <v>124000</v>
      </c>
      <c r="V547" s="1">
        <v>30000000</v>
      </c>
      <c r="W547" s="1">
        <v>450</v>
      </c>
      <c r="X547" s="1">
        <v>9</v>
      </c>
    </row>
    <row r="548" spans="1:24">
      <c r="A548" s="1" t="s">
        <v>63</v>
      </c>
      <c r="B548" s="37">
        <f t="shared" si="8"/>
        <v>86589</v>
      </c>
      <c r="C548" s="1">
        <v>0</v>
      </c>
      <c r="D548" s="30" t="s">
        <v>703</v>
      </c>
      <c r="E548" s="30"/>
      <c r="F548" s="1">
        <v>7</v>
      </c>
      <c r="G548" s="1">
        <v>1</v>
      </c>
      <c r="H548" s="38" t="s">
        <v>652</v>
      </c>
      <c r="J548" s="42"/>
      <c r="L548" s="1">
        <v>0</v>
      </c>
      <c r="W548" s="1">
        <v>8620</v>
      </c>
    </row>
    <row r="549" spans="1:24">
      <c r="A549" s="1" t="s">
        <v>63</v>
      </c>
      <c r="B549" s="37">
        <f t="shared" si="8"/>
        <v>86589</v>
      </c>
      <c r="C549" s="1">
        <v>1</v>
      </c>
      <c r="D549" s="30" t="s">
        <v>736</v>
      </c>
      <c r="E549" s="30"/>
      <c r="F549" s="1">
        <v>7</v>
      </c>
      <c r="G549" s="1">
        <v>1</v>
      </c>
      <c r="H549" s="38" t="s">
        <v>653</v>
      </c>
      <c r="I549" s="38" t="s">
        <v>654</v>
      </c>
      <c r="J549" s="42"/>
      <c r="L549" s="1">
        <v>8000</v>
      </c>
      <c r="V549" s="1">
        <v>2000000</v>
      </c>
      <c r="W549" s="1">
        <v>30</v>
      </c>
      <c r="X549" s="1">
        <v>1</v>
      </c>
    </row>
    <row r="550" spans="1:24">
      <c r="A550" s="1" t="s">
        <v>63</v>
      </c>
      <c r="B550" s="37">
        <f t="shared" si="8"/>
        <v>86589</v>
      </c>
      <c r="C550" s="1">
        <v>2</v>
      </c>
      <c r="D550" s="30" t="s">
        <v>473</v>
      </c>
      <c r="E550" s="30"/>
      <c r="F550" s="1">
        <v>7</v>
      </c>
      <c r="G550" s="1">
        <v>1</v>
      </c>
      <c r="H550" s="38" t="s">
        <v>655</v>
      </c>
      <c r="I550" s="38" t="s">
        <v>656</v>
      </c>
      <c r="J550" s="42"/>
      <c r="L550" s="1">
        <v>19000</v>
      </c>
      <c r="V550" s="1">
        <v>6000000</v>
      </c>
      <c r="W550" s="1">
        <v>90</v>
      </c>
      <c r="X550" s="1">
        <v>2</v>
      </c>
    </row>
    <row r="551" spans="1:24" ht="15.75" customHeight="1">
      <c r="A551" s="1" t="s">
        <v>63</v>
      </c>
      <c r="B551" s="37">
        <f t="shared" si="8"/>
        <v>86589</v>
      </c>
      <c r="C551" s="1">
        <v>3</v>
      </c>
      <c r="D551" s="30" t="s">
        <v>737</v>
      </c>
      <c r="E551" s="30"/>
      <c r="F551" s="1">
        <v>7</v>
      </c>
      <c r="G551" s="1">
        <v>1</v>
      </c>
      <c r="H551" s="38" t="s">
        <v>658</v>
      </c>
      <c r="I551" s="38" t="s">
        <v>659</v>
      </c>
      <c r="J551" s="42"/>
      <c r="L551" s="1">
        <v>36000</v>
      </c>
      <c r="V551" s="1">
        <v>12000000</v>
      </c>
      <c r="W551" s="1">
        <v>180</v>
      </c>
      <c r="X551" s="1">
        <v>4</v>
      </c>
    </row>
    <row r="552" spans="1:24">
      <c r="A552" s="1" t="s">
        <v>63</v>
      </c>
      <c r="B552" s="37">
        <f t="shared" si="8"/>
        <v>86589</v>
      </c>
      <c r="C552" s="1">
        <v>4</v>
      </c>
      <c r="D552" s="30" t="s">
        <v>706</v>
      </c>
      <c r="E552" s="30"/>
      <c r="F552" s="1">
        <v>7</v>
      </c>
      <c r="G552" s="1">
        <v>1</v>
      </c>
      <c r="H552" s="38" t="s">
        <v>661</v>
      </c>
      <c r="I552" s="38" t="s">
        <v>662</v>
      </c>
      <c r="J552" s="42"/>
      <c r="L552" s="1">
        <v>69000</v>
      </c>
      <c r="V552" s="1">
        <v>20000000</v>
      </c>
      <c r="W552" s="1">
        <v>300</v>
      </c>
      <c r="X552" s="1">
        <v>6</v>
      </c>
    </row>
    <row r="553" spans="1:24" ht="15.75" customHeight="1">
      <c r="A553" s="1" t="s">
        <v>63</v>
      </c>
      <c r="B553" s="37">
        <f t="shared" si="8"/>
        <v>86589</v>
      </c>
      <c r="C553" s="1">
        <v>5</v>
      </c>
      <c r="D553" s="30" t="s">
        <v>738</v>
      </c>
      <c r="E553" s="30"/>
      <c r="F553" s="1">
        <v>7</v>
      </c>
      <c r="H553" s="38"/>
      <c r="I553" s="38" t="s">
        <v>664</v>
      </c>
      <c r="J553" s="42"/>
      <c r="L553" s="1">
        <v>124000</v>
      </c>
      <c r="V553" s="1">
        <v>30000000</v>
      </c>
      <c r="W553" s="1">
        <v>450</v>
      </c>
      <c r="X553" s="1">
        <v>9</v>
      </c>
    </row>
    <row r="555" spans="1:24">
      <c r="A555" s="1" t="s">
        <v>63</v>
      </c>
      <c r="B555" s="37">
        <f>B500+20</f>
        <v>86601</v>
      </c>
      <c r="C555" s="1">
        <v>0</v>
      </c>
      <c r="D555" s="30" t="s">
        <v>651</v>
      </c>
      <c r="E555" s="30"/>
      <c r="F555" s="1">
        <v>11</v>
      </c>
      <c r="G555" s="1">
        <v>1</v>
      </c>
      <c r="H555" s="38" t="s">
        <v>652</v>
      </c>
      <c r="J555" s="42"/>
      <c r="L555" s="1">
        <v>0</v>
      </c>
      <c r="W555" s="1">
        <v>8620</v>
      </c>
    </row>
    <row r="556" spans="1:24">
      <c r="A556" s="1" t="s">
        <v>63</v>
      </c>
      <c r="B556" s="37">
        <f t="shared" ref="B556:B608" si="9">B501+20</f>
        <v>86601</v>
      </c>
      <c r="C556" s="1">
        <v>1</v>
      </c>
      <c r="D556" s="30" t="s">
        <v>739</v>
      </c>
      <c r="E556" s="30"/>
      <c r="F556" s="1">
        <v>11</v>
      </c>
      <c r="G556" s="1">
        <v>1</v>
      </c>
      <c r="H556" s="38" t="s">
        <v>653</v>
      </c>
      <c r="I556" s="38" t="s">
        <v>654</v>
      </c>
      <c r="J556" s="42"/>
      <c r="L556" s="1">
        <v>8000</v>
      </c>
      <c r="V556" s="1">
        <v>2000000</v>
      </c>
      <c r="W556" s="1">
        <v>30</v>
      </c>
      <c r="X556" s="1">
        <v>1</v>
      </c>
    </row>
    <row r="557" spans="1:24">
      <c r="A557" s="1" t="s">
        <v>63</v>
      </c>
      <c r="B557" s="37">
        <f t="shared" si="9"/>
        <v>86601</v>
      </c>
      <c r="C557" s="1">
        <v>2</v>
      </c>
      <c r="D557" s="30" t="s">
        <v>513</v>
      </c>
      <c r="E557" s="30"/>
      <c r="F557" s="1">
        <v>11</v>
      </c>
      <c r="G557" s="1">
        <v>1</v>
      </c>
      <c r="H557" s="38" t="s">
        <v>655</v>
      </c>
      <c r="I557" s="38" t="s">
        <v>656</v>
      </c>
      <c r="J557" s="42"/>
      <c r="L557" s="1">
        <v>19000</v>
      </c>
      <c r="V557" s="1">
        <v>6000000</v>
      </c>
      <c r="W557" s="1">
        <v>90</v>
      </c>
      <c r="X557" s="1">
        <v>2</v>
      </c>
    </row>
    <row r="558" spans="1:24" ht="15.75" customHeight="1">
      <c r="A558" s="1" t="s">
        <v>63</v>
      </c>
      <c r="B558" s="37">
        <f t="shared" si="9"/>
        <v>86601</v>
      </c>
      <c r="C558" s="1">
        <v>3</v>
      </c>
      <c r="D558" s="30" t="s">
        <v>740</v>
      </c>
      <c r="E558" s="30"/>
      <c r="F558" s="1">
        <v>11</v>
      </c>
      <c r="G558" s="1">
        <v>1</v>
      </c>
      <c r="H558" s="38" t="s">
        <v>658</v>
      </c>
      <c r="I558" s="38" t="s">
        <v>659</v>
      </c>
      <c r="J558" s="42"/>
      <c r="L558" s="1">
        <v>36000</v>
      </c>
      <c r="V558" s="1">
        <v>12000000</v>
      </c>
      <c r="W558" s="1">
        <v>180</v>
      </c>
      <c r="X558" s="1">
        <v>4</v>
      </c>
    </row>
    <row r="559" spans="1:24">
      <c r="A559" s="1" t="s">
        <v>63</v>
      </c>
      <c r="B559" s="37">
        <f t="shared" si="9"/>
        <v>86601</v>
      </c>
      <c r="C559" s="1">
        <v>4</v>
      </c>
      <c r="D559" s="30" t="s">
        <v>709</v>
      </c>
      <c r="E559" s="30"/>
      <c r="F559" s="1">
        <v>11</v>
      </c>
      <c r="G559" s="1">
        <v>1</v>
      </c>
      <c r="H559" s="38" t="s">
        <v>661</v>
      </c>
      <c r="I559" s="38" t="s">
        <v>662</v>
      </c>
      <c r="J559" s="42"/>
      <c r="L559" s="1">
        <v>69000</v>
      </c>
      <c r="V559" s="1">
        <v>20000000</v>
      </c>
      <c r="W559" s="1">
        <v>300</v>
      </c>
      <c r="X559" s="1">
        <v>6</v>
      </c>
    </row>
    <row r="560" spans="1:24" ht="15.75" customHeight="1">
      <c r="A560" s="1" t="s">
        <v>63</v>
      </c>
      <c r="B560" s="37">
        <f t="shared" si="9"/>
        <v>86601</v>
      </c>
      <c r="C560" s="1">
        <v>5</v>
      </c>
      <c r="D560" s="30" t="s">
        <v>741</v>
      </c>
      <c r="E560" s="30"/>
      <c r="F560" s="1">
        <v>11</v>
      </c>
      <c r="H560" s="38"/>
      <c r="I560" s="38" t="s">
        <v>664</v>
      </c>
      <c r="J560" s="42"/>
      <c r="L560" s="1">
        <v>124000</v>
      </c>
      <c r="V560" s="1">
        <v>30000000</v>
      </c>
      <c r="W560" s="1">
        <v>450</v>
      </c>
      <c r="X560" s="1">
        <v>9</v>
      </c>
    </row>
    <row r="561" spans="1:24">
      <c r="A561" s="1" t="s">
        <v>63</v>
      </c>
      <c r="B561" s="37">
        <f t="shared" si="9"/>
        <v>86602</v>
      </c>
      <c r="C561" s="1">
        <v>0</v>
      </c>
      <c r="D561" s="30" t="s">
        <v>665</v>
      </c>
      <c r="E561" s="30"/>
      <c r="F561" s="1">
        <v>11</v>
      </c>
      <c r="G561" s="1">
        <v>1</v>
      </c>
      <c r="H561" s="38" t="s">
        <v>652</v>
      </c>
      <c r="J561" s="42"/>
      <c r="L561" s="1">
        <v>0</v>
      </c>
      <c r="W561" s="1">
        <v>8620</v>
      </c>
    </row>
    <row r="562" spans="1:24">
      <c r="A562" s="1" t="s">
        <v>63</v>
      </c>
      <c r="B562" s="37">
        <f t="shared" si="9"/>
        <v>86602</v>
      </c>
      <c r="C562" s="1">
        <v>1</v>
      </c>
      <c r="D562" s="30" t="s">
        <v>742</v>
      </c>
      <c r="E562" s="30"/>
      <c r="F562" s="1">
        <v>11</v>
      </c>
      <c r="G562" s="1">
        <v>1</v>
      </c>
      <c r="H562" s="38" t="s">
        <v>653</v>
      </c>
      <c r="I562" s="38" t="s">
        <v>654</v>
      </c>
      <c r="J562" s="42"/>
      <c r="L562" s="1">
        <v>8000</v>
      </c>
      <c r="V562" s="1">
        <v>2000000</v>
      </c>
      <c r="W562" s="1">
        <v>30</v>
      </c>
      <c r="X562" s="1">
        <v>1</v>
      </c>
    </row>
    <row r="563" spans="1:24">
      <c r="A563" s="1" t="s">
        <v>63</v>
      </c>
      <c r="B563" s="37">
        <f t="shared" si="9"/>
        <v>86602</v>
      </c>
      <c r="C563" s="1">
        <v>2</v>
      </c>
      <c r="D563" s="30" t="s">
        <v>519</v>
      </c>
      <c r="E563" s="30"/>
      <c r="F563" s="1">
        <v>11</v>
      </c>
      <c r="G563" s="1">
        <v>1</v>
      </c>
      <c r="H563" s="38" t="s">
        <v>655</v>
      </c>
      <c r="I563" s="38" t="s">
        <v>656</v>
      </c>
      <c r="J563" s="42"/>
      <c r="L563" s="1">
        <v>19000</v>
      </c>
      <c r="V563" s="1">
        <v>6000000</v>
      </c>
      <c r="W563" s="1">
        <v>90</v>
      </c>
      <c r="X563" s="1">
        <v>2</v>
      </c>
    </row>
    <row r="564" spans="1:24" ht="15.75" customHeight="1">
      <c r="A564" s="1" t="s">
        <v>63</v>
      </c>
      <c r="B564" s="37">
        <f t="shared" si="9"/>
        <v>86602</v>
      </c>
      <c r="C564" s="1">
        <v>3</v>
      </c>
      <c r="D564" s="30" t="s">
        <v>743</v>
      </c>
      <c r="E564" s="30"/>
      <c r="F564" s="1">
        <v>11</v>
      </c>
      <c r="G564" s="1">
        <v>1</v>
      </c>
      <c r="H564" s="38" t="s">
        <v>658</v>
      </c>
      <c r="I564" s="38" t="s">
        <v>659</v>
      </c>
      <c r="J564" s="42"/>
      <c r="L564" s="1">
        <v>36000</v>
      </c>
      <c r="V564" s="1">
        <v>12000000</v>
      </c>
      <c r="W564" s="1">
        <v>180</v>
      </c>
      <c r="X564" s="1">
        <v>4</v>
      </c>
    </row>
    <row r="565" spans="1:24">
      <c r="A565" s="1" t="s">
        <v>63</v>
      </c>
      <c r="B565" s="37">
        <f t="shared" si="9"/>
        <v>86602</v>
      </c>
      <c r="C565" s="1">
        <v>4</v>
      </c>
      <c r="D565" s="30" t="s">
        <v>712</v>
      </c>
      <c r="E565" s="30"/>
      <c r="F565" s="1">
        <v>11</v>
      </c>
      <c r="G565" s="1">
        <v>1</v>
      </c>
      <c r="H565" s="38" t="s">
        <v>661</v>
      </c>
      <c r="I565" s="38" t="s">
        <v>662</v>
      </c>
      <c r="J565" s="42"/>
      <c r="L565" s="1">
        <v>69000</v>
      </c>
      <c r="V565" s="1">
        <v>20000000</v>
      </c>
      <c r="W565" s="1">
        <v>300</v>
      </c>
      <c r="X565" s="1">
        <v>6</v>
      </c>
    </row>
    <row r="566" spans="1:24" ht="15.75" customHeight="1">
      <c r="A566" s="1" t="s">
        <v>63</v>
      </c>
      <c r="B566" s="37">
        <f t="shared" si="9"/>
        <v>86602</v>
      </c>
      <c r="C566" s="1">
        <v>5</v>
      </c>
      <c r="D566" s="30" t="s">
        <v>744</v>
      </c>
      <c r="E566" s="30"/>
      <c r="F566" s="1">
        <v>11</v>
      </c>
      <c r="H566" s="38"/>
      <c r="I566" s="38" t="s">
        <v>664</v>
      </c>
      <c r="J566" s="42"/>
      <c r="L566" s="1">
        <v>124000</v>
      </c>
      <c r="V566" s="1">
        <v>30000000</v>
      </c>
      <c r="W566" s="1">
        <v>450</v>
      </c>
      <c r="X566" s="1">
        <v>9</v>
      </c>
    </row>
    <row r="567" spans="1:24">
      <c r="A567" s="1" t="s">
        <v>63</v>
      </c>
      <c r="B567" s="37">
        <f t="shared" si="9"/>
        <v>86603</v>
      </c>
      <c r="C567" s="1">
        <v>0</v>
      </c>
      <c r="D567" s="30" t="s">
        <v>669</v>
      </c>
      <c r="E567" s="30"/>
      <c r="F567" s="1">
        <v>11</v>
      </c>
      <c r="G567" s="1">
        <v>1</v>
      </c>
      <c r="H567" s="38" t="s">
        <v>652</v>
      </c>
      <c r="J567" s="42"/>
      <c r="L567" s="1">
        <v>0</v>
      </c>
      <c r="W567" s="1">
        <v>8620</v>
      </c>
    </row>
    <row r="568" spans="1:24">
      <c r="A568" s="1" t="s">
        <v>63</v>
      </c>
      <c r="B568" s="37">
        <f t="shared" si="9"/>
        <v>86603</v>
      </c>
      <c r="C568" s="1">
        <v>1</v>
      </c>
      <c r="D568" s="30" t="s">
        <v>745</v>
      </c>
      <c r="E568" s="30"/>
      <c r="F568" s="1">
        <v>11</v>
      </c>
      <c r="G568" s="1">
        <v>1</v>
      </c>
      <c r="H568" s="38" t="s">
        <v>653</v>
      </c>
      <c r="I568" s="38" t="s">
        <v>654</v>
      </c>
      <c r="J568" s="42"/>
      <c r="L568" s="1">
        <v>8000</v>
      </c>
      <c r="V568" s="1">
        <v>2000000</v>
      </c>
      <c r="W568" s="1">
        <v>30</v>
      </c>
      <c r="X568" s="1">
        <v>1</v>
      </c>
    </row>
    <row r="569" spans="1:24">
      <c r="A569" s="1" t="s">
        <v>63</v>
      </c>
      <c r="B569" s="37">
        <f t="shared" si="9"/>
        <v>86603</v>
      </c>
      <c r="C569" s="1">
        <v>2</v>
      </c>
      <c r="D569" s="30" t="s">
        <v>523</v>
      </c>
      <c r="E569" s="30"/>
      <c r="F569" s="1">
        <v>11</v>
      </c>
      <c r="G569" s="1">
        <v>1</v>
      </c>
      <c r="H569" s="38" t="s">
        <v>655</v>
      </c>
      <c r="I569" s="38" t="s">
        <v>656</v>
      </c>
      <c r="J569" s="42"/>
      <c r="L569" s="1">
        <v>19000</v>
      </c>
      <c r="V569" s="1">
        <v>6000000</v>
      </c>
      <c r="W569" s="1">
        <v>90</v>
      </c>
      <c r="X569" s="1">
        <v>2</v>
      </c>
    </row>
    <row r="570" spans="1:24" ht="15.75" customHeight="1">
      <c r="A570" s="1" t="s">
        <v>63</v>
      </c>
      <c r="B570" s="37">
        <f t="shared" si="9"/>
        <v>86603</v>
      </c>
      <c r="C570" s="1">
        <v>3</v>
      </c>
      <c r="D570" s="30" t="s">
        <v>746</v>
      </c>
      <c r="E570" s="30"/>
      <c r="F570" s="1">
        <v>11</v>
      </c>
      <c r="G570" s="1">
        <v>1</v>
      </c>
      <c r="H570" s="38" t="s">
        <v>658</v>
      </c>
      <c r="I570" s="38" t="s">
        <v>659</v>
      </c>
      <c r="J570" s="42"/>
      <c r="L570" s="1">
        <v>36000</v>
      </c>
      <c r="V570" s="1">
        <v>12000000</v>
      </c>
      <c r="W570" s="1">
        <v>180</v>
      </c>
      <c r="X570" s="1">
        <v>4</v>
      </c>
    </row>
    <row r="571" spans="1:24">
      <c r="A571" s="1" t="s">
        <v>63</v>
      </c>
      <c r="B571" s="37">
        <f t="shared" si="9"/>
        <v>86603</v>
      </c>
      <c r="C571" s="1">
        <v>4</v>
      </c>
      <c r="D571" s="30" t="s">
        <v>715</v>
      </c>
      <c r="E571" s="30"/>
      <c r="F571" s="1">
        <v>11</v>
      </c>
      <c r="G571" s="1">
        <v>1</v>
      </c>
      <c r="H571" s="38" t="s">
        <v>661</v>
      </c>
      <c r="I571" s="38" t="s">
        <v>662</v>
      </c>
      <c r="J571" s="42"/>
      <c r="L571" s="1">
        <v>69000</v>
      </c>
      <c r="V571" s="1">
        <v>20000000</v>
      </c>
      <c r="W571" s="1">
        <v>300</v>
      </c>
      <c r="X571" s="1">
        <v>6</v>
      </c>
    </row>
    <row r="572" spans="1:24" ht="15.75" customHeight="1">
      <c r="A572" s="1" t="s">
        <v>63</v>
      </c>
      <c r="B572" s="37">
        <f t="shared" si="9"/>
        <v>86603</v>
      </c>
      <c r="C572" s="1">
        <v>5</v>
      </c>
      <c r="D572" s="30" t="s">
        <v>747</v>
      </c>
      <c r="E572" s="30"/>
      <c r="F572" s="1">
        <v>11</v>
      </c>
      <c r="H572" s="38"/>
      <c r="I572" s="38" t="s">
        <v>664</v>
      </c>
      <c r="J572" s="42"/>
      <c r="L572" s="1">
        <v>124000</v>
      </c>
      <c r="V572" s="1">
        <v>30000000</v>
      </c>
      <c r="W572" s="1">
        <v>450</v>
      </c>
      <c r="X572" s="1">
        <v>9</v>
      </c>
    </row>
    <row r="573" spans="1:24">
      <c r="A573" s="1" t="s">
        <v>63</v>
      </c>
      <c r="B573" s="37">
        <f t="shared" si="9"/>
        <v>86604</v>
      </c>
      <c r="C573" s="1">
        <v>0</v>
      </c>
      <c r="D573" s="30" t="s">
        <v>673</v>
      </c>
      <c r="E573" s="30"/>
      <c r="F573" s="1">
        <v>11</v>
      </c>
      <c r="G573" s="1">
        <v>1</v>
      </c>
      <c r="H573" s="38" t="s">
        <v>652</v>
      </c>
      <c r="J573" s="42"/>
      <c r="L573" s="1">
        <v>0</v>
      </c>
      <c r="W573" s="1">
        <v>8620</v>
      </c>
    </row>
    <row r="574" spans="1:24">
      <c r="A574" s="1" t="s">
        <v>63</v>
      </c>
      <c r="B574" s="37">
        <f t="shared" si="9"/>
        <v>86604</v>
      </c>
      <c r="C574" s="1">
        <v>1</v>
      </c>
      <c r="D574" s="30" t="s">
        <v>453</v>
      </c>
      <c r="E574" s="30"/>
      <c r="F574" s="1">
        <v>11</v>
      </c>
      <c r="G574" s="1">
        <v>1</v>
      </c>
      <c r="H574" s="38" t="s">
        <v>653</v>
      </c>
      <c r="I574" s="38" t="s">
        <v>654</v>
      </c>
      <c r="J574" s="42"/>
      <c r="L574" s="1">
        <v>8000</v>
      </c>
      <c r="V574" s="1">
        <v>2000000</v>
      </c>
      <c r="W574" s="1">
        <v>30</v>
      </c>
      <c r="X574" s="1">
        <v>1</v>
      </c>
    </row>
    <row r="575" spans="1:24">
      <c r="A575" s="1" t="s">
        <v>63</v>
      </c>
      <c r="B575" s="37">
        <f t="shared" si="9"/>
        <v>86604</v>
      </c>
      <c r="C575" s="1">
        <v>2</v>
      </c>
      <c r="D575" s="30" t="s">
        <v>748</v>
      </c>
      <c r="E575" s="30"/>
      <c r="F575" s="1">
        <v>11</v>
      </c>
      <c r="G575" s="1">
        <v>1</v>
      </c>
      <c r="H575" s="38" t="s">
        <v>655</v>
      </c>
      <c r="I575" s="38" t="s">
        <v>656</v>
      </c>
      <c r="J575" s="42"/>
      <c r="L575" s="1">
        <v>19000</v>
      </c>
      <c r="V575" s="1">
        <v>6000000</v>
      </c>
      <c r="W575" s="1">
        <v>90</v>
      </c>
      <c r="X575" s="1">
        <v>2</v>
      </c>
    </row>
    <row r="576" spans="1:24" ht="15.75" customHeight="1">
      <c r="A576" s="1" t="s">
        <v>63</v>
      </c>
      <c r="B576" s="37">
        <f t="shared" si="9"/>
        <v>86604</v>
      </c>
      <c r="C576" s="1">
        <v>3</v>
      </c>
      <c r="D576" s="30" t="s">
        <v>678</v>
      </c>
      <c r="E576" s="30"/>
      <c r="F576" s="1">
        <v>11</v>
      </c>
      <c r="G576" s="1">
        <v>1</v>
      </c>
      <c r="H576" s="38" t="s">
        <v>658</v>
      </c>
      <c r="I576" s="38" t="s">
        <v>659</v>
      </c>
      <c r="J576" s="42"/>
      <c r="L576" s="1">
        <v>36000</v>
      </c>
      <c r="V576" s="1">
        <v>12000000</v>
      </c>
      <c r="W576" s="1">
        <v>180</v>
      </c>
      <c r="X576" s="1">
        <v>4</v>
      </c>
    </row>
    <row r="577" spans="1:24">
      <c r="A577" s="1" t="s">
        <v>63</v>
      </c>
      <c r="B577" s="37">
        <f t="shared" si="9"/>
        <v>86604</v>
      </c>
      <c r="C577" s="1">
        <v>4</v>
      </c>
      <c r="D577" s="30" t="s">
        <v>719</v>
      </c>
      <c r="E577" s="30"/>
      <c r="F577" s="1">
        <v>11</v>
      </c>
      <c r="G577" s="1">
        <v>1</v>
      </c>
      <c r="H577" s="38" t="s">
        <v>661</v>
      </c>
      <c r="I577" s="38" t="s">
        <v>662</v>
      </c>
      <c r="J577" s="42"/>
      <c r="L577" s="1">
        <v>69000</v>
      </c>
      <c r="V577" s="1">
        <v>20000000</v>
      </c>
      <c r="W577" s="1">
        <v>300</v>
      </c>
      <c r="X577" s="1">
        <v>6</v>
      </c>
    </row>
    <row r="578" spans="1:24" ht="15.75" customHeight="1">
      <c r="A578" s="1" t="s">
        <v>63</v>
      </c>
      <c r="B578" s="37">
        <f t="shared" si="9"/>
        <v>86604</v>
      </c>
      <c r="C578" s="1">
        <v>5</v>
      </c>
      <c r="D578" s="30" t="s">
        <v>749</v>
      </c>
      <c r="E578" s="30"/>
      <c r="F578" s="1">
        <v>11</v>
      </c>
      <c r="H578" s="38"/>
      <c r="I578" s="38" t="s">
        <v>664</v>
      </c>
      <c r="J578" s="42"/>
      <c r="L578" s="1">
        <v>124000</v>
      </c>
      <c r="V578" s="1">
        <v>30000000</v>
      </c>
      <c r="W578" s="1">
        <v>450</v>
      </c>
      <c r="X578" s="1">
        <v>9</v>
      </c>
    </row>
    <row r="579" spans="1:24">
      <c r="A579" s="1" t="s">
        <v>63</v>
      </c>
      <c r="B579" s="37">
        <f t="shared" si="9"/>
        <v>86605</v>
      </c>
      <c r="C579" s="1">
        <v>0</v>
      </c>
      <c r="D579" s="30" t="s">
        <v>679</v>
      </c>
      <c r="E579" s="30"/>
      <c r="F579" s="1">
        <v>11</v>
      </c>
      <c r="G579" s="1">
        <v>1</v>
      </c>
      <c r="H579" s="38" t="s">
        <v>652</v>
      </c>
      <c r="J579" s="42"/>
      <c r="L579" s="1">
        <v>0</v>
      </c>
      <c r="W579" s="1">
        <v>8620</v>
      </c>
    </row>
    <row r="580" spans="1:24">
      <c r="A580" s="1" t="s">
        <v>63</v>
      </c>
      <c r="B580" s="37">
        <f t="shared" si="9"/>
        <v>86605</v>
      </c>
      <c r="C580" s="1">
        <v>1</v>
      </c>
      <c r="D580" s="30" t="s">
        <v>457</v>
      </c>
      <c r="E580" s="30"/>
      <c r="F580" s="1">
        <v>11</v>
      </c>
      <c r="G580" s="1">
        <v>1</v>
      </c>
      <c r="H580" s="38" t="s">
        <v>653</v>
      </c>
      <c r="I580" s="38" t="s">
        <v>654</v>
      </c>
      <c r="J580" s="42"/>
      <c r="L580" s="1">
        <v>8000</v>
      </c>
      <c r="V580" s="1">
        <v>2000000</v>
      </c>
      <c r="W580" s="1">
        <v>30</v>
      </c>
      <c r="X580" s="1">
        <v>1</v>
      </c>
    </row>
    <row r="581" spans="1:24">
      <c r="A581" s="1" t="s">
        <v>63</v>
      </c>
      <c r="B581" s="37">
        <f t="shared" si="9"/>
        <v>86605</v>
      </c>
      <c r="C581" s="1">
        <v>2</v>
      </c>
      <c r="D581" s="30" t="s">
        <v>750</v>
      </c>
      <c r="E581" s="30"/>
      <c r="F581" s="1">
        <v>11</v>
      </c>
      <c r="G581" s="1">
        <v>1</v>
      </c>
      <c r="H581" s="38" t="s">
        <v>655</v>
      </c>
      <c r="I581" s="38" t="s">
        <v>656</v>
      </c>
      <c r="J581" s="42"/>
      <c r="L581" s="1">
        <v>19000</v>
      </c>
      <c r="V581" s="1">
        <v>6000000</v>
      </c>
      <c r="W581" s="1">
        <v>90</v>
      </c>
      <c r="X581" s="1">
        <v>2</v>
      </c>
    </row>
    <row r="582" spans="1:24" ht="15.75" customHeight="1">
      <c r="A582" s="1" t="s">
        <v>63</v>
      </c>
      <c r="B582" s="37">
        <f t="shared" si="9"/>
        <v>86605</v>
      </c>
      <c r="C582" s="1">
        <v>3</v>
      </c>
      <c r="D582" s="30" t="s">
        <v>684</v>
      </c>
      <c r="E582" s="30"/>
      <c r="F582" s="1">
        <v>11</v>
      </c>
      <c r="G582" s="1">
        <v>1</v>
      </c>
      <c r="H582" s="38" t="s">
        <v>658</v>
      </c>
      <c r="I582" s="38" t="s">
        <v>659</v>
      </c>
      <c r="J582" s="42"/>
      <c r="L582" s="1">
        <v>36000</v>
      </c>
      <c r="V582" s="1">
        <v>12000000</v>
      </c>
      <c r="W582" s="1">
        <v>180</v>
      </c>
      <c r="X582" s="1">
        <v>4</v>
      </c>
    </row>
    <row r="583" spans="1:24">
      <c r="A583" s="1" t="s">
        <v>63</v>
      </c>
      <c r="B583" s="37">
        <f t="shared" si="9"/>
        <v>86605</v>
      </c>
      <c r="C583" s="1">
        <v>4</v>
      </c>
      <c r="D583" s="30" t="s">
        <v>723</v>
      </c>
      <c r="E583" s="30"/>
      <c r="F583" s="1">
        <v>11</v>
      </c>
      <c r="G583" s="1">
        <v>1</v>
      </c>
      <c r="H583" s="38" t="s">
        <v>661</v>
      </c>
      <c r="I583" s="38" t="s">
        <v>662</v>
      </c>
      <c r="J583" s="42"/>
      <c r="L583" s="1">
        <v>69000</v>
      </c>
      <c r="V583" s="1">
        <v>20000000</v>
      </c>
      <c r="W583" s="1">
        <v>300</v>
      </c>
      <c r="X583" s="1">
        <v>6</v>
      </c>
    </row>
    <row r="584" spans="1:24" ht="15.75" customHeight="1">
      <c r="A584" s="1" t="s">
        <v>63</v>
      </c>
      <c r="B584" s="37">
        <f t="shared" si="9"/>
        <v>86605</v>
      </c>
      <c r="C584" s="1">
        <v>5</v>
      </c>
      <c r="D584" s="30" t="s">
        <v>751</v>
      </c>
      <c r="E584" s="30"/>
      <c r="F584" s="1">
        <v>11</v>
      </c>
      <c r="H584" s="38"/>
      <c r="I584" s="38" t="s">
        <v>664</v>
      </c>
      <c r="J584" s="42"/>
      <c r="L584" s="1">
        <v>124000</v>
      </c>
      <c r="V584" s="1">
        <v>30000000</v>
      </c>
      <c r="W584" s="1">
        <v>450</v>
      </c>
      <c r="X584" s="1">
        <v>9</v>
      </c>
    </row>
    <row r="585" spans="1:24">
      <c r="A585" s="1" t="s">
        <v>63</v>
      </c>
      <c r="B585" s="37">
        <f t="shared" si="9"/>
        <v>86606</v>
      </c>
      <c r="C585" s="1">
        <v>0</v>
      </c>
      <c r="D585" s="30" t="s">
        <v>685</v>
      </c>
      <c r="E585" s="30"/>
      <c r="F585" s="1">
        <v>11</v>
      </c>
      <c r="G585" s="1">
        <v>1</v>
      </c>
      <c r="H585" s="38" t="s">
        <v>652</v>
      </c>
      <c r="J585" s="42"/>
      <c r="L585" s="1">
        <v>0</v>
      </c>
      <c r="W585" s="1">
        <v>8620</v>
      </c>
    </row>
    <row r="586" spans="1:24">
      <c r="A586" s="1" t="s">
        <v>63</v>
      </c>
      <c r="B586" s="37">
        <f t="shared" si="9"/>
        <v>86606</v>
      </c>
      <c r="C586" s="1">
        <v>1</v>
      </c>
      <c r="D586" s="30" t="s">
        <v>461</v>
      </c>
      <c r="E586" s="30"/>
      <c r="F586" s="1">
        <v>11</v>
      </c>
      <c r="G586" s="1">
        <v>1</v>
      </c>
      <c r="H586" s="38" t="s">
        <v>653</v>
      </c>
      <c r="I586" s="38" t="s">
        <v>654</v>
      </c>
      <c r="J586" s="42"/>
      <c r="L586" s="1">
        <v>8000</v>
      </c>
      <c r="V586" s="1">
        <v>2000000</v>
      </c>
      <c r="W586" s="1">
        <v>30</v>
      </c>
      <c r="X586" s="1">
        <v>1</v>
      </c>
    </row>
    <row r="587" spans="1:24">
      <c r="A587" s="1" t="s">
        <v>63</v>
      </c>
      <c r="B587" s="37">
        <f t="shared" si="9"/>
        <v>86606</v>
      </c>
      <c r="C587" s="1">
        <v>2</v>
      </c>
      <c r="D587" s="30" t="s">
        <v>752</v>
      </c>
      <c r="E587" s="30"/>
      <c r="F587" s="1">
        <v>11</v>
      </c>
      <c r="G587" s="1">
        <v>1</v>
      </c>
      <c r="H587" s="38" t="s">
        <v>655</v>
      </c>
      <c r="I587" s="38" t="s">
        <v>656</v>
      </c>
      <c r="J587" s="42"/>
      <c r="L587" s="1">
        <v>19000</v>
      </c>
      <c r="V587" s="1">
        <v>6000000</v>
      </c>
      <c r="W587" s="1">
        <v>90</v>
      </c>
      <c r="X587" s="1">
        <v>2</v>
      </c>
    </row>
    <row r="588" spans="1:24" ht="15.75" customHeight="1">
      <c r="A588" s="1" t="s">
        <v>63</v>
      </c>
      <c r="B588" s="37">
        <f t="shared" si="9"/>
        <v>86606</v>
      </c>
      <c r="C588" s="1">
        <v>3</v>
      </c>
      <c r="D588" s="30" t="s">
        <v>690</v>
      </c>
      <c r="E588" s="30"/>
      <c r="F588" s="1">
        <v>11</v>
      </c>
      <c r="G588" s="1">
        <v>1</v>
      </c>
      <c r="H588" s="38" t="s">
        <v>658</v>
      </c>
      <c r="I588" s="38" t="s">
        <v>659</v>
      </c>
      <c r="J588" s="42"/>
      <c r="L588" s="1">
        <v>36000</v>
      </c>
      <c r="V588" s="1">
        <v>12000000</v>
      </c>
      <c r="W588" s="1">
        <v>180</v>
      </c>
      <c r="X588" s="1">
        <v>4</v>
      </c>
    </row>
    <row r="589" spans="1:24">
      <c r="A589" s="1" t="s">
        <v>63</v>
      </c>
      <c r="B589" s="37">
        <f t="shared" si="9"/>
        <v>86606</v>
      </c>
      <c r="C589" s="1">
        <v>4</v>
      </c>
      <c r="D589" s="30" t="s">
        <v>727</v>
      </c>
      <c r="E589" s="30"/>
      <c r="F589" s="1">
        <v>11</v>
      </c>
      <c r="G589" s="1">
        <v>1</v>
      </c>
      <c r="H589" s="38" t="s">
        <v>661</v>
      </c>
      <c r="I589" s="38" t="s">
        <v>662</v>
      </c>
      <c r="J589" s="42"/>
      <c r="L589" s="1">
        <v>69000</v>
      </c>
      <c r="V589" s="1">
        <v>20000000</v>
      </c>
      <c r="W589" s="1">
        <v>300</v>
      </c>
      <c r="X589" s="1">
        <v>6</v>
      </c>
    </row>
    <row r="590" spans="1:24" ht="15.75" customHeight="1">
      <c r="A590" s="1" t="s">
        <v>63</v>
      </c>
      <c r="B590" s="37">
        <f t="shared" si="9"/>
        <v>86606</v>
      </c>
      <c r="C590" s="1">
        <v>5</v>
      </c>
      <c r="D590" s="30" t="s">
        <v>753</v>
      </c>
      <c r="E590" s="30"/>
      <c r="F590" s="1">
        <v>11</v>
      </c>
      <c r="H590" s="38"/>
      <c r="I590" s="38" t="s">
        <v>664</v>
      </c>
      <c r="J590" s="42"/>
      <c r="L590" s="1">
        <v>124000</v>
      </c>
      <c r="V590" s="1">
        <v>30000000</v>
      </c>
      <c r="W590" s="1">
        <v>450</v>
      </c>
      <c r="X590" s="1">
        <v>9</v>
      </c>
    </row>
    <row r="591" spans="1:24">
      <c r="A591" s="1" t="s">
        <v>63</v>
      </c>
      <c r="B591" s="37">
        <f t="shared" si="9"/>
        <v>86607</v>
      </c>
      <c r="C591" s="1">
        <v>0</v>
      </c>
      <c r="D591" s="30" t="s">
        <v>691</v>
      </c>
      <c r="E591" s="30"/>
      <c r="F591" s="1">
        <v>11</v>
      </c>
      <c r="G591" s="1">
        <v>1</v>
      </c>
      <c r="H591" s="38" t="s">
        <v>652</v>
      </c>
      <c r="J591" s="42"/>
      <c r="L591" s="1">
        <v>0</v>
      </c>
      <c r="W591" s="1">
        <v>8620</v>
      </c>
    </row>
    <row r="592" spans="1:24">
      <c r="A592" s="1" t="s">
        <v>63</v>
      </c>
      <c r="B592" s="37">
        <f t="shared" si="9"/>
        <v>86607</v>
      </c>
      <c r="C592" s="1">
        <v>1</v>
      </c>
      <c r="D592" s="30" t="s">
        <v>465</v>
      </c>
      <c r="E592" s="30"/>
      <c r="F592" s="1">
        <v>11</v>
      </c>
      <c r="G592" s="1">
        <v>1</v>
      </c>
      <c r="H592" s="38" t="s">
        <v>653</v>
      </c>
      <c r="I592" s="38" t="s">
        <v>654</v>
      </c>
      <c r="J592" s="42"/>
      <c r="L592" s="1">
        <v>8000</v>
      </c>
      <c r="V592" s="1">
        <v>2000000</v>
      </c>
      <c r="W592" s="1">
        <v>30</v>
      </c>
      <c r="X592" s="1">
        <v>1</v>
      </c>
    </row>
    <row r="593" spans="1:24">
      <c r="A593" s="1" t="s">
        <v>63</v>
      </c>
      <c r="B593" s="37">
        <f t="shared" si="9"/>
        <v>86607</v>
      </c>
      <c r="C593" s="1">
        <v>2</v>
      </c>
      <c r="D593" s="30" t="s">
        <v>754</v>
      </c>
      <c r="E593" s="30"/>
      <c r="F593" s="1">
        <v>11</v>
      </c>
      <c r="G593" s="1">
        <v>1</v>
      </c>
      <c r="H593" s="38" t="s">
        <v>655</v>
      </c>
      <c r="I593" s="38" t="s">
        <v>656</v>
      </c>
      <c r="J593" s="42"/>
      <c r="L593" s="1">
        <v>19000</v>
      </c>
      <c r="V593" s="1">
        <v>6000000</v>
      </c>
      <c r="W593" s="1">
        <v>90</v>
      </c>
      <c r="X593" s="1">
        <v>2</v>
      </c>
    </row>
    <row r="594" spans="1:24" ht="15.75" customHeight="1">
      <c r="A594" s="1" t="s">
        <v>63</v>
      </c>
      <c r="B594" s="37">
        <f t="shared" si="9"/>
        <v>86607</v>
      </c>
      <c r="C594" s="1">
        <v>3</v>
      </c>
      <c r="D594" s="30" t="s">
        <v>696</v>
      </c>
      <c r="E594" s="30"/>
      <c r="F594" s="1">
        <v>11</v>
      </c>
      <c r="G594" s="1">
        <v>1</v>
      </c>
      <c r="H594" s="38" t="s">
        <v>658</v>
      </c>
      <c r="I594" s="38" t="s">
        <v>659</v>
      </c>
      <c r="J594" s="42"/>
      <c r="L594" s="1">
        <v>36000</v>
      </c>
      <c r="V594" s="1">
        <v>12000000</v>
      </c>
      <c r="W594" s="1">
        <v>180</v>
      </c>
      <c r="X594" s="1">
        <v>4</v>
      </c>
    </row>
    <row r="595" spans="1:24">
      <c r="A595" s="1" t="s">
        <v>63</v>
      </c>
      <c r="B595" s="37">
        <f t="shared" si="9"/>
        <v>86607</v>
      </c>
      <c r="C595" s="1">
        <v>4</v>
      </c>
      <c r="D595" s="30" t="s">
        <v>731</v>
      </c>
      <c r="E595" s="30"/>
      <c r="F595" s="1">
        <v>11</v>
      </c>
      <c r="G595" s="1">
        <v>1</v>
      </c>
      <c r="H595" s="38" t="s">
        <v>661</v>
      </c>
      <c r="I595" s="38" t="s">
        <v>662</v>
      </c>
      <c r="J595" s="42"/>
      <c r="L595" s="1">
        <v>69000</v>
      </c>
      <c r="V595" s="1">
        <v>20000000</v>
      </c>
      <c r="W595" s="1">
        <v>300</v>
      </c>
      <c r="X595" s="1">
        <v>6</v>
      </c>
    </row>
    <row r="596" spans="1:24" ht="15.75" customHeight="1">
      <c r="A596" s="1" t="s">
        <v>63</v>
      </c>
      <c r="B596" s="37">
        <f t="shared" si="9"/>
        <v>86607</v>
      </c>
      <c r="C596" s="1">
        <v>5</v>
      </c>
      <c r="D596" s="30" t="s">
        <v>755</v>
      </c>
      <c r="E596" s="30"/>
      <c r="F596" s="1">
        <v>11</v>
      </c>
      <c r="H596" s="38"/>
      <c r="I596" s="38" t="s">
        <v>664</v>
      </c>
      <c r="J596" s="42"/>
      <c r="L596" s="1">
        <v>124000</v>
      </c>
      <c r="V596" s="1">
        <v>30000000</v>
      </c>
      <c r="W596" s="1">
        <v>450</v>
      </c>
      <c r="X596" s="1">
        <v>9</v>
      </c>
    </row>
    <row r="597" spans="1:24">
      <c r="A597" s="1" t="s">
        <v>63</v>
      </c>
      <c r="B597" s="37">
        <f t="shared" si="9"/>
        <v>86608</v>
      </c>
      <c r="C597" s="1">
        <v>0</v>
      </c>
      <c r="D597" s="30" t="s">
        <v>697</v>
      </c>
      <c r="E597" s="30"/>
      <c r="F597" s="1">
        <v>11</v>
      </c>
      <c r="G597" s="1">
        <v>1</v>
      </c>
      <c r="H597" s="38" t="s">
        <v>652</v>
      </c>
      <c r="J597" s="42"/>
      <c r="L597" s="1">
        <v>0</v>
      </c>
      <c r="W597" s="1">
        <v>8620</v>
      </c>
    </row>
    <row r="598" spans="1:24">
      <c r="A598" s="1" t="s">
        <v>63</v>
      </c>
      <c r="B598" s="37">
        <f t="shared" si="9"/>
        <v>86608</v>
      </c>
      <c r="C598" s="1">
        <v>1</v>
      </c>
      <c r="D598" s="30" t="s">
        <v>469</v>
      </c>
      <c r="E598" s="30"/>
      <c r="F598" s="1">
        <v>11</v>
      </c>
      <c r="G598" s="1">
        <v>1</v>
      </c>
      <c r="H598" s="38" t="s">
        <v>653</v>
      </c>
      <c r="I598" s="38" t="s">
        <v>654</v>
      </c>
      <c r="J598" s="42"/>
      <c r="L598" s="1">
        <v>8000</v>
      </c>
      <c r="V598" s="1">
        <v>2000000</v>
      </c>
      <c r="W598" s="1">
        <v>30</v>
      </c>
      <c r="X598" s="1">
        <v>1</v>
      </c>
    </row>
    <row r="599" spans="1:24">
      <c r="A599" s="1" t="s">
        <v>63</v>
      </c>
      <c r="B599" s="37">
        <f t="shared" si="9"/>
        <v>86608</v>
      </c>
      <c r="C599" s="1">
        <v>2</v>
      </c>
      <c r="D599" s="30" t="s">
        <v>756</v>
      </c>
      <c r="E599" s="30"/>
      <c r="F599" s="1">
        <v>11</v>
      </c>
      <c r="G599" s="1">
        <v>1</v>
      </c>
      <c r="H599" s="38" t="s">
        <v>655</v>
      </c>
      <c r="I599" s="38" t="s">
        <v>656</v>
      </c>
      <c r="J599" s="42"/>
      <c r="L599" s="1">
        <v>19000</v>
      </c>
      <c r="V599" s="1">
        <v>6000000</v>
      </c>
      <c r="W599" s="1">
        <v>90</v>
      </c>
      <c r="X599" s="1">
        <v>2</v>
      </c>
    </row>
    <row r="600" spans="1:24" ht="15.75" customHeight="1">
      <c r="A600" s="1" t="s">
        <v>63</v>
      </c>
      <c r="B600" s="37">
        <f t="shared" si="9"/>
        <v>86608</v>
      </c>
      <c r="C600" s="1">
        <v>3</v>
      </c>
      <c r="D600" s="30" t="s">
        <v>702</v>
      </c>
      <c r="E600" s="30"/>
      <c r="F600" s="1">
        <v>11</v>
      </c>
      <c r="G600" s="1">
        <v>1</v>
      </c>
      <c r="H600" s="38" t="s">
        <v>658</v>
      </c>
      <c r="I600" s="38" t="s">
        <v>659</v>
      </c>
      <c r="J600" s="42"/>
      <c r="L600" s="1">
        <v>36000</v>
      </c>
      <c r="V600" s="1">
        <v>12000000</v>
      </c>
      <c r="W600" s="1">
        <v>180</v>
      </c>
      <c r="X600" s="1">
        <v>4</v>
      </c>
    </row>
    <row r="601" spans="1:24">
      <c r="A601" s="1" t="s">
        <v>63</v>
      </c>
      <c r="B601" s="37">
        <f t="shared" si="9"/>
        <v>86608</v>
      </c>
      <c r="C601" s="1">
        <v>4</v>
      </c>
      <c r="D601" s="30" t="s">
        <v>735</v>
      </c>
      <c r="E601" s="30"/>
      <c r="F601" s="1">
        <v>11</v>
      </c>
      <c r="G601" s="1">
        <v>1</v>
      </c>
      <c r="H601" s="38" t="s">
        <v>661</v>
      </c>
      <c r="I601" s="38" t="s">
        <v>662</v>
      </c>
      <c r="J601" s="42"/>
      <c r="L601" s="1">
        <v>69000</v>
      </c>
      <c r="V601" s="1">
        <v>20000000</v>
      </c>
      <c r="W601" s="1">
        <v>300</v>
      </c>
      <c r="X601" s="1">
        <v>6</v>
      </c>
    </row>
    <row r="602" spans="1:24" ht="15.75" customHeight="1">
      <c r="A602" s="1" t="s">
        <v>63</v>
      </c>
      <c r="B602" s="37">
        <f t="shared" si="9"/>
        <v>86608</v>
      </c>
      <c r="C602" s="1">
        <v>5</v>
      </c>
      <c r="D602" s="30" t="s">
        <v>757</v>
      </c>
      <c r="E602" s="30"/>
      <c r="F602" s="1">
        <v>11</v>
      </c>
      <c r="H602" s="38"/>
      <c r="I602" s="38" t="s">
        <v>664</v>
      </c>
      <c r="J602" s="42"/>
      <c r="L602" s="1">
        <v>124000</v>
      </c>
      <c r="V602" s="1">
        <v>30000000</v>
      </c>
      <c r="W602" s="1">
        <v>450</v>
      </c>
      <c r="X602" s="1">
        <v>9</v>
      </c>
    </row>
    <row r="603" spans="1:24">
      <c r="A603" s="1" t="s">
        <v>63</v>
      </c>
      <c r="B603" s="37">
        <f t="shared" si="9"/>
        <v>86609</v>
      </c>
      <c r="C603" s="1">
        <v>0</v>
      </c>
      <c r="D603" s="30" t="s">
        <v>703</v>
      </c>
      <c r="E603" s="30"/>
      <c r="F603" s="1">
        <v>11</v>
      </c>
      <c r="G603" s="1">
        <v>1</v>
      </c>
      <c r="H603" s="38" t="s">
        <v>652</v>
      </c>
      <c r="J603" s="42"/>
      <c r="L603" s="1">
        <v>0</v>
      </c>
      <c r="W603" s="1">
        <v>8620</v>
      </c>
    </row>
    <row r="604" spans="1:24">
      <c r="A604" s="1" t="s">
        <v>63</v>
      </c>
      <c r="B604" s="37">
        <f t="shared" si="9"/>
        <v>86609</v>
      </c>
      <c r="C604" s="1">
        <v>1</v>
      </c>
      <c r="D604" s="30" t="s">
        <v>758</v>
      </c>
      <c r="E604" s="30"/>
      <c r="F604" s="1">
        <v>11</v>
      </c>
      <c r="G604" s="1">
        <v>1</v>
      </c>
      <c r="H604" s="38" t="s">
        <v>653</v>
      </c>
      <c r="I604" s="38" t="s">
        <v>654</v>
      </c>
      <c r="J604" s="42"/>
      <c r="L604" s="1">
        <v>8000</v>
      </c>
      <c r="V604" s="1">
        <v>2000000</v>
      </c>
      <c r="W604" s="1">
        <v>30</v>
      </c>
      <c r="X604" s="1">
        <v>1</v>
      </c>
    </row>
    <row r="605" spans="1:24">
      <c r="A605" s="1" t="s">
        <v>63</v>
      </c>
      <c r="B605" s="37">
        <f t="shared" si="9"/>
        <v>86609</v>
      </c>
      <c r="C605" s="1">
        <v>2</v>
      </c>
      <c r="D605" s="30" t="s">
        <v>543</v>
      </c>
      <c r="E605" s="30"/>
      <c r="F605" s="1">
        <v>11</v>
      </c>
      <c r="G605" s="1">
        <v>1</v>
      </c>
      <c r="H605" s="38" t="s">
        <v>655</v>
      </c>
      <c r="I605" s="38" t="s">
        <v>656</v>
      </c>
      <c r="J605" s="42"/>
      <c r="L605" s="1">
        <v>19000</v>
      </c>
      <c r="V605" s="1">
        <v>6000000</v>
      </c>
      <c r="W605" s="1">
        <v>90</v>
      </c>
      <c r="X605" s="1">
        <v>2</v>
      </c>
    </row>
    <row r="606" spans="1:24" ht="15.75" customHeight="1">
      <c r="A606" s="1" t="s">
        <v>63</v>
      </c>
      <c r="B606" s="37">
        <f t="shared" si="9"/>
        <v>86609</v>
      </c>
      <c r="C606" s="1">
        <v>3</v>
      </c>
      <c r="D606" s="30" t="s">
        <v>759</v>
      </c>
      <c r="E606" s="30"/>
      <c r="F606" s="1">
        <v>11</v>
      </c>
      <c r="G606" s="1">
        <v>1</v>
      </c>
      <c r="H606" s="38" t="s">
        <v>658</v>
      </c>
      <c r="I606" s="38" t="s">
        <v>659</v>
      </c>
      <c r="J606" s="42"/>
      <c r="L606" s="1">
        <v>36000</v>
      </c>
      <c r="V606" s="1">
        <v>12000000</v>
      </c>
      <c r="W606" s="1">
        <v>180</v>
      </c>
      <c r="X606" s="1">
        <v>4</v>
      </c>
    </row>
    <row r="607" spans="1:24">
      <c r="A607" s="1" t="s">
        <v>63</v>
      </c>
      <c r="B607" s="37">
        <f t="shared" si="9"/>
        <v>86609</v>
      </c>
      <c r="C607" s="1">
        <v>4</v>
      </c>
      <c r="D607" s="30" t="s">
        <v>738</v>
      </c>
      <c r="E607" s="30"/>
      <c r="F607" s="1">
        <v>11</v>
      </c>
      <c r="G607" s="1">
        <v>1</v>
      </c>
      <c r="H607" s="38" t="s">
        <v>661</v>
      </c>
      <c r="I607" s="38" t="s">
        <v>662</v>
      </c>
      <c r="J607" s="42"/>
      <c r="L607" s="1">
        <v>69000</v>
      </c>
      <c r="V607" s="1">
        <v>20000000</v>
      </c>
      <c r="W607" s="1">
        <v>300</v>
      </c>
      <c r="X607" s="1">
        <v>6</v>
      </c>
    </row>
    <row r="608" spans="1:24" ht="15.75" customHeight="1">
      <c r="A608" s="1" t="s">
        <v>63</v>
      </c>
      <c r="B608" s="37">
        <f t="shared" si="9"/>
        <v>86609</v>
      </c>
      <c r="C608" s="1">
        <v>5</v>
      </c>
      <c r="D608" s="30" t="s">
        <v>760</v>
      </c>
      <c r="E608" s="30"/>
      <c r="F608" s="1">
        <v>11</v>
      </c>
      <c r="H608" s="38"/>
      <c r="I608" s="38" t="s">
        <v>664</v>
      </c>
      <c r="J608" s="42"/>
      <c r="L608" s="1">
        <v>124000</v>
      </c>
      <c r="V608" s="1">
        <v>30000000</v>
      </c>
      <c r="W608" s="1">
        <v>450</v>
      </c>
      <c r="X608" s="1">
        <v>9</v>
      </c>
    </row>
    <row r="610" spans="1:24">
      <c r="A610" s="1" t="s">
        <v>63</v>
      </c>
      <c r="B610" s="37">
        <f>B555+20</f>
        <v>86621</v>
      </c>
      <c r="C610" s="1">
        <v>0</v>
      </c>
      <c r="D610" s="30" t="s">
        <v>651</v>
      </c>
      <c r="E610" s="30"/>
      <c r="F610" s="1">
        <v>11</v>
      </c>
      <c r="G610" s="1">
        <v>1</v>
      </c>
      <c r="H610" s="38" t="s">
        <v>652</v>
      </c>
      <c r="J610" s="42"/>
      <c r="L610" s="1">
        <v>0</v>
      </c>
      <c r="W610" s="1">
        <v>8620</v>
      </c>
    </row>
    <row r="611" spans="1:24">
      <c r="A611" s="1" t="s">
        <v>63</v>
      </c>
      <c r="B611" s="37">
        <f t="shared" ref="B611:B663" si="10">B556+20</f>
        <v>86621</v>
      </c>
      <c r="C611" s="1">
        <v>1</v>
      </c>
      <c r="D611" s="30" t="s">
        <v>739</v>
      </c>
      <c r="E611" s="30"/>
      <c r="F611" s="1">
        <v>11</v>
      </c>
      <c r="G611" s="1">
        <v>1</v>
      </c>
      <c r="H611" s="38" t="s">
        <v>653</v>
      </c>
      <c r="I611" s="38" t="s">
        <v>654</v>
      </c>
      <c r="J611" s="42"/>
      <c r="L611" s="1">
        <v>8000</v>
      </c>
      <c r="V611" s="1">
        <v>2000000</v>
      </c>
      <c r="W611" s="1">
        <v>30</v>
      </c>
      <c r="X611" s="1">
        <v>1</v>
      </c>
    </row>
    <row r="612" spans="1:24">
      <c r="A612" s="1" t="s">
        <v>63</v>
      </c>
      <c r="B612" s="37">
        <f t="shared" si="10"/>
        <v>86621</v>
      </c>
      <c r="C612" s="1">
        <v>2</v>
      </c>
      <c r="D612" s="30" t="s">
        <v>513</v>
      </c>
      <c r="E612" s="30"/>
      <c r="F612" s="1">
        <v>11</v>
      </c>
      <c r="G612" s="1">
        <v>1</v>
      </c>
      <c r="H612" s="38" t="s">
        <v>655</v>
      </c>
      <c r="I612" s="38" t="s">
        <v>656</v>
      </c>
      <c r="J612" s="42"/>
      <c r="L612" s="1">
        <v>19000</v>
      </c>
      <c r="V612" s="1">
        <v>6000000</v>
      </c>
      <c r="W612" s="1">
        <v>90</v>
      </c>
      <c r="X612" s="1">
        <v>2</v>
      </c>
    </row>
    <row r="613" spans="1:24" ht="15.75" customHeight="1">
      <c r="A613" s="1" t="s">
        <v>63</v>
      </c>
      <c r="B613" s="37">
        <f t="shared" si="10"/>
        <v>86621</v>
      </c>
      <c r="C613" s="1">
        <v>3</v>
      </c>
      <c r="D613" s="30" t="s">
        <v>740</v>
      </c>
      <c r="E613" s="30"/>
      <c r="F613" s="1">
        <v>11</v>
      </c>
      <c r="G613" s="1">
        <v>1</v>
      </c>
      <c r="H613" s="38" t="s">
        <v>658</v>
      </c>
      <c r="I613" s="38" t="s">
        <v>659</v>
      </c>
      <c r="J613" s="42"/>
      <c r="L613" s="1">
        <v>36000</v>
      </c>
      <c r="V613" s="1">
        <v>12000000</v>
      </c>
      <c r="W613" s="1">
        <v>180</v>
      </c>
      <c r="X613" s="1">
        <v>4</v>
      </c>
    </row>
    <row r="614" spans="1:24">
      <c r="A614" s="1" t="s">
        <v>63</v>
      </c>
      <c r="B614" s="37">
        <f t="shared" si="10"/>
        <v>86621</v>
      </c>
      <c r="C614" s="1">
        <v>4</v>
      </c>
      <c r="D614" s="30" t="s">
        <v>709</v>
      </c>
      <c r="E614" s="30"/>
      <c r="F614" s="1">
        <v>11</v>
      </c>
      <c r="G614" s="1">
        <v>1</v>
      </c>
      <c r="H614" s="38" t="s">
        <v>661</v>
      </c>
      <c r="I614" s="38" t="s">
        <v>662</v>
      </c>
      <c r="J614" s="42"/>
      <c r="L614" s="1">
        <v>69000</v>
      </c>
      <c r="V614" s="1">
        <v>20000000</v>
      </c>
      <c r="W614" s="1">
        <v>300</v>
      </c>
      <c r="X614" s="1">
        <v>6</v>
      </c>
    </row>
    <row r="615" spans="1:24" ht="15.75" customHeight="1">
      <c r="A615" s="1" t="s">
        <v>63</v>
      </c>
      <c r="B615" s="37">
        <f t="shared" si="10"/>
        <v>86621</v>
      </c>
      <c r="C615" s="1">
        <v>5</v>
      </c>
      <c r="D615" s="30" t="s">
        <v>741</v>
      </c>
      <c r="E615" s="30"/>
      <c r="F615" s="1">
        <v>11</v>
      </c>
      <c r="H615" s="38"/>
      <c r="I615" s="38" t="s">
        <v>664</v>
      </c>
      <c r="J615" s="42"/>
      <c r="L615" s="1">
        <v>124000</v>
      </c>
      <c r="V615" s="1">
        <v>30000000</v>
      </c>
      <c r="W615" s="1">
        <v>450</v>
      </c>
      <c r="X615" s="1">
        <v>9</v>
      </c>
    </row>
    <row r="616" spans="1:24">
      <c r="A616" s="1" t="s">
        <v>63</v>
      </c>
      <c r="B616" s="37">
        <f t="shared" si="10"/>
        <v>86622</v>
      </c>
      <c r="C616" s="1">
        <v>0</v>
      </c>
      <c r="D616" s="30" t="s">
        <v>665</v>
      </c>
      <c r="E616" s="30"/>
      <c r="F616" s="1">
        <v>11</v>
      </c>
      <c r="G616" s="1">
        <v>1</v>
      </c>
      <c r="H616" s="38" t="s">
        <v>652</v>
      </c>
      <c r="J616" s="42"/>
      <c r="L616" s="1">
        <v>0</v>
      </c>
      <c r="W616" s="1">
        <v>8620</v>
      </c>
    </row>
    <row r="617" spans="1:24">
      <c r="A617" s="1" t="s">
        <v>63</v>
      </c>
      <c r="B617" s="37">
        <f t="shared" si="10"/>
        <v>86622</v>
      </c>
      <c r="C617" s="1">
        <v>1</v>
      </c>
      <c r="D617" s="30" t="s">
        <v>742</v>
      </c>
      <c r="E617" s="30"/>
      <c r="F617" s="1">
        <v>11</v>
      </c>
      <c r="G617" s="1">
        <v>1</v>
      </c>
      <c r="H617" s="38" t="s">
        <v>653</v>
      </c>
      <c r="I617" s="38" t="s">
        <v>654</v>
      </c>
      <c r="J617" s="42"/>
      <c r="L617" s="1">
        <v>8000</v>
      </c>
      <c r="V617" s="1">
        <v>2000000</v>
      </c>
      <c r="W617" s="1">
        <v>30</v>
      </c>
      <c r="X617" s="1">
        <v>1</v>
      </c>
    </row>
    <row r="618" spans="1:24">
      <c r="A618" s="1" t="s">
        <v>63</v>
      </c>
      <c r="B618" s="37">
        <f t="shared" si="10"/>
        <v>86622</v>
      </c>
      <c r="C618" s="1">
        <v>2</v>
      </c>
      <c r="D618" s="30" t="s">
        <v>519</v>
      </c>
      <c r="E618" s="30"/>
      <c r="F618" s="1">
        <v>11</v>
      </c>
      <c r="G618" s="1">
        <v>1</v>
      </c>
      <c r="H618" s="38" t="s">
        <v>655</v>
      </c>
      <c r="I618" s="38" t="s">
        <v>656</v>
      </c>
      <c r="J618" s="42"/>
      <c r="L618" s="1">
        <v>19000</v>
      </c>
      <c r="V618" s="1">
        <v>6000000</v>
      </c>
      <c r="W618" s="1">
        <v>90</v>
      </c>
      <c r="X618" s="1">
        <v>2</v>
      </c>
    </row>
    <row r="619" spans="1:24" ht="15.75" customHeight="1">
      <c r="A619" s="1" t="s">
        <v>63</v>
      </c>
      <c r="B619" s="37">
        <f t="shared" si="10"/>
        <v>86622</v>
      </c>
      <c r="C619" s="1">
        <v>3</v>
      </c>
      <c r="D619" s="30" t="s">
        <v>743</v>
      </c>
      <c r="E619" s="30"/>
      <c r="F619" s="1">
        <v>11</v>
      </c>
      <c r="G619" s="1">
        <v>1</v>
      </c>
      <c r="H619" s="38" t="s">
        <v>658</v>
      </c>
      <c r="I619" s="38" t="s">
        <v>659</v>
      </c>
      <c r="J619" s="42"/>
      <c r="L619" s="1">
        <v>36000</v>
      </c>
      <c r="V619" s="1">
        <v>12000000</v>
      </c>
      <c r="W619" s="1">
        <v>180</v>
      </c>
      <c r="X619" s="1">
        <v>4</v>
      </c>
    </row>
    <row r="620" spans="1:24">
      <c r="A620" s="1" t="s">
        <v>63</v>
      </c>
      <c r="B620" s="37">
        <f t="shared" si="10"/>
        <v>86622</v>
      </c>
      <c r="C620" s="1">
        <v>4</v>
      </c>
      <c r="D620" s="30" t="s">
        <v>712</v>
      </c>
      <c r="E620" s="30"/>
      <c r="F620" s="1">
        <v>11</v>
      </c>
      <c r="G620" s="1">
        <v>1</v>
      </c>
      <c r="H620" s="38" t="s">
        <v>661</v>
      </c>
      <c r="I620" s="38" t="s">
        <v>662</v>
      </c>
      <c r="J620" s="42"/>
      <c r="L620" s="1">
        <v>69000</v>
      </c>
      <c r="V620" s="1">
        <v>20000000</v>
      </c>
      <c r="W620" s="1">
        <v>300</v>
      </c>
      <c r="X620" s="1">
        <v>6</v>
      </c>
    </row>
    <row r="621" spans="1:24" ht="15.75" customHeight="1">
      <c r="A621" s="1" t="s">
        <v>63</v>
      </c>
      <c r="B621" s="37">
        <f t="shared" si="10"/>
        <v>86622</v>
      </c>
      <c r="C621" s="1">
        <v>5</v>
      </c>
      <c r="D621" s="30" t="s">
        <v>744</v>
      </c>
      <c r="E621" s="30"/>
      <c r="F621" s="1">
        <v>11</v>
      </c>
      <c r="H621" s="38"/>
      <c r="I621" s="38" t="s">
        <v>664</v>
      </c>
      <c r="J621" s="42"/>
      <c r="L621" s="1">
        <v>124000</v>
      </c>
      <c r="V621" s="1">
        <v>30000000</v>
      </c>
      <c r="W621" s="1">
        <v>450</v>
      </c>
      <c r="X621" s="1">
        <v>9</v>
      </c>
    </row>
    <row r="622" spans="1:24">
      <c r="A622" s="1" t="s">
        <v>63</v>
      </c>
      <c r="B622" s="37">
        <f t="shared" si="10"/>
        <v>86623</v>
      </c>
      <c r="C622" s="1">
        <v>0</v>
      </c>
      <c r="D622" s="30" t="s">
        <v>669</v>
      </c>
      <c r="E622" s="30"/>
      <c r="F622" s="1">
        <v>11</v>
      </c>
      <c r="G622" s="1">
        <v>1</v>
      </c>
      <c r="H622" s="38" t="s">
        <v>652</v>
      </c>
      <c r="J622" s="42"/>
      <c r="L622" s="1">
        <v>0</v>
      </c>
      <c r="W622" s="1">
        <v>8620</v>
      </c>
    </row>
    <row r="623" spans="1:24">
      <c r="A623" s="1" t="s">
        <v>63</v>
      </c>
      <c r="B623" s="37">
        <f t="shared" si="10"/>
        <v>86623</v>
      </c>
      <c r="C623" s="1">
        <v>1</v>
      </c>
      <c r="D623" s="30" t="s">
        <v>745</v>
      </c>
      <c r="E623" s="30"/>
      <c r="F623" s="1">
        <v>11</v>
      </c>
      <c r="G623" s="1">
        <v>1</v>
      </c>
      <c r="H623" s="38" t="s">
        <v>653</v>
      </c>
      <c r="I623" s="38" t="s">
        <v>654</v>
      </c>
      <c r="J623" s="42"/>
      <c r="L623" s="1">
        <v>8000</v>
      </c>
      <c r="V623" s="1">
        <v>2000000</v>
      </c>
      <c r="W623" s="1">
        <v>30</v>
      </c>
      <c r="X623" s="1">
        <v>1</v>
      </c>
    </row>
    <row r="624" spans="1:24">
      <c r="A624" s="1" t="s">
        <v>63</v>
      </c>
      <c r="B624" s="37">
        <f t="shared" si="10"/>
        <v>86623</v>
      </c>
      <c r="C624" s="1">
        <v>2</v>
      </c>
      <c r="D624" s="30" t="s">
        <v>523</v>
      </c>
      <c r="E624" s="30"/>
      <c r="F624" s="1">
        <v>11</v>
      </c>
      <c r="G624" s="1">
        <v>1</v>
      </c>
      <c r="H624" s="38" t="s">
        <v>655</v>
      </c>
      <c r="I624" s="38" t="s">
        <v>656</v>
      </c>
      <c r="J624" s="42"/>
      <c r="L624" s="1">
        <v>19000</v>
      </c>
      <c r="V624" s="1">
        <v>6000000</v>
      </c>
      <c r="W624" s="1">
        <v>90</v>
      </c>
      <c r="X624" s="1">
        <v>2</v>
      </c>
    </row>
    <row r="625" spans="1:24" ht="15.75" customHeight="1">
      <c r="A625" s="1" t="s">
        <v>63</v>
      </c>
      <c r="B625" s="37">
        <f t="shared" si="10"/>
        <v>86623</v>
      </c>
      <c r="C625" s="1">
        <v>3</v>
      </c>
      <c r="D625" s="30" t="s">
        <v>746</v>
      </c>
      <c r="E625" s="30"/>
      <c r="F625" s="1">
        <v>11</v>
      </c>
      <c r="G625" s="1">
        <v>1</v>
      </c>
      <c r="H625" s="38" t="s">
        <v>658</v>
      </c>
      <c r="I625" s="38" t="s">
        <v>659</v>
      </c>
      <c r="J625" s="42"/>
      <c r="L625" s="1">
        <v>36000</v>
      </c>
      <c r="V625" s="1">
        <v>12000000</v>
      </c>
      <c r="W625" s="1">
        <v>180</v>
      </c>
      <c r="X625" s="1">
        <v>4</v>
      </c>
    </row>
    <row r="626" spans="1:24">
      <c r="A626" s="1" t="s">
        <v>63</v>
      </c>
      <c r="B626" s="37">
        <f t="shared" si="10"/>
        <v>86623</v>
      </c>
      <c r="C626" s="1">
        <v>4</v>
      </c>
      <c r="D626" s="30" t="s">
        <v>715</v>
      </c>
      <c r="E626" s="30"/>
      <c r="F626" s="1">
        <v>11</v>
      </c>
      <c r="G626" s="1">
        <v>1</v>
      </c>
      <c r="H626" s="38" t="s">
        <v>661</v>
      </c>
      <c r="I626" s="38" t="s">
        <v>662</v>
      </c>
      <c r="J626" s="42"/>
      <c r="L626" s="1">
        <v>69000</v>
      </c>
      <c r="V626" s="1">
        <v>20000000</v>
      </c>
      <c r="W626" s="1">
        <v>300</v>
      </c>
      <c r="X626" s="1">
        <v>6</v>
      </c>
    </row>
    <row r="627" spans="1:24" ht="15.75" customHeight="1">
      <c r="A627" s="1" t="s">
        <v>63</v>
      </c>
      <c r="B627" s="37">
        <f t="shared" si="10"/>
        <v>86623</v>
      </c>
      <c r="C627" s="1">
        <v>5</v>
      </c>
      <c r="D627" s="30" t="s">
        <v>747</v>
      </c>
      <c r="E627" s="30"/>
      <c r="F627" s="1">
        <v>11</v>
      </c>
      <c r="H627" s="38"/>
      <c r="I627" s="38" t="s">
        <v>664</v>
      </c>
      <c r="J627" s="42"/>
      <c r="L627" s="1">
        <v>124000</v>
      </c>
      <c r="V627" s="1">
        <v>30000000</v>
      </c>
      <c r="W627" s="1">
        <v>450</v>
      </c>
      <c r="X627" s="1">
        <v>9</v>
      </c>
    </row>
    <row r="628" spans="1:24">
      <c r="A628" s="1" t="s">
        <v>63</v>
      </c>
      <c r="B628" s="37">
        <f t="shared" si="10"/>
        <v>86624</v>
      </c>
      <c r="C628" s="1">
        <v>0</v>
      </c>
      <c r="D628" s="30" t="s">
        <v>673</v>
      </c>
      <c r="E628" s="30"/>
      <c r="F628" s="1">
        <v>11</v>
      </c>
      <c r="G628" s="1">
        <v>1</v>
      </c>
      <c r="H628" s="38" t="s">
        <v>652</v>
      </c>
      <c r="J628" s="42"/>
      <c r="L628" s="1">
        <v>0</v>
      </c>
      <c r="W628" s="1">
        <v>8620</v>
      </c>
    </row>
    <row r="629" spans="1:24">
      <c r="A629" s="1" t="s">
        <v>63</v>
      </c>
      <c r="B629" s="37">
        <f t="shared" si="10"/>
        <v>86624</v>
      </c>
      <c r="C629" s="1">
        <v>1</v>
      </c>
      <c r="D629" s="30" t="s">
        <v>453</v>
      </c>
      <c r="E629" s="30"/>
      <c r="F629" s="1">
        <v>11</v>
      </c>
      <c r="G629" s="1">
        <v>1</v>
      </c>
      <c r="H629" s="38" t="s">
        <v>653</v>
      </c>
      <c r="I629" s="38" t="s">
        <v>654</v>
      </c>
      <c r="J629" s="42"/>
      <c r="L629" s="1">
        <v>8000</v>
      </c>
      <c r="V629" s="1">
        <v>2000000</v>
      </c>
      <c r="W629" s="1">
        <v>30</v>
      </c>
      <c r="X629" s="1">
        <v>1</v>
      </c>
    </row>
    <row r="630" spans="1:24">
      <c r="A630" s="1" t="s">
        <v>63</v>
      </c>
      <c r="B630" s="37">
        <f t="shared" si="10"/>
        <v>86624</v>
      </c>
      <c r="C630" s="1">
        <v>2</v>
      </c>
      <c r="D630" s="30" t="s">
        <v>748</v>
      </c>
      <c r="E630" s="30"/>
      <c r="F630" s="1">
        <v>11</v>
      </c>
      <c r="G630" s="1">
        <v>1</v>
      </c>
      <c r="H630" s="38" t="s">
        <v>655</v>
      </c>
      <c r="I630" s="38" t="s">
        <v>656</v>
      </c>
      <c r="J630" s="42"/>
      <c r="L630" s="1">
        <v>19000</v>
      </c>
      <c r="V630" s="1">
        <v>6000000</v>
      </c>
      <c r="W630" s="1">
        <v>90</v>
      </c>
      <c r="X630" s="1">
        <v>2</v>
      </c>
    </row>
    <row r="631" spans="1:24" ht="15.75" customHeight="1">
      <c r="A631" s="1" t="s">
        <v>63</v>
      </c>
      <c r="B631" s="37">
        <f t="shared" si="10"/>
        <v>86624</v>
      </c>
      <c r="C631" s="1">
        <v>3</v>
      </c>
      <c r="D631" s="30" t="s">
        <v>678</v>
      </c>
      <c r="E631" s="30"/>
      <c r="F631" s="1">
        <v>11</v>
      </c>
      <c r="G631" s="1">
        <v>1</v>
      </c>
      <c r="H631" s="38" t="s">
        <v>658</v>
      </c>
      <c r="I631" s="38" t="s">
        <v>659</v>
      </c>
      <c r="J631" s="42"/>
      <c r="L631" s="1">
        <v>36000</v>
      </c>
      <c r="V631" s="1">
        <v>12000000</v>
      </c>
      <c r="W631" s="1">
        <v>180</v>
      </c>
      <c r="X631" s="1">
        <v>4</v>
      </c>
    </row>
    <row r="632" spans="1:24">
      <c r="A632" s="1" t="s">
        <v>63</v>
      </c>
      <c r="B632" s="37">
        <f t="shared" si="10"/>
        <v>86624</v>
      </c>
      <c r="C632" s="1">
        <v>4</v>
      </c>
      <c r="D632" s="30" t="s">
        <v>719</v>
      </c>
      <c r="E632" s="30"/>
      <c r="F632" s="1">
        <v>11</v>
      </c>
      <c r="G632" s="1">
        <v>1</v>
      </c>
      <c r="H632" s="38" t="s">
        <v>661</v>
      </c>
      <c r="I632" s="38" t="s">
        <v>662</v>
      </c>
      <c r="J632" s="42"/>
      <c r="L632" s="1">
        <v>69000</v>
      </c>
      <c r="V632" s="1">
        <v>20000000</v>
      </c>
      <c r="W632" s="1">
        <v>300</v>
      </c>
      <c r="X632" s="1">
        <v>6</v>
      </c>
    </row>
    <row r="633" spans="1:24" ht="15.75" customHeight="1">
      <c r="A633" s="1" t="s">
        <v>63</v>
      </c>
      <c r="B633" s="37">
        <f t="shared" si="10"/>
        <v>86624</v>
      </c>
      <c r="C633" s="1">
        <v>5</v>
      </c>
      <c r="D633" s="30" t="s">
        <v>749</v>
      </c>
      <c r="E633" s="30"/>
      <c r="F633" s="1">
        <v>11</v>
      </c>
      <c r="H633" s="38"/>
      <c r="I633" s="38" t="s">
        <v>664</v>
      </c>
      <c r="J633" s="42"/>
      <c r="L633" s="1">
        <v>124000</v>
      </c>
      <c r="V633" s="1">
        <v>30000000</v>
      </c>
      <c r="W633" s="1">
        <v>450</v>
      </c>
      <c r="X633" s="1">
        <v>9</v>
      </c>
    </row>
    <row r="634" spans="1:24">
      <c r="A634" s="1" t="s">
        <v>63</v>
      </c>
      <c r="B634" s="37">
        <f t="shared" si="10"/>
        <v>86625</v>
      </c>
      <c r="C634" s="1">
        <v>0</v>
      </c>
      <c r="D634" s="30" t="s">
        <v>679</v>
      </c>
      <c r="E634" s="30"/>
      <c r="F634" s="1">
        <v>11</v>
      </c>
      <c r="G634" s="1">
        <v>1</v>
      </c>
      <c r="H634" s="38" t="s">
        <v>652</v>
      </c>
      <c r="J634" s="42"/>
      <c r="L634" s="1">
        <v>0</v>
      </c>
      <c r="W634" s="1">
        <v>8620</v>
      </c>
    </row>
    <row r="635" spans="1:24">
      <c r="A635" s="1" t="s">
        <v>63</v>
      </c>
      <c r="B635" s="37">
        <f t="shared" si="10"/>
        <v>86625</v>
      </c>
      <c r="C635" s="1">
        <v>1</v>
      </c>
      <c r="D635" s="30" t="s">
        <v>457</v>
      </c>
      <c r="E635" s="30"/>
      <c r="F635" s="1">
        <v>11</v>
      </c>
      <c r="G635" s="1">
        <v>1</v>
      </c>
      <c r="H635" s="38" t="s">
        <v>653</v>
      </c>
      <c r="I635" s="38" t="s">
        <v>654</v>
      </c>
      <c r="J635" s="42"/>
      <c r="L635" s="1">
        <v>8000</v>
      </c>
      <c r="V635" s="1">
        <v>2000000</v>
      </c>
      <c r="W635" s="1">
        <v>30</v>
      </c>
      <c r="X635" s="1">
        <v>1</v>
      </c>
    </row>
    <row r="636" spans="1:24">
      <c r="A636" s="1" t="s">
        <v>63</v>
      </c>
      <c r="B636" s="37">
        <f t="shared" si="10"/>
        <v>86625</v>
      </c>
      <c r="C636" s="1">
        <v>2</v>
      </c>
      <c r="D636" s="30" t="s">
        <v>750</v>
      </c>
      <c r="E636" s="30"/>
      <c r="F636" s="1">
        <v>11</v>
      </c>
      <c r="G636" s="1">
        <v>1</v>
      </c>
      <c r="H636" s="38" t="s">
        <v>655</v>
      </c>
      <c r="I636" s="38" t="s">
        <v>656</v>
      </c>
      <c r="J636" s="42"/>
      <c r="L636" s="1">
        <v>19000</v>
      </c>
      <c r="V636" s="1">
        <v>6000000</v>
      </c>
      <c r="W636" s="1">
        <v>90</v>
      </c>
      <c r="X636" s="1">
        <v>2</v>
      </c>
    </row>
    <row r="637" spans="1:24" ht="15.75" customHeight="1">
      <c r="A637" s="1" t="s">
        <v>63</v>
      </c>
      <c r="B637" s="37">
        <f t="shared" si="10"/>
        <v>86625</v>
      </c>
      <c r="C637" s="1">
        <v>3</v>
      </c>
      <c r="D637" s="30" t="s">
        <v>684</v>
      </c>
      <c r="E637" s="30"/>
      <c r="F637" s="1">
        <v>11</v>
      </c>
      <c r="G637" s="1">
        <v>1</v>
      </c>
      <c r="H637" s="38" t="s">
        <v>658</v>
      </c>
      <c r="I637" s="38" t="s">
        <v>659</v>
      </c>
      <c r="J637" s="42"/>
      <c r="L637" s="1">
        <v>36000</v>
      </c>
      <c r="V637" s="1">
        <v>12000000</v>
      </c>
      <c r="W637" s="1">
        <v>180</v>
      </c>
      <c r="X637" s="1">
        <v>4</v>
      </c>
    </row>
    <row r="638" spans="1:24">
      <c r="A638" s="1" t="s">
        <v>63</v>
      </c>
      <c r="B638" s="37">
        <f t="shared" si="10"/>
        <v>86625</v>
      </c>
      <c r="C638" s="1">
        <v>4</v>
      </c>
      <c r="D638" s="30" t="s">
        <v>723</v>
      </c>
      <c r="E638" s="30"/>
      <c r="F638" s="1">
        <v>11</v>
      </c>
      <c r="G638" s="1">
        <v>1</v>
      </c>
      <c r="H638" s="38" t="s">
        <v>661</v>
      </c>
      <c r="I638" s="38" t="s">
        <v>662</v>
      </c>
      <c r="J638" s="42"/>
      <c r="L638" s="1">
        <v>69000</v>
      </c>
      <c r="V638" s="1">
        <v>20000000</v>
      </c>
      <c r="W638" s="1">
        <v>300</v>
      </c>
      <c r="X638" s="1">
        <v>6</v>
      </c>
    </row>
    <row r="639" spans="1:24" ht="15.75" customHeight="1">
      <c r="A639" s="1" t="s">
        <v>63</v>
      </c>
      <c r="B639" s="37">
        <f t="shared" si="10"/>
        <v>86625</v>
      </c>
      <c r="C639" s="1">
        <v>5</v>
      </c>
      <c r="D639" s="30" t="s">
        <v>751</v>
      </c>
      <c r="E639" s="30"/>
      <c r="F639" s="1">
        <v>11</v>
      </c>
      <c r="H639" s="38"/>
      <c r="I639" s="38" t="s">
        <v>664</v>
      </c>
      <c r="J639" s="42"/>
      <c r="L639" s="1">
        <v>124000</v>
      </c>
      <c r="V639" s="1">
        <v>30000000</v>
      </c>
      <c r="W639" s="1">
        <v>450</v>
      </c>
      <c r="X639" s="1">
        <v>9</v>
      </c>
    </row>
    <row r="640" spans="1:24">
      <c r="A640" s="1" t="s">
        <v>63</v>
      </c>
      <c r="B640" s="37">
        <f t="shared" si="10"/>
        <v>86626</v>
      </c>
      <c r="C640" s="1">
        <v>0</v>
      </c>
      <c r="D640" s="30" t="s">
        <v>685</v>
      </c>
      <c r="E640" s="30"/>
      <c r="F640" s="1">
        <v>11</v>
      </c>
      <c r="G640" s="1">
        <v>1</v>
      </c>
      <c r="H640" s="38" t="s">
        <v>652</v>
      </c>
      <c r="J640" s="42"/>
      <c r="L640" s="1">
        <v>0</v>
      </c>
      <c r="W640" s="1">
        <v>8620</v>
      </c>
    </row>
    <row r="641" spans="1:24">
      <c r="A641" s="1" t="s">
        <v>63</v>
      </c>
      <c r="B641" s="37">
        <f t="shared" si="10"/>
        <v>86626</v>
      </c>
      <c r="C641" s="1">
        <v>1</v>
      </c>
      <c r="D641" s="30" t="s">
        <v>461</v>
      </c>
      <c r="E641" s="30"/>
      <c r="F641" s="1">
        <v>11</v>
      </c>
      <c r="G641" s="1">
        <v>1</v>
      </c>
      <c r="H641" s="38" t="s">
        <v>653</v>
      </c>
      <c r="I641" s="38" t="s">
        <v>654</v>
      </c>
      <c r="J641" s="42"/>
      <c r="L641" s="1">
        <v>8000</v>
      </c>
      <c r="V641" s="1">
        <v>2000000</v>
      </c>
      <c r="W641" s="1">
        <v>30</v>
      </c>
      <c r="X641" s="1">
        <v>1</v>
      </c>
    </row>
    <row r="642" spans="1:24">
      <c r="A642" s="1" t="s">
        <v>63</v>
      </c>
      <c r="B642" s="37">
        <f t="shared" si="10"/>
        <v>86626</v>
      </c>
      <c r="C642" s="1">
        <v>2</v>
      </c>
      <c r="D642" s="30" t="s">
        <v>752</v>
      </c>
      <c r="E642" s="30"/>
      <c r="F642" s="1">
        <v>11</v>
      </c>
      <c r="G642" s="1">
        <v>1</v>
      </c>
      <c r="H642" s="38" t="s">
        <v>655</v>
      </c>
      <c r="I642" s="38" t="s">
        <v>656</v>
      </c>
      <c r="J642" s="42"/>
      <c r="L642" s="1">
        <v>19000</v>
      </c>
      <c r="V642" s="1">
        <v>6000000</v>
      </c>
      <c r="W642" s="1">
        <v>90</v>
      </c>
      <c r="X642" s="1">
        <v>2</v>
      </c>
    </row>
    <row r="643" spans="1:24" ht="15.75" customHeight="1">
      <c r="A643" s="1" t="s">
        <v>63</v>
      </c>
      <c r="B643" s="37">
        <f t="shared" si="10"/>
        <v>86626</v>
      </c>
      <c r="C643" s="1">
        <v>3</v>
      </c>
      <c r="D643" s="30" t="s">
        <v>690</v>
      </c>
      <c r="E643" s="30"/>
      <c r="F643" s="1">
        <v>11</v>
      </c>
      <c r="G643" s="1">
        <v>1</v>
      </c>
      <c r="H643" s="38" t="s">
        <v>658</v>
      </c>
      <c r="I643" s="38" t="s">
        <v>659</v>
      </c>
      <c r="J643" s="42"/>
      <c r="L643" s="1">
        <v>36000</v>
      </c>
      <c r="V643" s="1">
        <v>12000000</v>
      </c>
      <c r="W643" s="1">
        <v>180</v>
      </c>
      <c r="X643" s="1">
        <v>4</v>
      </c>
    </row>
    <row r="644" spans="1:24">
      <c r="A644" s="1" t="s">
        <v>63</v>
      </c>
      <c r="B644" s="37">
        <f t="shared" si="10"/>
        <v>86626</v>
      </c>
      <c r="C644" s="1">
        <v>4</v>
      </c>
      <c r="D644" s="30" t="s">
        <v>727</v>
      </c>
      <c r="E644" s="30"/>
      <c r="F644" s="1">
        <v>11</v>
      </c>
      <c r="G644" s="1">
        <v>1</v>
      </c>
      <c r="H644" s="38" t="s">
        <v>661</v>
      </c>
      <c r="I644" s="38" t="s">
        <v>662</v>
      </c>
      <c r="J644" s="42"/>
      <c r="L644" s="1">
        <v>69000</v>
      </c>
      <c r="V644" s="1">
        <v>20000000</v>
      </c>
      <c r="W644" s="1">
        <v>300</v>
      </c>
      <c r="X644" s="1">
        <v>6</v>
      </c>
    </row>
    <row r="645" spans="1:24" ht="15.75" customHeight="1">
      <c r="A645" s="1" t="s">
        <v>63</v>
      </c>
      <c r="B645" s="37">
        <f t="shared" si="10"/>
        <v>86626</v>
      </c>
      <c r="C645" s="1">
        <v>5</v>
      </c>
      <c r="D645" s="30" t="s">
        <v>753</v>
      </c>
      <c r="E645" s="30"/>
      <c r="F645" s="1">
        <v>11</v>
      </c>
      <c r="H645" s="38"/>
      <c r="I645" s="38" t="s">
        <v>664</v>
      </c>
      <c r="J645" s="42"/>
      <c r="L645" s="1">
        <v>124000</v>
      </c>
      <c r="V645" s="1">
        <v>30000000</v>
      </c>
      <c r="W645" s="1">
        <v>450</v>
      </c>
      <c r="X645" s="1">
        <v>9</v>
      </c>
    </row>
    <row r="646" spans="1:24">
      <c r="A646" s="1" t="s">
        <v>63</v>
      </c>
      <c r="B646" s="37">
        <f t="shared" si="10"/>
        <v>86627</v>
      </c>
      <c r="C646" s="1">
        <v>0</v>
      </c>
      <c r="D646" s="30" t="s">
        <v>691</v>
      </c>
      <c r="E646" s="30"/>
      <c r="F646" s="1">
        <v>11</v>
      </c>
      <c r="G646" s="1">
        <v>1</v>
      </c>
      <c r="H646" s="38" t="s">
        <v>652</v>
      </c>
      <c r="J646" s="42"/>
      <c r="L646" s="1">
        <v>0</v>
      </c>
      <c r="W646" s="1">
        <v>8620</v>
      </c>
    </row>
    <row r="647" spans="1:24">
      <c r="A647" s="1" t="s">
        <v>63</v>
      </c>
      <c r="B647" s="37">
        <f t="shared" si="10"/>
        <v>86627</v>
      </c>
      <c r="C647" s="1">
        <v>1</v>
      </c>
      <c r="D647" s="30" t="s">
        <v>465</v>
      </c>
      <c r="E647" s="30"/>
      <c r="F647" s="1">
        <v>11</v>
      </c>
      <c r="G647" s="1">
        <v>1</v>
      </c>
      <c r="H647" s="38" t="s">
        <v>653</v>
      </c>
      <c r="I647" s="38" t="s">
        <v>654</v>
      </c>
      <c r="J647" s="42"/>
      <c r="L647" s="1">
        <v>8000</v>
      </c>
      <c r="V647" s="1">
        <v>2000000</v>
      </c>
      <c r="W647" s="1">
        <v>30</v>
      </c>
      <c r="X647" s="1">
        <v>1</v>
      </c>
    </row>
    <row r="648" spans="1:24">
      <c r="A648" s="1" t="s">
        <v>63</v>
      </c>
      <c r="B648" s="37">
        <f t="shared" si="10"/>
        <v>86627</v>
      </c>
      <c r="C648" s="1">
        <v>2</v>
      </c>
      <c r="D648" s="30" t="s">
        <v>754</v>
      </c>
      <c r="E648" s="30"/>
      <c r="F648" s="1">
        <v>11</v>
      </c>
      <c r="G648" s="1">
        <v>1</v>
      </c>
      <c r="H648" s="38" t="s">
        <v>655</v>
      </c>
      <c r="I648" s="38" t="s">
        <v>656</v>
      </c>
      <c r="J648" s="42"/>
      <c r="L648" s="1">
        <v>19000</v>
      </c>
      <c r="V648" s="1">
        <v>6000000</v>
      </c>
      <c r="W648" s="1">
        <v>90</v>
      </c>
      <c r="X648" s="1">
        <v>2</v>
      </c>
    </row>
    <row r="649" spans="1:24" ht="15.75" customHeight="1">
      <c r="A649" s="1" t="s">
        <v>63</v>
      </c>
      <c r="B649" s="37">
        <f t="shared" si="10"/>
        <v>86627</v>
      </c>
      <c r="C649" s="1">
        <v>3</v>
      </c>
      <c r="D649" s="30" t="s">
        <v>696</v>
      </c>
      <c r="E649" s="30"/>
      <c r="F649" s="1">
        <v>11</v>
      </c>
      <c r="G649" s="1">
        <v>1</v>
      </c>
      <c r="H649" s="38" t="s">
        <v>658</v>
      </c>
      <c r="I649" s="38" t="s">
        <v>659</v>
      </c>
      <c r="J649" s="42"/>
      <c r="L649" s="1">
        <v>36000</v>
      </c>
      <c r="V649" s="1">
        <v>12000000</v>
      </c>
      <c r="W649" s="1">
        <v>180</v>
      </c>
      <c r="X649" s="1">
        <v>4</v>
      </c>
    </row>
    <row r="650" spans="1:24">
      <c r="A650" s="1" t="s">
        <v>63</v>
      </c>
      <c r="B650" s="37">
        <f t="shared" si="10"/>
        <v>86627</v>
      </c>
      <c r="C650" s="1">
        <v>4</v>
      </c>
      <c r="D650" s="30" t="s">
        <v>731</v>
      </c>
      <c r="E650" s="30"/>
      <c r="F650" s="1">
        <v>11</v>
      </c>
      <c r="G650" s="1">
        <v>1</v>
      </c>
      <c r="H650" s="38" t="s">
        <v>661</v>
      </c>
      <c r="I650" s="38" t="s">
        <v>662</v>
      </c>
      <c r="J650" s="42"/>
      <c r="L650" s="1">
        <v>69000</v>
      </c>
      <c r="V650" s="1">
        <v>20000000</v>
      </c>
      <c r="W650" s="1">
        <v>300</v>
      </c>
      <c r="X650" s="1">
        <v>6</v>
      </c>
    </row>
    <row r="651" spans="1:24" ht="15.75" customHeight="1">
      <c r="A651" s="1" t="s">
        <v>63</v>
      </c>
      <c r="B651" s="37">
        <f t="shared" si="10"/>
        <v>86627</v>
      </c>
      <c r="C651" s="1">
        <v>5</v>
      </c>
      <c r="D651" s="30" t="s">
        <v>755</v>
      </c>
      <c r="E651" s="30"/>
      <c r="F651" s="1">
        <v>11</v>
      </c>
      <c r="H651" s="38"/>
      <c r="I651" s="38" t="s">
        <v>664</v>
      </c>
      <c r="J651" s="42"/>
      <c r="L651" s="1">
        <v>124000</v>
      </c>
      <c r="V651" s="1">
        <v>30000000</v>
      </c>
      <c r="W651" s="1">
        <v>450</v>
      </c>
      <c r="X651" s="1">
        <v>9</v>
      </c>
    </row>
    <row r="652" spans="1:24">
      <c r="A652" s="1" t="s">
        <v>63</v>
      </c>
      <c r="B652" s="37">
        <f t="shared" si="10"/>
        <v>86628</v>
      </c>
      <c r="C652" s="1">
        <v>0</v>
      </c>
      <c r="D652" s="30" t="s">
        <v>697</v>
      </c>
      <c r="E652" s="30"/>
      <c r="F652" s="1">
        <v>11</v>
      </c>
      <c r="G652" s="1">
        <v>1</v>
      </c>
      <c r="H652" s="38" t="s">
        <v>652</v>
      </c>
      <c r="J652" s="42"/>
      <c r="L652" s="1">
        <v>0</v>
      </c>
      <c r="W652" s="1">
        <v>8620</v>
      </c>
    </row>
    <row r="653" spans="1:24">
      <c r="A653" s="1" t="s">
        <v>63</v>
      </c>
      <c r="B653" s="37">
        <f t="shared" si="10"/>
        <v>86628</v>
      </c>
      <c r="C653" s="1">
        <v>1</v>
      </c>
      <c r="D653" s="30" t="s">
        <v>469</v>
      </c>
      <c r="E653" s="30"/>
      <c r="F653" s="1">
        <v>11</v>
      </c>
      <c r="G653" s="1">
        <v>1</v>
      </c>
      <c r="H653" s="38" t="s">
        <v>653</v>
      </c>
      <c r="I653" s="38" t="s">
        <v>654</v>
      </c>
      <c r="J653" s="42"/>
      <c r="L653" s="1">
        <v>8000</v>
      </c>
      <c r="V653" s="1">
        <v>2000000</v>
      </c>
      <c r="W653" s="1">
        <v>30</v>
      </c>
      <c r="X653" s="1">
        <v>1</v>
      </c>
    </row>
    <row r="654" spans="1:24">
      <c r="A654" s="1" t="s">
        <v>63</v>
      </c>
      <c r="B654" s="37">
        <f t="shared" si="10"/>
        <v>86628</v>
      </c>
      <c r="C654" s="1">
        <v>2</v>
      </c>
      <c r="D654" s="30" t="s">
        <v>756</v>
      </c>
      <c r="E654" s="30"/>
      <c r="F654" s="1">
        <v>11</v>
      </c>
      <c r="G654" s="1">
        <v>1</v>
      </c>
      <c r="H654" s="38" t="s">
        <v>655</v>
      </c>
      <c r="I654" s="38" t="s">
        <v>656</v>
      </c>
      <c r="J654" s="42"/>
      <c r="L654" s="1">
        <v>19000</v>
      </c>
      <c r="V654" s="1">
        <v>6000000</v>
      </c>
      <c r="W654" s="1">
        <v>90</v>
      </c>
      <c r="X654" s="1">
        <v>2</v>
      </c>
    </row>
    <row r="655" spans="1:24" ht="15.75" customHeight="1">
      <c r="A655" s="1" t="s">
        <v>63</v>
      </c>
      <c r="B655" s="37">
        <f t="shared" si="10"/>
        <v>86628</v>
      </c>
      <c r="C655" s="1">
        <v>3</v>
      </c>
      <c r="D655" s="30" t="s">
        <v>702</v>
      </c>
      <c r="E655" s="30"/>
      <c r="F655" s="1">
        <v>11</v>
      </c>
      <c r="G655" s="1">
        <v>1</v>
      </c>
      <c r="H655" s="38" t="s">
        <v>658</v>
      </c>
      <c r="I655" s="38" t="s">
        <v>659</v>
      </c>
      <c r="J655" s="42"/>
      <c r="L655" s="1">
        <v>36000</v>
      </c>
      <c r="V655" s="1">
        <v>12000000</v>
      </c>
      <c r="W655" s="1">
        <v>180</v>
      </c>
      <c r="X655" s="1">
        <v>4</v>
      </c>
    </row>
    <row r="656" spans="1:24">
      <c r="A656" s="1" t="s">
        <v>63</v>
      </c>
      <c r="B656" s="37">
        <f t="shared" si="10"/>
        <v>86628</v>
      </c>
      <c r="C656" s="1">
        <v>4</v>
      </c>
      <c r="D656" s="30" t="s">
        <v>735</v>
      </c>
      <c r="E656" s="30"/>
      <c r="F656" s="1">
        <v>11</v>
      </c>
      <c r="G656" s="1">
        <v>1</v>
      </c>
      <c r="H656" s="38" t="s">
        <v>661</v>
      </c>
      <c r="I656" s="38" t="s">
        <v>662</v>
      </c>
      <c r="J656" s="42"/>
      <c r="L656" s="1">
        <v>69000</v>
      </c>
      <c r="V656" s="1">
        <v>20000000</v>
      </c>
      <c r="W656" s="1">
        <v>300</v>
      </c>
      <c r="X656" s="1">
        <v>6</v>
      </c>
    </row>
    <row r="657" spans="1:24" ht="15.75" customHeight="1">
      <c r="A657" s="1" t="s">
        <v>63</v>
      </c>
      <c r="B657" s="37">
        <f t="shared" si="10"/>
        <v>86628</v>
      </c>
      <c r="C657" s="1">
        <v>5</v>
      </c>
      <c r="D657" s="30" t="s">
        <v>757</v>
      </c>
      <c r="E657" s="30"/>
      <c r="F657" s="1">
        <v>11</v>
      </c>
      <c r="H657" s="38"/>
      <c r="I657" s="38" t="s">
        <v>664</v>
      </c>
      <c r="J657" s="42"/>
      <c r="L657" s="1">
        <v>124000</v>
      </c>
      <c r="V657" s="1">
        <v>30000000</v>
      </c>
      <c r="W657" s="1">
        <v>450</v>
      </c>
      <c r="X657" s="1">
        <v>9</v>
      </c>
    </row>
    <row r="658" spans="1:24">
      <c r="A658" s="1" t="s">
        <v>63</v>
      </c>
      <c r="B658" s="37">
        <f t="shared" si="10"/>
        <v>86629</v>
      </c>
      <c r="C658" s="1">
        <v>0</v>
      </c>
      <c r="D658" s="30" t="s">
        <v>703</v>
      </c>
      <c r="E658" s="30"/>
      <c r="F658" s="1">
        <v>11</v>
      </c>
      <c r="G658" s="1">
        <v>1</v>
      </c>
      <c r="H658" s="38" t="s">
        <v>652</v>
      </c>
      <c r="J658" s="42"/>
      <c r="L658" s="1">
        <v>0</v>
      </c>
      <c r="W658" s="1">
        <v>8620</v>
      </c>
    </row>
    <row r="659" spans="1:24">
      <c r="A659" s="1" t="s">
        <v>63</v>
      </c>
      <c r="B659" s="37">
        <f t="shared" si="10"/>
        <v>86629</v>
      </c>
      <c r="C659" s="1">
        <v>1</v>
      </c>
      <c r="D659" s="30" t="s">
        <v>758</v>
      </c>
      <c r="E659" s="30"/>
      <c r="F659" s="1">
        <v>11</v>
      </c>
      <c r="G659" s="1">
        <v>1</v>
      </c>
      <c r="H659" s="38" t="s">
        <v>653</v>
      </c>
      <c r="I659" s="38" t="s">
        <v>654</v>
      </c>
      <c r="J659" s="42"/>
      <c r="L659" s="1">
        <v>8000</v>
      </c>
      <c r="V659" s="1">
        <v>2000000</v>
      </c>
      <c r="W659" s="1">
        <v>30</v>
      </c>
      <c r="X659" s="1">
        <v>1</v>
      </c>
    </row>
    <row r="660" spans="1:24">
      <c r="A660" s="1" t="s">
        <v>63</v>
      </c>
      <c r="B660" s="37">
        <f t="shared" si="10"/>
        <v>86629</v>
      </c>
      <c r="C660" s="1">
        <v>2</v>
      </c>
      <c r="D660" s="30" t="s">
        <v>543</v>
      </c>
      <c r="E660" s="30"/>
      <c r="F660" s="1">
        <v>11</v>
      </c>
      <c r="G660" s="1">
        <v>1</v>
      </c>
      <c r="H660" s="38" t="s">
        <v>655</v>
      </c>
      <c r="I660" s="38" t="s">
        <v>656</v>
      </c>
      <c r="J660" s="42"/>
      <c r="L660" s="1">
        <v>19000</v>
      </c>
      <c r="V660" s="1">
        <v>6000000</v>
      </c>
      <c r="W660" s="1">
        <v>90</v>
      </c>
      <c r="X660" s="1">
        <v>2</v>
      </c>
    </row>
    <row r="661" spans="1:24" ht="15.75" customHeight="1">
      <c r="A661" s="1" t="s">
        <v>63</v>
      </c>
      <c r="B661" s="37">
        <f t="shared" si="10"/>
        <v>86629</v>
      </c>
      <c r="C661" s="1">
        <v>3</v>
      </c>
      <c r="D661" s="30" t="s">
        <v>759</v>
      </c>
      <c r="E661" s="30"/>
      <c r="F661" s="1">
        <v>11</v>
      </c>
      <c r="G661" s="1">
        <v>1</v>
      </c>
      <c r="H661" s="38" t="s">
        <v>658</v>
      </c>
      <c r="I661" s="38" t="s">
        <v>659</v>
      </c>
      <c r="J661" s="42"/>
      <c r="L661" s="1">
        <v>36000</v>
      </c>
      <c r="V661" s="1">
        <v>12000000</v>
      </c>
      <c r="W661" s="1">
        <v>180</v>
      </c>
      <c r="X661" s="1">
        <v>4</v>
      </c>
    </row>
    <row r="662" spans="1:24">
      <c r="A662" s="1" t="s">
        <v>63</v>
      </c>
      <c r="B662" s="37">
        <f t="shared" si="10"/>
        <v>86629</v>
      </c>
      <c r="C662" s="1">
        <v>4</v>
      </c>
      <c r="D662" s="30" t="s">
        <v>738</v>
      </c>
      <c r="E662" s="30"/>
      <c r="F662" s="1">
        <v>11</v>
      </c>
      <c r="G662" s="1">
        <v>1</v>
      </c>
      <c r="H662" s="38" t="s">
        <v>661</v>
      </c>
      <c r="I662" s="38" t="s">
        <v>662</v>
      </c>
      <c r="J662" s="42"/>
      <c r="L662" s="1">
        <v>69000</v>
      </c>
      <c r="V662" s="1">
        <v>20000000</v>
      </c>
      <c r="W662" s="1">
        <v>300</v>
      </c>
      <c r="X662" s="1">
        <v>6</v>
      </c>
    </row>
    <row r="663" spans="1:24" ht="15.75" customHeight="1">
      <c r="A663" s="1" t="s">
        <v>63</v>
      </c>
      <c r="B663" s="37">
        <f t="shared" si="10"/>
        <v>86629</v>
      </c>
      <c r="C663" s="1">
        <v>5</v>
      </c>
      <c r="D663" s="30" t="s">
        <v>760</v>
      </c>
      <c r="E663" s="30"/>
      <c r="F663" s="1">
        <v>11</v>
      </c>
      <c r="H663" s="38"/>
      <c r="I663" s="38" t="s">
        <v>664</v>
      </c>
      <c r="J663" s="42"/>
      <c r="L663" s="1">
        <v>124000</v>
      </c>
      <c r="V663" s="1">
        <v>30000000</v>
      </c>
      <c r="W663" s="1">
        <v>450</v>
      </c>
      <c r="X663" s="1">
        <v>9</v>
      </c>
    </row>
    <row r="665" spans="1:24">
      <c r="A665" s="1" t="s">
        <v>63</v>
      </c>
      <c r="B665" s="37">
        <f>B610+20</f>
        <v>86641</v>
      </c>
      <c r="C665" s="1">
        <v>0</v>
      </c>
      <c r="D665" s="30" t="s">
        <v>651</v>
      </c>
      <c r="E665" s="30"/>
      <c r="F665" s="1">
        <v>11</v>
      </c>
      <c r="G665" s="1">
        <v>1</v>
      </c>
      <c r="H665" s="38" t="s">
        <v>652</v>
      </c>
      <c r="J665" s="42"/>
      <c r="L665" s="1">
        <v>0</v>
      </c>
      <c r="W665" s="1">
        <v>8620</v>
      </c>
    </row>
    <row r="666" spans="1:24">
      <c r="A666" s="1" t="s">
        <v>63</v>
      </c>
      <c r="B666" s="37">
        <f t="shared" ref="B666:B718" si="11">B611+20</f>
        <v>86641</v>
      </c>
      <c r="C666" s="1">
        <v>1</v>
      </c>
      <c r="D666" s="30" t="s">
        <v>739</v>
      </c>
      <c r="E666" s="30"/>
      <c r="F666" s="1">
        <v>11</v>
      </c>
      <c r="G666" s="1">
        <v>1</v>
      </c>
      <c r="H666" s="38" t="s">
        <v>653</v>
      </c>
      <c r="I666" s="38" t="s">
        <v>654</v>
      </c>
      <c r="J666" s="42"/>
      <c r="L666" s="1">
        <v>8000</v>
      </c>
      <c r="V666" s="1">
        <v>2000000</v>
      </c>
      <c r="W666" s="1">
        <v>30</v>
      </c>
      <c r="X666" s="1">
        <v>1</v>
      </c>
    </row>
    <row r="667" spans="1:24">
      <c r="A667" s="1" t="s">
        <v>63</v>
      </c>
      <c r="B667" s="37">
        <f t="shared" si="11"/>
        <v>86641</v>
      </c>
      <c r="C667" s="1">
        <v>2</v>
      </c>
      <c r="D667" s="30" t="s">
        <v>513</v>
      </c>
      <c r="E667" s="30"/>
      <c r="F667" s="1">
        <v>11</v>
      </c>
      <c r="G667" s="1">
        <v>1</v>
      </c>
      <c r="H667" s="38" t="s">
        <v>655</v>
      </c>
      <c r="I667" s="38" t="s">
        <v>656</v>
      </c>
      <c r="J667" s="42"/>
      <c r="L667" s="1">
        <v>19000</v>
      </c>
      <c r="V667" s="1">
        <v>6000000</v>
      </c>
      <c r="W667" s="1">
        <v>90</v>
      </c>
      <c r="X667" s="1">
        <v>2</v>
      </c>
    </row>
    <row r="668" spans="1:24" ht="15.75" customHeight="1">
      <c r="A668" s="1" t="s">
        <v>63</v>
      </c>
      <c r="B668" s="37">
        <f t="shared" si="11"/>
        <v>86641</v>
      </c>
      <c r="C668" s="1">
        <v>3</v>
      </c>
      <c r="D668" s="30" t="s">
        <v>740</v>
      </c>
      <c r="E668" s="30"/>
      <c r="F668" s="1">
        <v>11</v>
      </c>
      <c r="G668" s="1">
        <v>1</v>
      </c>
      <c r="H668" s="38" t="s">
        <v>658</v>
      </c>
      <c r="I668" s="38" t="s">
        <v>659</v>
      </c>
      <c r="J668" s="42"/>
      <c r="L668" s="1">
        <v>36000</v>
      </c>
      <c r="V668" s="1">
        <v>12000000</v>
      </c>
      <c r="W668" s="1">
        <v>180</v>
      </c>
      <c r="X668" s="1">
        <v>4</v>
      </c>
    </row>
    <row r="669" spans="1:24">
      <c r="A669" s="1" t="s">
        <v>63</v>
      </c>
      <c r="B669" s="37">
        <f t="shared" si="11"/>
        <v>86641</v>
      </c>
      <c r="C669" s="1">
        <v>4</v>
      </c>
      <c r="D669" s="30" t="s">
        <v>709</v>
      </c>
      <c r="E669" s="30"/>
      <c r="F669" s="1">
        <v>11</v>
      </c>
      <c r="G669" s="1">
        <v>1</v>
      </c>
      <c r="H669" s="38" t="s">
        <v>661</v>
      </c>
      <c r="I669" s="38" t="s">
        <v>662</v>
      </c>
      <c r="J669" s="42"/>
      <c r="L669" s="1">
        <v>69000</v>
      </c>
      <c r="V669" s="1">
        <v>20000000</v>
      </c>
      <c r="W669" s="1">
        <v>300</v>
      </c>
      <c r="X669" s="1">
        <v>6</v>
      </c>
    </row>
    <row r="670" spans="1:24" ht="15.75" customHeight="1">
      <c r="A670" s="1" t="s">
        <v>63</v>
      </c>
      <c r="B670" s="37">
        <f t="shared" si="11"/>
        <v>86641</v>
      </c>
      <c r="C670" s="1">
        <v>5</v>
      </c>
      <c r="D670" s="30" t="s">
        <v>741</v>
      </c>
      <c r="E670" s="30"/>
      <c r="F670" s="1">
        <v>11</v>
      </c>
      <c r="H670" s="38"/>
      <c r="I670" s="38" t="s">
        <v>664</v>
      </c>
      <c r="J670" s="42"/>
      <c r="L670" s="1">
        <v>124000</v>
      </c>
      <c r="V670" s="1">
        <v>30000000</v>
      </c>
      <c r="W670" s="1">
        <v>450</v>
      </c>
      <c r="X670" s="1">
        <v>9</v>
      </c>
    </row>
    <row r="671" spans="1:24">
      <c r="A671" s="1" t="s">
        <v>63</v>
      </c>
      <c r="B671" s="37">
        <f t="shared" si="11"/>
        <v>86642</v>
      </c>
      <c r="C671" s="1">
        <v>0</v>
      </c>
      <c r="D671" s="30" t="s">
        <v>665</v>
      </c>
      <c r="E671" s="30"/>
      <c r="F671" s="1">
        <v>11</v>
      </c>
      <c r="G671" s="1">
        <v>1</v>
      </c>
      <c r="H671" s="38" t="s">
        <v>652</v>
      </c>
      <c r="J671" s="42"/>
      <c r="L671" s="1">
        <v>0</v>
      </c>
      <c r="W671" s="1">
        <v>8620</v>
      </c>
    </row>
    <row r="672" spans="1:24">
      <c r="A672" s="1" t="s">
        <v>63</v>
      </c>
      <c r="B672" s="37">
        <f t="shared" si="11"/>
        <v>86642</v>
      </c>
      <c r="C672" s="1">
        <v>1</v>
      </c>
      <c r="D672" s="30" t="s">
        <v>742</v>
      </c>
      <c r="E672" s="30"/>
      <c r="F672" s="1">
        <v>11</v>
      </c>
      <c r="G672" s="1">
        <v>1</v>
      </c>
      <c r="H672" s="38" t="s">
        <v>653</v>
      </c>
      <c r="I672" s="38" t="s">
        <v>654</v>
      </c>
      <c r="J672" s="42"/>
      <c r="L672" s="1">
        <v>8000</v>
      </c>
      <c r="V672" s="1">
        <v>2000000</v>
      </c>
      <c r="W672" s="1">
        <v>30</v>
      </c>
      <c r="X672" s="1">
        <v>1</v>
      </c>
    </row>
    <row r="673" spans="1:24">
      <c r="A673" s="1" t="s">
        <v>63</v>
      </c>
      <c r="B673" s="37">
        <f t="shared" si="11"/>
        <v>86642</v>
      </c>
      <c r="C673" s="1">
        <v>2</v>
      </c>
      <c r="D673" s="30" t="s">
        <v>519</v>
      </c>
      <c r="E673" s="30"/>
      <c r="F673" s="1">
        <v>11</v>
      </c>
      <c r="G673" s="1">
        <v>1</v>
      </c>
      <c r="H673" s="38" t="s">
        <v>655</v>
      </c>
      <c r="I673" s="38" t="s">
        <v>656</v>
      </c>
      <c r="J673" s="42"/>
      <c r="L673" s="1">
        <v>19000</v>
      </c>
      <c r="V673" s="1">
        <v>6000000</v>
      </c>
      <c r="W673" s="1">
        <v>90</v>
      </c>
      <c r="X673" s="1">
        <v>2</v>
      </c>
    </row>
    <row r="674" spans="1:24" ht="15.75" customHeight="1">
      <c r="A674" s="1" t="s">
        <v>63</v>
      </c>
      <c r="B674" s="37">
        <f t="shared" si="11"/>
        <v>86642</v>
      </c>
      <c r="C674" s="1">
        <v>3</v>
      </c>
      <c r="D674" s="30" t="s">
        <v>743</v>
      </c>
      <c r="E674" s="30"/>
      <c r="F674" s="1">
        <v>11</v>
      </c>
      <c r="G674" s="1">
        <v>1</v>
      </c>
      <c r="H674" s="38" t="s">
        <v>658</v>
      </c>
      <c r="I674" s="38" t="s">
        <v>659</v>
      </c>
      <c r="J674" s="42"/>
      <c r="L674" s="1">
        <v>36000</v>
      </c>
      <c r="V674" s="1">
        <v>12000000</v>
      </c>
      <c r="W674" s="1">
        <v>180</v>
      </c>
      <c r="X674" s="1">
        <v>4</v>
      </c>
    </row>
    <row r="675" spans="1:24">
      <c r="A675" s="1" t="s">
        <v>63</v>
      </c>
      <c r="B675" s="37">
        <f t="shared" si="11"/>
        <v>86642</v>
      </c>
      <c r="C675" s="1">
        <v>4</v>
      </c>
      <c r="D675" s="30" t="s">
        <v>712</v>
      </c>
      <c r="E675" s="30"/>
      <c r="F675" s="1">
        <v>11</v>
      </c>
      <c r="G675" s="1">
        <v>1</v>
      </c>
      <c r="H675" s="38" t="s">
        <v>661</v>
      </c>
      <c r="I675" s="38" t="s">
        <v>662</v>
      </c>
      <c r="J675" s="42"/>
      <c r="L675" s="1">
        <v>69000</v>
      </c>
      <c r="V675" s="1">
        <v>20000000</v>
      </c>
      <c r="W675" s="1">
        <v>300</v>
      </c>
      <c r="X675" s="1">
        <v>6</v>
      </c>
    </row>
    <row r="676" spans="1:24" ht="15.75" customHeight="1">
      <c r="A676" s="1" t="s">
        <v>63</v>
      </c>
      <c r="B676" s="37">
        <f t="shared" si="11"/>
        <v>86642</v>
      </c>
      <c r="C676" s="1">
        <v>5</v>
      </c>
      <c r="D676" s="30" t="s">
        <v>744</v>
      </c>
      <c r="E676" s="30"/>
      <c r="F676" s="1">
        <v>11</v>
      </c>
      <c r="H676" s="38"/>
      <c r="I676" s="38" t="s">
        <v>664</v>
      </c>
      <c r="J676" s="42"/>
      <c r="L676" s="1">
        <v>124000</v>
      </c>
      <c r="V676" s="1">
        <v>30000000</v>
      </c>
      <c r="W676" s="1">
        <v>450</v>
      </c>
      <c r="X676" s="1">
        <v>9</v>
      </c>
    </row>
    <row r="677" spans="1:24">
      <c r="A677" s="1" t="s">
        <v>63</v>
      </c>
      <c r="B677" s="37">
        <f t="shared" si="11"/>
        <v>86643</v>
      </c>
      <c r="C677" s="1">
        <v>0</v>
      </c>
      <c r="D677" s="30" t="s">
        <v>669</v>
      </c>
      <c r="E677" s="30"/>
      <c r="F677" s="1">
        <v>11</v>
      </c>
      <c r="G677" s="1">
        <v>1</v>
      </c>
      <c r="H677" s="38" t="s">
        <v>652</v>
      </c>
      <c r="J677" s="42"/>
      <c r="L677" s="1">
        <v>0</v>
      </c>
      <c r="W677" s="1">
        <v>8620</v>
      </c>
    </row>
    <row r="678" spans="1:24">
      <c r="A678" s="1" t="s">
        <v>63</v>
      </c>
      <c r="B678" s="37">
        <f t="shared" si="11"/>
        <v>86643</v>
      </c>
      <c r="C678" s="1">
        <v>1</v>
      </c>
      <c r="D678" s="30" t="s">
        <v>745</v>
      </c>
      <c r="E678" s="30"/>
      <c r="F678" s="1">
        <v>11</v>
      </c>
      <c r="G678" s="1">
        <v>1</v>
      </c>
      <c r="H678" s="38" t="s">
        <v>653</v>
      </c>
      <c r="I678" s="38" t="s">
        <v>654</v>
      </c>
      <c r="J678" s="42"/>
      <c r="L678" s="1">
        <v>8000</v>
      </c>
      <c r="V678" s="1">
        <v>2000000</v>
      </c>
      <c r="W678" s="1">
        <v>30</v>
      </c>
      <c r="X678" s="1">
        <v>1</v>
      </c>
    </row>
    <row r="679" spans="1:24">
      <c r="A679" s="1" t="s">
        <v>63</v>
      </c>
      <c r="B679" s="37">
        <f t="shared" si="11"/>
        <v>86643</v>
      </c>
      <c r="C679" s="1">
        <v>2</v>
      </c>
      <c r="D679" s="30" t="s">
        <v>523</v>
      </c>
      <c r="E679" s="30"/>
      <c r="F679" s="1">
        <v>11</v>
      </c>
      <c r="G679" s="1">
        <v>1</v>
      </c>
      <c r="H679" s="38" t="s">
        <v>655</v>
      </c>
      <c r="I679" s="38" t="s">
        <v>656</v>
      </c>
      <c r="J679" s="42"/>
      <c r="L679" s="1">
        <v>19000</v>
      </c>
      <c r="V679" s="1">
        <v>6000000</v>
      </c>
      <c r="W679" s="1">
        <v>90</v>
      </c>
      <c r="X679" s="1">
        <v>2</v>
      </c>
    </row>
    <row r="680" spans="1:24" ht="15.75" customHeight="1">
      <c r="A680" s="1" t="s">
        <v>63</v>
      </c>
      <c r="B680" s="37">
        <f t="shared" si="11"/>
        <v>86643</v>
      </c>
      <c r="C680" s="1">
        <v>3</v>
      </c>
      <c r="D680" s="30" t="s">
        <v>746</v>
      </c>
      <c r="E680" s="30"/>
      <c r="F680" s="1">
        <v>11</v>
      </c>
      <c r="G680" s="1">
        <v>1</v>
      </c>
      <c r="H680" s="38" t="s">
        <v>658</v>
      </c>
      <c r="I680" s="38" t="s">
        <v>659</v>
      </c>
      <c r="J680" s="42"/>
      <c r="L680" s="1">
        <v>36000</v>
      </c>
      <c r="V680" s="1">
        <v>12000000</v>
      </c>
      <c r="W680" s="1">
        <v>180</v>
      </c>
      <c r="X680" s="1">
        <v>4</v>
      </c>
    </row>
    <row r="681" spans="1:24">
      <c r="A681" s="1" t="s">
        <v>63</v>
      </c>
      <c r="B681" s="37">
        <f t="shared" si="11"/>
        <v>86643</v>
      </c>
      <c r="C681" s="1">
        <v>4</v>
      </c>
      <c r="D681" s="30" t="s">
        <v>715</v>
      </c>
      <c r="E681" s="30"/>
      <c r="F681" s="1">
        <v>11</v>
      </c>
      <c r="G681" s="1">
        <v>1</v>
      </c>
      <c r="H681" s="38" t="s">
        <v>661</v>
      </c>
      <c r="I681" s="38" t="s">
        <v>662</v>
      </c>
      <c r="J681" s="42"/>
      <c r="L681" s="1">
        <v>69000</v>
      </c>
      <c r="V681" s="1">
        <v>20000000</v>
      </c>
      <c r="W681" s="1">
        <v>300</v>
      </c>
      <c r="X681" s="1">
        <v>6</v>
      </c>
    </row>
    <row r="682" spans="1:24" ht="15.75" customHeight="1">
      <c r="A682" s="1" t="s">
        <v>63</v>
      </c>
      <c r="B682" s="37">
        <f t="shared" si="11"/>
        <v>86643</v>
      </c>
      <c r="C682" s="1">
        <v>5</v>
      </c>
      <c r="D682" s="30" t="s">
        <v>747</v>
      </c>
      <c r="E682" s="30"/>
      <c r="F682" s="1">
        <v>11</v>
      </c>
      <c r="H682" s="38"/>
      <c r="I682" s="38" t="s">
        <v>664</v>
      </c>
      <c r="J682" s="42"/>
      <c r="L682" s="1">
        <v>124000</v>
      </c>
      <c r="V682" s="1">
        <v>30000000</v>
      </c>
      <c r="W682" s="1">
        <v>450</v>
      </c>
      <c r="X682" s="1">
        <v>9</v>
      </c>
    </row>
    <row r="683" spans="1:24">
      <c r="A683" s="1" t="s">
        <v>63</v>
      </c>
      <c r="B683" s="37">
        <f t="shared" si="11"/>
        <v>86644</v>
      </c>
      <c r="C683" s="1">
        <v>0</v>
      </c>
      <c r="D683" s="30" t="s">
        <v>673</v>
      </c>
      <c r="E683" s="30"/>
      <c r="F683" s="1">
        <v>11</v>
      </c>
      <c r="G683" s="1">
        <v>1</v>
      </c>
      <c r="H683" s="38" t="s">
        <v>652</v>
      </c>
      <c r="J683" s="42"/>
      <c r="L683" s="1">
        <v>0</v>
      </c>
      <c r="W683" s="1">
        <v>8620</v>
      </c>
    </row>
    <row r="684" spans="1:24">
      <c r="A684" s="1" t="s">
        <v>63</v>
      </c>
      <c r="B684" s="37">
        <f t="shared" si="11"/>
        <v>86644</v>
      </c>
      <c r="C684" s="1">
        <v>1</v>
      </c>
      <c r="D684" s="30" t="s">
        <v>453</v>
      </c>
      <c r="E684" s="30"/>
      <c r="F684" s="1">
        <v>11</v>
      </c>
      <c r="G684" s="1">
        <v>1</v>
      </c>
      <c r="H684" s="38" t="s">
        <v>653</v>
      </c>
      <c r="I684" s="38" t="s">
        <v>654</v>
      </c>
      <c r="J684" s="42"/>
      <c r="L684" s="1">
        <v>8000</v>
      </c>
      <c r="V684" s="1">
        <v>2000000</v>
      </c>
      <c r="W684" s="1">
        <v>30</v>
      </c>
      <c r="X684" s="1">
        <v>1</v>
      </c>
    </row>
    <row r="685" spans="1:24">
      <c r="A685" s="1" t="s">
        <v>63</v>
      </c>
      <c r="B685" s="37">
        <f t="shared" si="11"/>
        <v>86644</v>
      </c>
      <c r="C685" s="1">
        <v>2</v>
      </c>
      <c r="D685" s="30" t="s">
        <v>748</v>
      </c>
      <c r="E685" s="30"/>
      <c r="F685" s="1">
        <v>11</v>
      </c>
      <c r="G685" s="1">
        <v>1</v>
      </c>
      <c r="H685" s="38" t="s">
        <v>655</v>
      </c>
      <c r="I685" s="38" t="s">
        <v>656</v>
      </c>
      <c r="J685" s="42"/>
      <c r="L685" s="1">
        <v>19000</v>
      </c>
      <c r="V685" s="1">
        <v>6000000</v>
      </c>
      <c r="W685" s="1">
        <v>90</v>
      </c>
      <c r="X685" s="1">
        <v>2</v>
      </c>
    </row>
    <row r="686" spans="1:24" ht="15.75" customHeight="1">
      <c r="A686" s="1" t="s">
        <v>63</v>
      </c>
      <c r="B686" s="37">
        <f t="shared" si="11"/>
        <v>86644</v>
      </c>
      <c r="C686" s="1">
        <v>3</v>
      </c>
      <c r="D686" s="30" t="s">
        <v>678</v>
      </c>
      <c r="E686" s="30"/>
      <c r="F686" s="1">
        <v>11</v>
      </c>
      <c r="G686" s="1">
        <v>1</v>
      </c>
      <c r="H686" s="38" t="s">
        <v>658</v>
      </c>
      <c r="I686" s="38" t="s">
        <v>659</v>
      </c>
      <c r="J686" s="42"/>
      <c r="L686" s="1">
        <v>36000</v>
      </c>
      <c r="V686" s="1">
        <v>12000000</v>
      </c>
      <c r="W686" s="1">
        <v>180</v>
      </c>
      <c r="X686" s="1">
        <v>4</v>
      </c>
    </row>
    <row r="687" spans="1:24">
      <c r="A687" s="1" t="s">
        <v>63</v>
      </c>
      <c r="B687" s="37">
        <f t="shared" si="11"/>
        <v>86644</v>
      </c>
      <c r="C687" s="1">
        <v>4</v>
      </c>
      <c r="D687" s="30" t="s">
        <v>719</v>
      </c>
      <c r="E687" s="30"/>
      <c r="F687" s="1">
        <v>11</v>
      </c>
      <c r="G687" s="1">
        <v>1</v>
      </c>
      <c r="H687" s="38" t="s">
        <v>661</v>
      </c>
      <c r="I687" s="38" t="s">
        <v>662</v>
      </c>
      <c r="J687" s="42"/>
      <c r="L687" s="1">
        <v>69000</v>
      </c>
      <c r="V687" s="1">
        <v>20000000</v>
      </c>
      <c r="W687" s="1">
        <v>300</v>
      </c>
      <c r="X687" s="1">
        <v>6</v>
      </c>
    </row>
    <row r="688" spans="1:24" ht="15.75" customHeight="1">
      <c r="A688" s="1" t="s">
        <v>63</v>
      </c>
      <c r="B688" s="37">
        <f t="shared" si="11"/>
        <v>86644</v>
      </c>
      <c r="C688" s="1">
        <v>5</v>
      </c>
      <c r="D688" s="30" t="s">
        <v>749</v>
      </c>
      <c r="E688" s="30"/>
      <c r="F688" s="1">
        <v>11</v>
      </c>
      <c r="H688" s="38"/>
      <c r="I688" s="38" t="s">
        <v>664</v>
      </c>
      <c r="J688" s="42"/>
      <c r="L688" s="1">
        <v>124000</v>
      </c>
      <c r="V688" s="1">
        <v>30000000</v>
      </c>
      <c r="W688" s="1">
        <v>450</v>
      </c>
      <c r="X688" s="1">
        <v>9</v>
      </c>
    </row>
    <row r="689" spans="1:24">
      <c r="A689" s="1" t="s">
        <v>63</v>
      </c>
      <c r="B689" s="37">
        <f t="shared" si="11"/>
        <v>86645</v>
      </c>
      <c r="C689" s="1">
        <v>0</v>
      </c>
      <c r="D689" s="30" t="s">
        <v>679</v>
      </c>
      <c r="E689" s="30"/>
      <c r="F689" s="1">
        <v>11</v>
      </c>
      <c r="G689" s="1">
        <v>1</v>
      </c>
      <c r="H689" s="38" t="s">
        <v>652</v>
      </c>
      <c r="J689" s="42"/>
      <c r="L689" s="1">
        <v>0</v>
      </c>
      <c r="W689" s="1">
        <v>8620</v>
      </c>
    </row>
    <row r="690" spans="1:24">
      <c r="A690" s="1" t="s">
        <v>63</v>
      </c>
      <c r="B690" s="37">
        <f t="shared" si="11"/>
        <v>86645</v>
      </c>
      <c r="C690" s="1">
        <v>1</v>
      </c>
      <c r="D690" s="30" t="s">
        <v>457</v>
      </c>
      <c r="E690" s="30"/>
      <c r="F690" s="1">
        <v>11</v>
      </c>
      <c r="G690" s="1">
        <v>1</v>
      </c>
      <c r="H690" s="38" t="s">
        <v>653</v>
      </c>
      <c r="I690" s="38" t="s">
        <v>654</v>
      </c>
      <c r="J690" s="42"/>
      <c r="L690" s="1">
        <v>8000</v>
      </c>
      <c r="V690" s="1">
        <v>2000000</v>
      </c>
      <c r="W690" s="1">
        <v>30</v>
      </c>
      <c r="X690" s="1">
        <v>1</v>
      </c>
    </row>
    <row r="691" spans="1:24">
      <c r="A691" s="1" t="s">
        <v>63</v>
      </c>
      <c r="B691" s="37">
        <f t="shared" si="11"/>
        <v>86645</v>
      </c>
      <c r="C691" s="1">
        <v>2</v>
      </c>
      <c r="D691" s="30" t="s">
        <v>750</v>
      </c>
      <c r="E691" s="30"/>
      <c r="F691" s="1">
        <v>11</v>
      </c>
      <c r="G691" s="1">
        <v>1</v>
      </c>
      <c r="H691" s="38" t="s">
        <v>655</v>
      </c>
      <c r="I691" s="38" t="s">
        <v>656</v>
      </c>
      <c r="J691" s="42"/>
      <c r="L691" s="1">
        <v>19000</v>
      </c>
      <c r="V691" s="1">
        <v>6000000</v>
      </c>
      <c r="W691" s="1">
        <v>90</v>
      </c>
      <c r="X691" s="1">
        <v>2</v>
      </c>
    </row>
    <row r="692" spans="1:24" ht="15.75" customHeight="1">
      <c r="A692" s="1" t="s">
        <v>63</v>
      </c>
      <c r="B692" s="37">
        <f t="shared" si="11"/>
        <v>86645</v>
      </c>
      <c r="C692" s="1">
        <v>3</v>
      </c>
      <c r="D692" s="30" t="s">
        <v>684</v>
      </c>
      <c r="E692" s="30"/>
      <c r="F692" s="1">
        <v>11</v>
      </c>
      <c r="G692" s="1">
        <v>1</v>
      </c>
      <c r="H692" s="38" t="s">
        <v>658</v>
      </c>
      <c r="I692" s="38" t="s">
        <v>659</v>
      </c>
      <c r="J692" s="42"/>
      <c r="L692" s="1">
        <v>36000</v>
      </c>
      <c r="V692" s="1">
        <v>12000000</v>
      </c>
      <c r="W692" s="1">
        <v>180</v>
      </c>
      <c r="X692" s="1">
        <v>4</v>
      </c>
    </row>
    <row r="693" spans="1:24">
      <c r="A693" s="1" t="s">
        <v>63</v>
      </c>
      <c r="B693" s="37">
        <f t="shared" si="11"/>
        <v>86645</v>
      </c>
      <c r="C693" s="1">
        <v>4</v>
      </c>
      <c r="D693" s="30" t="s">
        <v>723</v>
      </c>
      <c r="E693" s="30"/>
      <c r="F693" s="1">
        <v>11</v>
      </c>
      <c r="G693" s="1">
        <v>1</v>
      </c>
      <c r="H693" s="38" t="s">
        <v>661</v>
      </c>
      <c r="I693" s="38" t="s">
        <v>662</v>
      </c>
      <c r="J693" s="42"/>
      <c r="L693" s="1">
        <v>69000</v>
      </c>
      <c r="V693" s="1">
        <v>20000000</v>
      </c>
      <c r="W693" s="1">
        <v>300</v>
      </c>
      <c r="X693" s="1">
        <v>6</v>
      </c>
    </row>
    <row r="694" spans="1:24" ht="15.75" customHeight="1">
      <c r="A694" s="1" t="s">
        <v>63</v>
      </c>
      <c r="B694" s="37">
        <f t="shared" si="11"/>
        <v>86645</v>
      </c>
      <c r="C694" s="1">
        <v>5</v>
      </c>
      <c r="D694" s="30" t="s">
        <v>751</v>
      </c>
      <c r="E694" s="30"/>
      <c r="F694" s="1">
        <v>11</v>
      </c>
      <c r="H694" s="38"/>
      <c r="I694" s="38" t="s">
        <v>664</v>
      </c>
      <c r="J694" s="42"/>
      <c r="L694" s="1">
        <v>124000</v>
      </c>
      <c r="V694" s="1">
        <v>30000000</v>
      </c>
      <c r="W694" s="1">
        <v>450</v>
      </c>
      <c r="X694" s="1">
        <v>9</v>
      </c>
    </row>
    <row r="695" spans="1:24">
      <c r="A695" s="1" t="s">
        <v>63</v>
      </c>
      <c r="B695" s="37">
        <f t="shared" si="11"/>
        <v>86646</v>
      </c>
      <c r="C695" s="1">
        <v>0</v>
      </c>
      <c r="D695" s="30" t="s">
        <v>685</v>
      </c>
      <c r="E695" s="30"/>
      <c r="F695" s="1">
        <v>11</v>
      </c>
      <c r="G695" s="1">
        <v>1</v>
      </c>
      <c r="H695" s="38" t="s">
        <v>652</v>
      </c>
      <c r="J695" s="42"/>
      <c r="L695" s="1">
        <v>0</v>
      </c>
      <c r="W695" s="1">
        <v>8620</v>
      </c>
    </row>
    <row r="696" spans="1:24">
      <c r="A696" s="1" t="s">
        <v>63</v>
      </c>
      <c r="B696" s="37">
        <f t="shared" si="11"/>
        <v>86646</v>
      </c>
      <c r="C696" s="1">
        <v>1</v>
      </c>
      <c r="D696" s="30" t="s">
        <v>461</v>
      </c>
      <c r="E696" s="30"/>
      <c r="F696" s="1">
        <v>11</v>
      </c>
      <c r="G696" s="1">
        <v>1</v>
      </c>
      <c r="H696" s="38" t="s">
        <v>653</v>
      </c>
      <c r="I696" s="38" t="s">
        <v>654</v>
      </c>
      <c r="J696" s="42"/>
      <c r="L696" s="1">
        <v>8000</v>
      </c>
      <c r="V696" s="1">
        <v>2000000</v>
      </c>
      <c r="W696" s="1">
        <v>30</v>
      </c>
      <c r="X696" s="1">
        <v>1</v>
      </c>
    </row>
    <row r="697" spans="1:24">
      <c r="A697" s="1" t="s">
        <v>63</v>
      </c>
      <c r="B697" s="37">
        <f t="shared" si="11"/>
        <v>86646</v>
      </c>
      <c r="C697" s="1">
        <v>2</v>
      </c>
      <c r="D697" s="30" t="s">
        <v>752</v>
      </c>
      <c r="E697" s="30"/>
      <c r="F697" s="1">
        <v>11</v>
      </c>
      <c r="G697" s="1">
        <v>1</v>
      </c>
      <c r="H697" s="38" t="s">
        <v>655</v>
      </c>
      <c r="I697" s="38" t="s">
        <v>656</v>
      </c>
      <c r="J697" s="42"/>
      <c r="L697" s="1">
        <v>19000</v>
      </c>
      <c r="V697" s="1">
        <v>6000000</v>
      </c>
      <c r="W697" s="1">
        <v>90</v>
      </c>
      <c r="X697" s="1">
        <v>2</v>
      </c>
    </row>
    <row r="698" spans="1:24" ht="15.75" customHeight="1">
      <c r="A698" s="1" t="s">
        <v>63</v>
      </c>
      <c r="B698" s="37">
        <f t="shared" si="11"/>
        <v>86646</v>
      </c>
      <c r="C698" s="1">
        <v>3</v>
      </c>
      <c r="D698" s="30" t="s">
        <v>690</v>
      </c>
      <c r="E698" s="30"/>
      <c r="F698" s="1">
        <v>11</v>
      </c>
      <c r="G698" s="1">
        <v>1</v>
      </c>
      <c r="H698" s="38" t="s">
        <v>658</v>
      </c>
      <c r="I698" s="38" t="s">
        <v>659</v>
      </c>
      <c r="J698" s="42"/>
      <c r="L698" s="1">
        <v>36000</v>
      </c>
      <c r="V698" s="1">
        <v>12000000</v>
      </c>
      <c r="W698" s="1">
        <v>180</v>
      </c>
      <c r="X698" s="1">
        <v>4</v>
      </c>
    </row>
    <row r="699" spans="1:24">
      <c r="A699" s="1" t="s">
        <v>63</v>
      </c>
      <c r="B699" s="37">
        <f t="shared" si="11"/>
        <v>86646</v>
      </c>
      <c r="C699" s="1">
        <v>4</v>
      </c>
      <c r="D699" s="30" t="s">
        <v>727</v>
      </c>
      <c r="E699" s="30"/>
      <c r="F699" s="1">
        <v>11</v>
      </c>
      <c r="G699" s="1">
        <v>1</v>
      </c>
      <c r="H699" s="38" t="s">
        <v>661</v>
      </c>
      <c r="I699" s="38" t="s">
        <v>662</v>
      </c>
      <c r="J699" s="42"/>
      <c r="L699" s="1">
        <v>69000</v>
      </c>
      <c r="V699" s="1">
        <v>20000000</v>
      </c>
      <c r="W699" s="1">
        <v>300</v>
      </c>
      <c r="X699" s="1">
        <v>6</v>
      </c>
    </row>
    <row r="700" spans="1:24" ht="15.75" customHeight="1">
      <c r="A700" s="1" t="s">
        <v>63</v>
      </c>
      <c r="B700" s="37">
        <f t="shared" si="11"/>
        <v>86646</v>
      </c>
      <c r="C700" s="1">
        <v>5</v>
      </c>
      <c r="D700" s="30" t="s">
        <v>753</v>
      </c>
      <c r="E700" s="30"/>
      <c r="F700" s="1">
        <v>11</v>
      </c>
      <c r="H700" s="38"/>
      <c r="I700" s="38" t="s">
        <v>664</v>
      </c>
      <c r="J700" s="42"/>
      <c r="L700" s="1">
        <v>124000</v>
      </c>
      <c r="V700" s="1">
        <v>30000000</v>
      </c>
      <c r="W700" s="1">
        <v>450</v>
      </c>
      <c r="X700" s="1">
        <v>9</v>
      </c>
    </row>
    <row r="701" spans="1:24">
      <c r="A701" s="1" t="s">
        <v>63</v>
      </c>
      <c r="B701" s="37">
        <f t="shared" si="11"/>
        <v>86647</v>
      </c>
      <c r="C701" s="1">
        <v>0</v>
      </c>
      <c r="D701" s="30" t="s">
        <v>691</v>
      </c>
      <c r="E701" s="30"/>
      <c r="F701" s="1">
        <v>11</v>
      </c>
      <c r="G701" s="1">
        <v>1</v>
      </c>
      <c r="H701" s="38" t="s">
        <v>652</v>
      </c>
      <c r="J701" s="42"/>
      <c r="L701" s="1">
        <v>0</v>
      </c>
      <c r="W701" s="1">
        <v>8620</v>
      </c>
    </row>
    <row r="702" spans="1:24">
      <c r="A702" s="1" t="s">
        <v>63</v>
      </c>
      <c r="B702" s="37">
        <f t="shared" si="11"/>
        <v>86647</v>
      </c>
      <c r="C702" s="1">
        <v>1</v>
      </c>
      <c r="D702" s="30" t="s">
        <v>465</v>
      </c>
      <c r="E702" s="30"/>
      <c r="F702" s="1">
        <v>11</v>
      </c>
      <c r="G702" s="1">
        <v>1</v>
      </c>
      <c r="H702" s="38" t="s">
        <v>653</v>
      </c>
      <c r="I702" s="38" t="s">
        <v>654</v>
      </c>
      <c r="J702" s="42"/>
      <c r="L702" s="1">
        <v>8000</v>
      </c>
      <c r="V702" s="1">
        <v>2000000</v>
      </c>
      <c r="W702" s="1">
        <v>30</v>
      </c>
      <c r="X702" s="1">
        <v>1</v>
      </c>
    </row>
    <row r="703" spans="1:24">
      <c r="A703" s="1" t="s">
        <v>63</v>
      </c>
      <c r="B703" s="37">
        <f t="shared" si="11"/>
        <v>86647</v>
      </c>
      <c r="C703" s="1">
        <v>2</v>
      </c>
      <c r="D703" s="30" t="s">
        <v>754</v>
      </c>
      <c r="E703" s="30"/>
      <c r="F703" s="1">
        <v>11</v>
      </c>
      <c r="G703" s="1">
        <v>1</v>
      </c>
      <c r="H703" s="38" t="s">
        <v>655</v>
      </c>
      <c r="I703" s="38" t="s">
        <v>656</v>
      </c>
      <c r="J703" s="42"/>
      <c r="L703" s="1">
        <v>19000</v>
      </c>
      <c r="V703" s="1">
        <v>6000000</v>
      </c>
      <c r="W703" s="1">
        <v>90</v>
      </c>
      <c r="X703" s="1">
        <v>2</v>
      </c>
    </row>
    <row r="704" spans="1:24" ht="15.75" customHeight="1">
      <c r="A704" s="1" t="s">
        <v>63</v>
      </c>
      <c r="B704" s="37">
        <f t="shared" si="11"/>
        <v>86647</v>
      </c>
      <c r="C704" s="1">
        <v>3</v>
      </c>
      <c r="D704" s="30" t="s">
        <v>696</v>
      </c>
      <c r="E704" s="30"/>
      <c r="F704" s="1">
        <v>11</v>
      </c>
      <c r="G704" s="1">
        <v>1</v>
      </c>
      <c r="H704" s="38" t="s">
        <v>658</v>
      </c>
      <c r="I704" s="38" t="s">
        <v>659</v>
      </c>
      <c r="J704" s="42"/>
      <c r="L704" s="1">
        <v>36000</v>
      </c>
      <c r="V704" s="1">
        <v>12000000</v>
      </c>
      <c r="W704" s="1">
        <v>180</v>
      </c>
      <c r="X704" s="1">
        <v>4</v>
      </c>
    </row>
    <row r="705" spans="1:24">
      <c r="A705" s="1" t="s">
        <v>63</v>
      </c>
      <c r="B705" s="37">
        <f t="shared" si="11"/>
        <v>86647</v>
      </c>
      <c r="C705" s="1">
        <v>4</v>
      </c>
      <c r="D705" s="30" t="s">
        <v>731</v>
      </c>
      <c r="E705" s="30"/>
      <c r="F705" s="1">
        <v>11</v>
      </c>
      <c r="G705" s="1">
        <v>1</v>
      </c>
      <c r="H705" s="38" t="s">
        <v>661</v>
      </c>
      <c r="I705" s="38" t="s">
        <v>662</v>
      </c>
      <c r="J705" s="42"/>
      <c r="L705" s="1">
        <v>69000</v>
      </c>
      <c r="V705" s="1">
        <v>20000000</v>
      </c>
      <c r="W705" s="1">
        <v>300</v>
      </c>
      <c r="X705" s="1">
        <v>6</v>
      </c>
    </row>
    <row r="706" spans="1:24" ht="15.75" customHeight="1">
      <c r="A706" s="1" t="s">
        <v>63</v>
      </c>
      <c r="B706" s="37">
        <f t="shared" si="11"/>
        <v>86647</v>
      </c>
      <c r="C706" s="1">
        <v>5</v>
      </c>
      <c r="D706" s="30" t="s">
        <v>755</v>
      </c>
      <c r="E706" s="30"/>
      <c r="F706" s="1">
        <v>11</v>
      </c>
      <c r="H706" s="38"/>
      <c r="I706" s="38" t="s">
        <v>664</v>
      </c>
      <c r="J706" s="42"/>
      <c r="L706" s="1">
        <v>124000</v>
      </c>
      <c r="V706" s="1">
        <v>30000000</v>
      </c>
      <c r="W706" s="1">
        <v>450</v>
      </c>
      <c r="X706" s="1">
        <v>9</v>
      </c>
    </row>
    <row r="707" spans="1:24">
      <c r="A707" s="1" t="s">
        <v>63</v>
      </c>
      <c r="B707" s="37">
        <f t="shared" si="11"/>
        <v>86648</v>
      </c>
      <c r="C707" s="1">
        <v>0</v>
      </c>
      <c r="D707" s="30" t="s">
        <v>697</v>
      </c>
      <c r="E707" s="30"/>
      <c r="F707" s="1">
        <v>11</v>
      </c>
      <c r="G707" s="1">
        <v>1</v>
      </c>
      <c r="H707" s="38" t="s">
        <v>652</v>
      </c>
      <c r="J707" s="42"/>
      <c r="L707" s="1">
        <v>0</v>
      </c>
      <c r="W707" s="1">
        <v>8620</v>
      </c>
    </row>
    <row r="708" spans="1:24">
      <c r="A708" s="1" t="s">
        <v>63</v>
      </c>
      <c r="B708" s="37">
        <f t="shared" si="11"/>
        <v>86648</v>
      </c>
      <c r="C708" s="1">
        <v>1</v>
      </c>
      <c r="D708" s="30" t="s">
        <v>469</v>
      </c>
      <c r="E708" s="30"/>
      <c r="F708" s="1">
        <v>11</v>
      </c>
      <c r="G708" s="1">
        <v>1</v>
      </c>
      <c r="H708" s="38" t="s">
        <v>653</v>
      </c>
      <c r="I708" s="38" t="s">
        <v>654</v>
      </c>
      <c r="J708" s="42"/>
      <c r="L708" s="1">
        <v>8000</v>
      </c>
      <c r="V708" s="1">
        <v>2000000</v>
      </c>
      <c r="W708" s="1">
        <v>30</v>
      </c>
      <c r="X708" s="1">
        <v>1</v>
      </c>
    </row>
    <row r="709" spans="1:24">
      <c r="A709" s="1" t="s">
        <v>63</v>
      </c>
      <c r="B709" s="37">
        <f t="shared" si="11"/>
        <v>86648</v>
      </c>
      <c r="C709" s="1">
        <v>2</v>
      </c>
      <c r="D709" s="30" t="s">
        <v>756</v>
      </c>
      <c r="E709" s="30"/>
      <c r="F709" s="1">
        <v>11</v>
      </c>
      <c r="G709" s="1">
        <v>1</v>
      </c>
      <c r="H709" s="38" t="s">
        <v>655</v>
      </c>
      <c r="I709" s="38" t="s">
        <v>656</v>
      </c>
      <c r="J709" s="42"/>
      <c r="L709" s="1">
        <v>19000</v>
      </c>
      <c r="V709" s="1">
        <v>6000000</v>
      </c>
      <c r="W709" s="1">
        <v>90</v>
      </c>
      <c r="X709" s="1">
        <v>2</v>
      </c>
    </row>
    <row r="710" spans="1:24" ht="15.75" customHeight="1">
      <c r="A710" s="1" t="s">
        <v>63</v>
      </c>
      <c r="B710" s="37">
        <f t="shared" si="11"/>
        <v>86648</v>
      </c>
      <c r="C710" s="1">
        <v>3</v>
      </c>
      <c r="D710" s="30" t="s">
        <v>702</v>
      </c>
      <c r="E710" s="30"/>
      <c r="F710" s="1">
        <v>11</v>
      </c>
      <c r="G710" s="1">
        <v>1</v>
      </c>
      <c r="H710" s="38" t="s">
        <v>658</v>
      </c>
      <c r="I710" s="38" t="s">
        <v>659</v>
      </c>
      <c r="J710" s="42"/>
      <c r="L710" s="1">
        <v>36000</v>
      </c>
      <c r="V710" s="1">
        <v>12000000</v>
      </c>
      <c r="W710" s="1">
        <v>180</v>
      </c>
      <c r="X710" s="1">
        <v>4</v>
      </c>
    </row>
    <row r="711" spans="1:24">
      <c r="A711" s="1" t="s">
        <v>63</v>
      </c>
      <c r="B711" s="37">
        <f t="shared" si="11"/>
        <v>86648</v>
      </c>
      <c r="C711" s="1">
        <v>4</v>
      </c>
      <c r="D711" s="30" t="s">
        <v>735</v>
      </c>
      <c r="E711" s="30"/>
      <c r="F711" s="1">
        <v>11</v>
      </c>
      <c r="G711" s="1">
        <v>1</v>
      </c>
      <c r="H711" s="38" t="s">
        <v>661</v>
      </c>
      <c r="I711" s="38" t="s">
        <v>662</v>
      </c>
      <c r="J711" s="42"/>
      <c r="L711" s="1">
        <v>69000</v>
      </c>
      <c r="V711" s="1">
        <v>20000000</v>
      </c>
      <c r="W711" s="1">
        <v>300</v>
      </c>
      <c r="X711" s="1">
        <v>6</v>
      </c>
    </row>
    <row r="712" spans="1:24" ht="15.75" customHeight="1">
      <c r="A712" s="1" t="s">
        <v>63</v>
      </c>
      <c r="B712" s="37">
        <f t="shared" si="11"/>
        <v>86648</v>
      </c>
      <c r="C712" s="1">
        <v>5</v>
      </c>
      <c r="D712" s="30" t="s">
        <v>757</v>
      </c>
      <c r="E712" s="30"/>
      <c r="F712" s="1">
        <v>11</v>
      </c>
      <c r="H712" s="38"/>
      <c r="I712" s="38" t="s">
        <v>664</v>
      </c>
      <c r="J712" s="42"/>
      <c r="L712" s="1">
        <v>124000</v>
      </c>
      <c r="V712" s="1">
        <v>30000000</v>
      </c>
      <c r="W712" s="1">
        <v>450</v>
      </c>
      <c r="X712" s="1">
        <v>9</v>
      </c>
    </row>
    <row r="713" spans="1:24">
      <c r="A713" s="1" t="s">
        <v>63</v>
      </c>
      <c r="B713" s="37">
        <f t="shared" si="11"/>
        <v>86649</v>
      </c>
      <c r="C713" s="1">
        <v>0</v>
      </c>
      <c r="D713" s="30" t="s">
        <v>703</v>
      </c>
      <c r="E713" s="30"/>
      <c r="F713" s="1">
        <v>11</v>
      </c>
      <c r="G713" s="1">
        <v>1</v>
      </c>
      <c r="H713" s="38" t="s">
        <v>652</v>
      </c>
      <c r="J713" s="42"/>
      <c r="L713" s="1">
        <v>0</v>
      </c>
      <c r="W713" s="1">
        <v>8620</v>
      </c>
    </row>
    <row r="714" spans="1:24">
      <c r="A714" s="1" t="s">
        <v>63</v>
      </c>
      <c r="B714" s="37">
        <f t="shared" si="11"/>
        <v>86649</v>
      </c>
      <c r="C714" s="1">
        <v>1</v>
      </c>
      <c r="D714" s="30" t="s">
        <v>758</v>
      </c>
      <c r="E714" s="30"/>
      <c r="F714" s="1">
        <v>11</v>
      </c>
      <c r="G714" s="1">
        <v>1</v>
      </c>
      <c r="H714" s="38" t="s">
        <v>653</v>
      </c>
      <c r="I714" s="38" t="s">
        <v>654</v>
      </c>
      <c r="J714" s="42"/>
      <c r="L714" s="1">
        <v>8000</v>
      </c>
      <c r="V714" s="1">
        <v>2000000</v>
      </c>
      <c r="W714" s="1">
        <v>30</v>
      </c>
      <c r="X714" s="1">
        <v>1</v>
      </c>
    </row>
    <row r="715" spans="1:24">
      <c r="A715" s="1" t="s">
        <v>63</v>
      </c>
      <c r="B715" s="37">
        <f t="shared" si="11"/>
        <v>86649</v>
      </c>
      <c r="C715" s="1">
        <v>2</v>
      </c>
      <c r="D715" s="30" t="s">
        <v>543</v>
      </c>
      <c r="E715" s="30"/>
      <c r="F715" s="1">
        <v>11</v>
      </c>
      <c r="G715" s="1">
        <v>1</v>
      </c>
      <c r="H715" s="38" t="s">
        <v>655</v>
      </c>
      <c r="I715" s="38" t="s">
        <v>656</v>
      </c>
      <c r="J715" s="42"/>
      <c r="L715" s="1">
        <v>19000</v>
      </c>
      <c r="V715" s="1">
        <v>6000000</v>
      </c>
      <c r="W715" s="1">
        <v>90</v>
      </c>
      <c r="X715" s="1">
        <v>2</v>
      </c>
    </row>
    <row r="716" spans="1:24" ht="15.75" customHeight="1">
      <c r="A716" s="1" t="s">
        <v>63</v>
      </c>
      <c r="B716" s="37">
        <f t="shared" si="11"/>
        <v>86649</v>
      </c>
      <c r="C716" s="1">
        <v>3</v>
      </c>
      <c r="D716" s="30" t="s">
        <v>759</v>
      </c>
      <c r="E716" s="30"/>
      <c r="F716" s="1">
        <v>11</v>
      </c>
      <c r="G716" s="1">
        <v>1</v>
      </c>
      <c r="H716" s="38" t="s">
        <v>658</v>
      </c>
      <c r="I716" s="38" t="s">
        <v>659</v>
      </c>
      <c r="J716" s="42"/>
      <c r="L716" s="1">
        <v>36000</v>
      </c>
      <c r="V716" s="1">
        <v>12000000</v>
      </c>
      <c r="W716" s="1">
        <v>180</v>
      </c>
      <c r="X716" s="1">
        <v>4</v>
      </c>
    </row>
    <row r="717" spans="1:24">
      <c r="A717" s="1" t="s">
        <v>63</v>
      </c>
      <c r="B717" s="37">
        <f t="shared" si="11"/>
        <v>86649</v>
      </c>
      <c r="C717" s="1">
        <v>4</v>
      </c>
      <c r="D717" s="30" t="s">
        <v>738</v>
      </c>
      <c r="E717" s="30"/>
      <c r="F717" s="1">
        <v>11</v>
      </c>
      <c r="G717" s="1">
        <v>1</v>
      </c>
      <c r="H717" s="38" t="s">
        <v>661</v>
      </c>
      <c r="I717" s="38" t="s">
        <v>662</v>
      </c>
      <c r="J717" s="42"/>
      <c r="L717" s="1">
        <v>69000</v>
      </c>
      <c r="V717" s="1">
        <v>20000000</v>
      </c>
      <c r="W717" s="1">
        <v>300</v>
      </c>
      <c r="X717" s="1">
        <v>6</v>
      </c>
    </row>
    <row r="718" spans="1:24" ht="15.75" customHeight="1">
      <c r="A718" s="1" t="s">
        <v>63</v>
      </c>
      <c r="B718" s="37">
        <f t="shared" si="11"/>
        <v>86649</v>
      </c>
      <c r="C718" s="1">
        <v>5</v>
      </c>
      <c r="D718" s="30" t="s">
        <v>760</v>
      </c>
      <c r="E718" s="30"/>
      <c r="F718" s="1">
        <v>11</v>
      </c>
      <c r="H718" s="38"/>
      <c r="I718" s="38" t="s">
        <v>664</v>
      </c>
      <c r="J718" s="42"/>
      <c r="L718" s="1">
        <v>124000</v>
      </c>
      <c r="V718" s="1">
        <v>30000000</v>
      </c>
      <c r="W718" s="1">
        <v>450</v>
      </c>
      <c r="X718" s="1">
        <v>9</v>
      </c>
    </row>
    <row r="720" spans="1:24">
      <c r="A720" s="1" t="s">
        <v>63</v>
      </c>
      <c r="B720" s="37">
        <f>B665+20</f>
        <v>86661</v>
      </c>
      <c r="C720" s="1">
        <v>0</v>
      </c>
      <c r="D720" s="30" t="s">
        <v>651</v>
      </c>
      <c r="E720" s="30"/>
      <c r="F720" s="1">
        <v>11</v>
      </c>
      <c r="G720" s="1">
        <v>1</v>
      </c>
      <c r="H720" s="38" t="s">
        <v>652</v>
      </c>
      <c r="J720" s="42"/>
      <c r="L720" s="1">
        <v>0</v>
      </c>
      <c r="W720" s="1">
        <v>8620</v>
      </c>
    </row>
    <row r="721" spans="1:24">
      <c r="A721" s="1" t="s">
        <v>63</v>
      </c>
      <c r="B721" s="37">
        <f t="shared" ref="B721:B773" si="12">B666+20</f>
        <v>86661</v>
      </c>
      <c r="C721" s="1">
        <v>1</v>
      </c>
      <c r="D721" s="30" t="s">
        <v>739</v>
      </c>
      <c r="E721" s="30"/>
      <c r="F721" s="1">
        <v>11</v>
      </c>
      <c r="G721" s="1">
        <v>1</v>
      </c>
      <c r="H721" s="38" t="s">
        <v>653</v>
      </c>
      <c r="I721" s="38" t="s">
        <v>654</v>
      </c>
      <c r="J721" s="42"/>
      <c r="L721" s="1">
        <v>8000</v>
      </c>
      <c r="V721" s="1">
        <v>2000000</v>
      </c>
      <c r="W721" s="1">
        <v>30</v>
      </c>
      <c r="X721" s="1">
        <v>1</v>
      </c>
    </row>
    <row r="722" spans="1:24">
      <c r="A722" s="1" t="s">
        <v>63</v>
      </c>
      <c r="B722" s="37">
        <f t="shared" si="12"/>
        <v>86661</v>
      </c>
      <c r="C722" s="1">
        <v>2</v>
      </c>
      <c r="D722" s="30" t="s">
        <v>513</v>
      </c>
      <c r="E722" s="30"/>
      <c r="F722" s="1">
        <v>11</v>
      </c>
      <c r="G722" s="1">
        <v>1</v>
      </c>
      <c r="H722" s="38" t="s">
        <v>655</v>
      </c>
      <c r="I722" s="38" t="s">
        <v>656</v>
      </c>
      <c r="J722" s="42"/>
      <c r="L722" s="1">
        <v>19000</v>
      </c>
      <c r="V722" s="1">
        <v>6000000</v>
      </c>
      <c r="W722" s="1">
        <v>90</v>
      </c>
      <c r="X722" s="1">
        <v>2</v>
      </c>
    </row>
    <row r="723" spans="1:24" ht="15.75" customHeight="1">
      <c r="A723" s="1" t="s">
        <v>63</v>
      </c>
      <c r="B723" s="37">
        <f t="shared" si="12"/>
        <v>86661</v>
      </c>
      <c r="C723" s="1">
        <v>3</v>
      </c>
      <c r="D723" s="30" t="s">
        <v>740</v>
      </c>
      <c r="E723" s="30"/>
      <c r="F723" s="1">
        <v>11</v>
      </c>
      <c r="G723" s="1">
        <v>1</v>
      </c>
      <c r="H723" s="38" t="s">
        <v>658</v>
      </c>
      <c r="I723" s="38" t="s">
        <v>659</v>
      </c>
      <c r="J723" s="42"/>
      <c r="L723" s="1">
        <v>36000</v>
      </c>
      <c r="V723" s="1">
        <v>12000000</v>
      </c>
      <c r="W723" s="1">
        <v>180</v>
      </c>
      <c r="X723" s="1">
        <v>4</v>
      </c>
    </row>
    <row r="724" spans="1:24">
      <c r="A724" s="1" t="s">
        <v>63</v>
      </c>
      <c r="B724" s="37">
        <f t="shared" si="12"/>
        <v>86661</v>
      </c>
      <c r="C724" s="1">
        <v>4</v>
      </c>
      <c r="D724" s="30" t="s">
        <v>709</v>
      </c>
      <c r="E724" s="30"/>
      <c r="F724" s="1">
        <v>11</v>
      </c>
      <c r="G724" s="1">
        <v>1</v>
      </c>
      <c r="H724" s="38" t="s">
        <v>661</v>
      </c>
      <c r="I724" s="38" t="s">
        <v>662</v>
      </c>
      <c r="J724" s="42"/>
      <c r="L724" s="1">
        <v>69000</v>
      </c>
      <c r="V724" s="1">
        <v>20000000</v>
      </c>
      <c r="W724" s="1">
        <v>300</v>
      </c>
      <c r="X724" s="1">
        <v>6</v>
      </c>
    </row>
    <row r="725" spans="1:24" ht="15.75" customHeight="1">
      <c r="A725" s="1" t="s">
        <v>63</v>
      </c>
      <c r="B725" s="37">
        <f t="shared" si="12"/>
        <v>86661</v>
      </c>
      <c r="C725" s="1">
        <v>5</v>
      </c>
      <c r="D725" s="30" t="s">
        <v>741</v>
      </c>
      <c r="E725" s="30"/>
      <c r="F725" s="1">
        <v>11</v>
      </c>
      <c r="G725" s="1">
        <v>2</v>
      </c>
      <c r="H725" s="38"/>
      <c r="I725" s="38" t="s">
        <v>664</v>
      </c>
      <c r="J725" s="42"/>
      <c r="L725" s="1">
        <v>124000</v>
      </c>
      <c r="V725" s="1">
        <v>30000000</v>
      </c>
      <c r="W725" s="1">
        <v>450</v>
      </c>
      <c r="X725" s="1">
        <v>9</v>
      </c>
    </row>
    <row r="726" spans="1:24">
      <c r="A726" s="1" t="s">
        <v>63</v>
      </c>
      <c r="B726" s="37">
        <f t="shared" si="12"/>
        <v>86662</v>
      </c>
      <c r="C726" s="1">
        <v>0</v>
      </c>
      <c r="D726" s="30" t="s">
        <v>665</v>
      </c>
      <c r="E726" s="30"/>
      <c r="F726" s="1">
        <v>11</v>
      </c>
      <c r="H726" s="38" t="s">
        <v>652</v>
      </c>
      <c r="J726" s="42"/>
      <c r="L726" s="1">
        <v>0</v>
      </c>
      <c r="W726" s="1">
        <v>8620</v>
      </c>
    </row>
    <row r="727" spans="1:24">
      <c r="A727" s="1" t="s">
        <v>63</v>
      </c>
      <c r="B727" s="37">
        <f t="shared" si="12"/>
        <v>86662</v>
      </c>
      <c r="C727" s="1">
        <v>1</v>
      </c>
      <c r="D727" s="30" t="s">
        <v>742</v>
      </c>
      <c r="E727" s="30"/>
      <c r="F727" s="1">
        <v>11</v>
      </c>
      <c r="G727" s="1">
        <v>1</v>
      </c>
      <c r="H727" s="38" t="s">
        <v>653</v>
      </c>
      <c r="I727" s="38" t="s">
        <v>654</v>
      </c>
      <c r="J727" s="42"/>
      <c r="L727" s="1">
        <v>8000</v>
      </c>
      <c r="V727" s="1">
        <v>2000000</v>
      </c>
      <c r="W727" s="1">
        <v>30</v>
      </c>
      <c r="X727" s="1">
        <v>1</v>
      </c>
    </row>
    <row r="728" spans="1:24">
      <c r="A728" s="1" t="s">
        <v>63</v>
      </c>
      <c r="B728" s="37">
        <f t="shared" si="12"/>
        <v>86662</v>
      </c>
      <c r="C728" s="1">
        <v>2</v>
      </c>
      <c r="D728" s="30" t="s">
        <v>519</v>
      </c>
      <c r="E728" s="30"/>
      <c r="F728" s="1">
        <v>11</v>
      </c>
      <c r="G728" s="1">
        <v>1</v>
      </c>
      <c r="H728" s="38" t="s">
        <v>655</v>
      </c>
      <c r="I728" s="38" t="s">
        <v>656</v>
      </c>
      <c r="J728" s="42"/>
      <c r="L728" s="1">
        <v>19000</v>
      </c>
      <c r="V728" s="1">
        <v>6000000</v>
      </c>
      <c r="W728" s="1">
        <v>90</v>
      </c>
      <c r="X728" s="1">
        <v>2</v>
      </c>
    </row>
    <row r="729" spans="1:24" ht="15.75" customHeight="1">
      <c r="A729" s="1" t="s">
        <v>63</v>
      </c>
      <c r="B729" s="37">
        <f t="shared" si="12"/>
        <v>86662</v>
      </c>
      <c r="C729" s="1">
        <v>3</v>
      </c>
      <c r="D729" s="30" t="s">
        <v>743</v>
      </c>
      <c r="E729" s="30"/>
      <c r="F729" s="1">
        <v>11</v>
      </c>
      <c r="G729" s="1">
        <v>1</v>
      </c>
      <c r="H729" s="38" t="s">
        <v>658</v>
      </c>
      <c r="I729" s="38" t="s">
        <v>659</v>
      </c>
      <c r="J729" s="42"/>
      <c r="L729" s="1">
        <v>36000</v>
      </c>
      <c r="V729" s="1">
        <v>12000000</v>
      </c>
      <c r="W729" s="1">
        <v>180</v>
      </c>
      <c r="X729" s="1">
        <v>4</v>
      </c>
    </row>
    <row r="730" spans="1:24">
      <c r="A730" s="1" t="s">
        <v>63</v>
      </c>
      <c r="B730" s="37">
        <f t="shared" si="12"/>
        <v>86662</v>
      </c>
      <c r="C730" s="1">
        <v>4</v>
      </c>
      <c r="D730" s="30" t="s">
        <v>712</v>
      </c>
      <c r="E730" s="30"/>
      <c r="F730" s="1">
        <v>11</v>
      </c>
      <c r="G730" s="1">
        <v>1</v>
      </c>
      <c r="H730" s="38" t="s">
        <v>661</v>
      </c>
      <c r="I730" s="38" t="s">
        <v>662</v>
      </c>
      <c r="J730" s="42"/>
      <c r="L730" s="1">
        <v>69000</v>
      </c>
      <c r="V730" s="1">
        <v>20000000</v>
      </c>
      <c r="W730" s="1">
        <v>300</v>
      </c>
      <c r="X730" s="1">
        <v>6</v>
      </c>
    </row>
    <row r="731" spans="1:24" ht="15.75" customHeight="1">
      <c r="A731" s="1" t="s">
        <v>63</v>
      </c>
      <c r="B731" s="37">
        <f t="shared" si="12"/>
        <v>86662</v>
      </c>
      <c r="C731" s="1">
        <v>5</v>
      </c>
      <c r="D731" s="30" t="s">
        <v>744</v>
      </c>
      <c r="E731" s="30"/>
      <c r="F731" s="1">
        <v>11</v>
      </c>
      <c r="H731" s="38"/>
      <c r="I731" s="38" t="s">
        <v>664</v>
      </c>
      <c r="J731" s="42"/>
      <c r="L731" s="1">
        <v>124000</v>
      </c>
      <c r="V731" s="1">
        <v>30000000</v>
      </c>
      <c r="W731" s="1">
        <v>450</v>
      </c>
      <c r="X731" s="1">
        <v>9</v>
      </c>
    </row>
    <row r="732" spans="1:24">
      <c r="A732" s="1" t="s">
        <v>63</v>
      </c>
      <c r="B732" s="37">
        <f t="shared" si="12"/>
        <v>86663</v>
      </c>
      <c r="C732" s="1">
        <v>0</v>
      </c>
      <c r="D732" s="30" t="s">
        <v>669</v>
      </c>
      <c r="E732" s="30"/>
      <c r="F732" s="1">
        <v>11</v>
      </c>
      <c r="G732" s="1">
        <v>1</v>
      </c>
      <c r="H732" s="38" t="s">
        <v>652</v>
      </c>
      <c r="J732" s="42"/>
      <c r="L732" s="1">
        <v>0</v>
      </c>
      <c r="W732" s="1">
        <v>8620</v>
      </c>
    </row>
    <row r="733" spans="1:24">
      <c r="A733" s="1" t="s">
        <v>63</v>
      </c>
      <c r="B733" s="37">
        <f t="shared" si="12"/>
        <v>86663</v>
      </c>
      <c r="C733" s="1">
        <v>1</v>
      </c>
      <c r="D733" s="30" t="s">
        <v>745</v>
      </c>
      <c r="E733" s="30"/>
      <c r="F733" s="1">
        <v>11</v>
      </c>
      <c r="G733" s="1">
        <v>1</v>
      </c>
      <c r="H733" s="38" t="s">
        <v>653</v>
      </c>
      <c r="I733" s="38" t="s">
        <v>654</v>
      </c>
      <c r="J733" s="42"/>
      <c r="L733" s="1">
        <v>8000</v>
      </c>
      <c r="V733" s="1">
        <v>2000000</v>
      </c>
      <c r="W733" s="1">
        <v>30</v>
      </c>
      <c r="X733" s="1">
        <v>1</v>
      </c>
    </row>
    <row r="734" spans="1:24">
      <c r="A734" s="1" t="s">
        <v>63</v>
      </c>
      <c r="B734" s="37">
        <f t="shared" si="12"/>
        <v>86663</v>
      </c>
      <c r="C734" s="1">
        <v>2</v>
      </c>
      <c r="D734" s="30" t="s">
        <v>523</v>
      </c>
      <c r="E734" s="30"/>
      <c r="F734" s="1">
        <v>11</v>
      </c>
      <c r="G734" s="1">
        <v>1</v>
      </c>
      <c r="H734" s="38" t="s">
        <v>655</v>
      </c>
      <c r="I734" s="38" t="s">
        <v>656</v>
      </c>
      <c r="J734" s="42"/>
      <c r="L734" s="1">
        <v>19000</v>
      </c>
      <c r="V734" s="1">
        <v>6000000</v>
      </c>
      <c r="W734" s="1">
        <v>90</v>
      </c>
      <c r="X734" s="1">
        <v>2</v>
      </c>
    </row>
    <row r="735" spans="1:24" ht="15.75" customHeight="1">
      <c r="A735" s="1" t="s">
        <v>63</v>
      </c>
      <c r="B735" s="37">
        <f t="shared" si="12"/>
        <v>86663</v>
      </c>
      <c r="C735" s="1">
        <v>3</v>
      </c>
      <c r="D735" s="30" t="s">
        <v>746</v>
      </c>
      <c r="E735" s="30"/>
      <c r="F735" s="1">
        <v>11</v>
      </c>
      <c r="G735" s="1">
        <v>1</v>
      </c>
      <c r="H735" s="38" t="s">
        <v>658</v>
      </c>
      <c r="I735" s="38" t="s">
        <v>659</v>
      </c>
      <c r="J735" s="42"/>
      <c r="L735" s="1">
        <v>36000</v>
      </c>
      <c r="V735" s="1">
        <v>12000000</v>
      </c>
      <c r="W735" s="1">
        <v>180</v>
      </c>
      <c r="X735" s="1">
        <v>4</v>
      </c>
    </row>
    <row r="736" spans="1:24">
      <c r="A736" s="1" t="s">
        <v>63</v>
      </c>
      <c r="B736" s="37">
        <f t="shared" si="12"/>
        <v>86663</v>
      </c>
      <c r="C736" s="1">
        <v>4</v>
      </c>
      <c r="D736" s="30" t="s">
        <v>715</v>
      </c>
      <c r="E736" s="30"/>
      <c r="F736" s="1">
        <v>11</v>
      </c>
      <c r="G736" s="1">
        <v>1</v>
      </c>
      <c r="H736" s="38" t="s">
        <v>661</v>
      </c>
      <c r="I736" s="38" t="s">
        <v>662</v>
      </c>
      <c r="J736" s="42"/>
      <c r="L736" s="1">
        <v>69000</v>
      </c>
      <c r="V736" s="1">
        <v>20000000</v>
      </c>
      <c r="W736" s="1">
        <v>300</v>
      </c>
      <c r="X736" s="1">
        <v>6</v>
      </c>
    </row>
    <row r="737" spans="1:24" ht="15.75" customHeight="1">
      <c r="A737" s="1" t="s">
        <v>63</v>
      </c>
      <c r="B737" s="37">
        <f t="shared" si="12"/>
        <v>86663</v>
      </c>
      <c r="C737" s="1">
        <v>5</v>
      </c>
      <c r="D737" s="30" t="s">
        <v>747</v>
      </c>
      <c r="E737" s="30"/>
      <c r="F737" s="1">
        <v>11</v>
      </c>
      <c r="H737" s="38"/>
      <c r="I737" s="38" t="s">
        <v>664</v>
      </c>
      <c r="J737" s="42"/>
      <c r="L737" s="1">
        <v>124000</v>
      </c>
      <c r="V737" s="1">
        <v>30000000</v>
      </c>
      <c r="W737" s="1">
        <v>450</v>
      </c>
      <c r="X737" s="1">
        <v>9</v>
      </c>
    </row>
    <row r="738" spans="1:24">
      <c r="A738" s="1" t="s">
        <v>63</v>
      </c>
      <c r="B738" s="37">
        <f t="shared" si="12"/>
        <v>86664</v>
      </c>
      <c r="C738" s="1">
        <v>0</v>
      </c>
      <c r="D738" s="30" t="s">
        <v>673</v>
      </c>
      <c r="E738" s="30"/>
      <c r="F738" s="1">
        <v>11</v>
      </c>
      <c r="G738" s="1">
        <v>1</v>
      </c>
      <c r="H738" s="38" t="s">
        <v>652</v>
      </c>
      <c r="J738" s="42"/>
      <c r="L738" s="1">
        <v>0</v>
      </c>
      <c r="W738" s="1">
        <v>8620</v>
      </c>
    </row>
    <row r="739" spans="1:24">
      <c r="A739" s="1" t="s">
        <v>63</v>
      </c>
      <c r="B739" s="37">
        <f t="shared" si="12"/>
        <v>86664</v>
      </c>
      <c r="C739" s="1">
        <v>1</v>
      </c>
      <c r="D739" s="30" t="s">
        <v>453</v>
      </c>
      <c r="E739" s="30"/>
      <c r="F739" s="1">
        <v>11</v>
      </c>
      <c r="G739" s="1">
        <v>1</v>
      </c>
      <c r="H739" s="38" t="s">
        <v>653</v>
      </c>
      <c r="I739" s="38" t="s">
        <v>654</v>
      </c>
      <c r="J739" s="42"/>
      <c r="L739" s="1">
        <v>8000</v>
      </c>
      <c r="V739" s="1">
        <v>2000000</v>
      </c>
      <c r="W739" s="1">
        <v>30</v>
      </c>
      <c r="X739" s="1">
        <v>1</v>
      </c>
    </row>
    <row r="740" spans="1:24">
      <c r="A740" s="1" t="s">
        <v>63</v>
      </c>
      <c r="B740" s="37">
        <f t="shared" si="12"/>
        <v>86664</v>
      </c>
      <c r="C740" s="1">
        <v>2</v>
      </c>
      <c r="D740" s="30" t="s">
        <v>748</v>
      </c>
      <c r="E740" s="30"/>
      <c r="F740" s="1">
        <v>11</v>
      </c>
      <c r="G740" s="1">
        <v>1</v>
      </c>
      <c r="H740" s="38" t="s">
        <v>655</v>
      </c>
      <c r="I740" s="38" t="s">
        <v>656</v>
      </c>
      <c r="J740" s="42"/>
      <c r="L740" s="1">
        <v>19000</v>
      </c>
      <c r="V740" s="1">
        <v>6000000</v>
      </c>
      <c r="W740" s="1">
        <v>90</v>
      </c>
      <c r="X740" s="1">
        <v>2</v>
      </c>
    </row>
    <row r="741" spans="1:24" ht="15.75" customHeight="1">
      <c r="A741" s="1" t="s">
        <v>63</v>
      </c>
      <c r="B741" s="37">
        <f t="shared" si="12"/>
        <v>86664</v>
      </c>
      <c r="C741" s="1">
        <v>3</v>
      </c>
      <c r="D741" s="30" t="s">
        <v>678</v>
      </c>
      <c r="E741" s="30"/>
      <c r="F741" s="1">
        <v>11</v>
      </c>
      <c r="G741" s="1">
        <v>1</v>
      </c>
      <c r="H741" s="38" t="s">
        <v>658</v>
      </c>
      <c r="I741" s="38" t="s">
        <v>659</v>
      </c>
      <c r="J741" s="42"/>
      <c r="L741" s="1">
        <v>36000</v>
      </c>
      <c r="V741" s="1">
        <v>12000000</v>
      </c>
      <c r="W741" s="1">
        <v>180</v>
      </c>
      <c r="X741" s="1">
        <v>4</v>
      </c>
    </row>
    <row r="742" spans="1:24">
      <c r="A742" s="1" t="s">
        <v>63</v>
      </c>
      <c r="B742" s="37">
        <f t="shared" si="12"/>
        <v>86664</v>
      </c>
      <c r="C742" s="1">
        <v>4</v>
      </c>
      <c r="D742" s="30" t="s">
        <v>719</v>
      </c>
      <c r="E742" s="30"/>
      <c r="F742" s="1">
        <v>11</v>
      </c>
      <c r="G742" s="1">
        <v>1</v>
      </c>
      <c r="H742" s="38" t="s">
        <v>661</v>
      </c>
      <c r="I742" s="38" t="s">
        <v>662</v>
      </c>
      <c r="J742" s="42"/>
      <c r="L742" s="1">
        <v>69000</v>
      </c>
      <c r="V742" s="1">
        <v>20000000</v>
      </c>
      <c r="W742" s="1">
        <v>300</v>
      </c>
      <c r="X742" s="1">
        <v>6</v>
      </c>
    </row>
    <row r="743" spans="1:24" ht="15.75" customHeight="1">
      <c r="A743" s="1" t="s">
        <v>63</v>
      </c>
      <c r="B743" s="37">
        <f t="shared" si="12"/>
        <v>86664</v>
      </c>
      <c r="C743" s="1">
        <v>5</v>
      </c>
      <c r="D743" s="30" t="s">
        <v>749</v>
      </c>
      <c r="E743" s="30"/>
      <c r="F743" s="1">
        <v>11</v>
      </c>
      <c r="H743" s="38"/>
      <c r="I743" s="38" t="s">
        <v>664</v>
      </c>
      <c r="J743" s="42"/>
      <c r="L743" s="1">
        <v>124000</v>
      </c>
      <c r="V743" s="1">
        <v>30000000</v>
      </c>
      <c r="W743" s="1">
        <v>450</v>
      </c>
      <c r="X743" s="1">
        <v>9</v>
      </c>
    </row>
    <row r="744" spans="1:24">
      <c r="A744" s="1" t="s">
        <v>63</v>
      </c>
      <c r="B744" s="37">
        <f t="shared" si="12"/>
        <v>86665</v>
      </c>
      <c r="C744" s="1">
        <v>0</v>
      </c>
      <c r="D744" s="30" t="s">
        <v>679</v>
      </c>
      <c r="E744" s="30"/>
      <c r="F744" s="1">
        <v>11</v>
      </c>
      <c r="G744" s="1">
        <v>1</v>
      </c>
      <c r="H744" s="38" t="s">
        <v>652</v>
      </c>
      <c r="J744" s="42"/>
      <c r="L744" s="1">
        <v>0</v>
      </c>
      <c r="W744" s="1">
        <v>8620</v>
      </c>
    </row>
    <row r="745" spans="1:24">
      <c r="A745" s="1" t="s">
        <v>63</v>
      </c>
      <c r="B745" s="37">
        <f t="shared" si="12"/>
        <v>86665</v>
      </c>
      <c r="C745" s="1">
        <v>1</v>
      </c>
      <c r="D745" s="30" t="s">
        <v>457</v>
      </c>
      <c r="E745" s="30"/>
      <c r="F745" s="1">
        <v>11</v>
      </c>
      <c r="G745" s="1">
        <v>1</v>
      </c>
      <c r="H745" s="38" t="s">
        <v>653</v>
      </c>
      <c r="I745" s="38" t="s">
        <v>654</v>
      </c>
      <c r="J745" s="42"/>
      <c r="L745" s="1">
        <v>8000</v>
      </c>
      <c r="V745" s="1">
        <v>2000000</v>
      </c>
      <c r="W745" s="1">
        <v>30</v>
      </c>
      <c r="X745" s="1">
        <v>1</v>
      </c>
    </row>
    <row r="746" spans="1:24">
      <c r="A746" s="1" t="s">
        <v>63</v>
      </c>
      <c r="B746" s="37">
        <f t="shared" si="12"/>
        <v>86665</v>
      </c>
      <c r="C746" s="1">
        <v>2</v>
      </c>
      <c r="D746" s="30" t="s">
        <v>750</v>
      </c>
      <c r="E746" s="30"/>
      <c r="F746" s="1">
        <v>11</v>
      </c>
      <c r="G746" s="1">
        <v>1</v>
      </c>
      <c r="H746" s="38" t="s">
        <v>655</v>
      </c>
      <c r="I746" s="38" t="s">
        <v>656</v>
      </c>
      <c r="J746" s="42"/>
      <c r="L746" s="1">
        <v>19000</v>
      </c>
      <c r="V746" s="1">
        <v>6000000</v>
      </c>
      <c r="W746" s="1">
        <v>90</v>
      </c>
      <c r="X746" s="1">
        <v>2</v>
      </c>
    </row>
    <row r="747" spans="1:24" ht="15.75" customHeight="1">
      <c r="A747" s="1" t="s">
        <v>63</v>
      </c>
      <c r="B747" s="37">
        <f t="shared" si="12"/>
        <v>86665</v>
      </c>
      <c r="C747" s="1">
        <v>3</v>
      </c>
      <c r="D747" s="30" t="s">
        <v>684</v>
      </c>
      <c r="E747" s="30"/>
      <c r="F747" s="1">
        <v>11</v>
      </c>
      <c r="G747" s="1">
        <v>1</v>
      </c>
      <c r="H747" s="38" t="s">
        <v>658</v>
      </c>
      <c r="I747" s="38" t="s">
        <v>659</v>
      </c>
      <c r="J747" s="42"/>
      <c r="L747" s="1">
        <v>36000</v>
      </c>
      <c r="V747" s="1">
        <v>12000000</v>
      </c>
      <c r="W747" s="1">
        <v>180</v>
      </c>
      <c r="X747" s="1">
        <v>4</v>
      </c>
    </row>
    <row r="748" spans="1:24">
      <c r="A748" s="1" t="s">
        <v>63</v>
      </c>
      <c r="B748" s="37">
        <f t="shared" si="12"/>
        <v>86665</v>
      </c>
      <c r="C748" s="1">
        <v>4</v>
      </c>
      <c r="D748" s="30" t="s">
        <v>723</v>
      </c>
      <c r="E748" s="30"/>
      <c r="F748" s="1">
        <v>11</v>
      </c>
      <c r="G748" s="1">
        <v>1</v>
      </c>
      <c r="H748" s="38" t="s">
        <v>661</v>
      </c>
      <c r="I748" s="38" t="s">
        <v>662</v>
      </c>
      <c r="J748" s="42"/>
      <c r="L748" s="1">
        <v>69000</v>
      </c>
      <c r="V748" s="1">
        <v>20000000</v>
      </c>
      <c r="W748" s="1">
        <v>300</v>
      </c>
      <c r="X748" s="1">
        <v>6</v>
      </c>
    </row>
    <row r="749" spans="1:24" ht="15.75" customHeight="1">
      <c r="A749" s="1" t="s">
        <v>63</v>
      </c>
      <c r="B749" s="37">
        <f t="shared" si="12"/>
        <v>86665</v>
      </c>
      <c r="C749" s="1">
        <v>5</v>
      </c>
      <c r="D749" s="30" t="s">
        <v>751</v>
      </c>
      <c r="E749" s="30"/>
      <c r="F749" s="1">
        <v>11</v>
      </c>
      <c r="H749" s="38"/>
      <c r="I749" s="38" t="s">
        <v>664</v>
      </c>
      <c r="J749" s="42"/>
      <c r="L749" s="1">
        <v>124000</v>
      </c>
      <c r="V749" s="1">
        <v>30000000</v>
      </c>
      <c r="W749" s="1">
        <v>450</v>
      </c>
      <c r="X749" s="1">
        <v>9</v>
      </c>
    </row>
    <row r="750" spans="1:24">
      <c r="A750" s="1" t="s">
        <v>63</v>
      </c>
      <c r="B750" s="37">
        <f t="shared" si="12"/>
        <v>86666</v>
      </c>
      <c r="C750" s="1">
        <v>0</v>
      </c>
      <c r="D750" s="30" t="s">
        <v>685</v>
      </c>
      <c r="E750" s="30"/>
      <c r="F750" s="1">
        <v>11</v>
      </c>
      <c r="G750" s="1">
        <v>1</v>
      </c>
      <c r="H750" s="38" t="s">
        <v>652</v>
      </c>
      <c r="J750" s="42"/>
      <c r="L750" s="1">
        <v>0</v>
      </c>
      <c r="W750" s="1">
        <v>8620</v>
      </c>
    </row>
    <row r="751" spans="1:24">
      <c r="A751" s="1" t="s">
        <v>63</v>
      </c>
      <c r="B751" s="37">
        <f t="shared" si="12"/>
        <v>86666</v>
      </c>
      <c r="C751" s="1">
        <v>1</v>
      </c>
      <c r="D751" s="30" t="s">
        <v>461</v>
      </c>
      <c r="E751" s="30"/>
      <c r="F751" s="1">
        <v>11</v>
      </c>
      <c r="G751" s="1">
        <v>1</v>
      </c>
      <c r="H751" s="38" t="s">
        <v>653</v>
      </c>
      <c r="I751" s="38" t="s">
        <v>654</v>
      </c>
      <c r="J751" s="42"/>
      <c r="L751" s="1">
        <v>8000</v>
      </c>
      <c r="V751" s="1">
        <v>2000000</v>
      </c>
      <c r="W751" s="1">
        <v>30</v>
      </c>
      <c r="X751" s="1">
        <v>1</v>
      </c>
    </row>
    <row r="752" spans="1:24">
      <c r="A752" s="1" t="s">
        <v>63</v>
      </c>
      <c r="B752" s="37">
        <f t="shared" si="12"/>
        <v>86666</v>
      </c>
      <c r="C752" s="1">
        <v>2</v>
      </c>
      <c r="D752" s="30" t="s">
        <v>752</v>
      </c>
      <c r="E752" s="30"/>
      <c r="F752" s="1">
        <v>11</v>
      </c>
      <c r="G752" s="1">
        <v>1</v>
      </c>
      <c r="H752" s="38" t="s">
        <v>655</v>
      </c>
      <c r="I752" s="38" t="s">
        <v>656</v>
      </c>
      <c r="J752" s="42"/>
      <c r="L752" s="1">
        <v>19000</v>
      </c>
      <c r="V752" s="1">
        <v>6000000</v>
      </c>
      <c r="W752" s="1">
        <v>90</v>
      </c>
      <c r="X752" s="1">
        <v>2</v>
      </c>
    </row>
    <row r="753" spans="1:24" ht="15.75" customHeight="1">
      <c r="A753" s="1" t="s">
        <v>63</v>
      </c>
      <c r="B753" s="37">
        <f t="shared" si="12"/>
        <v>86666</v>
      </c>
      <c r="C753" s="1">
        <v>3</v>
      </c>
      <c r="D753" s="30" t="s">
        <v>690</v>
      </c>
      <c r="E753" s="30"/>
      <c r="F753" s="1">
        <v>11</v>
      </c>
      <c r="G753" s="1">
        <v>1</v>
      </c>
      <c r="H753" s="38" t="s">
        <v>658</v>
      </c>
      <c r="I753" s="38" t="s">
        <v>659</v>
      </c>
      <c r="J753" s="42"/>
      <c r="L753" s="1">
        <v>36000</v>
      </c>
      <c r="V753" s="1">
        <v>12000000</v>
      </c>
      <c r="W753" s="1">
        <v>180</v>
      </c>
      <c r="X753" s="1">
        <v>4</v>
      </c>
    </row>
    <row r="754" spans="1:24">
      <c r="A754" s="1" t="s">
        <v>63</v>
      </c>
      <c r="B754" s="37">
        <f t="shared" si="12"/>
        <v>86666</v>
      </c>
      <c r="C754" s="1">
        <v>4</v>
      </c>
      <c r="D754" s="30" t="s">
        <v>727</v>
      </c>
      <c r="E754" s="30"/>
      <c r="F754" s="1">
        <v>11</v>
      </c>
      <c r="G754" s="1">
        <v>1</v>
      </c>
      <c r="H754" s="38" t="s">
        <v>661</v>
      </c>
      <c r="I754" s="38" t="s">
        <v>662</v>
      </c>
      <c r="J754" s="42"/>
      <c r="L754" s="1">
        <v>69000</v>
      </c>
      <c r="V754" s="1">
        <v>20000000</v>
      </c>
      <c r="W754" s="1">
        <v>300</v>
      </c>
      <c r="X754" s="1">
        <v>6</v>
      </c>
    </row>
    <row r="755" spans="1:24" ht="15.75" customHeight="1">
      <c r="A755" s="1" t="s">
        <v>63</v>
      </c>
      <c r="B755" s="37">
        <f t="shared" si="12"/>
        <v>86666</v>
      </c>
      <c r="C755" s="1">
        <v>5</v>
      </c>
      <c r="D755" s="30" t="s">
        <v>753</v>
      </c>
      <c r="E755" s="30"/>
      <c r="F755" s="1">
        <v>11</v>
      </c>
      <c r="H755" s="38"/>
      <c r="I755" s="38" t="s">
        <v>664</v>
      </c>
      <c r="J755" s="42"/>
      <c r="L755" s="1">
        <v>124000</v>
      </c>
      <c r="V755" s="1">
        <v>30000000</v>
      </c>
      <c r="W755" s="1">
        <v>450</v>
      </c>
      <c r="X755" s="1">
        <v>9</v>
      </c>
    </row>
    <row r="756" spans="1:24">
      <c r="A756" s="1" t="s">
        <v>63</v>
      </c>
      <c r="B756" s="37">
        <f t="shared" si="12"/>
        <v>86667</v>
      </c>
      <c r="C756" s="1">
        <v>0</v>
      </c>
      <c r="D756" s="30" t="s">
        <v>691</v>
      </c>
      <c r="E756" s="30"/>
      <c r="F756" s="1">
        <v>11</v>
      </c>
      <c r="G756" s="1">
        <v>1</v>
      </c>
      <c r="H756" s="38" t="s">
        <v>652</v>
      </c>
      <c r="J756" s="42"/>
      <c r="L756" s="1">
        <v>0</v>
      </c>
      <c r="W756" s="1">
        <v>8620</v>
      </c>
    </row>
    <row r="757" spans="1:24">
      <c r="A757" s="1" t="s">
        <v>63</v>
      </c>
      <c r="B757" s="37">
        <f t="shared" si="12"/>
        <v>86667</v>
      </c>
      <c r="C757" s="1">
        <v>1</v>
      </c>
      <c r="D757" s="30" t="s">
        <v>465</v>
      </c>
      <c r="E757" s="30"/>
      <c r="F757" s="1">
        <v>11</v>
      </c>
      <c r="G757" s="1">
        <v>1</v>
      </c>
      <c r="H757" s="38" t="s">
        <v>653</v>
      </c>
      <c r="I757" s="38" t="s">
        <v>654</v>
      </c>
      <c r="J757" s="42"/>
      <c r="L757" s="1">
        <v>8000</v>
      </c>
      <c r="V757" s="1">
        <v>2000000</v>
      </c>
      <c r="W757" s="1">
        <v>30</v>
      </c>
      <c r="X757" s="1">
        <v>1</v>
      </c>
    </row>
    <row r="758" spans="1:24">
      <c r="A758" s="1" t="s">
        <v>63</v>
      </c>
      <c r="B758" s="37">
        <f t="shared" si="12"/>
        <v>86667</v>
      </c>
      <c r="C758" s="1">
        <v>2</v>
      </c>
      <c r="D758" s="30" t="s">
        <v>754</v>
      </c>
      <c r="E758" s="30"/>
      <c r="F758" s="1">
        <v>11</v>
      </c>
      <c r="G758" s="1">
        <v>1</v>
      </c>
      <c r="H758" s="38" t="s">
        <v>655</v>
      </c>
      <c r="I758" s="38" t="s">
        <v>656</v>
      </c>
      <c r="J758" s="42"/>
      <c r="L758" s="1">
        <v>19000</v>
      </c>
      <c r="V758" s="1">
        <v>6000000</v>
      </c>
      <c r="W758" s="1">
        <v>90</v>
      </c>
      <c r="X758" s="1">
        <v>2</v>
      </c>
    </row>
    <row r="759" spans="1:24" ht="15.75" customHeight="1">
      <c r="A759" s="1" t="s">
        <v>63</v>
      </c>
      <c r="B759" s="37">
        <f t="shared" si="12"/>
        <v>86667</v>
      </c>
      <c r="C759" s="1">
        <v>3</v>
      </c>
      <c r="D759" s="30" t="s">
        <v>696</v>
      </c>
      <c r="E759" s="30"/>
      <c r="F759" s="1">
        <v>11</v>
      </c>
      <c r="G759" s="1">
        <v>1</v>
      </c>
      <c r="H759" s="38" t="s">
        <v>658</v>
      </c>
      <c r="I759" s="38" t="s">
        <v>659</v>
      </c>
      <c r="J759" s="42"/>
      <c r="L759" s="1">
        <v>36000</v>
      </c>
      <c r="V759" s="1">
        <v>12000000</v>
      </c>
      <c r="W759" s="1">
        <v>180</v>
      </c>
      <c r="X759" s="1">
        <v>4</v>
      </c>
    </row>
    <row r="760" spans="1:24">
      <c r="A760" s="1" t="s">
        <v>63</v>
      </c>
      <c r="B760" s="37">
        <f t="shared" si="12"/>
        <v>86667</v>
      </c>
      <c r="C760" s="1">
        <v>4</v>
      </c>
      <c r="D760" s="30" t="s">
        <v>731</v>
      </c>
      <c r="E760" s="30"/>
      <c r="F760" s="1">
        <v>11</v>
      </c>
      <c r="G760" s="1">
        <v>1</v>
      </c>
      <c r="H760" s="38" t="s">
        <v>661</v>
      </c>
      <c r="I760" s="38" t="s">
        <v>662</v>
      </c>
      <c r="J760" s="42"/>
      <c r="L760" s="1">
        <v>69000</v>
      </c>
      <c r="V760" s="1">
        <v>20000000</v>
      </c>
      <c r="W760" s="1">
        <v>300</v>
      </c>
      <c r="X760" s="1">
        <v>6</v>
      </c>
    </row>
    <row r="761" spans="1:24" ht="15.75" customHeight="1">
      <c r="A761" s="1" t="s">
        <v>63</v>
      </c>
      <c r="B761" s="37">
        <f t="shared" si="12"/>
        <v>86667</v>
      </c>
      <c r="C761" s="1">
        <v>5</v>
      </c>
      <c r="D761" s="30" t="s">
        <v>755</v>
      </c>
      <c r="E761" s="30"/>
      <c r="F761" s="1">
        <v>11</v>
      </c>
      <c r="H761" s="38"/>
      <c r="I761" s="38" t="s">
        <v>664</v>
      </c>
      <c r="J761" s="42"/>
      <c r="L761" s="1">
        <v>124000</v>
      </c>
      <c r="V761" s="1">
        <v>30000000</v>
      </c>
      <c r="W761" s="1">
        <v>450</v>
      </c>
      <c r="X761" s="1">
        <v>9</v>
      </c>
    </row>
    <row r="762" spans="1:24">
      <c r="A762" s="1" t="s">
        <v>63</v>
      </c>
      <c r="B762" s="37">
        <f t="shared" si="12"/>
        <v>86668</v>
      </c>
      <c r="C762" s="1">
        <v>0</v>
      </c>
      <c r="D762" s="30" t="s">
        <v>697</v>
      </c>
      <c r="E762" s="30"/>
      <c r="F762" s="1">
        <v>11</v>
      </c>
      <c r="G762" s="1">
        <v>1</v>
      </c>
      <c r="H762" s="38" t="s">
        <v>652</v>
      </c>
      <c r="J762" s="42"/>
      <c r="L762" s="1">
        <v>0</v>
      </c>
      <c r="W762" s="1">
        <v>8620</v>
      </c>
    </row>
    <row r="763" spans="1:24">
      <c r="A763" s="1" t="s">
        <v>63</v>
      </c>
      <c r="B763" s="37">
        <f t="shared" si="12"/>
        <v>86668</v>
      </c>
      <c r="C763" s="1">
        <v>1</v>
      </c>
      <c r="D763" s="30" t="s">
        <v>469</v>
      </c>
      <c r="E763" s="30"/>
      <c r="F763" s="1">
        <v>11</v>
      </c>
      <c r="G763" s="1">
        <v>1</v>
      </c>
      <c r="H763" s="38" t="s">
        <v>653</v>
      </c>
      <c r="I763" s="38" t="s">
        <v>654</v>
      </c>
      <c r="J763" s="42"/>
      <c r="L763" s="1">
        <v>8000</v>
      </c>
      <c r="V763" s="1">
        <v>2000000</v>
      </c>
      <c r="W763" s="1">
        <v>30</v>
      </c>
      <c r="X763" s="1">
        <v>1</v>
      </c>
    </row>
    <row r="764" spans="1:24">
      <c r="A764" s="1" t="s">
        <v>63</v>
      </c>
      <c r="B764" s="37">
        <f t="shared" si="12"/>
        <v>86668</v>
      </c>
      <c r="C764" s="1">
        <v>2</v>
      </c>
      <c r="D764" s="30" t="s">
        <v>756</v>
      </c>
      <c r="E764" s="30"/>
      <c r="F764" s="1">
        <v>11</v>
      </c>
      <c r="G764" s="1">
        <v>1</v>
      </c>
      <c r="H764" s="38" t="s">
        <v>655</v>
      </c>
      <c r="I764" s="38" t="s">
        <v>656</v>
      </c>
      <c r="J764" s="42"/>
      <c r="L764" s="1">
        <v>19000</v>
      </c>
      <c r="V764" s="1">
        <v>6000000</v>
      </c>
      <c r="W764" s="1">
        <v>90</v>
      </c>
      <c r="X764" s="1">
        <v>2</v>
      </c>
    </row>
    <row r="765" spans="1:24" ht="15.75" customHeight="1">
      <c r="A765" s="1" t="s">
        <v>63</v>
      </c>
      <c r="B765" s="37">
        <f t="shared" si="12"/>
        <v>86668</v>
      </c>
      <c r="C765" s="1">
        <v>3</v>
      </c>
      <c r="D765" s="30" t="s">
        <v>702</v>
      </c>
      <c r="E765" s="30"/>
      <c r="F765" s="1">
        <v>11</v>
      </c>
      <c r="G765" s="1">
        <v>1</v>
      </c>
      <c r="H765" s="38" t="s">
        <v>658</v>
      </c>
      <c r="I765" s="38" t="s">
        <v>659</v>
      </c>
      <c r="J765" s="42"/>
      <c r="L765" s="1">
        <v>36000</v>
      </c>
      <c r="V765" s="1">
        <v>12000000</v>
      </c>
      <c r="W765" s="1">
        <v>180</v>
      </c>
      <c r="X765" s="1">
        <v>4</v>
      </c>
    </row>
    <row r="766" spans="1:24">
      <c r="A766" s="1" t="s">
        <v>63</v>
      </c>
      <c r="B766" s="37">
        <f t="shared" si="12"/>
        <v>86668</v>
      </c>
      <c r="C766" s="1">
        <v>4</v>
      </c>
      <c r="D766" s="30" t="s">
        <v>735</v>
      </c>
      <c r="E766" s="30"/>
      <c r="F766" s="1">
        <v>11</v>
      </c>
      <c r="G766" s="1">
        <v>1</v>
      </c>
      <c r="H766" s="38" t="s">
        <v>661</v>
      </c>
      <c r="I766" s="38" t="s">
        <v>662</v>
      </c>
      <c r="J766" s="42"/>
      <c r="L766" s="1">
        <v>69000</v>
      </c>
      <c r="V766" s="1">
        <v>20000000</v>
      </c>
      <c r="W766" s="1">
        <v>300</v>
      </c>
      <c r="X766" s="1">
        <v>6</v>
      </c>
    </row>
    <row r="767" spans="1:24" ht="15.75" customHeight="1">
      <c r="A767" s="1" t="s">
        <v>63</v>
      </c>
      <c r="B767" s="37">
        <f t="shared" si="12"/>
        <v>86668</v>
      </c>
      <c r="C767" s="1">
        <v>5</v>
      </c>
      <c r="D767" s="30" t="s">
        <v>757</v>
      </c>
      <c r="E767" s="30"/>
      <c r="F767" s="1">
        <v>11</v>
      </c>
      <c r="H767" s="38"/>
      <c r="I767" s="38" t="s">
        <v>664</v>
      </c>
      <c r="J767" s="42"/>
      <c r="L767" s="1">
        <v>124000</v>
      </c>
      <c r="V767" s="1">
        <v>30000000</v>
      </c>
      <c r="W767" s="1">
        <v>450</v>
      </c>
      <c r="X767" s="1">
        <v>9</v>
      </c>
    </row>
    <row r="768" spans="1:24">
      <c r="A768" s="1" t="s">
        <v>63</v>
      </c>
      <c r="B768" s="37">
        <f t="shared" si="12"/>
        <v>86669</v>
      </c>
      <c r="C768" s="1">
        <v>0</v>
      </c>
      <c r="D768" s="30" t="s">
        <v>703</v>
      </c>
      <c r="E768" s="30"/>
      <c r="F768" s="1">
        <v>11</v>
      </c>
      <c r="G768" s="1">
        <v>1</v>
      </c>
      <c r="H768" s="38" t="s">
        <v>652</v>
      </c>
      <c r="J768" s="42"/>
      <c r="L768" s="1">
        <v>0</v>
      </c>
      <c r="W768" s="1">
        <v>8620</v>
      </c>
    </row>
    <row r="769" spans="1:24">
      <c r="A769" s="1" t="s">
        <v>63</v>
      </c>
      <c r="B769" s="37">
        <f t="shared" si="12"/>
        <v>86669</v>
      </c>
      <c r="C769" s="1">
        <v>1</v>
      </c>
      <c r="D769" s="30" t="s">
        <v>758</v>
      </c>
      <c r="E769" s="30"/>
      <c r="F769" s="1">
        <v>11</v>
      </c>
      <c r="G769" s="1">
        <v>1</v>
      </c>
      <c r="H769" s="38" t="s">
        <v>653</v>
      </c>
      <c r="I769" s="38" t="s">
        <v>654</v>
      </c>
      <c r="J769" s="42"/>
      <c r="L769" s="1">
        <v>8000</v>
      </c>
      <c r="V769" s="1">
        <v>2000000</v>
      </c>
      <c r="W769" s="1">
        <v>30</v>
      </c>
      <c r="X769" s="1">
        <v>1</v>
      </c>
    </row>
    <row r="770" spans="1:24">
      <c r="A770" s="1" t="s">
        <v>63</v>
      </c>
      <c r="B770" s="37">
        <f t="shared" si="12"/>
        <v>86669</v>
      </c>
      <c r="C770" s="1">
        <v>2</v>
      </c>
      <c r="D770" s="30" t="s">
        <v>543</v>
      </c>
      <c r="E770" s="30"/>
      <c r="F770" s="1">
        <v>11</v>
      </c>
      <c r="G770" s="1">
        <v>1</v>
      </c>
      <c r="H770" s="38" t="s">
        <v>655</v>
      </c>
      <c r="I770" s="38" t="s">
        <v>656</v>
      </c>
      <c r="J770" s="42"/>
      <c r="L770" s="1">
        <v>19000</v>
      </c>
      <c r="V770" s="1">
        <v>6000000</v>
      </c>
      <c r="W770" s="1">
        <v>90</v>
      </c>
      <c r="X770" s="1">
        <v>2</v>
      </c>
    </row>
    <row r="771" spans="1:24" ht="15.75" customHeight="1">
      <c r="A771" s="1" t="s">
        <v>63</v>
      </c>
      <c r="B771" s="37">
        <f t="shared" si="12"/>
        <v>86669</v>
      </c>
      <c r="C771" s="1">
        <v>3</v>
      </c>
      <c r="D771" s="30" t="s">
        <v>759</v>
      </c>
      <c r="E771" s="30"/>
      <c r="F771" s="1">
        <v>11</v>
      </c>
      <c r="G771" s="1">
        <v>1</v>
      </c>
      <c r="H771" s="38" t="s">
        <v>658</v>
      </c>
      <c r="I771" s="38" t="s">
        <v>659</v>
      </c>
      <c r="J771" s="42"/>
      <c r="L771" s="1">
        <v>36000</v>
      </c>
      <c r="V771" s="1">
        <v>12000000</v>
      </c>
      <c r="W771" s="1">
        <v>180</v>
      </c>
      <c r="X771" s="1">
        <v>4</v>
      </c>
    </row>
    <row r="772" spans="1:24">
      <c r="A772" s="1" t="s">
        <v>63</v>
      </c>
      <c r="B772" s="37">
        <f t="shared" si="12"/>
        <v>86669</v>
      </c>
      <c r="C772" s="1">
        <v>4</v>
      </c>
      <c r="D772" s="30" t="s">
        <v>738</v>
      </c>
      <c r="E772" s="30"/>
      <c r="F772" s="1">
        <v>11</v>
      </c>
      <c r="G772" s="1">
        <v>1</v>
      </c>
      <c r="H772" s="38" t="s">
        <v>661</v>
      </c>
      <c r="I772" s="38" t="s">
        <v>662</v>
      </c>
      <c r="J772" s="42"/>
      <c r="L772" s="1">
        <v>69000</v>
      </c>
      <c r="V772" s="1">
        <v>20000000</v>
      </c>
      <c r="W772" s="1">
        <v>300</v>
      </c>
      <c r="X772" s="1">
        <v>6</v>
      </c>
    </row>
    <row r="773" spans="1:24" ht="15.75" customHeight="1">
      <c r="A773" s="1" t="s">
        <v>63</v>
      </c>
      <c r="B773" s="37">
        <f t="shared" si="12"/>
        <v>86669</v>
      </c>
      <c r="C773" s="1">
        <v>5</v>
      </c>
      <c r="D773" s="30" t="s">
        <v>760</v>
      </c>
      <c r="E773" s="30"/>
      <c r="F773" s="1">
        <v>11</v>
      </c>
      <c r="H773" s="38"/>
      <c r="I773" s="38" t="s">
        <v>664</v>
      </c>
      <c r="J773" s="42"/>
      <c r="L773" s="1">
        <v>124000</v>
      </c>
      <c r="V773" s="1">
        <v>30000000</v>
      </c>
      <c r="W773" s="1">
        <v>450</v>
      </c>
      <c r="X773" s="1">
        <v>9</v>
      </c>
    </row>
    <row r="775" spans="1:24">
      <c r="A775" s="1" t="s">
        <v>63</v>
      </c>
      <c r="B775" s="37">
        <f>B720+20</f>
        <v>86681</v>
      </c>
      <c r="C775" s="1">
        <v>0</v>
      </c>
      <c r="D775" s="30" t="s">
        <v>651</v>
      </c>
      <c r="E775" s="30"/>
      <c r="F775" s="1">
        <v>11</v>
      </c>
      <c r="G775" s="1">
        <v>1</v>
      </c>
      <c r="H775" s="38" t="s">
        <v>652</v>
      </c>
      <c r="J775" s="42"/>
      <c r="L775" s="1">
        <v>0</v>
      </c>
      <c r="W775" s="1">
        <v>8620</v>
      </c>
    </row>
    <row r="776" spans="1:24">
      <c r="A776" s="1" t="s">
        <v>63</v>
      </c>
      <c r="B776" s="37">
        <f t="shared" ref="B776:B828" si="13">B721+20</f>
        <v>86681</v>
      </c>
      <c r="C776" s="1">
        <v>1</v>
      </c>
      <c r="D776" s="30" t="s">
        <v>739</v>
      </c>
      <c r="E776" s="30"/>
      <c r="F776" s="1">
        <v>11</v>
      </c>
      <c r="G776" s="1">
        <v>1</v>
      </c>
      <c r="H776" s="38" t="s">
        <v>653</v>
      </c>
      <c r="I776" s="38" t="s">
        <v>654</v>
      </c>
      <c r="J776" s="42"/>
      <c r="L776" s="1">
        <v>8000</v>
      </c>
      <c r="V776" s="1">
        <v>2000000</v>
      </c>
      <c r="W776" s="1">
        <v>30</v>
      </c>
      <c r="X776" s="1">
        <v>1</v>
      </c>
    </row>
    <row r="777" spans="1:24">
      <c r="A777" s="1" t="s">
        <v>63</v>
      </c>
      <c r="B777" s="37">
        <f t="shared" si="13"/>
        <v>86681</v>
      </c>
      <c r="C777" s="1">
        <v>2</v>
      </c>
      <c r="D777" s="30" t="s">
        <v>513</v>
      </c>
      <c r="E777" s="30"/>
      <c r="F777" s="1">
        <v>11</v>
      </c>
      <c r="G777" s="1">
        <v>1</v>
      </c>
      <c r="H777" s="38" t="s">
        <v>655</v>
      </c>
      <c r="I777" s="38" t="s">
        <v>656</v>
      </c>
      <c r="J777" s="42"/>
      <c r="L777" s="1">
        <v>19000</v>
      </c>
      <c r="V777" s="1">
        <v>6000000</v>
      </c>
      <c r="W777" s="1">
        <v>90</v>
      </c>
      <c r="X777" s="1">
        <v>2</v>
      </c>
    </row>
    <row r="778" spans="1:24" ht="15.75" customHeight="1">
      <c r="A778" s="1" t="s">
        <v>63</v>
      </c>
      <c r="B778" s="37">
        <f t="shared" si="13"/>
        <v>86681</v>
      </c>
      <c r="C778" s="1">
        <v>3</v>
      </c>
      <c r="D778" s="30" t="s">
        <v>740</v>
      </c>
      <c r="E778" s="30"/>
      <c r="F778" s="1">
        <v>11</v>
      </c>
      <c r="G778" s="1">
        <v>1</v>
      </c>
      <c r="H778" s="38" t="s">
        <v>658</v>
      </c>
      <c r="I778" s="38" t="s">
        <v>659</v>
      </c>
      <c r="J778" s="42"/>
      <c r="L778" s="1">
        <v>36000</v>
      </c>
      <c r="V778" s="1">
        <v>12000000</v>
      </c>
      <c r="W778" s="1">
        <v>180</v>
      </c>
      <c r="X778" s="1">
        <v>4</v>
      </c>
    </row>
    <row r="779" spans="1:24">
      <c r="A779" s="1" t="s">
        <v>63</v>
      </c>
      <c r="B779" s="37">
        <f t="shared" si="13"/>
        <v>86681</v>
      </c>
      <c r="C779" s="1">
        <v>4</v>
      </c>
      <c r="D779" s="30" t="s">
        <v>709</v>
      </c>
      <c r="E779" s="30"/>
      <c r="F779" s="1">
        <v>11</v>
      </c>
      <c r="G779" s="1">
        <v>1</v>
      </c>
      <c r="H779" s="38" t="s">
        <v>661</v>
      </c>
      <c r="I779" s="38" t="s">
        <v>662</v>
      </c>
      <c r="J779" s="42"/>
      <c r="L779" s="1">
        <v>69000</v>
      </c>
      <c r="V779" s="1">
        <v>20000000</v>
      </c>
      <c r="W779" s="1">
        <v>300</v>
      </c>
      <c r="X779" s="1">
        <v>6</v>
      </c>
    </row>
    <row r="780" spans="1:24" ht="15.75" customHeight="1">
      <c r="A780" s="1" t="s">
        <v>63</v>
      </c>
      <c r="B780" s="37">
        <f t="shared" si="13"/>
        <v>86681</v>
      </c>
      <c r="C780" s="1">
        <v>5</v>
      </c>
      <c r="D780" s="30" t="s">
        <v>741</v>
      </c>
      <c r="E780" s="30"/>
      <c r="F780" s="1">
        <v>11</v>
      </c>
      <c r="H780" s="38"/>
      <c r="I780" s="38" t="s">
        <v>664</v>
      </c>
      <c r="J780" s="42"/>
      <c r="L780" s="1">
        <v>124000</v>
      </c>
      <c r="V780" s="1">
        <v>30000000</v>
      </c>
      <c r="W780" s="1">
        <v>450</v>
      </c>
      <c r="X780" s="1">
        <v>9</v>
      </c>
    </row>
    <row r="781" spans="1:24">
      <c r="A781" s="1" t="s">
        <v>63</v>
      </c>
      <c r="B781" s="37">
        <f t="shared" si="13"/>
        <v>86682</v>
      </c>
      <c r="C781" s="1">
        <v>0</v>
      </c>
      <c r="D781" s="30" t="s">
        <v>665</v>
      </c>
      <c r="E781" s="30"/>
      <c r="F781" s="1">
        <v>11</v>
      </c>
      <c r="G781" s="1">
        <v>1</v>
      </c>
      <c r="H781" s="38" t="s">
        <v>652</v>
      </c>
      <c r="J781" s="42"/>
      <c r="L781" s="1">
        <v>0</v>
      </c>
      <c r="W781" s="1">
        <v>8620</v>
      </c>
    </row>
    <row r="782" spans="1:24">
      <c r="A782" s="1" t="s">
        <v>63</v>
      </c>
      <c r="B782" s="37">
        <f t="shared" si="13"/>
        <v>86682</v>
      </c>
      <c r="C782" s="1">
        <v>1</v>
      </c>
      <c r="D782" s="30" t="s">
        <v>742</v>
      </c>
      <c r="E782" s="30"/>
      <c r="F782" s="1">
        <v>11</v>
      </c>
      <c r="G782" s="1">
        <v>1</v>
      </c>
      <c r="H782" s="38" t="s">
        <v>653</v>
      </c>
      <c r="I782" s="38" t="s">
        <v>654</v>
      </c>
      <c r="J782" s="42"/>
      <c r="L782" s="1">
        <v>8000</v>
      </c>
      <c r="V782" s="1">
        <v>2000000</v>
      </c>
      <c r="W782" s="1">
        <v>30</v>
      </c>
      <c r="X782" s="1">
        <v>1</v>
      </c>
    </row>
    <row r="783" spans="1:24">
      <c r="A783" s="1" t="s">
        <v>63</v>
      </c>
      <c r="B783" s="37">
        <f t="shared" si="13"/>
        <v>86682</v>
      </c>
      <c r="C783" s="1">
        <v>2</v>
      </c>
      <c r="D783" s="30" t="s">
        <v>519</v>
      </c>
      <c r="E783" s="30"/>
      <c r="F783" s="1">
        <v>11</v>
      </c>
      <c r="G783" s="1">
        <v>1</v>
      </c>
      <c r="H783" s="38" t="s">
        <v>655</v>
      </c>
      <c r="I783" s="38" t="s">
        <v>656</v>
      </c>
      <c r="J783" s="42"/>
      <c r="L783" s="1">
        <v>19000</v>
      </c>
      <c r="V783" s="1">
        <v>6000000</v>
      </c>
      <c r="W783" s="1">
        <v>90</v>
      </c>
      <c r="X783" s="1">
        <v>2</v>
      </c>
    </row>
    <row r="784" spans="1:24" ht="15.75" customHeight="1">
      <c r="A784" s="1" t="s">
        <v>63</v>
      </c>
      <c r="B784" s="37">
        <f t="shared" si="13"/>
        <v>86682</v>
      </c>
      <c r="C784" s="1">
        <v>3</v>
      </c>
      <c r="D784" s="30" t="s">
        <v>743</v>
      </c>
      <c r="E784" s="30"/>
      <c r="F784" s="1">
        <v>11</v>
      </c>
      <c r="G784" s="1">
        <v>1</v>
      </c>
      <c r="H784" s="38" t="s">
        <v>658</v>
      </c>
      <c r="I784" s="38" t="s">
        <v>659</v>
      </c>
      <c r="J784" s="42"/>
      <c r="L784" s="1">
        <v>36000</v>
      </c>
      <c r="V784" s="1">
        <v>12000000</v>
      </c>
      <c r="W784" s="1">
        <v>180</v>
      </c>
      <c r="X784" s="1">
        <v>4</v>
      </c>
    </row>
    <row r="785" spans="1:24">
      <c r="A785" s="1" t="s">
        <v>63</v>
      </c>
      <c r="B785" s="37">
        <f t="shared" si="13"/>
        <v>86682</v>
      </c>
      <c r="C785" s="1">
        <v>4</v>
      </c>
      <c r="D785" s="30" t="s">
        <v>712</v>
      </c>
      <c r="E785" s="30"/>
      <c r="F785" s="1">
        <v>11</v>
      </c>
      <c r="G785" s="1">
        <v>1</v>
      </c>
      <c r="H785" s="38" t="s">
        <v>661</v>
      </c>
      <c r="I785" s="38" t="s">
        <v>662</v>
      </c>
      <c r="J785" s="42"/>
      <c r="L785" s="1">
        <v>69000</v>
      </c>
      <c r="V785" s="1">
        <v>20000000</v>
      </c>
      <c r="W785" s="1">
        <v>300</v>
      </c>
      <c r="X785" s="1">
        <v>6</v>
      </c>
    </row>
    <row r="786" spans="1:24" ht="15.75" customHeight="1">
      <c r="A786" s="1" t="s">
        <v>63</v>
      </c>
      <c r="B786" s="37">
        <f t="shared" si="13"/>
        <v>86682</v>
      </c>
      <c r="C786" s="1">
        <v>5</v>
      </c>
      <c r="D786" s="30" t="s">
        <v>744</v>
      </c>
      <c r="E786" s="30"/>
      <c r="F786" s="1">
        <v>11</v>
      </c>
      <c r="H786" s="38"/>
      <c r="I786" s="38" t="s">
        <v>664</v>
      </c>
      <c r="J786" s="42"/>
      <c r="L786" s="1">
        <v>124000</v>
      </c>
      <c r="V786" s="1">
        <v>30000000</v>
      </c>
      <c r="W786" s="1">
        <v>450</v>
      </c>
      <c r="X786" s="1">
        <v>9</v>
      </c>
    </row>
    <row r="787" spans="1:24">
      <c r="A787" s="1" t="s">
        <v>63</v>
      </c>
      <c r="B787" s="37">
        <f t="shared" si="13"/>
        <v>86683</v>
      </c>
      <c r="C787" s="1">
        <v>0</v>
      </c>
      <c r="D787" s="30" t="s">
        <v>669</v>
      </c>
      <c r="E787" s="30"/>
      <c r="F787" s="1">
        <v>11</v>
      </c>
      <c r="G787" s="1">
        <v>1</v>
      </c>
      <c r="H787" s="38" t="s">
        <v>652</v>
      </c>
      <c r="J787" s="42"/>
      <c r="L787" s="1">
        <v>0</v>
      </c>
      <c r="W787" s="1">
        <v>8620</v>
      </c>
    </row>
    <row r="788" spans="1:24">
      <c r="A788" s="1" t="s">
        <v>63</v>
      </c>
      <c r="B788" s="37">
        <f t="shared" si="13"/>
        <v>86683</v>
      </c>
      <c r="C788" s="1">
        <v>1</v>
      </c>
      <c r="D788" s="30" t="s">
        <v>745</v>
      </c>
      <c r="E788" s="30"/>
      <c r="F788" s="1">
        <v>11</v>
      </c>
      <c r="G788" s="1">
        <v>1</v>
      </c>
      <c r="H788" s="38" t="s">
        <v>653</v>
      </c>
      <c r="I788" s="38" t="s">
        <v>654</v>
      </c>
      <c r="J788" s="42"/>
      <c r="L788" s="1">
        <v>8000</v>
      </c>
      <c r="V788" s="1">
        <v>2000000</v>
      </c>
      <c r="W788" s="1">
        <v>30</v>
      </c>
      <c r="X788" s="1">
        <v>1</v>
      </c>
    </row>
    <row r="789" spans="1:24">
      <c r="A789" s="1" t="s">
        <v>63</v>
      </c>
      <c r="B789" s="37">
        <f t="shared" si="13"/>
        <v>86683</v>
      </c>
      <c r="C789" s="1">
        <v>2</v>
      </c>
      <c r="D789" s="30" t="s">
        <v>523</v>
      </c>
      <c r="E789" s="30"/>
      <c r="F789" s="1">
        <v>11</v>
      </c>
      <c r="G789" s="1">
        <v>1</v>
      </c>
      <c r="H789" s="38" t="s">
        <v>655</v>
      </c>
      <c r="I789" s="38" t="s">
        <v>656</v>
      </c>
      <c r="J789" s="42"/>
      <c r="L789" s="1">
        <v>19000</v>
      </c>
      <c r="V789" s="1">
        <v>6000000</v>
      </c>
      <c r="W789" s="1">
        <v>90</v>
      </c>
      <c r="X789" s="1">
        <v>2</v>
      </c>
    </row>
    <row r="790" spans="1:24" ht="15.75" customHeight="1">
      <c r="A790" s="1" t="s">
        <v>63</v>
      </c>
      <c r="B790" s="37">
        <f t="shared" si="13"/>
        <v>86683</v>
      </c>
      <c r="C790" s="1">
        <v>3</v>
      </c>
      <c r="D790" s="30" t="s">
        <v>746</v>
      </c>
      <c r="E790" s="30"/>
      <c r="F790" s="1">
        <v>11</v>
      </c>
      <c r="G790" s="1">
        <v>1</v>
      </c>
      <c r="H790" s="38" t="s">
        <v>658</v>
      </c>
      <c r="I790" s="38" t="s">
        <v>659</v>
      </c>
      <c r="J790" s="42"/>
      <c r="L790" s="1">
        <v>36000</v>
      </c>
      <c r="V790" s="1">
        <v>12000000</v>
      </c>
      <c r="W790" s="1">
        <v>180</v>
      </c>
      <c r="X790" s="1">
        <v>4</v>
      </c>
    </row>
    <row r="791" spans="1:24">
      <c r="A791" s="1" t="s">
        <v>63</v>
      </c>
      <c r="B791" s="37">
        <f t="shared" si="13"/>
        <v>86683</v>
      </c>
      <c r="C791" s="1">
        <v>4</v>
      </c>
      <c r="D791" s="30" t="s">
        <v>715</v>
      </c>
      <c r="E791" s="30"/>
      <c r="F791" s="1">
        <v>11</v>
      </c>
      <c r="G791" s="1">
        <v>1</v>
      </c>
      <c r="H791" s="38" t="s">
        <v>661</v>
      </c>
      <c r="I791" s="38" t="s">
        <v>662</v>
      </c>
      <c r="J791" s="42"/>
      <c r="L791" s="1">
        <v>69000</v>
      </c>
      <c r="V791" s="1">
        <v>20000000</v>
      </c>
      <c r="W791" s="1">
        <v>300</v>
      </c>
      <c r="X791" s="1">
        <v>6</v>
      </c>
    </row>
    <row r="792" spans="1:24" ht="15.75" customHeight="1">
      <c r="A792" s="1" t="s">
        <v>63</v>
      </c>
      <c r="B792" s="37">
        <f t="shared" si="13"/>
        <v>86683</v>
      </c>
      <c r="C792" s="1">
        <v>5</v>
      </c>
      <c r="D792" s="30" t="s">
        <v>747</v>
      </c>
      <c r="E792" s="30"/>
      <c r="F792" s="1">
        <v>11</v>
      </c>
      <c r="H792" s="38"/>
      <c r="I792" s="38" t="s">
        <v>664</v>
      </c>
      <c r="J792" s="42"/>
      <c r="L792" s="1">
        <v>124000</v>
      </c>
      <c r="V792" s="1">
        <v>30000000</v>
      </c>
      <c r="W792" s="1">
        <v>450</v>
      </c>
      <c r="X792" s="1">
        <v>9</v>
      </c>
    </row>
    <row r="793" spans="1:24">
      <c r="A793" s="1" t="s">
        <v>63</v>
      </c>
      <c r="B793" s="37">
        <f t="shared" si="13"/>
        <v>86684</v>
      </c>
      <c r="C793" s="1">
        <v>0</v>
      </c>
      <c r="D793" s="30" t="s">
        <v>673</v>
      </c>
      <c r="E793" s="30"/>
      <c r="F793" s="1">
        <v>11</v>
      </c>
      <c r="G793" s="1">
        <v>1</v>
      </c>
      <c r="H793" s="38" t="s">
        <v>652</v>
      </c>
      <c r="J793" s="42"/>
      <c r="L793" s="1">
        <v>0</v>
      </c>
      <c r="W793" s="1">
        <v>8620</v>
      </c>
    </row>
    <row r="794" spans="1:24">
      <c r="A794" s="1" t="s">
        <v>63</v>
      </c>
      <c r="B794" s="37">
        <f t="shared" si="13"/>
        <v>86684</v>
      </c>
      <c r="C794" s="1">
        <v>1</v>
      </c>
      <c r="D794" s="30" t="s">
        <v>453</v>
      </c>
      <c r="E794" s="30"/>
      <c r="F794" s="1">
        <v>11</v>
      </c>
      <c r="G794" s="1">
        <v>1</v>
      </c>
      <c r="H794" s="38" t="s">
        <v>653</v>
      </c>
      <c r="I794" s="38" t="s">
        <v>654</v>
      </c>
      <c r="J794" s="42"/>
      <c r="L794" s="1">
        <v>8000</v>
      </c>
      <c r="V794" s="1">
        <v>2000000</v>
      </c>
      <c r="W794" s="1">
        <v>30</v>
      </c>
      <c r="X794" s="1">
        <v>1</v>
      </c>
    </row>
    <row r="795" spans="1:24">
      <c r="A795" s="1" t="s">
        <v>63</v>
      </c>
      <c r="B795" s="37">
        <f t="shared" si="13"/>
        <v>86684</v>
      </c>
      <c r="C795" s="1">
        <v>2</v>
      </c>
      <c r="D795" s="30" t="s">
        <v>748</v>
      </c>
      <c r="E795" s="30"/>
      <c r="F795" s="1">
        <v>11</v>
      </c>
      <c r="G795" s="1">
        <v>1</v>
      </c>
      <c r="H795" s="38" t="s">
        <v>655</v>
      </c>
      <c r="I795" s="38" t="s">
        <v>656</v>
      </c>
      <c r="J795" s="42"/>
      <c r="L795" s="1">
        <v>19000</v>
      </c>
      <c r="V795" s="1">
        <v>6000000</v>
      </c>
      <c r="W795" s="1">
        <v>90</v>
      </c>
      <c r="X795" s="1">
        <v>2</v>
      </c>
    </row>
    <row r="796" spans="1:24" ht="15.75" customHeight="1">
      <c r="A796" s="1" t="s">
        <v>63</v>
      </c>
      <c r="B796" s="37">
        <f t="shared" si="13"/>
        <v>86684</v>
      </c>
      <c r="C796" s="1">
        <v>3</v>
      </c>
      <c r="D796" s="30" t="s">
        <v>678</v>
      </c>
      <c r="E796" s="30"/>
      <c r="F796" s="1">
        <v>11</v>
      </c>
      <c r="G796" s="1">
        <v>1</v>
      </c>
      <c r="H796" s="38" t="s">
        <v>658</v>
      </c>
      <c r="I796" s="38" t="s">
        <v>659</v>
      </c>
      <c r="J796" s="42"/>
      <c r="L796" s="1">
        <v>36000</v>
      </c>
      <c r="V796" s="1">
        <v>12000000</v>
      </c>
      <c r="W796" s="1">
        <v>180</v>
      </c>
      <c r="X796" s="1">
        <v>4</v>
      </c>
    </row>
    <row r="797" spans="1:24">
      <c r="A797" s="1" t="s">
        <v>63</v>
      </c>
      <c r="B797" s="37">
        <f t="shared" si="13"/>
        <v>86684</v>
      </c>
      <c r="C797" s="1">
        <v>4</v>
      </c>
      <c r="D797" s="30" t="s">
        <v>719</v>
      </c>
      <c r="E797" s="30"/>
      <c r="F797" s="1">
        <v>11</v>
      </c>
      <c r="G797" s="1">
        <v>1</v>
      </c>
      <c r="H797" s="38" t="s">
        <v>661</v>
      </c>
      <c r="I797" s="38" t="s">
        <v>662</v>
      </c>
      <c r="J797" s="42"/>
      <c r="L797" s="1">
        <v>69000</v>
      </c>
      <c r="V797" s="1">
        <v>20000000</v>
      </c>
      <c r="W797" s="1">
        <v>300</v>
      </c>
      <c r="X797" s="1">
        <v>6</v>
      </c>
    </row>
    <row r="798" spans="1:24" ht="15.75" customHeight="1">
      <c r="A798" s="1" t="s">
        <v>63</v>
      </c>
      <c r="B798" s="37">
        <f t="shared" si="13"/>
        <v>86684</v>
      </c>
      <c r="C798" s="1">
        <v>5</v>
      </c>
      <c r="D798" s="30" t="s">
        <v>749</v>
      </c>
      <c r="E798" s="30"/>
      <c r="F798" s="1">
        <v>11</v>
      </c>
      <c r="H798" s="38"/>
      <c r="I798" s="38" t="s">
        <v>664</v>
      </c>
      <c r="J798" s="42"/>
      <c r="L798" s="1">
        <v>124000</v>
      </c>
      <c r="V798" s="1">
        <v>30000000</v>
      </c>
      <c r="W798" s="1">
        <v>450</v>
      </c>
      <c r="X798" s="1">
        <v>9</v>
      </c>
    </row>
    <row r="799" spans="1:24">
      <c r="A799" s="1" t="s">
        <v>63</v>
      </c>
      <c r="B799" s="37">
        <f t="shared" si="13"/>
        <v>86685</v>
      </c>
      <c r="C799" s="1">
        <v>0</v>
      </c>
      <c r="D799" s="30" t="s">
        <v>679</v>
      </c>
      <c r="E799" s="30"/>
      <c r="F799" s="1">
        <v>11</v>
      </c>
      <c r="G799" s="1">
        <v>1</v>
      </c>
      <c r="H799" s="38" t="s">
        <v>652</v>
      </c>
      <c r="J799" s="42"/>
      <c r="L799" s="1">
        <v>0</v>
      </c>
      <c r="W799" s="1">
        <v>8620</v>
      </c>
    </row>
    <row r="800" spans="1:24">
      <c r="A800" s="1" t="s">
        <v>63</v>
      </c>
      <c r="B800" s="37">
        <f t="shared" si="13"/>
        <v>86685</v>
      </c>
      <c r="C800" s="1">
        <v>1</v>
      </c>
      <c r="D800" s="30" t="s">
        <v>457</v>
      </c>
      <c r="E800" s="30"/>
      <c r="F800" s="1">
        <v>11</v>
      </c>
      <c r="G800" s="1">
        <v>1</v>
      </c>
      <c r="H800" s="38" t="s">
        <v>653</v>
      </c>
      <c r="I800" s="38" t="s">
        <v>654</v>
      </c>
      <c r="J800" s="42"/>
      <c r="L800" s="1">
        <v>8000</v>
      </c>
      <c r="V800" s="1">
        <v>2000000</v>
      </c>
      <c r="W800" s="1">
        <v>30</v>
      </c>
      <c r="X800" s="1">
        <v>1</v>
      </c>
    </row>
    <row r="801" spans="1:24">
      <c r="A801" s="1" t="s">
        <v>63</v>
      </c>
      <c r="B801" s="37">
        <f t="shared" si="13"/>
        <v>86685</v>
      </c>
      <c r="C801" s="1">
        <v>2</v>
      </c>
      <c r="D801" s="30" t="s">
        <v>750</v>
      </c>
      <c r="E801" s="30"/>
      <c r="F801" s="1">
        <v>11</v>
      </c>
      <c r="G801" s="1">
        <v>1</v>
      </c>
      <c r="H801" s="38" t="s">
        <v>655</v>
      </c>
      <c r="I801" s="38" t="s">
        <v>656</v>
      </c>
      <c r="J801" s="42"/>
      <c r="L801" s="1">
        <v>19000</v>
      </c>
      <c r="V801" s="1">
        <v>6000000</v>
      </c>
      <c r="W801" s="1">
        <v>90</v>
      </c>
      <c r="X801" s="1">
        <v>2</v>
      </c>
    </row>
    <row r="802" spans="1:24" ht="15.75" customHeight="1">
      <c r="A802" s="1" t="s">
        <v>63</v>
      </c>
      <c r="B802" s="37">
        <f t="shared" si="13"/>
        <v>86685</v>
      </c>
      <c r="C802" s="1">
        <v>3</v>
      </c>
      <c r="D802" s="30" t="s">
        <v>684</v>
      </c>
      <c r="E802" s="30"/>
      <c r="F802" s="1">
        <v>11</v>
      </c>
      <c r="G802" s="1">
        <v>1</v>
      </c>
      <c r="H802" s="38" t="s">
        <v>658</v>
      </c>
      <c r="I802" s="38" t="s">
        <v>659</v>
      </c>
      <c r="J802" s="42"/>
      <c r="L802" s="1">
        <v>36000</v>
      </c>
      <c r="V802" s="1">
        <v>12000000</v>
      </c>
      <c r="W802" s="1">
        <v>180</v>
      </c>
      <c r="X802" s="1">
        <v>4</v>
      </c>
    </row>
    <row r="803" spans="1:24">
      <c r="A803" s="1" t="s">
        <v>63</v>
      </c>
      <c r="B803" s="37">
        <f t="shared" si="13"/>
        <v>86685</v>
      </c>
      <c r="C803" s="1">
        <v>4</v>
      </c>
      <c r="D803" s="30" t="s">
        <v>723</v>
      </c>
      <c r="E803" s="30"/>
      <c r="F803" s="1">
        <v>11</v>
      </c>
      <c r="G803" s="1">
        <v>1</v>
      </c>
      <c r="H803" s="38" t="s">
        <v>661</v>
      </c>
      <c r="I803" s="38" t="s">
        <v>662</v>
      </c>
      <c r="J803" s="42"/>
      <c r="L803" s="1">
        <v>69000</v>
      </c>
      <c r="V803" s="1">
        <v>20000000</v>
      </c>
      <c r="W803" s="1">
        <v>300</v>
      </c>
      <c r="X803" s="1">
        <v>6</v>
      </c>
    </row>
    <row r="804" spans="1:24" ht="15.75" customHeight="1">
      <c r="A804" s="1" t="s">
        <v>63</v>
      </c>
      <c r="B804" s="37">
        <f t="shared" si="13"/>
        <v>86685</v>
      </c>
      <c r="C804" s="1">
        <v>5</v>
      </c>
      <c r="D804" s="30" t="s">
        <v>751</v>
      </c>
      <c r="E804" s="30"/>
      <c r="F804" s="1">
        <v>11</v>
      </c>
      <c r="H804" s="38"/>
      <c r="I804" s="38" t="s">
        <v>664</v>
      </c>
      <c r="J804" s="42"/>
      <c r="L804" s="1">
        <v>124000</v>
      </c>
      <c r="V804" s="1">
        <v>30000000</v>
      </c>
      <c r="W804" s="1">
        <v>450</v>
      </c>
      <c r="X804" s="1">
        <v>9</v>
      </c>
    </row>
    <row r="805" spans="1:24">
      <c r="A805" s="1" t="s">
        <v>63</v>
      </c>
      <c r="B805" s="37">
        <f t="shared" si="13"/>
        <v>86686</v>
      </c>
      <c r="C805" s="1">
        <v>0</v>
      </c>
      <c r="D805" s="30" t="s">
        <v>685</v>
      </c>
      <c r="E805" s="30"/>
      <c r="F805" s="1">
        <v>11</v>
      </c>
      <c r="G805" s="1">
        <v>1</v>
      </c>
      <c r="H805" s="38" t="s">
        <v>652</v>
      </c>
      <c r="J805" s="42"/>
      <c r="L805" s="1">
        <v>0</v>
      </c>
      <c r="W805" s="1">
        <v>8620</v>
      </c>
    </row>
    <row r="806" spans="1:24">
      <c r="A806" s="1" t="s">
        <v>63</v>
      </c>
      <c r="B806" s="37">
        <f t="shared" si="13"/>
        <v>86686</v>
      </c>
      <c r="C806" s="1">
        <v>1</v>
      </c>
      <c r="D806" s="30" t="s">
        <v>461</v>
      </c>
      <c r="E806" s="30"/>
      <c r="F806" s="1">
        <v>11</v>
      </c>
      <c r="G806" s="1">
        <v>1</v>
      </c>
      <c r="H806" s="38" t="s">
        <v>653</v>
      </c>
      <c r="I806" s="38" t="s">
        <v>654</v>
      </c>
      <c r="J806" s="42"/>
      <c r="L806" s="1">
        <v>8000</v>
      </c>
      <c r="V806" s="1">
        <v>2000000</v>
      </c>
      <c r="W806" s="1">
        <v>30</v>
      </c>
      <c r="X806" s="1">
        <v>1</v>
      </c>
    </row>
    <row r="807" spans="1:24">
      <c r="A807" s="1" t="s">
        <v>63</v>
      </c>
      <c r="B807" s="37">
        <f t="shared" si="13"/>
        <v>86686</v>
      </c>
      <c r="C807" s="1">
        <v>2</v>
      </c>
      <c r="D807" s="30" t="s">
        <v>752</v>
      </c>
      <c r="E807" s="30"/>
      <c r="F807" s="1">
        <v>11</v>
      </c>
      <c r="G807" s="1">
        <v>1</v>
      </c>
      <c r="H807" s="38" t="s">
        <v>655</v>
      </c>
      <c r="I807" s="38" t="s">
        <v>656</v>
      </c>
      <c r="J807" s="42"/>
      <c r="L807" s="1">
        <v>19000</v>
      </c>
      <c r="V807" s="1">
        <v>6000000</v>
      </c>
      <c r="W807" s="1">
        <v>90</v>
      </c>
      <c r="X807" s="1">
        <v>2</v>
      </c>
    </row>
    <row r="808" spans="1:24" ht="15.75" customHeight="1">
      <c r="A808" s="1" t="s">
        <v>63</v>
      </c>
      <c r="B808" s="37">
        <f t="shared" si="13"/>
        <v>86686</v>
      </c>
      <c r="C808" s="1">
        <v>3</v>
      </c>
      <c r="D808" s="30" t="s">
        <v>690</v>
      </c>
      <c r="E808" s="30"/>
      <c r="F808" s="1">
        <v>11</v>
      </c>
      <c r="G808" s="1">
        <v>1</v>
      </c>
      <c r="H808" s="38" t="s">
        <v>658</v>
      </c>
      <c r="I808" s="38" t="s">
        <v>659</v>
      </c>
      <c r="J808" s="42"/>
      <c r="L808" s="1">
        <v>36000</v>
      </c>
      <c r="V808" s="1">
        <v>12000000</v>
      </c>
      <c r="W808" s="1">
        <v>180</v>
      </c>
      <c r="X808" s="1">
        <v>4</v>
      </c>
    </row>
    <row r="809" spans="1:24">
      <c r="A809" s="1" t="s">
        <v>63</v>
      </c>
      <c r="B809" s="37">
        <f t="shared" si="13"/>
        <v>86686</v>
      </c>
      <c r="C809" s="1">
        <v>4</v>
      </c>
      <c r="D809" s="30" t="s">
        <v>727</v>
      </c>
      <c r="E809" s="30"/>
      <c r="F809" s="1">
        <v>11</v>
      </c>
      <c r="G809" s="1">
        <v>1</v>
      </c>
      <c r="H809" s="38" t="s">
        <v>661</v>
      </c>
      <c r="I809" s="38" t="s">
        <v>662</v>
      </c>
      <c r="J809" s="42"/>
      <c r="L809" s="1">
        <v>69000</v>
      </c>
      <c r="V809" s="1">
        <v>20000000</v>
      </c>
      <c r="W809" s="1">
        <v>300</v>
      </c>
      <c r="X809" s="1">
        <v>6</v>
      </c>
    </row>
    <row r="810" spans="1:24" ht="15.75" customHeight="1">
      <c r="A810" s="1" t="s">
        <v>63</v>
      </c>
      <c r="B810" s="37">
        <f t="shared" si="13"/>
        <v>86686</v>
      </c>
      <c r="C810" s="1">
        <v>5</v>
      </c>
      <c r="D810" s="30" t="s">
        <v>753</v>
      </c>
      <c r="E810" s="30"/>
      <c r="F810" s="1">
        <v>11</v>
      </c>
      <c r="H810" s="38"/>
      <c r="I810" s="38" t="s">
        <v>664</v>
      </c>
      <c r="J810" s="42"/>
      <c r="L810" s="1">
        <v>124000</v>
      </c>
      <c r="V810" s="1">
        <v>30000000</v>
      </c>
      <c r="W810" s="1">
        <v>450</v>
      </c>
      <c r="X810" s="1">
        <v>9</v>
      </c>
    </row>
    <row r="811" spans="1:24">
      <c r="A811" s="1" t="s">
        <v>63</v>
      </c>
      <c r="B811" s="37">
        <f t="shared" si="13"/>
        <v>86687</v>
      </c>
      <c r="C811" s="1">
        <v>0</v>
      </c>
      <c r="D811" s="30" t="s">
        <v>691</v>
      </c>
      <c r="E811" s="30"/>
      <c r="F811" s="1">
        <v>11</v>
      </c>
      <c r="G811" s="1">
        <v>1</v>
      </c>
      <c r="H811" s="38" t="s">
        <v>652</v>
      </c>
      <c r="J811" s="42"/>
      <c r="L811" s="1">
        <v>0</v>
      </c>
      <c r="W811" s="1">
        <v>8620</v>
      </c>
    </row>
    <row r="812" spans="1:24">
      <c r="A812" s="1" t="s">
        <v>63</v>
      </c>
      <c r="B812" s="37">
        <f t="shared" si="13"/>
        <v>86687</v>
      </c>
      <c r="C812" s="1">
        <v>1</v>
      </c>
      <c r="D812" s="30" t="s">
        <v>465</v>
      </c>
      <c r="E812" s="30"/>
      <c r="F812" s="1">
        <v>11</v>
      </c>
      <c r="G812" s="1">
        <v>1</v>
      </c>
      <c r="H812" s="38" t="s">
        <v>653</v>
      </c>
      <c r="I812" s="38" t="s">
        <v>654</v>
      </c>
      <c r="J812" s="42"/>
      <c r="L812" s="1">
        <v>8000</v>
      </c>
      <c r="V812" s="1">
        <v>2000000</v>
      </c>
      <c r="W812" s="1">
        <v>30</v>
      </c>
      <c r="X812" s="1">
        <v>1</v>
      </c>
    </row>
    <row r="813" spans="1:24">
      <c r="A813" s="1" t="s">
        <v>63</v>
      </c>
      <c r="B813" s="37">
        <f t="shared" si="13"/>
        <v>86687</v>
      </c>
      <c r="C813" s="1">
        <v>2</v>
      </c>
      <c r="D813" s="30" t="s">
        <v>754</v>
      </c>
      <c r="E813" s="30"/>
      <c r="F813" s="1">
        <v>11</v>
      </c>
      <c r="G813" s="1">
        <v>1</v>
      </c>
      <c r="H813" s="38" t="s">
        <v>655</v>
      </c>
      <c r="I813" s="38" t="s">
        <v>656</v>
      </c>
      <c r="J813" s="42"/>
      <c r="L813" s="1">
        <v>19000</v>
      </c>
      <c r="V813" s="1">
        <v>6000000</v>
      </c>
      <c r="W813" s="1">
        <v>90</v>
      </c>
      <c r="X813" s="1">
        <v>2</v>
      </c>
    </row>
    <row r="814" spans="1:24" ht="15.75" customHeight="1">
      <c r="A814" s="1" t="s">
        <v>63</v>
      </c>
      <c r="B814" s="37">
        <f t="shared" si="13"/>
        <v>86687</v>
      </c>
      <c r="C814" s="1">
        <v>3</v>
      </c>
      <c r="D814" s="30" t="s">
        <v>696</v>
      </c>
      <c r="E814" s="30"/>
      <c r="F814" s="1">
        <v>11</v>
      </c>
      <c r="G814" s="1">
        <v>1</v>
      </c>
      <c r="H814" s="38" t="s">
        <v>658</v>
      </c>
      <c r="I814" s="38" t="s">
        <v>659</v>
      </c>
      <c r="J814" s="42"/>
      <c r="L814" s="1">
        <v>36000</v>
      </c>
      <c r="V814" s="1">
        <v>12000000</v>
      </c>
      <c r="W814" s="1">
        <v>180</v>
      </c>
      <c r="X814" s="1">
        <v>4</v>
      </c>
    </row>
    <row r="815" spans="1:24">
      <c r="A815" s="1" t="s">
        <v>63</v>
      </c>
      <c r="B815" s="37">
        <f t="shared" si="13"/>
        <v>86687</v>
      </c>
      <c r="C815" s="1">
        <v>4</v>
      </c>
      <c r="D815" s="30" t="s">
        <v>731</v>
      </c>
      <c r="E815" s="30"/>
      <c r="F815" s="1">
        <v>11</v>
      </c>
      <c r="G815" s="1">
        <v>1</v>
      </c>
      <c r="H815" s="38" t="s">
        <v>661</v>
      </c>
      <c r="I815" s="38" t="s">
        <v>662</v>
      </c>
      <c r="J815" s="42"/>
      <c r="L815" s="1">
        <v>69000</v>
      </c>
      <c r="V815" s="1">
        <v>20000000</v>
      </c>
      <c r="W815" s="1">
        <v>300</v>
      </c>
      <c r="X815" s="1">
        <v>6</v>
      </c>
    </row>
    <row r="816" spans="1:24" ht="15.75" customHeight="1">
      <c r="A816" s="1" t="s">
        <v>63</v>
      </c>
      <c r="B816" s="37">
        <f t="shared" si="13"/>
        <v>86687</v>
      </c>
      <c r="C816" s="1">
        <v>5</v>
      </c>
      <c r="D816" s="30" t="s">
        <v>755</v>
      </c>
      <c r="E816" s="30"/>
      <c r="F816" s="1">
        <v>11</v>
      </c>
      <c r="H816" s="38"/>
      <c r="I816" s="38" t="s">
        <v>664</v>
      </c>
      <c r="J816" s="42"/>
      <c r="L816" s="1">
        <v>124000</v>
      </c>
      <c r="V816" s="1">
        <v>30000000</v>
      </c>
      <c r="W816" s="1">
        <v>450</v>
      </c>
      <c r="X816" s="1">
        <v>9</v>
      </c>
    </row>
    <row r="817" spans="1:24">
      <c r="A817" s="1" t="s">
        <v>63</v>
      </c>
      <c r="B817" s="37">
        <f t="shared" si="13"/>
        <v>86688</v>
      </c>
      <c r="C817" s="1">
        <v>0</v>
      </c>
      <c r="D817" s="30" t="s">
        <v>697</v>
      </c>
      <c r="E817" s="30"/>
      <c r="F817" s="1">
        <v>11</v>
      </c>
      <c r="G817" s="1">
        <v>1</v>
      </c>
      <c r="H817" s="38" t="s">
        <v>652</v>
      </c>
      <c r="J817" s="42"/>
      <c r="L817" s="1">
        <v>0</v>
      </c>
      <c r="W817" s="1">
        <v>8620</v>
      </c>
    </row>
    <row r="818" spans="1:24">
      <c r="A818" s="1" t="s">
        <v>63</v>
      </c>
      <c r="B818" s="37">
        <f t="shared" si="13"/>
        <v>86688</v>
      </c>
      <c r="C818" s="1">
        <v>1</v>
      </c>
      <c r="D818" s="30" t="s">
        <v>469</v>
      </c>
      <c r="E818" s="30"/>
      <c r="F818" s="1">
        <v>11</v>
      </c>
      <c r="G818" s="1">
        <v>1</v>
      </c>
      <c r="H818" s="38" t="s">
        <v>653</v>
      </c>
      <c r="I818" s="38" t="s">
        <v>654</v>
      </c>
      <c r="J818" s="42"/>
      <c r="L818" s="1">
        <v>8000</v>
      </c>
      <c r="V818" s="1">
        <v>2000000</v>
      </c>
      <c r="W818" s="1">
        <v>30</v>
      </c>
      <c r="X818" s="1">
        <v>1</v>
      </c>
    </row>
    <row r="819" spans="1:24">
      <c r="A819" s="1" t="s">
        <v>63</v>
      </c>
      <c r="B819" s="37">
        <f t="shared" si="13"/>
        <v>86688</v>
      </c>
      <c r="C819" s="1">
        <v>2</v>
      </c>
      <c r="D819" s="30" t="s">
        <v>756</v>
      </c>
      <c r="E819" s="30"/>
      <c r="F819" s="1">
        <v>11</v>
      </c>
      <c r="G819" s="1">
        <v>1</v>
      </c>
      <c r="H819" s="38" t="s">
        <v>655</v>
      </c>
      <c r="I819" s="38" t="s">
        <v>656</v>
      </c>
      <c r="J819" s="42"/>
      <c r="L819" s="1">
        <v>19000</v>
      </c>
      <c r="V819" s="1">
        <v>6000000</v>
      </c>
      <c r="W819" s="1">
        <v>90</v>
      </c>
      <c r="X819" s="1">
        <v>2</v>
      </c>
    </row>
    <row r="820" spans="1:24" ht="15.75" customHeight="1">
      <c r="A820" s="1" t="s">
        <v>63</v>
      </c>
      <c r="B820" s="37">
        <f t="shared" si="13"/>
        <v>86688</v>
      </c>
      <c r="C820" s="1">
        <v>3</v>
      </c>
      <c r="D820" s="30" t="s">
        <v>702</v>
      </c>
      <c r="E820" s="30"/>
      <c r="F820" s="1">
        <v>11</v>
      </c>
      <c r="G820" s="1">
        <v>1</v>
      </c>
      <c r="H820" s="38" t="s">
        <v>658</v>
      </c>
      <c r="I820" s="38" t="s">
        <v>659</v>
      </c>
      <c r="J820" s="42"/>
      <c r="L820" s="1">
        <v>36000</v>
      </c>
      <c r="V820" s="1">
        <v>12000000</v>
      </c>
      <c r="W820" s="1">
        <v>180</v>
      </c>
      <c r="X820" s="1">
        <v>4</v>
      </c>
    </row>
    <row r="821" spans="1:24">
      <c r="A821" s="1" t="s">
        <v>63</v>
      </c>
      <c r="B821" s="37">
        <f t="shared" si="13"/>
        <v>86688</v>
      </c>
      <c r="C821" s="1">
        <v>4</v>
      </c>
      <c r="D821" s="30" t="s">
        <v>735</v>
      </c>
      <c r="E821" s="30"/>
      <c r="F821" s="1">
        <v>11</v>
      </c>
      <c r="G821" s="1">
        <v>1</v>
      </c>
      <c r="H821" s="38" t="s">
        <v>661</v>
      </c>
      <c r="I821" s="38" t="s">
        <v>662</v>
      </c>
      <c r="J821" s="42"/>
      <c r="L821" s="1">
        <v>69000</v>
      </c>
      <c r="V821" s="1">
        <v>20000000</v>
      </c>
      <c r="W821" s="1">
        <v>300</v>
      </c>
      <c r="X821" s="1">
        <v>6</v>
      </c>
    </row>
    <row r="822" spans="1:24" ht="15.75" customHeight="1">
      <c r="A822" s="1" t="s">
        <v>63</v>
      </c>
      <c r="B822" s="37">
        <f t="shared" si="13"/>
        <v>86688</v>
      </c>
      <c r="C822" s="1">
        <v>5</v>
      </c>
      <c r="D822" s="30" t="s">
        <v>757</v>
      </c>
      <c r="E822" s="30"/>
      <c r="F822" s="1">
        <v>11</v>
      </c>
      <c r="H822" s="38"/>
      <c r="I822" s="38" t="s">
        <v>664</v>
      </c>
      <c r="J822" s="42"/>
      <c r="L822" s="1">
        <v>124000</v>
      </c>
      <c r="V822" s="1">
        <v>30000000</v>
      </c>
      <c r="W822" s="1">
        <v>450</v>
      </c>
      <c r="X822" s="1">
        <v>9</v>
      </c>
    </row>
    <row r="823" spans="1:24">
      <c r="A823" s="1" t="s">
        <v>63</v>
      </c>
      <c r="B823" s="37">
        <f t="shared" si="13"/>
        <v>86689</v>
      </c>
      <c r="C823" s="1">
        <v>0</v>
      </c>
      <c r="D823" s="30" t="s">
        <v>703</v>
      </c>
      <c r="E823" s="30"/>
      <c r="F823" s="1">
        <v>11</v>
      </c>
      <c r="G823" s="1">
        <v>1</v>
      </c>
      <c r="H823" s="38" t="s">
        <v>652</v>
      </c>
      <c r="J823" s="42"/>
      <c r="L823" s="1">
        <v>0</v>
      </c>
      <c r="W823" s="1">
        <v>8620</v>
      </c>
    </row>
    <row r="824" spans="1:24">
      <c r="A824" s="1" t="s">
        <v>63</v>
      </c>
      <c r="B824" s="37">
        <f t="shared" si="13"/>
        <v>86689</v>
      </c>
      <c r="C824" s="1">
        <v>1</v>
      </c>
      <c r="D824" s="30" t="s">
        <v>758</v>
      </c>
      <c r="E824" s="30"/>
      <c r="F824" s="1">
        <v>11</v>
      </c>
      <c r="G824" s="1">
        <v>1</v>
      </c>
      <c r="H824" s="38" t="s">
        <v>653</v>
      </c>
      <c r="I824" s="38" t="s">
        <v>654</v>
      </c>
      <c r="J824" s="42"/>
      <c r="L824" s="1">
        <v>8000</v>
      </c>
      <c r="V824" s="1">
        <v>2000000</v>
      </c>
      <c r="W824" s="1">
        <v>30</v>
      </c>
      <c r="X824" s="1">
        <v>1</v>
      </c>
    </row>
    <row r="825" spans="1:24">
      <c r="A825" s="1" t="s">
        <v>63</v>
      </c>
      <c r="B825" s="37">
        <f t="shared" si="13"/>
        <v>86689</v>
      </c>
      <c r="C825" s="1">
        <v>2</v>
      </c>
      <c r="D825" s="30" t="s">
        <v>543</v>
      </c>
      <c r="E825" s="30"/>
      <c r="F825" s="1">
        <v>11</v>
      </c>
      <c r="G825" s="1">
        <v>1</v>
      </c>
      <c r="H825" s="38" t="s">
        <v>655</v>
      </c>
      <c r="I825" s="38" t="s">
        <v>656</v>
      </c>
      <c r="J825" s="42"/>
      <c r="L825" s="1">
        <v>19000</v>
      </c>
      <c r="V825" s="1">
        <v>6000000</v>
      </c>
      <c r="W825" s="1">
        <v>90</v>
      </c>
      <c r="X825" s="1">
        <v>2</v>
      </c>
    </row>
    <row r="826" spans="1:24" ht="15.75" customHeight="1">
      <c r="A826" s="1" t="s">
        <v>63</v>
      </c>
      <c r="B826" s="37">
        <f t="shared" si="13"/>
        <v>86689</v>
      </c>
      <c r="C826" s="1">
        <v>3</v>
      </c>
      <c r="D826" s="30" t="s">
        <v>759</v>
      </c>
      <c r="E826" s="30"/>
      <c r="F826" s="1">
        <v>11</v>
      </c>
      <c r="G826" s="1">
        <v>1</v>
      </c>
      <c r="H826" s="38" t="s">
        <v>658</v>
      </c>
      <c r="I826" s="38" t="s">
        <v>659</v>
      </c>
      <c r="J826" s="42"/>
      <c r="L826" s="1">
        <v>36000</v>
      </c>
      <c r="V826" s="1">
        <v>12000000</v>
      </c>
      <c r="W826" s="1">
        <v>180</v>
      </c>
      <c r="X826" s="1">
        <v>4</v>
      </c>
    </row>
    <row r="827" spans="1:24">
      <c r="A827" s="1" t="s">
        <v>63</v>
      </c>
      <c r="B827" s="37">
        <f t="shared" si="13"/>
        <v>86689</v>
      </c>
      <c r="C827" s="1">
        <v>4</v>
      </c>
      <c r="D827" s="30" t="s">
        <v>738</v>
      </c>
      <c r="E827" s="30"/>
      <c r="F827" s="1">
        <v>11</v>
      </c>
      <c r="G827" s="1">
        <v>1</v>
      </c>
      <c r="H827" s="38" t="s">
        <v>661</v>
      </c>
      <c r="I827" s="38" t="s">
        <v>662</v>
      </c>
      <c r="J827" s="42"/>
      <c r="L827" s="1">
        <v>69000</v>
      </c>
      <c r="V827" s="1">
        <v>20000000</v>
      </c>
      <c r="W827" s="1">
        <v>300</v>
      </c>
      <c r="X827" s="1">
        <v>6</v>
      </c>
    </row>
    <row r="828" spans="1:24" ht="15.75" customHeight="1">
      <c r="A828" s="1" t="s">
        <v>63</v>
      </c>
      <c r="B828" s="37">
        <f t="shared" si="13"/>
        <v>86689</v>
      </c>
      <c r="C828" s="1">
        <v>5</v>
      </c>
      <c r="D828" s="30" t="s">
        <v>760</v>
      </c>
      <c r="E828" s="30"/>
      <c r="F828" s="1">
        <v>11</v>
      </c>
      <c r="H828" s="38"/>
      <c r="I828" s="38" t="s">
        <v>664</v>
      </c>
      <c r="J828" s="42"/>
      <c r="L828" s="1">
        <v>124000</v>
      </c>
      <c r="V828" s="1">
        <v>30000000</v>
      </c>
      <c r="W828" s="1">
        <v>450</v>
      </c>
      <c r="X828" s="1">
        <v>9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3"/>
  <sheetViews>
    <sheetView workbookViewId="0">
      <selection activeCell="C2" sqref="C2"/>
    </sheetView>
  </sheetViews>
  <sheetFormatPr defaultColWidth="9" defaultRowHeight="14"/>
  <cols>
    <col min="1" max="3" width="9" style="10"/>
    <col min="4" max="4" width="56.08984375" style="10" customWidth="1"/>
    <col min="5" max="5" width="17.26953125" style="10" customWidth="1"/>
    <col min="6" max="6" width="21.08984375" style="10" customWidth="1"/>
    <col min="7" max="16384" width="9" style="10"/>
  </cols>
  <sheetData>
    <row r="1" spans="1:7" ht="14.5">
      <c r="A1" s="20" t="s">
        <v>0</v>
      </c>
      <c r="B1" s="20" t="s">
        <v>761</v>
      </c>
      <c r="C1" s="20" t="s">
        <v>630</v>
      </c>
      <c r="D1" s="20" t="s">
        <v>762</v>
      </c>
      <c r="E1" s="21" t="s">
        <v>763</v>
      </c>
      <c r="F1" s="20" t="s">
        <v>764</v>
      </c>
    </row>
    <row r="2" spans="1:7" ht="14.5">
      <c r="A2" s="22" t="s">
        <v>29</v>
      </c>
      <c r="B2" s="22" t="s">
        <v>765</v>
      </c>
      <c r="C2" s="22" t="s">
        <v>910</v>
      </c>
      <c r="D2" s="22" t="s">
        <v>643</v>
      </c>
      <c r="E2" s="23" t="s">
        <v>766</v>
      </c>
      <c r="F2" s="22" t="s">
        <v>767</v>
      </c>
    </row>
    <row r="3" spans="1:7" ht="14.5">
      <c r="A3" s="24" t="s">
        <v>57</v>
      </c>
      <c r="B3" s="24" t="s">
        <v>58</v>
      </c>
      <c r="C3" s="24" t="s">
        <v>58</v>
      </c>
      <c r="D3" s="24" t="s">
        <v>58</v>
      </c>
      <c r="E3" s="25" t="s">
        <v>650</v>
      </c>
      <c r="F3" s="24" t="s">
        <v>58</v>
      </c>
    </row>
    <row r="4" spans="1:7" ht="14.5">
      <c r="A4" s="26"/>
      <c r="B4" s="26"/>
      <c r="C4" s="26"/>
      <c r="D4" s="26"/>
      <c r="E4" s="26"/>
      <c r="F4" s="26"/>
    </row>
    <row r="5" spans="1:7" ht="14.5">
      <c r="A5" s="27" t="s">
        <v>63</v>
      </c>
      <c r="B5" s="28">
        <v>3</v>
      </c>
      <c r="C5" s="28">
        <v>0</v>
      </c>
      <c r="D5" s="29">
        <v>1000</v>
      </c>
      <c r="E5" s="10">
        <v>1</v>
      </c>
      <c r="F5" s="30"/>
      <c r="G5" s="10">
        <f>F5/100</f>
        <v>0</v>
      </c>
    </row>
    <row r="6" spans="1:7" ht="14.5">
      <c r="A6" s="27" t="s">
        <v>63</v>
      </c>
      <c r="B6" s="28">
        <v>3</v>
      </c>
      <c r="C6" s="31">
        <v>1</v>
      </c>
      <c r="D6" s="29">
        <v>2000</v>
      </c>
      <c r="E6" s="10">
        <f t="shared" ref="E6:E7" si="0">F6/100</f>
        <v>10</v>
      </c>
      <c r="F6" s="30">
        <f>D5</f>
        <v>1000</v>
      </c>
      <c r="G6" s="10">
        <f t="shared" ref="G6:G10" si="1">F6/100</f>
        <v>10</v>
      </c>
    </row>
    <row r="7" spans="1:7" ht="14.5">
      <c r="A7" s="27" t="s">
        <v>63</v>
      </c>
      <c r="B7" s="28">
        <v>3</v>
      </c>
      <c r="C7" s="28">
        <v>2</v>
      </c>
      <c r="D7" s="29">
        <v>4000</v>
      </c>
      <c r="E7" s="10">
        <f t="shared" si="0"/>
        <v>30</v>
      </c>
      <c r="F7" s="30">
        <f>F6+D6</f>
        <v>3000</v>
      </c>
      <c r="G7" s="10">
        <f t="shared" si="1"/>
        <v>30</v>
      </c>
    </row>
    <row r="8" spans="1:7" ht="14.5">
      <c r="A8" s="27" t="s">
        <v>63</v>
      </c>
      <c r="B8" s="28">
        <v>3</v>
      </c>
      <c r="C8" s="31">
        <v>3</v>
      </c>
      <c r="D8" s="29">
        <v>8000</v>
      </c>
      <c r="E8" s="10">
        <f t="shared" ref="E8:E11" si="2">F8/100</f>
        <v>70</v>
      </c>
      <c r="F8" s="30">
        <f t="shared" ref="F8:F11" si="3">F7+D7</f>
        <v>7000</v>
      </c>
      <c r="G8" s="10">
        <f t="shared" si="1"/>
        <v>70</v>
      </c>
    </row>
    <row r="9" spans="1:7" ht="14.5">
      <c r="A9" s="27" t="s">
        <v>63</v>
      </c>
      <c r="B9" s="28">
        <v>3</v>
      </c>
      <c r="C9" s="28">
        <v>4</v>
      </c>
      <c r="D9" s="29">
        <v>16000</v>
      </c>
      <c r="E9" s="10">
        <f t="shared" si="2"/>
        <v>150</v>
      </c>
      <c r="F9" s="30">
        <f t="shared" si="3"/>
        <v>15000</v>
      </c>
      <c r="G9" s="10">
        <f t="shared" si="1"/>
        <v>150</v>
      </c>
    </row>
    <row r="10" spans="1:7" ht="15.5">
      <c r="A10" s="27" t="s">
        <v>63</v>
      </c>
      <c r="B10" s="28">
        <v>3</v>
      </c>
      <c r="C10" s="31">
        <v>5</v>
      </c>
      <c r="D10" s="32">
        <v>32000</v>
      </c>
      <c r="E10" s="10">
        <f t="shared" si="2"/>
        <v>310</v>
      </c>
      <c r="F10" s="30">
        <f t="shared" si="3"/>
        <v>31000</v>
      </c>
      <c r="G10" s="10">
        <f t="shared" si="1"/>
        <v>310</v>
      </c>
    </row>
    <row r="11" spans="1:7" ht="15.5">
      <c r="A11" s="27" t="s">
        <v>63</v>
      </c>
      <c r="B11" s="28">
        <v>3</v>
      </c>
      <c r="C11" s="31">
        <v>6</v>
      </c>
      <c r="D11" s="32"/>
      <c r="E11" s="10">
        <f t="shared" si="2"/>
        <v>630</v>
      </c>
      <c r="F11" s="30">
        <f t="shared" si="3"/>
        <v>63000</v>
      </c>
    </row>
    <row r="12" spans="1:7" ht="14.5">
      <c r="A12" s="27"/>
      <c r="B12" s="28"/>
      <c r="C12" s="28"/>
      <c r="D12" s="32"/>
      <c r="F12" s="30"/>
    </row>
    <row r="13" spans="1:7" ht="14.5">
      <c r="A13" s="27" t="s">
        <v>63</v>
      </c>
      <c r="B13" s="28">
        <v>4</v>
      </c>
      <c r="C13" s="28">
        <v>0</v>
      </c>
      <c r="D13" s="29">
        <f>D5*2</f>
        <v>2000</v>
      </c>
      <c r="E13" s="10">
        <v>1</v>
      </c>
      <c r="F13" s="30"/>
      <c r="G13" s="10">
        <f>F13/100</f>
        <v>0</v>
      </c>
    </row>
    <row r="14" spans="1:7" ht="14.5">
      <c r="A14" s="27" t="s">
        <v>63</v>
      </c>
      <c r="B14" s="28">
        <v>4</v>
      </c>
      <c r="C14" s="31">
        <v>1</v>
      </c>
      <c r="D14" s="29">
        <f t="shared" ref="D14:D18" si="4">D6*2</f>
        <v>4000</v>
      </c>
      <c r="E14" s="10">
        <f t="shared" ref="E14:E15" si="5">F14/100</f>
        <v>20</v>
      </c>
      <c r="F14" s="30">
        <f>D13</f>
        <v>2000</v>
      </c>
      <c r="G14" s="10">
        <f t="shared" ref="G14:G18" si="6">F14/100</f>
        <v>20</v>
      </c>
    </row>
    <row r="15" spans="1:7" ht="14.5">
      <c r="A15" s="27" t="s">
        <v>63</v>
      </c>
      <c r="B15" s="28">
        <v>4</v>
      </c>
      <c r="C15" s="28">
        <v>2</v>
      </c>
      <c r="D15" s="29">
        <f t="shared" si="4"/>
        <v>8000</v>
      </c>
      <c r="E15" s="10">
        <f t="shared" si="5"/>
        <v>60</v>
      </c>
      <c r="F15" s="30">
        <f t="shared" ref="F15:F19" si="7">F14+D14</f>
        <v>6000</v>
      </c>
      <c r="G15" s="10">
        <f t="shared" si="6"/>
        <v>60</v>
      </c>
    </row>
    <row r="16" spans="1:7" ht="14.5">
      <c r="A16" s="27" t="s">
        <v>63</v>
      </c>
      <c r="B16" s="28">
        <v>4</v>
      </c>
      <c r="C16" s="31">
        <v>3</v>
      </c>
      <c r="D16" s="29">
        <f t="shared" si="4"/>
        <v>16000</v>
      </c>
      <c r="E16" s="10">
        <f t="shared" ref="E16:E19" si="8">F16/100</f>
        <v>140</v>
      </c>
      <c r="F16" s="30">
        <f t="shared" si="7"/>
        <v>14000</v>
      </c>
      <c r="G16" s="10">
        <f t="shared" si="6"/>
        <v>140</v>
      </c>
    </row>
    <row r="17" spans="1:7" ht="14.5">
      <c r="A17" s="27" t="s">
        <v>63</v>
      </c>
      <c r="B17" s="28">
        <v>4</v>
      </c>
      <c r="C17" s="28">
        <v>4</v>
      </c>
      <c r="D17" s="29">
        <f t="shared" si="4"/>
        <v>32000</v>
      </c>
      <c r="E17" s="10">
        <f t="shared" si="8"/>
        <v>300</v>
      </c>
      <c r="F17" s="30">
        <f t="shared" si="7"/>
        <v>30000</v>
      </c>
      <c r="G17" s="10">
        <f t="shared" si="6"/>
        <v>300</v>
      </c>
    </row>
    <row r="18" spans="1:7" ht="14.5">
      <c r="A18" s="27" t="s">
        <v>63</v>
      </c>
      <c r="B18" s="28">
        <v>4</v>
      </c>
      <c r="C18" s="31">
        <v>5</v>
      </c>
      <c r="D18" s="29">
        <f t="shared" si="4"/>
        <v>64000</v>
      </c>
      <c r="E18" s="10">
        <f t="shared" si="8"/>
        <v>620</v>
      </c>
      <c r="F18" s="30">
        <f t="shared" si="7"/>
        <v>62000</v>
      </c>
      <c r="G18" s="10">
        <f t="shared" si="6"/>
        <v>620</v>
      </c>
    </row>
    <row r="19" spans="1:7" ht="15.5">
      <c r="A19" s="27" t="s">
        <v>63</v>
      </c>
      <c r="B19" s="28">
        <v>4</v>
      </c>
      <c r="C19" s="31">
        <v>6</v>
      </c>
      <c r="D19" s="32"/>
      <c r="E19" s="10">
        <f t="shared" si="8"/>
        <v>1260</v>
      </c>
      <c r="F19" s="30">
        <f t="shared" si="7"/>
        <v>126000</v>
      </c>
    </row>
    <row r="20" spans="1:7" ht="14.5">
      <c r="A20" s="27"/>
      <c r="B20" s="28"/>
      <c r="C20" s="28"/>
      <c r="D20" s="32"/>
      <c r="F20" s="30"/>
    </row>
    <row r="21" spans="1:7" ht="14.5">
      <c r="A21" s="27" t="s">
        <v>63</v>
      </c>
      <c r="B21" s="28">
        <v>6</v>
      </c>
      <c r="C21" s="28">
        <v>0</v>
      </c>
      <c r="D21" s="29">
        <f>D13*1.5</f>
        <v>3000</v>
      </c>
      <c r="E21" s="10">
        <v>1</v>
      </c>
      <c r="F21" s="30"/>
      <c r="G21" s="10">
        <f t="shared" ref="G21:G26" si="9">F21/100</f>
        <v>0</v>
      </c>
    </row>
    <row r="22" spans="1:7" ht="14.5">
      <c r="A22" s="27" t="s">
        <v>63</v>
      </c>
      <c r="B22" s="28">
        <v>6</v>
      </c>
      <c r="C22" s="31">
        <v>1</v>
      </c>
      <c r="D22" s="29">
        <f t="shared" ref="D22:D26" si="10">D14*1.5</f>
        <v>6000</v>
      </c>
      <c r="E22" s="10">
        <f>F22/100</f>
        <v>30</v>
      </c>
      <c r="F22" s="30">
        <f>F21+D21</f>
        <v>3000</v>
      </c>
      <c r="G22" s="10">
        <f t="shared" si="9"/>
        <v>30</v>
      </c>
    </row>
    <row r="23" spans="1:7" ht="14.5">
      <c r="A23" s="27" t="s">
        <v>63</v>
      </c>
      <c r="B23" s="28">
        <v>6</v>
      </c>
      <c r="C23" s="28">
        <v>2</v>
      </c>
      <c r="D23" s="29">
        <f t="shared" si="10"/>
        <v>12000</v>
      </c>
      <c r="E23" s="10">
        <f>F23/100</f>
        <v>90</v>
      </c>
      <c r="F23" s="30">
        <f>F22+D22</f>
        <v>9000</v>
      </c>
      <c r="G23" s="10">
        <f t="shared" si="9"/>
        <v>90</v>
      </c>
    </row>
    <row r="24" spans="1:7" ht="14.5">
      <c r="A24" s="27" t="s">
        <v>63</v>
      </c>
      <c r="B24" s="28">
        <v>6</v>
      </c>
      <c r="C24" s="31">
        <v>3</v>
      </c>
      <c r="D24" s="29">
        <f t="shared" si="10"/>
        <v>24000</v>
      </c>
      <c r="E24" s="10">
        <f t="shared" ref="E24:E29" si="11">F24/100</f>
        <v>210</v>
      </c>
      <c r="F24" s="30">
        <f t="shared" ref="F24:F29" si="12">F23+D23</f>
        <v>21000</v>
      </c>
      <c r="G24" s="10">
        <f t="shared" si="9"/>
        <v>210</v>
      </c>
    </row>
    <row r="25" spans="1:7" ht="14.5">
      <c r="A25" s="27" t="s">
        <v>63</v>
      </c>
      <c r="B25" s="28">
        <v>6</v>
      </c>
      <c r="C25" s="28">
        <v>4</v>
      </c>
      <c r="D25" s="29">
        <f t="shared" si="10"/>
        <v>48000</v>
      </c>
      <c r="E25" s="10">
        <f t="shared" si="11"/>
        <v>450</v>
      </c>
      <c r="F25" s="30">
        <f t="shared" si="12"/>
        <v>45000</v>
      </c>
      <c r="G25" s="10">
        <f t="shared" si="9"/>
        <v>450</v>
      </c>
    </row>
    <row r="26" spans="1:7" ht="14.5">
      <c r="A26" s="27" t="s">
        <v>63</v>
      </c>
      <c r="B26" s="28">
        <v>6</v>
      </c>
      <c r="C26" s="28">
        <v>5</v>
      </c>
      <c r="D26" s="29">
        <f t="shared" si="10"/>
        <v>96000</v>
      </c>
      <c r="E26" s="10">
        <f t="shared" si="11"/>
        <v>930</v>
      </c>
      <c r="F26" s="30">
        <f t="shared" si="12"/>
        <v>93000</v>
      </c>
      <c r="G26" s="10">
        <f t="shared" si="9"/>
        <v>930</v>
      </c>
    </row>
    <row r="27" spans="1:7" ht="14.5">
      <c r="A27" s="27" t="s">
        <v>63</v>
      </c>
      <c r="B27" s="28">
        <v>6</v>
      </c>
      <c r="C27" s="31">
        <v>6</v>
      </c>
      <c r="D27" s="29">
        <f>D26*2</f>
        <v>192000</v>
      </c>
      <c r="E27" s="10">
        <f t="shared" ref="E27" si="13">F27/100</f>
        <v>1890</v>
      </c>
      <c r="F27" s="30">
        <f t="shared" si="12"/>
        <v>189000</v>
      </c>
      <c r="G27" s="10">
        <f t="shared" ref="G27:G28" si="14">F27/100</f>
        <v>1890</v>
      </c>
    </row>
    <row r="28" spans="1:7" ht="14.5">
      <c r="A28" s="27" t="s">
        <v>63</v>
      </c>
      <c r="B28" s="28">
        <v>6</v>
      </c>
      <c r="C28" s="28">
        <v>7</v>
      </c>
      <c r="D28" s="32">
        <f>D27*2</f>
        <v>384000</v>
      </c>
      <c r="E28" s="10">
        <f t="shared" si="11"/>
        <v>3810</v>
      </c>
      <c r="F28" s="30">
        <f t="shared" si="12"/>
        <v>381000</v>
      </c>
      <c r="G28" s="10">
        <f t="shared" si="14"/>
        <v>3810</v>
      </c>
    </row>
    <row r="29" spans="1:7" ht="14.5">
      <c r="A29" s="27" t="s">
        <v>63</v>
      </c>
      <c r="B29" s="28">
        <v>6</v>
      </c>
      <c r="C29" s="28">
        <v>8</v>
      </c>
      <c r="D29" s="32"/>
      <c r="E29" s="10">
        <f t="shared" si="11"/>
        <v>7650</v>
      </c>
      <c r="F29" s="30">
        <f t="shared" si="12"/>
        <v>765000</v>
      </c>
    </row>
    <row r="30" spans="1:7" ht="14.5">
      <c r="A30" s="27"/>
      <c r="B30" s="28"/>
      <c r="C30" s="28"/>
      <c r="D30" s="32"/>
      <c r="F30" s="30"/>
    </row>
    <row r="31" spans="1:7" ht="15.5">
      <c r="A31" s="27" t="s">
        <v>63</v>
      </c>
      <c r="B31" s="28">
        <v>7</v>
      </c>
      <c r="C31" s="31">
        <v>0</v>
      </c>
      <c r="D31" s="32">
        <f>D21*1.5</f>
        <v>4500</v>
      </c>
      <c r="E31" s="10">
        <v>1</v>
      </c>
      <c r="F31" s="30"/>
      <c r="G31" s="10">
        <f t="shared" ref="G31:G36" si="15">F31/100</f>
        <v>0</v>
      </c>
    </row>
    <row r="32" spans="1:7" ht="15.5">
      <c r="A32" s="27" t="s">
        <v>63</v>
      </c>
      <c r="B32" s="28">
        <v>7</v>
      </c>
      <c r="C32" s="31">
        <v>1</v>
      </c>
      <c r="D32" s="32">
        <f t="shared" ref="D32:D38" si="16">D22*1.5</f>
        <v>9000</v>
      </c>
      <c r="E32" s="10">
        <f>F32/100</f>
        <v>45</v>
      </c>
      <c r="F32" s="30">
        <f>F31+D31</f>
        <v>4500</v>
      </c>
      <c r="G32" s="10">
        <f t="shared" si="15"/>
        <v>45</v>
      </c>
    </row>
    <row r="33" spans="1:7" ht="15.5">
      <c r="A33" s="27" t="s">
        <v>63</v>
      </c>
      <c r="B33" s="28">
        <v>7</v>
      </c>
      <c r="C33" s="31">
        <v>2</v>
      </c>
      <c r="D33" s="32">
        <f t="shared" si="16"/>
        <v>18000</v>
      </c>
      <c r="E33" s="10">
        <f>F33/100</f>
        <v>135</v>
      </c>
      <c r="F33" s="30">
        <f>F32+D32</f>
        <v>13500</v>
      </c>
      <c r="G33" s="10">
        <f t="shared" si="15"/>
        <v>135</v>
      </c>
    </row>
    <row r="34" spans="1:7" ht="15.5">
      <c r="A34" s="27" t="s">
        <v>63</v>
      </c>
      <c r="B34" s="28">
        <v>7</v>
      </c>
      <c r="C34" s="31">
        <v>3</v>
      </c>
      <c r="D34" s="32">
        <f t="shared" si="16"/>
        <v>36000</v>
      </c>
      <c r="E34" s="10">
        <f t="shared" ref="E34:E39" si="17">F34/100</f>
        <v>315</v>
      </c>
      <c r="F34" s="30">
        <f t="shared" ref="F34:F39" si="18">F33+D33</f>
        <v>31500</v>
      </c>
      <c r="G34" s="10">
        <f t="shared" si="15"/>
        <v>315</v>
      </c>
    </row>
    <row r="35" spans="1:7" ht="15.5">
      <c r="A35" s="27" t="s">
        <v>63</v>
      </c>
      <c r="B35" s="28">
        <v>7</v>
      </c>
      <c r="C35" s="31">
        <v>4</v>
      </c>
      <c r="D35" s="32">
        <f t="shared" si="16"/>
        <v>72000</v>
      </c>
      <c r="E35" s="10">
        <f t="shared" si="17"/>
        <v>675</v>
      </c>
      <c r="F35" s="30">
        <f t="shared" si="18"/>
        <v>67500</v>
      </c>
      <c r="G35" s="10">
        <f t="shared" si="15"/>
        <v>675</v>
      </c>
    </row>
    <row r="36" spans="1:7" ht="15.5">
      <c r="A36" s="27" t="s">
        <v>63</v>
      </c>
      <c r="B36" s="28">
        <v>7</v>
      </c>
      <c r="C36" s="31">
        <v>5</v>
      </c>
      <c r="D36" s="32">
        <f t="shared" si="16"/>
        <v>144000</v>
      </c>
      <c r="E36" s="10">
        <f t="shared" si="17"/>
        <v>1395</v>
      </c>
      <c r="F36" s="30">
        <f t="shared" si="18"/>
        <v>139500</v>
      </c>
      <c r="G36" s="10">
        <f t="shared" si="15"/>
        <v>1395</v>
      </c>
    </row>
    <row r="37" spans="1:7" ht="15.5">
      <c r="A37" s="27" t="s">
        <v>63</v>
      </c>
      <c r="B37" s="28">
        <v>7</v>
      </c>
      <c r="C37" s="31">
        <v>6</v>
      </c>
      <c r="D37" s="32">
        <f t="shared" si="16"/>
        <v>288000</v>
      </c>
      <c r="E37" s="10">
        <f t="shared" ref="E37" si="19">F37/100</f>
        <v>2835</v>
      </c>
      <c r="F37" s="30">
        <f t="shared" si="18"/>
        <v>283500</v>
      </c>
      <c r="G37" s="10">
        <f t="shared" ref="G37:G38" si="20">F37/100</f>
        <v>2835</v>
      </c>
    </row>
    <row r="38" spans="1:7" ht="15.5">
      <c r="A38" s="27" t="s">
        <v>63</v>
      </c>
      <c r="B38" s="28">
        <v>7</v>
      </c>
      <c r="C38" s="31">
        <v>7</v>
      </c>
      <c r="D38" s="32">
        <f t="shared" si="16"/>
        <v>576000</v>
      </c>
      <c r="E38" s="10">
        <f t="shared" si="17"/>
        <v>5715</v>
      </c>
      <c r="F38" s="30">
        <f t="shared" si="18"/>
        <v>571500</v>
      </c>
      <c r="G38" s="10">
        <f t="shared" si="20"/>
        <v>5715</v>
      </c>
    </row>
    <row r="39" spans="1:7" ht="15.5">
      <c r="A39" s="27" t="s">
        <v>63</v>
      </c>
      <c r="B39" s="28">
        <v>7</v>
      </c>
      <c r="C39" s="31">
        <v>8</v>
      </c>
      <c r="D39" s="32"/>
      <c r="E39" s="10">
        <f t="shared" si="17"/>
        <v>11475</v>
      </c>
      <c r="F39" s="30">
        <f t="shared" si="18"/>
        <v>1147500</v>
      </c>
    </row>
    <row r="40" spans="1:7" ht="15.5">
      <c r="A40" s="27"/>
      <c r="B40" s="28"/>
      <c r="C40" s="31"/>
      <c r="D40" s="32"/>
      <c r="F40" s="30"/>
    </row>
    <row r="41" spans="1:7" ht="14.5">
      <c r="A41" s="27" t="s">
        <v>63</v>
      </c>
      <c r="B41" s="28">
        <v>10</v>
      </c>
      <c r="C41" s="10">
        <v>0</v>
      </c>
      <c r="D41" s="32">
        <f>D31*2</f>
        <v>9000</v>
      </c>
      <c r="E41" s="10">
        <v>1</v>
      </c>
      <c r="F41" s="30"/>
      <c r="G41" s="10">
        <f t="shared" ref="G41:G49" si="21">F41/100</f>
        <v>0</v>
      </c>
    </row>
    <row r="42" spans="1:7" ht="15.5">
      <c r="A42" s="27" t="s">
        <v>63</v>
      </c>
      <c r="B42" s="28">
        <v>10</v>
      </c>
      <c r="C42" s="31">
        <v>1</v>
      </c>
      <c r="D42" s="32">
        <f t="shared" ref="D42:D48" si="22">D32*2</f>
        <v>18000</v>
      </c>
      <c r="E42" s="10">
        <f t="shared" ref="E42:E49" si="23">F42/100</f>
        <v>90</v>
      </c>
      <c r="F42" s="30">
        <f t="shared" ref="F42:F51" si="24">F41+D41</f>
        <v>9000</v>
      </c>
      <c r="G42" s="10">
        <f t="shared" si="21"/>
        <v>90</v>
      </c>
    </row>
    <row r="43" spans="1:7" ht="15.5">
      <c r="A43" s="27" t="s">
        <v>63</v>
      </c>
      <c r="B43" s="28">
        <v>10</v>
      </c>
      <c r="C43" s="31">
        <v>2</v>
      </c>
      <c r="D43" s="32">
        <f t="shared" si="22"/>
        <v>36000</v>
      </c>
      <c r="E43" s="10">
        <f t="shared" si="23"/>
        <v>270</v>
      </c>
      <c r="F43" s="30">
        <f t="shared" si="24"/>
        <v>27000</v>
      </c>
      <c r="G43" s="10">
        <f t="shared" si="21"/>
        <v>270</v>
      </c>
    </row>
    <row r="44" spans="1:7" ht="15.5">
      <c r="A44" s="27" t="s">
        <v>63</v>
      </c>
      <c r="B44" s="28">
        <v>10</v>
      </c>
      <c r="C44" s="31">
        <v>3</v>
      </c>
      <c r="D44" s="32">
        <f t="shared" si="22"/>
        <v>72000</v>
      </c>
      <c r="E44" s="10">
        <f t="shared" si="23"/>
        <v>630</v>
      </c>
      <c r="F44" s="30">
        <f t="shared" si="24"/>
        <v>63000</v>
      </c>
      <c r="G44" s="10">
        <f t="shared" si="21"/>
        <v>630</v>
      </c>
    </row>
    <row r="45" spans="1:7" ht="15.5">
      <c r="A45" s="27" t="s">
        <v>63</v>
      </c>
      <c r="B45" s="28">
        <v>10</v>
      </c>
      <c r="C45" s="31">
        <v>4</v>
      </c>
      <c r="D45" s="32">
        <f t="shared" si="22"/>
        <v>144000</v>
      </c>
      <c r="E45" s="10">
        <f t="shared" si="23"/>
        <v>1350</v>
      </c>
      <c r="F45" s="30">
        <f t="shared" si="24"/>
        <v>135000</v>
      </c>
      <c r="G45" s="10">
        <f t="shared" si="21"/>
        <v>1350</v>
      </c>
    </row>
    <row r="46" spans="1:7" ht="15.5">
      <c r="A46" s="27" t="s">
        <v>63</v>
      </c>
      <c r="B46" s="28">
        <v>10</v>
      </c>
      <c r="C46" s="31">
        <v>5</v>
      </c>
      <c r="D46" s="32">
        <f t="shared" si="22"/>
        <v>288000</v>
      </c>
      <c r="E46" s="10">
        <f t="shared" si="23"/>
        <v>2790</v>
      </c>
      <c r="F46" s="30">
        <f t="shared" si="24"/>
        <v>279000</v>
      </c>
      <c r="G46" s="10">
        <f t="shared" si="21"/>
        <v>2790</v>
      </c>
    </row>
    <row r="47" spans="1:7" ht="15.5">
      <c r="A47" s="27" t="s">
        <v>63</v>
      </c>
      <c r="B47" s="28">
        <v>10</v>
      </c>
      <c r="C47" s="31">
        <v>6</v>
      </c>
      <c r="D47" s="32">
        <f t="shared" si="22"/>
        <v>576000</v>
      </c>
      <c r="E47" s="10">
        <f t="shared" si="23"/>
        <v>5670</v>
      </c>
      <c r="F47" s="30">
        <f t="shared" si="24"/>
        <v>567000</v>
      </c>
      <c r="G47" s="10">
        <f t="shared" si="21"/>
        <v>5670</v>
      </c>
    </row>
    <row r="48" spans="1:7" ht="15.5">
      <c r="A48" s="27" t="s">
        <v>63</v>
      </c>
      <c r="B48" s="28">
        <v>10</v>
      </c>
      <c r="C48" s="31">
        <v>7</v>
      </c>
      <c r="D48" s="32">
        <f t="shared" si="22"/>
        <v>1152000</v>
      </c>
      <c r="E48" s="10">
        <f t="shared" si="23"/>
        <v>11430</v>
      </c>
      <c r="F48" s="30">
        <f t="shared" si="24"/>
        <v>1143000</v>
      </c>
      <c r="G48" s="10">
        <f t="shared" si="21"/>
        <v>11430</v>
      </c>
    </row>
    <row r="49" spans="1:7" ht="15.5">
      <c r="A49" s="27" t="s">
        <v>63</v>
      </c>
      <c r="B49" s="28">
        <v>10</v>
      </c>
      <c r="C49" s="31">
        <v>8</v>
      </c>
      <c r="D49" s="32">
        <f>D48*2</f>
        <v>2304000</v>
      </c>
      <c r="E49" s="10">
        <f t="shared" si="23"/>
        <v>22950</v>
      </c>
      <c r="F49" s="30">
        <f t="shared" si="24"/>
        <v>2295000</v>
      </c>
      <c r="G49" s="10">
        <f t="shared" si="21"/>
        <v>22950</v>
      </c>
    </row>
    <row r="50" spans="1:7" ht="15.5">
      <c r="A50" s="27" t="s">
        <v>63</v>
      </c>
      <c r="B50" s="28">
        <v>10</v>
      </c>
      <c r="C50" s="31">
        <v>9</v>
      </c>
      <c r="D50" s="32">
        <f>D49*2</f>
        <v>4608000</v>
      </c>
      <c r="E50" s="10">
        <f t="shared" ref="E50:E51" si="25">F50/100</f>
        <v>45990</v>
      </c>
      <c r="F50" s="30">
        <f t="shared" si="24"/>
        <v>4599000</v>
      </c>
      <c r="G50" s="10">
        <f t="shared" ref="G50" si="26">F50/100</f>
        <v>45990</v>
      </c>
    </row>
    <row r="51" spans="1:7" ht="15.5">
      <c r="A51" s="27" t="s">
        <v>63</v>
      </c>
      <c r="B51" s="28">
        <v>10</v>
      </c>
      <c r="C51" s="31">
        <v>10</v>
      </c>
      <c r="D51" s="32"/>
      <c r="E51" s="10">
        <f t="shared" si="25"/>
        <v>92070</v>
      </c>
      <c r="F51" s="30">
        <f t="shared" si="24"/>
        <v>9207000</v>
      </c>
    </row>
    <row r="52" spans="1:7" ht="15.5">
      <c r="A52" s="27"/>
      <c r="B52" s="28"/>
      <c r="C52" s="31"/>
      <c r="D52" s="32"/>
      <c r="F52" s="30"/>
    </row>
    <row r="53" spans="1:7" ht="14.5">
      <c r="A53" s="27" t="s">
        <v>63</v>
      </c>
      <c r="B53" s="28">
        <v>11</v>
      </c>
      <c r="C53" s="10">
        <v>0</v>
      </c>
      <c r="D53" s="32">
        <f>D41*2</f>
        <v>18000</v>
      </c>
      <c r="E53" s="10">
        <v>1</v>
      </c>
      <c r="F53" s="30"/>
      <c r="G53" s="10">
        <f t="shared" ref="G53:G62" si="27">F53/100</f>
        <v>0</v>
      </c>
    </row>
    <row r="54" spans="1:7" ht="15.5">
      <c r="A54" s="27" t="s">
        <v>63</v>
      </c>
      <c r="B54" s="28">
        <v>11</v>
      </c>
      <c r="C54" s="31">
        <v>1</v>
      </c>
      <c r="D54" s="32">
        <f t="shared" ref="D54:D62" si="28">D42*2</f>
        <v>36000</v>
      </c>
      <c r="E54" s="10">
        <f t="shared" ref="E54:E63" si="29">F54/100</f>
        <v>180</v>
      </c>
      <c r="F54" s="30">
        <f>F53+D53</f>
        <v>18000</v>
      </c>
      <c r="G54" s="10">
        <f t="shared" si="27"/>
        <v>180</v>
      </c>
    </row>
    <row r="55" spans="1:7" ht="15.5">
      <c r="A55" s="27" t="s">
        <v>63</v>
      </c>
      <c r="B55" s="28">
        <v>11</v>
      </c>
      <c r="C55" s="31">
        <v>2</v>
      </c>
      <c r="D55" s="32">
        <f t="shared" si="28"/>
        <v>72000</v>
      </c>
      <c r="E55" s="10">
        <f t="shared" si="29"/>
        <v>540</v>
      </c>
      <c r="F55" s="30">
        <f t="shared" ref="F55:F63" si="30">F54+D54</f>
        <v>54000</v>
      </c>
      <c r="G55" s="10">
        <f t="shared" si="27"/>
        <v>540</v>
      </c>
    </row>
    <row r="56" spans="1:7" ht="15.5">
      <c r="A56" s="27" t="s">
        <v>63</v>
      </c>
      <c r="B56" s="28">
        <v>11</v>
      </c>
      <c r="C56" s="31">
        <v>3</v>
      </c>
      <c r="D56" s="32">
        <f t="shared" si="28"/>
        <v>144000</v>
      </c>
      <c r="E56" s="10">
        <f t="shared" si="29"/>
        <v>1260</v>
      </c>
      <c r="F56" s="30">
        <f t="shared" si="30"/>
        <v>126000</v>
      </c>
      <c r="G56" s="10">
        <f t="shared" si="27"/>
        <v>1260</v>
      </c>
    </row>
    <row r="57" spans="1:7" ht="15.5">
      <c r="A57" s="27" t="s">
        <v>63</v>
      </c>
      <c r="B57" s="28">
        <v>11</v>
      </c>
      <c r="C57" s="31">
        <v>4</v>
      </c>
      <c r="D57" s="32">
        <f t="shared" si="28"/>
        <v>288000</v>
      </c>
      <c r="E57" s="10">
        <f t="shared" si="29"/>
        <v>2700</v>
      </c>
      <c r="F57" s="30">
        <f t="shared" si="30"/>
        <v>270000</v>
      </c>
      <c r="G57" s="10">
        <f t="shared" si="27"/>
        <v>2700</v>
      </c>
    </row>
    <row r="58" spans="1:7" ht="15.5">
      <c r="A58" s="27" t="s">
        <v>63</v>
      </c>
      <c r="B58" s="28">
        <v>11</v>
      </c>
      <c r="C58" s="31">
        <v>5</v>
      </c>
      <c r="D58" s="32">
        <f t="shared" si="28"/>
        <v>576000</v>
      </c>
      <c r="E58" s="10">
        <f t="shared" si="29"/>
        <v>5580</v>
      </c>
      <c r="F58" s="30">
        <f t="shared" si="30"/>
        <v>558000</v>
      </c>
      <c r="G58" s="10">
        <f t="shared" si="27"/>
        <v>5580</v>
      </c>
    </row>
    <row r="59" spans="1:7" ht="15.5">
      <c r="A59" s="27" t="s">
        <v>63</v>
      </c>
      <c r="B59" s="28">
        <v>11</v>
      </c>
      <c r="C59" s="31">
        <v>6</v>
      </c>
      <c r="D59" s="32">
        <f t="shared" si="28"/>
        <v>1152000</v>
      </c>
      <c r="E59" s="10">
        <f t="shared" si="29"/>
        <v>11340</v>
      </c>
      <c r="F59" s="30">
        <f t="shared" si="30"/>
        <v>1134000</v>
      </c>
      <c r="G59" s="10">
        <f t="shared" si="27"/>
        <v>11340</v>
      </c>
    </row>
    <row r="60" spans="1:7" ht="15.5">
      <c r="A60" s="27" t="s">
        <v>63</v>
      </c>
      <c r="B60" s="28">
        <v>11</v>
      </c>
      <c r="C60" s="31">
        <v>7</v>
      </c>
      <c r="D60" s="32">
        <f t="shared" si="28"/>
        <v>2304000</v>
      </c>
      <c r="E60" s="10">
        <f t="shared" si="29"/>
        <v>22860</v>
      </c>
      <c r="F60" s="30">
        <f t="shared" si="30"/>
        <v>2286000</v>
      </c>
      <c r="G60" s="10">
        <f t="shared" si="27"/>
        <v>22860</v>
      </c>
    </row>
    <row r="61" spans="1:7" ht="15.5">
      <c r="A61" s="27" t="s">
        <v>63</v>
      </c>
      <c r="B61" s="28">
        <v>11</v>
      </c>
      <c r="C61" s="31">
        <v>8</v>
      </c>
      <c r="D61" s="32">
        <f t="shared" si="28"/>
        <v>4608000</v>
      </c>
      <c r="E61" s="10">
        <f t="shared" si="29"/>
        <v>45900</v>
      </c>
      <c r="F61" s="30">
        <f t="shared" si="30"/>
        <v>4590000</v>
      </c>
      <c r="G61" s="10">
        <f t="shared" si="27"/>
        <v>45900</v>
      </c>
    </row>
    <row r="62" spans="1:7" ht="15.5">
      <c r="A62" s="27" t="s">
        <v>63</v>
      </c>
      <c r="B62" s="28">
        <v>11</v>
      </c>
      <c r="C62" s="31">
        <v>9</v>
      </c>
      <c r="D62" s="32">
        <f t="shared" si="28"/>
        <v>9216000</v>
      </c>
      <c r="E62" s="10">
        <f t="shared" si="29"/>
        <v>91980</v>
      </c>
      <c r="F62" s="30">
        <f t="shared" si="30"/>
        <v>9198000</v>
      </c>
      <c r="G62" s="10">
        <f t="shared" si="27"/>
        <v>91980</v>
      </c>
    </row>
    <row r="63" spans="1:7" ht="15.5">
      <c r="A63" s="27" t="s">
        <v>63</v>
      </c>
      <c r="B63" s="28">
        <v>11</v>
      </c>
      <c r="C63" s="31">
        <v>10</v>
      </c>
      <c r="D63" s="32"/>
      <c r="E63" s="10">
        <f t="shared" si="29"/>
        <v>184140</v>
      </c>
      <c r="F63" s="30">
        <f t="shared" si="30"/>
        <v>18414000</v>
      </c>
    </row>
  </sheetData>
  <phoneticPr fontId="2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defaultColWidth="9" defaultRowHeight="14"/>
  <sheetData>
    <row r="1" spans="1:3">
      <c r="A1" s="13" t="s">
        <v>0</v>
      </c>
      <c r="B1" s="13" t="s">
        <v>1</v>
      </c>
      <c r="C1" s="13" t="s">
        <v>768</v>
      </c>
    </row>
    <row r="2" spans="1:3">
      <c r="A2" s="14" t="s">
        <v>29</v>
      </c>
      <c r="B2" s="14" t="s">
        <v>911</v>
      </c>
      <c r="C2" s="14" t="s">
        <v>769</v>
      </c>
    </row>
    <row r="3" spans="1:3">
      <c r="A3" s="15" t="s">
        <v>57</v>
      </c>
      <c r="B3" s="15" t="s">
        <v>58</v>
      </c>
      <c r="C3" s="15" t="s">
        <v>58</v>
      </c>
    </row>
    <row r="4" spans="1:3">
      <c r="A4" s="16"/>
      <c r="B4" s="16"/>
      <c r="C4" s="16"/>
    </row>
    <row r="5" spans="1:3">
      <c r="A5" s="17" t="s">
        <v>63</v>
      </c>
      <c r="B5" s="17">
        <v>1</v>
      </c>
      <c r="C5" s="10">
        <v>5</v>
      </c>
    </row>
    <row r="6" spans="1:3">
      <c r="A6" s="17" t="s">
        <v>63</v>
      </c>
      <c r="B6" s="17">
        <v>2</v>
      </c>
      <c r="C6" s="10">
        <v>8</v>
      </c>
    </row>
    <row r="7" spans="1:3">
      <c r="A7" s="17" t="s">
        <v>63</v>
      </c>
      <c r="B7" s="17">
        <v>3</v>
      </c>
      <c r="C7" s="10">
        <v>12</v>
      </c>
    </row>
    <row r="8" spans="1:3">
      <c r="A8" s="17" t="s">
        <v>63</v>
      </c>
      <c r="B8" s="17">
        <v>4</v>
      </c>
      <c r="C8" s="10">
        <v>15</v>
      </c>
    </row>
    <row r="9" spans="1:3">
      <c r="A9" s="18" t="s">
        <v>770</v>
      </c>
      <c r="B9" s="18">
        <v>5</v>
      </c>
      <c r="C9" s="19">
        <v>100</v>
      </c>
    </row>
    <row r="10" spans="1:3">
      <c r="A10" s="18" t="s">
        <v>770</v>
      </c>
      <c r="B10" s="18">
        <v>6</v>
      </c>
      <c r="C10" s="19">
        <v>100</v>
      </c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C13" s="17"/>
    </row>
  </sheetData>
  <phoneticPr fontId="29" type="noConversion"/>
  <conditionalFormatting sqref="B1:B4">
    <cfRule type="duplicateValues" dxfId="1" priority="2"/>
  </conditionalFormatting>
  <conditionalFormatting sqref="C1:C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2" sqref="B2"/>
    </sheetView>
  </sheetViews>
  <sheetFormatPr defaultColWidth="9" defaultRowHeight="16.5"/>
  <cols>
    <col min="1" max="2" width="9" style="1"/>
    <col min="3" max="3" width="62.453125" style="1" customWidth="1"/>
    <col min="4" max="4" width="15" style="1"/>
    <col min="8" max="16384" width="9" style="1"/>
  </cols>
  <sheetData>
    <row r="1" spans="1:6">
      <c r="A1" s="2" t="s">
        <v>0</v>
      </c>
      <c r="B1" s="2" t="s">
        <v>771</v>
      </c>
      <c r="C1" s="2" t="s">
        <v>772</v>
      </c>
      <c r="D1" s="2" t="s">
        <v>773</v>
      </c>
    </row>
    <row r="2" spans="1:6">
      <c r="A2" s="3" t="s">
        <v>29</v>
      </c>
      <c r="B2" s="3" t="s">
        <v>912</v>
      </c>
      <c r="C2" s="3" t="s">
        <v>774</v>
      </c>
      <c r="D2" s="3" t="s">
        <v>32</v>
      </c>
    </row>
    <row r="3" spans="1:6">
      <c r="A3" s="4" t="s">
        <v>57</v>
      </c>
      <c r="B3" s="4" t="s">
        <v>58</v>
      </c>
      <c r="C3" s="4" t="s">
        <v>62</v>
      </c>
      <c r="D3" s="4" t="s">
        <v>59</v>
      </c>
    </row>
    <row r="4" spans="1:6">
      <c r="A4" s="5"/>
      <c r="B4" s="5"/>
      <c r="C4" s="6"/>
      <c r="D4" s="5"/>
    </row>
    <row r="5" spans="1:6">
      <c r="A5" s="1" t="s">
        <v>63</v>
      </c>
      <c r="B5" s="1">
        <v>1</v>
      </c>
      <c r="C5" s="1" t="s">
        <v>775</v>
      </c>
      <c r="D5" s="10" t="s">
        <v>776</v>
      </c>
      <c r="F5" s="11"/>
    </row>
    <row r="6" spans="1:6">
      <c r="A6" s="1" t="s">
        <v>63</v>
      </c>
      <c r="B6" s="1">
        <v>2</v>
      </c>
      <c r="C6" s="1" t="s">
        <v>777</v>
      </c>
      <c r="D6" s="10" t="s">
        <v>778</v>
      </c>
      <c r="F6" s="11"/>
    </row>
    <row r="7" spans="1:6">
      <c r="A7" s="1" t="s">
        <v>63</v>
      </c>
      <c r="B7" s="1">
        <v>3</v>
      </c>
      <c r="C7" s="1" t="s">
        <v>779</v>
      </c>
      <c r="D7" s="10" t="s">
        <v>780</v>
      </c>
      <c r="E7" s="10"/>
      <c r="F7" s="11"/>
    </row>
    <row r="8" spans="1:6">
      <c r="A8" s="1" t="s">
        <v>63</v>
      </c>
      <c r="B8" s="1">
        <v>4</v>
      </c>
      <c r="C8" s="1" t="s">
        <v>781</v>
      </c>
      <c r="D8" s="10" t="s">
        <v>782</v>
      </c>
      <c r="E8" s="10"/>
      <c r="F8" s="11"/>
    </row>
    <row r="9" spans="1:6">
      <c r="A9" s="1" t="s">
        <v>63</v>
      </c>
      <c r="B9" s="1">
        <v>5</v>
      </c>
      <c r="C9" s="1" t="s">
        <v>783</v>
      </c>
      <c r="D9" s="10" t="s">
        <v>784</v>
      </c>
      <c r="F9" s="11"/>
    </row>
    <row r="10" spans="1:6">
      <c r="A10" s="1" t="s">
        <v>63</v>
      </c>
      <c r="B10" s="1">
        <v>11</v>
      </c>
      <c r="C10" s="1" t="s">
        <v>785</v>
      </c>
      <c r="D10" s="10" t="s">
        <v>786</v>
      </c>
    </row>
    <row r="11" spans="1:6">
      <c r="A11" s="1" t="s">
        <v>63</v>
      </c>
      <c r="B11" s="1">
        <v>12</v>
      </c>
      <c r="C11" s="1" t="s">
        <v>787</v>
      </c>
      <c r="D11" s="10" t="s">
        <v>788</v>
      </c>
    </row>
    <row r="12" spans="1:6">
      <c r="A12" s="1" t="s">
        <v>63</v>
      </c>
      <c r="B12" s="1">
        <v>13</v>
      </c>
      <c r="C12" s="1" t="s">
        <v>789</v>
      </c>
      <c r="D12" s="10" t="s">
        <v>790</v>
      </c>
      <c r="E12" s="10"/>
    </row>
    <row r="13" spans="1:6">
      <c r="A13" s="1" t="s">
        <v>63</v>
      </c>
      <c r="B13" s="1">
        <v>14</v>
      </c>
      <c r="C13" s="1" t="s">
        <v>791</v>
      </c>
      <c r="D13" s="10" t="s">
        <v>792</v>
      </c>
      <c r="E13" s="10"/>
    </row>
    <row r="14" spans="1:6">
      <c r="A14" s="1" t="s">
        <v>63</v>
      </c>
      <c r="B14" s="1">
        <v>15</v>
      </c>
      <c r="C14" s="1" t="s">
        <v>793</v>
      </c>
      <c r="D14" s="10" t="s">
        <v>794</v>
      </c>
    </row>
    <row r="15" spans="1:6">
      <c r="A15" s="1" t="s">
        <v>63</v>
      </c>
      <c r="B15" s="1">
        <v>21</v>
      </c>
      <c r="C15" s="1" t="s">
        <v>795</v>
      </c>
      <c r="D15" s="10" t="s">
        <v>796</v>
      </c>
    </row>
    <row r="16" spans="1:6">
      <c r="A16" s="1" t="s">
        <v>63</v>
      </c>
      <c r="B16" s="1">
        <v>22</v>
      </c>
      <c r="C16" s="1" t="s">
        <v>797</v>
      </c>
      <c r="D16" s="10" t="s">
        <v>798</v>
      </c>
    </row>
    <row r="17" spans="1:5">
      <c r="A17" s="1" t="s">
        <v>63</v>
      </c>
      <c r="B17" s="1">
        <v>23</v>
      </c>
      <c r="C17" s="1" t="s">
        <v>799</v>
      </c>
      <c r="D17" s="10" t="s">
        <v>800</v>
      </c>
      <c r="E17" s="10"/>
    </row>
    <row r="18" spans="1:5">
      <c r="A18" s="1" t="s">
        <v>63</v>
      </c>
      <c r="B18" s="1">
        <v>24</v>
      </c>
      <c r="C18" s="1" t="s">
        <v>801</v>
      </c>
      <c r="D18" s="10" t="s">
        <v>802</v>
      </c>
      <c r="E18" s="10"/>
    </row>
    <row r="19" spans="1:5">
      <c r="A19" s="1" t="s">
        <v>63</v>
      </c>
      <c r="B19" s="1">
        <v>25</v>
      </c>
      <c r="C19" s="1" t="s">
        <v>803</v>
      </c>
      <c r="D19" s="10" t="s">
        <v>804</v>
      </c>
    </row>
    <row r="20" spans="1:5">
      <c r="A20" s="1" t="s">
        <v>63</v>
      </c>
      <c r="B20" s="1">
        <v>31</v>
      </c>
      <c r="C20" s="1" t="s">
        <v>805</v>
      </c>
      <c r="D20" s="12" t="s">
        <v>806</v>
      </c>
      <c r="E20" s="11"/>
    </row>
    <row r="21" spans="1:5">
      <c r="A21" s="1" t="s">
        <v>63</v>
      </c>
      <c r="B21" s="1">
        <v>32</v>
      </c>
      <c r="C21" s="1" t="s">
        <v>807</v>
      </c>
      <c r="D21" s="12" t="s">
        <v>808</v>
      </c>
      <c r="E21" s="11"/>
    </row>
    <row r="22" spans="1:5">
      <c r="A22" s="1" t="s">
        <v>63</v>
      </c>
      <c r="B22" s="1">
        <v>33</v>
      </c>
      <c r="C22" s="1" t="s">
        <v>809</v>
      </c>
      <c r="D22" s="12" t="s">
        <v>810</v>
      </c>
      <c r="E22" s="12"/>
    </row>
    <row r="23" spans="1:5">
      <c r="A23" s="1" t="s">
        <v>63</v>
      </c>
      <c r="B23" s="1">
        <v>34</v>
      </c>
      <c r="C23" s="1" t="s">
        <v>811</v>
      </c>
      <c r="D23" s="12" t="s">
        <v>812</v>
      </c>
      <c r="E23" s="12"/>
    </row>
    <row r="24" spans="1:5">
      <c r="A24" s="1" t="s">
        <v>63</v>
      </c>
      <c r="B24" s="1">
        <v>35</v>
      </c>
      <c r="C24" s="1" t="s">
        <v>813</v>
      </c>
      <c r="D24" s="12" t="s">
        <v>814</v>
      </c>
      <c r="E24" s="11"/>
    </row>
    <row r="25" spans="1:5">
      <c r="A25" s="1" t="s">
        <v>63</v>
      </c>
      <c r="B25" s="1">
        <v>41</v>
      </c>
      <c r="C25" s="1" t="s">
        <v>815</v>
      </c>
      <c r="D25" s="12" t="s">
        <v>816</v>
      </c>
      <c r="E25" s="11"/>
    </row>
    <row r="26" spans="1:5">
      <c r="A26" s="1" t="s">
        <v>63</v>
      </c>
      <c r="B26" s="1">
        <v>42</v>
      </c>
      <c r="C26" s="1" t="s">
        <v>817</v>
      </c>
      <c r="D26" s="12" t="s">
        <v>818</v>
      </c>
      <c r="E26" s="11"/>
    </row>
    <row r="27" spans="1:5">
      <c r="A27" s="1" t="s">
        <v>63</v>
      </c>
      <c r="B27" s="1">
        <v>43</v>
      </c>
      <c r="C27" s="1" t="s">
        <v>819</v>
      </c>
      <c r="D27" s="12" t="s">
        <v>820</v>
      </c>
      <c r="E27" s="12"/>
    </row>
    <row r="28" spans="1:5">
      <c r="A28" s="1" t="s">
        <v>63</v>
      </c>
      <c r="B28" s="1">
        <v>44</v>
      </c>
      <c r="C28" s="1" t="s">
        <v>821</v>
      </c>
      <c r="D28" s="12" t="s">
        <v>822</v>
      </c>
      <c r="E28" s="12"/>
    </row>
    <row r="29" spans="1:5">
      <c r="A29" s="1" t="s">
        <v>63</v>
      </c>
      <c r="B29" s="1">
        <v>45</v>
      </c>
      <c r="C29" s="1" t="s">
        <v>823</v>
      </c>
      <c r="D29" s="12" t="s">
        <v>824</v>
      </c>
      <c r="E29" s="11"/>
    </row>
    <row r="30" spans="1:5">
      <c r="A30" s="1" t="s">
        <v>63</v>
      </c>
      <c r="B30" s="1">
        <v>51</v>
      </c>
      <c r="C30" s="1" t="s">
        <v>825</v>
      </c>
      <c r="D30" s="12" t="s">
        <v>826</v>
      </c>
      <c r="E30" s="11"/>
    </row>
    <row r="31" spans="1:5">
      <c r="A31" s="1" t="s">
        <v>63</v>
      </c>
      <c r="B31" s="1">
        <v>52</v>
      </c>
      <c r="C31" s="1" t="s">
        <v>827</v>
      </c>
      <c r="D31" s="12" t="s">
        <v>828</v>
      </c>
      <c r="E31" s="11"/>
    </row>
    <row r="32" spans="1:5">
      <c r="A32" s="1" t="s">
        <v>63</v>
      </c>
      <c r="B32" s="1">
        <v>53</v>
      </c>
      <c r="C32" s="1" t="s">
        <v>829</v>
      </c>
      <c r="D32" s="12" t="s">
        <v>830</v>
      </c>
      <c r="E32" s="12"/>
    </row>
    <row r="33" spans="1:5">
      <c r="A33" s="1" t="s">
        <v>63</v>
      </c>
      <c r="B33" s="1">
        <v>54</v>
      </c>
      <c r="C33" s="1" t="s">
        <v>831</v>
      </c>
      <c r="D33" s="12" t="s">
        <v>832</v>
      </c>
      <c r="E33" s="12"/>
    </row>
    <row r="34" spans="1:5">
      <c r="A34" s="1" t="s">
        <v>63</v>
      </c>
      <c r="B34" s="1">
        <v>55</v>
      </c>
      <c r="C34" s="1" t="s">
        <v>833</v>
      </c>
      <c r="D34" s="12" t="s">
        <v>834</v>
      </c>
      <c r="E34" s="11"/>
    </row>
  </sheetData>
  <phoneticPr fontId="2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B2" sqref="B2"/>
    </sheetView>
  </sheetViews>
  <sheetFormatPr defaultColWidth="9" defaultRowHeight="16.5"/>
  <cols>
    <col min="1" max="3" width="9" style="1"/>
    <col min="4" max="4" width="15" style="1" customWidth="1"/>
    <col min="5" max="5" width="17.36328125" style="1" customWidth="1"/>
    <col min="6" max="6" width="9" style="1"/>
    <col min="7" max="7" width="40.90625" style="1" customWidth="1"/>
    <col min="8" max="8" width="12.6328125" style="1" customWidth="1"/>
    <col min="9" max="16384" width="9" style="1"/>
  </cols>
  <sheetData>
    <row r="1" spans="1:12">
      <c r="A1" s="2" t="s">
        <v>0</v>
      </c>
      <c r="B1" s="2" t="s">
        <v>771</v>
      </c>
      <c r="C1" s="2" t="s">
        <v>835</v>
      </c>
      <c r="D1" s="2" t="s">
        <v>836</v>
      </c>
      <c r="E1" s="2" t="s">
        <v>837</v>
      </c>
      <c r="F1" s="2" t="s">
        <v>838</v>
      </c>
      <c r="G1" s="2" t="s">
        <v>839</v>
      </c>
      <c r="H1" s="2" t="s">
        <v>840</v>
      </c>
    </row>
    <row r="2" spans="1:12">
      <c r="A2" s="3" t="s">
        <v>29</v>
      </c>
      <c r="B2" s="3" t="s">
        <v>914</v>
      </c>
      <c r="C2" s="3" t="s">
        <v>913</v>
      </c>
      <c r="D2" s="3" t="s">
        <v>37</v>
      </c>
      <c r="E2" s="3" t="s">
        <v>36</v>
      </c>
      <c r="F2" s="3" t="s">
        <v>841</v>
      </c>
      <c r="G2" s="3" t="s">
        <v>35</v>
      </c>
      <c r="H2" s="3" t="s">
        <v>842</v>
      </c>
    </row>
    <row r="3" spans="1:12">
      <c r="A3" s="4" t="s">
        <v>57</v>
      </c>
      <c r="B3" s="4" t="s">
        <v>58</v>
      </c>
      <c r="C3" s="4" t="s">
        <v>58</v>
      </c>
      <c r="D3" s="4" t="s">
        <v>60</v>
      </c>
      <c r="E3" s="4" t="s">
        <v>60</v>
      </c>
      <c r="F3" s="4" t="s">
        <v>58</v>
      </c>
      <c r="G3" s="4" t="s">
        <v>59</v>
      </c>
      <c r="H3" s="4" t="s">
        <v>59</v>
      </c>
    </row>
    <row r="4" spans="1:12">
      <c r="A4" s="5"/>
      <c r="B4" s="5"/>
      <c r="C4" s="6"/>
      <c r="D4" s="5"/>
      <c r="E4" s="5"/>
      <c r="F4" s="5"/>
      <c r="G4" s="5"/>
      <c r="H4" s="5"/>
    </row>
    <row r="5" spans="1:12">
      <c r="A5" s="1" t="s">
        <v>63</v>
      </c>
      <c r="B5" s="1">
        <v>1</v>
      </c>
      <c r="C5" s="1">
        <v>2</v>
      </c>
      <c r="F5" s="7">
        <v>6001</v>
      </c>
      <c r="G5" s="8" t="s">
        <v>843</v>
      </c>
      <c r="H5" s="1" t="s">
        <v>844</v>
      </c>
    </row>
    <row r="6" spans="1:12">
      <c r="A6" s="1" t="s">
        <v>63</v>
      </c>
      <c r="B6" s="1">
        <v>2</v>
      </c>
      <c r="C6" s="1">
        <v>2</v>
      </c>
      <c r="F6" s="7">
        <v>6002</v>
      </c>
      <c r="G6" s="8" t="s">
        <v>845</v>
      </c>
      <c r="H6" s="1" t="s">
        <v>846</v>
      </c>
    </row>
    <row r="7" spans="1:12">
      <c r="A7" s="1" t="s">
        <v>63</v>
      </c>
      <c r="B7" s="1">
        <v>3</v>
      </c>
      <c r="C7" s="1">
        <v>2</v>
      </c>
      <c r="F7" s="7">
        <v>6003</v>
      </c>
      <c r="G7" s="8" t="s">
        <v>847</v>
      </c>
      <c r="H7" s="1" t="s">
        <v>848</v>
      </c>
    </row>
    <row r="8" spans="1:12">
      <c r="A8" s="1" t="s">
        <v>63</v>
      </c>
      <c r="B8" s="1">
        <v>4</v>
      </c>
      <c r="C8" s="1">
        <v>2</v>
      </c>
      <c r="F8" s="7">
        <v>6004</v>
      </c>
      <c r="G8" s="8" t="s">
        <v>849</v>
      </c>
      <c r="H8" s="1" t="s">
        <v>850</v>
      </c>
    </row>
    <row r="9" spans="1:12">
      <c r="A9" s="1" t="s">
        <v>63</v>
      </c>
      <c r="B9" s="1">
        <v>5</v>
      </c>
      <c r="C9" s="1">
        <v>2</v>
      </c>
      <c r="F9" s="7">
        <v>6005</v>
      </c>
      <c r="G9" s="8" t="s">
        <v>851</v>
      </c>
      <c r="H9" s="1" t="s">
        <v>852</v>
      </c>
    </row>
    <row r="10" spans="1:12">
      <c r="A10" s="1" t="s">
        <v>63</v>
      </c>
      <c r="B10" s="1">
        <v>11</v>
      </c>
      <c r="C10" s="1">
        <v>2</v>
      </c>
      <c r="F10" s="7">
        <v>6006</v>
      </c>
      <c r="G10" s="8" t="s">
        <v>853</v>
      </c>
      <c r="H10" s="1" t="s">
        <v>844</v>
      </c>
      <c r="L10" s="9"/>
    </row>
    <row r="11" spans="1:12">
      <c r="A11" s="1" t="s">
        <v>63</v>
      </c>
      <c r="B11" s="1">
        <v>12</v>
      </c>
      <c r="C11" s="1">
        <v>2</v>
      </c>
      <c r="F11" s="7">
        <v>6007</v>
      </c>
      <c r="G11" s="8" t="s">
        <v>854</v>
      </c>
      <c r="H11" s="1" t="s">
        <v>846</v>
      </c>
    </row>
    <row r="12" spans="1:12">
      <c r="A12" s="1" t="s">
        <v>63</v>
      </c>
      <c r="B12" s="1">
        <v>13</v>
      </c>
      <c r="C12" s="1">
        <v>2</v>
      </c>
      <c r="F12" s="7">
        <v>6008</v>
      </c>
      <c r="G12" s="8" t="s">
        <v>855</v>
      </c>
      <c r="H12" s="1" t="s">
        <v>848</v>
      </c>
      <c r="L12" s="9"/>
    </row>
    <row r="13" spans="1:12">
      <c r="A13" s="1" t="s">
        <v>63</v>
      </c>
      <c r="B13" s="1">
        <v>14</v>
      </c>
      <c r="C13" s="1">
        <v>2</v>
      </c>
      <c r="F13" s="7">
        <v>6009</v>
      </c>
      <c r="G13" s="8" t="s">
        <v>856</v>
      </c>
      <c r="H13" s="1" t="s">
        <v>850</v>
      </c>
      <c r="L13" s="9"/>
    </row>
    <row r="14" spans="1:12">
      <c r="A14" s="1" t="s">
        <v>63</v>
      </c>
      <c r="B14" s="1">
        <v>15</v>
      </c>
      <c r="C14" s="1">
        <v>2</v>
      </c>
      <c r="F14" s="7">
        <v>6010</v>
      </c>
      <c r="G14" s="8" t="s">
        <v>857</v>
      </c>
      <c r="H14" s="1" t="s">
        <v>852</v>
      </c>
      <c r="L14" s="9"/>
    </row>
    <row r="15" spans="1:12">
      <c r="A15" s="1" t="s">
        <v>63</v>
      </c>
      <c r="B15" s="1">
        <v>21</v>
      </c>
      <c r="C15" s="1">
        <v>2</v>
      </c>
      <c r="F15" s="7">
        <v>6011</v>
      </c>
      <c r="G15" s="8" t="s">
        <v>858</v>
      </c>
      <c r="H15" s="1" t="s">
        <v>844</v>
      </c>
      <c r="L15" s="9"/>
    </row>
    <row r="16" spans="1:12">
      <c r="A16" s="1" t="s">
        <v>63</v>
      </c>
      <c r="B16" s="1">
        <v>22</v>
      </c>
      <c r="C16" s="1">
        <v>2</v>
      </c>
      <c r="F16" s="7">
        <v>6012</v>
      </c>
      <c r="G16" s="8" t="s">
        <v>859</v>
      </c>
      <c r="H16" s="1" t="s">
        <v>846</v>
      </c>
      <c r="L16" s="9"/>
    </row>
    <row r="17" spans="1:8">
      <c r="A17" s="1" t="s">
        <v>63</v>
      </c>
      <c r="B17" s="1">
        <v>23</v>
      </c>
      <c r="C17" s="1">
        <v>2</v>
      </c>
      <c r="F17" s="7">
        <v>6013</v>
      </c>
      <c r="G17" s="8" t="s">
        <v>860</v>
      </c>
      <c r="H17" s="1" t="s">
        <v>848</v>
      </c>
    </row>
    <row r="18" spans="1:8">
      <c r="A18" s="1" t="s">
        <v>63</v>
      </c>
      <c r="B18" s="1">
        <v>24</v>
      </c>
      <c r="C18" s="1">
        <v>2</v>
      </c>
      <c r="F18" s="7">
        <v>6014</v>
      </c>
      <c r="G18" s="8" t="s">
        <v>861</v>
      </c>
      <c r="H18" s="1" t="s">
        <v>850</v>
      </c>
    </row>
    <row r="19" spans="1:8">
      <c r="A19" s="1" t="s">
        <v>63</v>
      </c>
      <c r="B19" s="1">
        <v>25</v>
      </c>
      <c r="C19" s="1">
        <v>2</v>
      </c>
      <c r="F19" s="7">
        <v>6015</v>
      </c>
      <c r="G19" s="8" t="s">
        <v>862</v>
      </c>
      <c r="H19" s="1" t="s">
        <v>852</v>
      </c>
    </row>
    <row r="20" spans="1:8">
      <c r="A20" s="1" t="s">
        <v>63</v>
      </c>
      <c r="B20" s="1">
        <v>31</v>
      </c>
      <c r="C20" s="1">
        <v>2</v>
      </c>
      <c r="F20" s="7">
        <v>6016</v>
      </c>
      <c r="G20" s="8" t="s">
        <v>863</v>
      </c>
      <c r="H20" s="1" t="s">
        <v>864</v>
      </c>
    </row>
    <row r="21" spans="1:8">
      <c r="A21" s="1" t="s">
        <v>63</v>
      </c>
      <c r="B21" s="1">
        <v>32</v>
      </c>
      <c r="C21" s="1">
        <v>2</v>
      </c>
      <c r="F21" s="7">
        <v>6017</v>
      </c>
      <c r="G21" s="8" t="s">
        <v>865</v>
      </c>
      <c r="H21" s="1" t="s">
        <v>866</v>
      </c>
    </row>
    <row r="22" spans="1:8">
      <c r="A22" s="1" t="s">
        <v>63</v>
      </c>
      <c r="B22" s="1">
        <v>33</v>
      </c>
      <c r="C22" s="1">
        <v>2</v>
      </c>
      <c r="F22" s="7">
        <v>6018</v>
      </c>
      <c r="G22" s="8" t="s">
        <v>867</v>
      </c>
      <c r="H22" s="1" t="s">
        <v>868</v>
      </c>
    </row>
    <row r="23" spans="1:8">
      <c r="A23" s="1" t="s">
        <v>63</v>
      </c>
      <c r="B23" s="1">
        <v>34</v>
      </c>
      <c r="C23" s="1">
        <v>2</v>
      </c>
      <c r="F23" s="7">
        <v>6019</v>
      </c>
      <c r="G23" s="8" t="s">
        <v>869</v>
      </c>
      <c r="H23" s="1" t="s">
        <v>870</v>
      </c>
    </row>
    <row r="24" spans="1:8">
      <c r="A24" s="1" t="s">
        <v>63</v>
      </c>
      <c r="B24" s="1">
        <v>35</v>
      </c>
      <c r="C24" s="1">
        <v>2</v>
      </c>
      <c r="F24" s="7">
        <v>6020</v>
      </c>
      <c r="G24" s="8" t="s">
        <v>871</v>
      </c>
      <c r="H24" s="1" t="s">
        <v>872</v>
      </c>
    </row>
    <row r="25" spans="1:8">
      <c r="A25" s="1" t="s">
        <v>63</v>
      </c>
      <c r="B25" s="1">
        <v>41</v>
      </c>
      <c r="C25" s="1">
        <v>2</v>
      </c>
      <c r="F25" s="7">
        <v>6021</v>
      </c>
      <c r="G25" s="8" t="s">
        <v>873</v>
      </c>
      <c r="H25" s="1" t="s">
        <v>864</v>
      </c>
    </row>
    <row r="26" spans="1:8">
      <c r="A26" s="1" t="s">
        <v>63</v>
      </c>
      <c r="B26" s="1">
        <v>42</v>
      </c>
      <c r="C26" s="1">
        <v>2</v>
      </c>
      <c r="F26" s="7">
        <v>6022</v>
      </c>
      <c r="G26" s="8" t="s">
        <v>874</v>
      </c>
      <c r="H26" s="1" t="s">
        <v>866</v>
      </c>
    </row>
    <row r="27" spans="1:8">
      <c r="A27" s="1" t="s">
        <v>63</v>
      </c>
      <c r="B27" s="1">
        <v>43</v>
      </c>
      <c r="C27" s="1">
        <v>2</v>
      </c>
      <c r="F27" s="7">
        <v>6023</v>
      </c>
      <c r="G27" s="8" t="s">
        <v>875</v>
      </c>
      <c r="H27" s="1" t="s">
        <v>868</v>
      </c>
    </row>
    <row r="28" spans="1:8">
      <c r="A28" s="1" t="s">
        <v>63</v>
      </c>
      <c r="B28" s="1">
        <v>44</v>
      </c>
      <c r="C28" s="1">
        <v>2</v>
      </c>
      <c r="F28" s="7">
        <v>6024</v>
      </c>
      <c r="G28" s="8" t="s">
        <v>876</v>
      </c>
      <c r="H28" s="1" t="s">
        <v>870</v>
      </c>
    </row>
    <row r="29" spans="1:8">
      <c r="A29" s="1" t="s">
        <v>63</v>
      </c>
      <c r="B29" s="1">
        <v>45</v>
      </c>
      <c r="C29" s="1">
        <v>2</v>
      </c>
      <c r="F29" s="7">
        <v>6025</v>
      </c>
      <c r="G29" s="8" t="s">
        <v>877</v>
      </c>
      <c r="H29" s="1" t="s">
        <v>872</v>
      </c>
    </row>
    <row r="30" spans="1:8">
      <c r="A30" s="1" t="s">
        <v>63</v>
      </c>
      <c r="B30" s="1">
        <v>51</v>
      </c>
      <c r="C30" s="1">
        <v>2</v>
      </c>
      <c r="F30" s="7">
        <v>6026</v>
      </c>
      <c r="G30" s="8" t="s">
        <v>878</v>
      </c>
      <c r="H30" s="1" t="s">
        <v>879</v>
      </c>
    </row>
    <row r="31" spans="1:8">
      <c r="A31" s="1" t="s">
        <v>63</v>
      </c>
      <c r="B31" s="1">
        <v>52</v>
      </c>
      <c r="C31" s="1">
        <v>2</v>
      </c>
      <c r="F31" s="7">
        <v>6027</v>
      </c>
      <c r="G31" s="8" t="s">
        <v>880</v>
      </c>
      <c r="H31" s="1" t="s">
        <v>881</v>
      </c>
    </row>
    <row r="32" spans="1:8">
      <c r="A32" s="1" t="s">
        <v>63</v>
      </c>
      <c r="B32" s="1">
        <v>53</v>
      </c>
      <c r="C32" s="1">
        <v>2</v>
      </c>
      <c r="F32" s="7">
        <v>6028</v>
      </c>
      <c r="G32" s="8" t="s">
        <v>882</v>
      </c>
      <c r="H32" s="1" t="s">
        <v>883</v>
      </c>
    </row>
    <row r="33" spans="1:8">
      <c r="A33" s="1" t="s">
        <v>63</v>
      </c>
      <c r="B33" s="1">
        <v>54</v>
      </c>
      <c r="C33" s="1">
        <v>2</v>
      </c>
      <c r="F33" s="7">
        <v>6029</v>
      </c>
      <c r="G33" s="8" t="s">
        <v>884</v>
      </c>
      <c r="H33" s="1" t="s">
        <v>885</v>
      </c>
    </row>
    <row r="34" spans="1:8">
      <c r="A34" s="1" t="s">
        <v>63</v>
      </c>
      <c r="B34" s="1">
        <v>55</v>
      </c>
      <c r="C34" s="1">
        <v>2</v>
      </c>
      <c r="F34" s="7">
        <v>6030</v>
      </c>
      <c r="G34" s="8" t="s">
        <v>886</v>
      </c>
      <c r="H34" s="1" t="s">
        <v>887</v>
      </c>
    </row>
    <row r="35" spans="1:8">
      <c r="A35" s="1" t="s">
        <v>63</v>
      </c>
      <c r="B35" s="1">
        <v>1</v>
      </c>
      <c r="C35" s="1">
        <v>4</v>
      </c>
      <c r="F35" s="7">
        <v>6031</v>
      </c>
      <c r="G35" s="8" t="s">
        <v>888</v>
      </c>
      <c r="H35" s="1" t="s">
        <v>844</v>
      </c>
    </row>
    <row r="36" spans="1:8">
      <c r="A36" s="1" t="s">
        <v>63</v>
      </c>
      <c r="B36" s="1">
        <v>2</v>
      </c>
      <c r="C36" s="1">
        <v>4</v>
      </c>
      <c r="F36" s="7">
        <v>6032</v>
      </c>
      <c r="G36" s="8" t="s">
        <v>889</v>
      </c>
      <c r="H36" s="1" t="s">
        <v>846</v>
      </c>
    </row>
    <row r="37" spans="1:8">
      <c r="A37" s="1" t="s">
        <v>63</v>
      </c>
      <c r="B37" s="1">
        <v>3</v>
      </c>
      <c r="C37" s="1">
        <v>4</v>
      </c>
      <c r="F37" s="7">
        <v>6033</v>
      </c>
      <c r="G37" s="8" t="s">
        <v>890</v>
      </c>
      <c r="H37" s="1" t="s">
        <v>848</v>
      </c>
    </row>
    <row r="38" spans="1:8">
      <c r="A38" s="1" t="s">
        <v>63</v>
      </c>
      <c r="B38" s="1">
        <v>4</v>
      </c>
      <c r="C38" s="1">
        <v>4</v>
      </c>
      <c r="F38" s="7">
        <v>6034</v>
      </c>
      <c r="G38" s="8" t="s">
        <v>891</v>
      </c>
      <c r="H38" s="1" t="s">
        <v>850</v>
      </c>
    </row>
    <row r="39" spans="1:8">
      <c r="A39" s="1" t="s">
        <v>63</v>
      </c>
      <c r="B39" s="1">
        <v>5</v>
      </c>
      <c r="C39" s="1">
        <v>4</v>
      </c>
      <c r="F39" s="7">
        <v>6035</v>
      </c>
      <c r="G39" s="8" t="s">
        <v>857</v>
      </c>
      <c r="H39" s="1" t="s">
        <v>852</v>
      </c>
    </row>
    <row r="40" spans="1:8">
      <c r="A40" s="1" t="s">
        <v>63</v>
      </c>
      <c r="B40" s="1">
        <v>11</v>
      </c>
      <c r="C40" s="1">
        <v>4</v>
      </c>
      <c r="F40" s="7">
        <v>6036</v>
      </c>
      <c r="G40" s="8" t="s">
        <v>858</v>
      </c>
      <c r="H40" s="1" t="s">
        <v>844</v>
      </c>
    </row>
    <row r="41" spans="1:8">
      <c r="A41" s="1" t="s">
        <v>63</v>
      </c>
      <c r="B41" s="1">
        <v>12</v>
      </c>
      <c r="C41" s="1">
        <v>4</v>
      </c>
      <c r="F41" s="7">
        <v>6037</v>
      </c>
      <c r="G41" s="8" t="s">
        <v>859</v>
      </c>
      <c r="H41" s="1" t="s">
        <v>846</v>
      </c>
    </row>
    <row r="42" spans="1:8">
      <c r="A42" s="1" t="s">
        <v>63</v>
      </c>
      <c r="B42" s="1">
        <v>13</v>
      </c>
      <c r="C42" s="1">
        <v>4</v>
      </c>
      <c r="F42" s="7">
        <v>6038</v>
      </c>
      <c r="G42" s="8" t="s">
        <v>860</v>
      </c>
      <c r="H42" s="1" t="s">
        <v>848</v>
      </c>
    </row>
    <row r="43" spans="1:8">
      <c r="A43" s="1" t="s">
        <v>63</v>
      </c>
      <c r="B43" s="1">
        <v>14</v>
      </c>
      <c r="C43" s="1">
        <v>4</v>
      </c>
      <c r="F43" s="7">
        <v>6039</v>
      </c>
      <c r="G43" s="8" t="s">
        <v>861</v>
      </c>
      <c r="H43" s="1" t="s">
        <v>850</v>
      </c>
    </row>
    <row r="44" spans="1:8">
      <c r="A44" s="1" t="s">
        <v>63</v>
      </c>
      <c r="B44" s="1">
        <v>15</v>
      </c>
      <c r="C44" s="1">
        <v>4</v>
      </c>
      <c r="F44" s="7">
        <v>6040</v>
      </c>
      <c r="G44" s="8" t="s">
        <v>892</v>
      </c>
      <c r="H44" s="1" t="s">
        <v>852</v>
      </c>
    </row>
    <row r="45" spans="1:8">
      <c r="A45" s="1" t="s">
        <v>63</v>
      </c>
      <c r="B45" s="1">
        <v>21</v>
      </c>
      <c r="C45" s="1">
        <v>4</v>
      </c>
      <c r="F45" s="7">
        <v>6041</v>
      </c>
      <c r="G45" s="8" t="s">
        <v>893</v>
      </c>
      <c r="H45" s="1" t="s">
        <v>864</v>
      </c>
    </row>
    <row r="46" spans="1:8">
      <c r="A46" s="1" t="s">
        <v>63</v>
      </c>
      <c r="B46" s="1">
        <v>22</v>
      </c>
      <c r="C46" s="1">
        <v>4</v>
      </c>
      <c r="F46" s="7">
        <v>6042</v>
      </c>
      <c r="G46" s="8" t="s">
        <v>894</v>
      </c>
      <c r="H46" s="1" t="s">
        <v>866</v>
      </c>
    </row>
    <row r="47" spans="1:8">
      <c r="A47" s="1" t="s">
        <v>63</v>
      </c>
      <c r="B47" s="1">
        <v>23</v>
      </c>
      <c r="C47" s="1">
        <v>4</v>
      </c>
      <c r="F47" s="7">
        <v>6043</v>
      </c>
      <c r="G47" s="8" t="s">
        <v>895</v>
      </c>
      <c r="H47" s="1" t="s">
        <v>868</v>
      </c>
    </row>
    <row r="48" spans="1:8">
      <c r="A48" s="1" t="s">
        <v>63</v>
      </c>
      <c r="B48" s="1">
        <v>24</v>
      </c>
      <c r="C48" s="1">
        <v>4</v>
      </c>
      <c r="F48" s="7">
        <v>6044</v>
      </c>
      <c r="G48" s="8" t="s">
        <v>896</v>
      </c>
      <c r="H48" s="1" t="s">
        <v>870</v>
      </c>
    </row>
    <row r="49" spans="1:8">
      <c r="A49" s="1" t="s">
        <v>63</v>
      </c>
      <c r="B49" s="1">
        <v>25</v>
      </c>
      <c r="C49" s="1">
        <v>4</v>
      </c>
      <c r="F49" s="7">
        <v>6045</v>
      </c>
      <c r="G49" s="8" t="s">
        <v>871</v>
      </c>
      <c r="H49" s="1" t="s">
        <v>872</v>
      </c>
    </row>
    <row r="50" spans="1:8">
      <c r="A50" s="1" t="s">
        <v>63</v>
      </c>
      <c r="B50" s="1">
        <v>31</v>
      </c>
      <c r="C50" s="1">
        <v>4</v>
      </c>
      <c r="F50" s="7">
        <v>6046</v>
      </c>
      <c r="G50" s="8" t="s">
        <v>897</v>
      </c>
      <c r="H50" s="1" t="s">
        <v>864</v>
      </c>
    </row>
    <row r="51" spans="1:8">
      <c r="A51" s="1" t="s">
        <v>63</v>
      </c>
      <c r="B51" s="1">
        <v>32</v>
      </c>
      <c r="C51" s="1">
        <v>4</v>
      </c>
      <c r="F51" s="7">
        <v>6047</v>
      </c>
      <c r="G51" s="8" t="s">
        <v>898</v>
      </c>
      <c r="H51" s="1" t="s">
        <v>866</v>
      </c>
    </row>
    <row r="52" spans="1:8">
      <c r="A52" s="1" t="s">
        <v>63</v>
      </c>
      <c r="B52" s="1">
        <v>33</v>
      </c>
      <c r="C52" s="1">
        <v>4</v>
      </c>
      <c r="F52" s="7">
        <v>6048</v>
      </c>
      <c r="G52" s="8" t="s">
        <v>899</v>
      </c>
      <c r="H52" s="1" t="s">
        <v>868</v>
      </c>
    </row>
    <row r="53" spans="1:8">
      <c r="A53" s="1" t="s">
        <v>63</v>
      </c>
      <c r="B53" s="1">
        <v>34</v>
      </c>
      <c r="C53" s="1">
        <v>4</v>
      </c>
      <c r="F53" s="7">
        <v>6049</v>
      </c>
      <c r="G53" s="8" t="s">
        <v>900</v>
      </c>
      <c r="H53" s="1" t="s">
        <v>870</v>
      </c>
    </row>
    <row r="54" spans="1:8">
      <c r="A54" s="1" t="s">
        <v>63</v>
      </c>
      <c r="B54" s="1">
        <v>35</v>
      </c>
      <c r="C54" s="1">
        <v>4</v>
      </c>
      <c r="F54" s="7">
        <v>6050</v>
      </c>
      <c r="G54" s="8" t="s">
        <v>901</v>
      </c>
      <c r="H54" s="1" t="s">
        <v>872</v>
      </c>
    </row>
    <row r="55" spans="1:8">
      <c r="A55" s="1" t="s">
        <v>63</v>
      </c>
      <c r="B55" s="1">
        <v>41</v>
      </c>
      <c r="C55" s="1">
        <v>4</v>
      </c>
      <c r="F55" s="7">
        <v>6051</v>
      </c>
      <c r="G55" s="8" t="s">
        <v>878</v>
      </c>
      <c r="H55" s="1" t="s">
        <v>879</v>
      </c>
    </row>
    <row r="56" spans="1:8">
      <c r="A56" s="1" t="s">
        <v>63</v>
      </c>
      <c r="B56" s="1">
        <v>42</v>
      </c>
      <c r="C56" s="1">
        <v>4</v>
      </c>
      <c r="F56" s="7">
        <v>6052</v>
      </c>
      <c r="G56" s="8" t="s">
        <v>880</v>
      </c>
      <c r="H56" s="1" t="s">
        <v>881</v>
      </c>
    </row>
    <row r="57" spans="1:8">
      <c r="A57" s="1" t="s">
        <v>63</v>
      </c>
      <c r="B57" s="1">
        <v>43</v>
      </c>
      <c r="C57" s="1">
        <v>4</v>
      </c>
      <c r="F57" s="7">
        <v>6053</v>
      </c>
      <c r="G57" s="8" t="s">
        <v>882</v>
      </c>
      <c r="H57" s="1" t="s">
        <v>883</v>
      </c>
    </row>
    <row r="58" spans="1:8">
      <c r="A58" s="1" t="s">
        <v>63</v>
      </c>
      <c r="B58" s="1">
        <v>44</v>
      </c>
      <c r="C58" s="1">
        <v>4</v>
      </c>
      <c r="F58" s="7">
        <v>6054</v>
      </c>
      <c r="G58" s="8" t="s">
        <v>884</v>
      </c>
      <c r="H58" s="1" t="s">
        <v>885</v>
      </c>
    </row>
    <row r="59" spans="1:8">
      <c r="A59" s="1" t="s">
        <v>63</v>
      </c>
      <c r="B59" s="1">
        <v>45</v>
      </c>
      <c r="C59" s="1">
        <v>4</v>
      </c>
      <c r="F59" s="7">
        <v>6055</v>
      </c>
      <c r="G59" s="8" t="s">
        <v>902</v>
      </c>
      <c r="H59" s="1" t="s">
        <v>887</v>
      </c>
    </row>
    <row r="60" spans="1:8">
      <c r="A60" s="1" t="s">
        <v>63</v>
      </c>
      <c r="B60" s="1">
        <v>51</v>
      </c>
      <c r="C60" s="1">
        <v>4</v>
      </c>
      <c r="F60" s="7">
        <v>6056</v>
      </c>
      <c r="G60" s="8" t="s">
        <v>903</v>
      </c>
      <c r="H60" s="1" t="s">
        <v>879</v>
      </c>
    </row>
    <row r="61" spans="1:8">
      <c r="A61" s="1" t="s">
        <v>63</v>
      </c>
      <c r="B61" s="1">
        <v>52</v>
      </c>
      <c r="C61" s="1">
        <v>4</v>
      </c>
      <c r="F61" s="7">
        <v>6057</v>
      </c>
      <c r="G61" s="8" t="s">
        <v>904</v>
      </c>
      <c r="H61" s="1" t="s">
        <v>881</v>
      </c>
    </row>
    <row r="62" spans="1:8">
      <c r="A62" s="1" t="s">
        <v>63</v>
      </c>
      <c r="B62" s="1">
        <v>53</v>
      </c>
      <c r="C62" s="1">
        <v>4</v>
      </c>
      <c r="F62" s="7">
        <v>6058</v>
      </c>
      <c r="G62" s="8" t="s">
        <v>905</v>
      </c>
      <c r="H62" s="1" t="s">
        <v>883</v>
      </c>
    </row>
    <row r="63" spans="1:8">
      <c r="A63" s="1" t="s">
        <v>63</v>
      </c>
      <c r="B63" s="1">
        <v>54</v>
      </c>
      <c r="C63" s="1">
        <v>4</v>
      </c>
      <c r="F63" s="7">
        <v>6059</v>
      </c>
      <c r="G63" s="8" t="s">
        <v>906</v>
      </c>
      <c r="H63" s="1" t="s">
        <v>885</v>
      </c>
    </row>
    <row r="64" spans="1:8">
      <c r="A64" s="1" t="s">
        <v>63</v>
      </c>
      <c r="B64" s="1">
        <v>55</v>
      </c>
      <c r="C64" s="1">
        <v>4</v>
      </c>
      <c r="F64" s="7">
        <v>6060</v>
      </c>
      <c r="G64" s="8" t="s">
        <v>907</v>
      </c>
      <c r="H64" s="1" t="s">
        <v>887</v>
      </c>
    </row>
  </sheetData>
  <phoneticPr fontId="2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item|宝物</vt:lpstr>
      <vt:lpstr>antiqueUp|宝物进阶</vt:lpstr>
      <vt:lpstr>antiqueLv|宝物升级</vt:lpstr>
      <vt:lpstr>antiqueOpen|槽位开启</vt:lpstr>
      <vt:lpstr>setArtifact|宝物套装</vt:lpstr>
      <vt:lpstr>setSkill|套装技能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Administrator</cp:lastModifiedBy>
  <dcterms:created xsi:type="dcterms:W3CDTF">2018-05-21T09:03:00Z</dcterms:created>
  <dcterms:modified xsi:type="dcterms:W3CDTF">2024-07-23T09:58:32Z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E61302C1D87341F6A12C91C2E95BB677</vt:lpwstr>
  </property>
</Properties>
</file>