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7635" windowHeight="4695"/>
  </bookViews>
  <sheets>
    <sheet name="Sheet1" sheetId="1" r:id="rId1"/>
  </sheets>
  <calcPr calcId="125725"/>
</workbook>
</file>

<file path=xl/calcChain.xml><?xml version="1.0" encoding="utf-8"?>
<calcChain xmlns="http://schemas.openxmlformats.org/spreadsheetml/2006/main">
  <c r="G4" i="1"/>
  <c r="K4" s="1"/>
  <c r="H4" s="1"/>
  <c r="G5"/>
  <c r="K5" s="1"/>
  <c r="H5" s="1"/>
  <c r="G6"/>
  <c r="K6" s="1"/>
  <c r="H6" s="1"/>
  <c r="G3"/>
  <c r="K3" s="1"/>
  <c r="H3" s="1"/>
  <c r="N4"/>
  <c r="N5"/>
  <c r="N6"/>
  <c r="N3"/>
  <c r="J4"/>
  <c r="J5"/>
  <c r="J6"/>
  <c r="J3"/>
  <c r="I4"/>
  <c r="I5"/>
  <c r="I6"/>
  <c r="I3"/>
  <c r="C6"/>
  <c r="C5"/>
  <c r="C4"/>
  <c r="C3"/>
  <c r="O6" l="1"/>
  <c r="O5"/>
  <c r="L6"/>
  <c r="M5"/>
  <c r="O4"/>
  <c r="M4"/>
  <c r="O3"/>
  <c r="M3"/>
  <c r="M6"/>
  <c r="L3"/>
  <c r="L4"/>
  <c r="L5"/>
</calcChain>
</file>

<file path=xl/comments1.xml><?xml version="1.0" encoding="utf-8"?>
<comments xmlns="http://schemas.openxmlformats.org/spreadsheetml/2006/main">
  <authors>
    <author>Elazar Gershuni</author>
  </authors>
  <commentList>
    <comment ref="D2" authorId="0">
      <text>
        <r>
          <rPr>
            <sz val="9"/>
            <color indexed="81"/>
            <rFont val="Tahoma"/>
            <family val="2"/>
          </rPr>
          <t>False Positive</t>
        </r>
      </text>
    </comment>
    <comment ref="E2" authorId="0">
      <text>
        <r>
          <rPr>
            <b/>
            <sz val="9"/>
            <color indexed="81"/>
            <rFont val="Tahoma"/>
            <family val="2"/>
          </rPr>
          <t>False Negative</t>
        </r>
      </text>
    </comment>
    <comment ref="F2" authorId="0">
      <text>
        <r>
          <rPr>
            <sz val="9"/>
            <color indexed="81"/>
            <rFont val="Tahoma"/>
            <family val="2"/>
          </rPr>
          <t>True Positive</t>
        </r>
      </text>
    </comment>
    <comment ref="G2" authorId="0">
      <text>
        <r>
          <rPr>
            <sz val="9"/>
            <color indexed="81"/>
            <rFont val="Tahoma"/>
            <family val="2"/>
          </rPr>
          <t>True Negative</t>
        </r>
      </text>
    </comment>
    <comment ref="L2" authorId="0">
      <text>
        <r>
          <rPr>
            <b/>
            <sz val="9"/>
            <color indexed="81"/>
            <rFont val="Tahoma"/>
            <family val="2"/>
          </rPr>
          <t>Likelihood Ratio Positive</t>
        </r>
      </text>
    </comment>
    <comment ref="M2" authorId="0">
      <text>
        <r>
          <rPr>
            <b/>
            <sz val="9"/>
            <color indexed="81"/>
            <rFont val="Tahoma"/>
            <family val="2"/>
          </rPr>
          <t>Likelihood Ratio Negative</t>
        </r>
      </text>
    </comment>
    <comment ref="N2" authorId="0">
      <text>
        <r>
          <rPr>
            <b/>
            <sz val="9"/>
            <color indexed="81"/>
            <rFont val="Tahoma"/>
            <family val="2"/>
          </rPr>
          <t>Positive Predictive Value</t>
        </r>
      </text>
    </comment>
    <comment ref="O2" authorId="0">
      <text>
        <r>
          <rPr>
            <b/>
            <sz val="9"/>
            <color indexed="81"/>
            <rFont val="Tahoma"/>
            <family val="2"/>
          </rPr>
          <t>Negative Predictive Value</t>
        </r>
      </text>
    </comment>
  </commentList>
</comments>
</file>

<file path=xl/sharedStrings.xml><?xml version="1.0" encoding="utf-8"?>
<sst xmlns="http://schemas.openxmlformats.org/spreadsheetml/2006/main" count="18" uniqueCount="17">
  <si>
    <t>HMM</t>
  </si>
  <si>
    <t>MAXENT</t>
  </si>
  <si>
    <t>Correct</t>
  </si>
  <si>
    <t>Merged</t>
  </si>
  <si>
    <t>FP</t>
  </si>
  <si>
    <t>FP rate</t>
  </si>
  <si>
    <t>FN</t>
  </si>
  <si>
    <t>FN rate</t>
  </si>
  <si>
    <t>Sensitivity</t>
  </si>
  <si>
    <t>Specifity</t>
  </si>
  <si>
    <t>LRP</t>
  </si>
  <si>
    <t>PPR</t>
  </si>
  <si>
    <t>NPR</t>
  </si>
  <si>
    <t>Tokens</t>
  </si>
  <si>
    <t>TP</t>
  </si>
  <si>
    <t>TN</t>
  </si>
  <si>
    <t>Baseline</t>
  </si>
</sst>
</file>

<file path=xl/styles.xml><?xml version="1.0" encoding="utf-8"?>
<styleSheet xmlns="http://schemas.openxmlformats.org/spreadsheetml/2006/main">
  <fonts count="5"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b/>
      <sz val="11"/>
      <color theme="1"/>
      <name val="Arial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1" fontId="0" fillId="0" borderId="0" xfId="0" applyNumberFormat="1" applyAlignment="1">
      <alignment horizontal="left"/>
    </xf>
    <xf numFmtId="2" fontId="0" fillId="0" borderId="0" xfId="0" applyNumberFormat="1"/>
    <xf numFmtId="1" fontId="0" fillId="0" borderId="0" xfId="0" applyNumberFormat="1"/>
    <xf numFmtId="1" fontId="2" fillId="0" borderId="1" xfId="0" applyNumberFormat="1" applyFont="1" applyBorder="1" applyAlignment="1">
      <alignment horizontal="left"/>
    </xf>
    <xf numFmtId="0" fontId="0" fillId="0" borderId="0" xfId="0" applyBorder="1" applyAlignment="1">
      <alignment horizontal="center"/>
    </xf>
    <xf numFmtId="9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2" xfId="0" applyNumberFormat="1" applyBorder="1" applyAlignment="1">
      <alignment horizontal="center"/>
    </xf>
    <xf numFmtId="1" fontId="2" fillId="0" borderId="3" xfId="0" applyNumberFormat="1" applyFont="1" applyBorder="1" applyAlignment="1">
      <alignment horizontal="left"/>
    </xf>
    <xf numFmtId="1" fontId="0" fillId="0" borderId="4" xfId="0" applyNumberFormat="1" applyBorder="1" applyAlignment="1">
      <alignment horizontal="center"/>
    </xf>
    <xf numFmtId="9" fontId="0" fillId="0" borderId="4" xfId="1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3" xfId="0" applyNumberFormat="1" applyBorder="1" applyAlignment="1">
      <alignment horizontal="center"/>
    </xf>
    <xf numFmtId="1" fontId="0" fillId="0" borderId="6" xfId="0" applyNumberFormat="1" applyBorder="1" applyAlignment="1">
      <alignment horizontal="left"/>
    </xf>
    <xf numFmtId="1" fontId="2" fillId="0" borderId="7" xfId="0" applyNumberFormat="1" applyFont="1" applyBorder="1" applyAlignment="1">
      <alignment horizontal="center"/>
    </xf>
    <xf numFmtId="1" fontId="2" fillId="0" borderId="8" xfId="0" applyNumberFormat="1" applyFont="1" applyBorder="1" applyAlignment="1">
      <alignment horizontal="center"/>
    </xf>
    <xf numFmtId="1" fontId="2" fillId="0" borderId="7" xfId="0" applyNumberFormat="1" applyFont="1" applyBorder="1" applyAlignment="1"/>
    <xf numFmtId="9" fontId="0" fillId="0" borderId="0" xfId="1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9" fontId="0" fillId="0" borderId="2" xfId="1" applyFont="1" applyBorder="1" applyAlignment="1">
      <alignment horizontal="center"/>
    </xf>
    <xf numFmtId="9" fontId="0" fillId="0" borderId="4" xfId="1" applyFon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9" fontId="0" fillId="0" borderId="5" xfId="1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5"/>
  <sheetViews>
    <sheetView tabSelected="1" workbookViewId="0">
      <selection activeCell="B5" sqref="B5"/>
    </sheetView>
  </sheetViews>
  <sheetFormatPr defaultRowHeight="14.25"/>
  <cols>
    <col min="1" max="1" width="10.25" customWidth="1"/>
    <col min="2" max="2" width="9.5" customWidth="1"/>
    <col min="3" max="3" width="5.625" customWidth="1"/>
    <col min="4" max="4" width="7.25" customWidth="1"/>
    <col min="5" max="5" width="6.75" customWidth="1"/>
    <col min="6" max="6" width="7" customWidth="1"/>
    <col min="7" max="7" width="7.5" customWidth="1"/>
    <col min="10" max="10" width="10.25" customWidth="1"/>
    <col min="11" max="11" width="9" customWidth="1"/>
    <col min="12" max="13" width="5.5" customWidth="1"/>
  </cols>
  <sheetData>
    <row r="1" spans="1:15" ht="15" thickBot="1">
      <c r="A1" s="1" t="s">
        <v>13</v>
      </c>
      <c r="B1" s="3">
        <v>82355</v>
      </c>
      <c r="C1" s="3"/>
      <c r="D1" s="1"/>
      <c r="E1" s="1"/>
      <c r="F1" s="1"/>
      <c r="H1" s="1"/>
      <c r="I1" s="1"/>
    </row>
    <row r="2" spans="1:15" ht="15.75" thickBot="1">
      <c r="A2" s="16"/>
      <c r="B2" s="27" t="s">
        <v>2</v>
      </c>
      <c r="C2" s="28"/>
      <c r="D2" s="17" t="s">
        <v>4</v>
      </c>
      <c r="E2" s="17" t="s">
        <v>6</v>
      </c>
      <c r="F2" s="17" t="s">
        <v>14</v>
      </c>
      <c r="G2" s="18" t="s">
        <v>15</v>
      </c>
      <c r="H2" s="17" t="s">
        <v>5</v>
      </c>
      <c r="I2" s="17" t="s">
        <v>7</v>
      </c>
      <c r="J2" s="19" t="s">
        <v>8</v>
      </c>
      <c r="K2" s="17" t="s">
        <v>9</v>
      </c>
      <c r="L2" s="17" t="s">
        <v>10</v>
      </c>
      <c r="M2" s="17" t="s">
        <v>10</v>
      </c>
      <c r="N2" s="17" t="s">
        <v>11</v>
      </c>
      <c r="O2" s="18" t="s">
        <v>12</v>
      </c>
    </row>
    <row r="3" spans="1:15" ht="15">
      <c r="A3" s="4" t="s">
        <v>3</v>
      </c>
      <c r="B3" s="13">
        <v>76717</v>
      </c>
      <c r="C3" s="6">
        <f>B3/$B1</f>
        <v>0.93154028292149837</v>
      </c>
      <c r="D3" s="7">
        <v>2665</v>
      </c>
      <c r="E3" s="7">
        <v>2832</v>
      </c>
      <c r="F3" s="7">
        <v>3475</v>
      </c>
      <c r="G3" s="8">
        <f>B3-F3</f>
        <v>73242</v>
      </c>
      <c r="H3" s="20">
        <f>1-K3</f>
        <v>3.5108751498544311E-2</v>
      </c>
      <c r="I3" s="20">
        <f>E3/(E3+F3)</f>
        <v>0.44902489297605835</v>
      </c>
      <c r="J3" s="20">
        <f>F3/(F3+E3)</f>
        <v>0.5509751070239417</v>
      </c>
      <c r="K3" s="20">
        <f>G3/(D3+G3)</f>
        <v>0.96489124850145569</v>
      </c>
      <c r="L3" s="21">
        <f>J3/(1-K3)</f>
        <v>15.693383658111181</v>
      </c>
      <c r="M3" s="5">
        <f>(1-J3)/K3</f>
        <v>0.46536321442797385</v>
      </c>
      <c r="N3" s="20">
        <f>F3/(F3+D3)</f>
        <v>0.56596091205211729</v>
      </c>
      <c r="O3" s="22">
        <f>G3/(G3+E3)</f>
        <v>0.96277308936035966</v>
      </c>
    </row>
    <row r="4" spans="1:15" ht="15">
      <c r="A4" s="4" t="s">
        <v>16</v>
      </c>
      <c r="B4" s="13">
        <v>75943</v>
      </c>
      <c r="C4" s="6">
        <f>B4/B1</f>
        <v>0.92214194645133873</v>
      </c>
      <c r="D4" s="7">
        <v>2953</v>
      </c>
      <c r="E4" s="7">
        <v>3318</v>
      </c>
      <c r="F4" s="7">
        <v>2989</v>
      </c>
      <c r="G4" s="8">
        <f t="shared" ref="G4:G6" si="0">B4-F4</f>
        <v>72954</v>
      </c>
      <c r="H4" s="20">
        <f t="shared" ref="H4:H6" si="1">1-K4</f>
        <v>3.8902867983189982E-2</v>
      </c>
      <c r="I4" s="20">
        <f>E4/(E4+F4)</f>
        <v>0.52608213096559375</v>
      </c>
      <c r="J4" s="20">
        <f>F4/(F4+E4)</f>
        <v>0.47391786903440619</v>
      </c>
      <c r="K4" s="20">
        <f t="shared" ref="K4:K6" si="2">G4/(D4+G4)</f>
        <v>0.96109713201681002</v>
      </c>
      <c r="L4" s="21">
        <f t="shared" ref="L4:L6" si="3">J4/(1-K4)</f>
        <v>12.182080489263342</v>
      </c>
      <c r="M4" s="5">
        <f t="shared" ref="M4:M6" si="4">(1-J4)/K4</f>
        <v>0.54737665261953194</v>
      </c>
      <c r="N4" s="20">
        <f>F4/(F4+D4)</f>
        <v>0.50302928306967354</v>
      </c>
      <c r="O4" s="22">
        <f t="shared" ref="O4:O6" si="5">G4/(G4+E4)</f>
        <v>0.95649779735682816</v>
      </c>
    </row>
    <row r="5" spans="1:15" ht="15">
      <c r="A5" s="4" t="s">
        <v>0</v>
      </c>
      <c r="B5" s="14">
        <v>77113</v>
      </c>
      <c r="C5" s="6">
        <f>B5/B1</f>
        <v>0.93634873413878938</v>
      </c>
      <c r="D5" s="7">
        <v>2444</v>
      </c>
      <c r="E5" s="7">
        <v>2657</v>
      </c>
      <c r="F5" s="7">
        <v>3650</v>
      </c>
      <c r="G5" s="8">
        <f t="shared" si="0"/>
        <v>73463</v>
      </c>
      <c r="H5" s="20">
        <f t="shared" si="1"/>
        <v>3.219729405720162E-2</v>
      </c>
      <c r="I5" s="20">
        <f>E5/(E5+F5)</f>
        <v>0.4212779451403203</v>
      </c>
      <c r="J5" s="20">
        <f>F5/(F5+E5)</f>
        <v>0.57872205485967976</v>
      </c>
      <c r="K5" s="20">
        <f t="shared" si="2"/>
        <v>0.96780270594279838</v>
      </c>
      <c r="L5" s="21">
        <f t="shared" si="3"/>
        <v>17.974245097476945</v>
      </c>
      <c r="M5" s="5">
        <f t="shared" si="4"/>
        <v>0.43529320857800918</v>
      </c>
      <c r="N5" s="20">
        <f>F5/(F5+D5)</f>
        <v>0.59894978667541843</v>
      </c>
      <c r="O5" s="22">
        <f t="shared" si="5"/>
        <v>0.96509458749343147</v>
      </c>
    </row>
    <row r="6" spans="1:15" ht="15.75" thickBot="1">
      <c r="A6" s="9" t="s">
        <v>1</v>
      </c>
      <c r="B6" s="15">
        <v>77415</v>
      </c>
      <c r="C6" s="11">
        <f>B6/B1</f>
        <v>0.94001578531965269</v>
      </c>
      <c r="D6" s="10">
        <v>1619</v>
      </c>
      <c r="E6" s="10">
        <v>3180</v>
      </c>
      <c r="F6" s="10">
        <v>3127</v>
      </c>
      <c r="G6" s="12">
        <f t="shared" si="0"/>
        <v>74288</v>
      </c>
      <c r="H6" s="23">
        <f t="shared" si="1"/>
        <v>2.1328731210560337E-2</v>
      </c>
      <c r="I6" s="23">
        <f>E6/(E6+F6)</f>
        <v>0.50420168067226889</v>
      </c>
      <c r="J6" s="23">
        <f>F6/(F6+E6)</f>
        <v>0.49579831932773111</v>
      </c>
      <c r="K6" s="23">
        <f t="shared" si="2"/>
        <v>0.97867126878943966</v>
      </c>
      <c r="L6" s="24">
        <f t="shared" si="3"/>
        <v>23.24556085559605</v>
      </c>
      <c r="M6" s="25">
        <f t="shared" si="4"/>
        <v>0.51519003035200728</v>
      </c>
      <c r="N6" s="23">
        <f>F6/(F6+D6)</f>
        <v>0.65887062789717654</v>
      </c>
      <c r="O6" s="26">
        <f t="shared" si="5"/>
        <v>0.95895079258532556</v>
      </c>
    </row>
    <row r="7" spans="1:15">
      <c r="A7" s="1"/>
      <c r="B7" s="1"/>
      <c r="C7" s="1"/>
      <c r="D7" s="1"/>
      <c r="E7" s="1"/>
      <c r="F7" s="1"/>
      <c r="H7" s="1"/>
      <c r="I7" s="1"/>
      <c r="L7" s="2"/>
    </row>
    <row r="8" spans="1:15">
      <c r="A8" s="3"/>
      <c r="B8" s="3"/>
      <c r="C8" s="3"/>
      <c r="D8" s="3"/>
      <c r="E8" s="3"/>
      <c r="F8" s="3"/>
      <c r="H8" s="3"/>
      <c r="I8" s="3"/>
    </row>
    <row r="9" spans="1:15">
      <c r="A9" s="3"/>
      <c r="B9" s="3"/>
      <c r="C9" s="3"/>
      <c r="D9" s="3"/>
      <c r="E9" s="3"/>
      <c r="F9" s="3"/>
      <c r="H9" s="3"/>
      <c r="I9" s="3"/>
    </row>
    <row r="10" spans="1:15">
      <c r="A10" s="3"/>
      <c r="B10" s="3"/>
      <c r="C10" s="3"/>
      <c r="D10" s="3"/>
      <c r="E10" s="3"/>
      <c r="F10" s="3"/>
      <c r="H10" s="3"/>
      <c r="I10" s="3"/>
    </row>
    <row r="11" spans="1:15">
      <c r="A11" s="3"/>
      <c r="B11" s="3"/>
      <c r="C11" s="3"/>
      <c r="D11" s="3"/>
      <c r="E11" s="3"/>
      <c r="F11" s="3"/>
      <c r="H11" s="3"/>
      <c r="I11" s="3"/>
    </row>
    <row r="12" spans="1:15">
      <c r="A12" s="3"/>
      <c r="B12" s="3"/>
      <c r="C12" s="3"/>
      <c r="D12" s="3"/>
      <c r="E12" s="3"/>
      <c r="F12" s="3"/>
      <c r="H12" s="3"/>
      <c r="I12" s="3"/>
    </row>
    <row r="13" spans="1:15">
      <c r="A13" s="3"/>
      <c r="B13" s="3"/>
      <c r="C13" s="3"/>
      <c r="D13" s="3"/>
      <c r="E13" s="3"/>
      <c r="F13" s="3"/>
      <c r="H13" s="3"/>
      <c r="I13" s="3"/>
    </row>
    <row r="14" spans="1:15">
      <c r="A14" s="3"/>
      <c r="D14" s="3"/>
      <c r="E14" s="3"/>
      <c r="F14" s="3"/>
      <c r="H14" s="3"/>
      <c r="I14" s="3"/>
    </row>
    <row r="15" spans="1:15">
      <c r="A15" s="3"/>
      <c r="D15" s="3"/>
      <c r="E15" s="3"/>
      <c r="F15" s="3"/>
      <c r="H15" s="3"/>
      <c r="I15" s="3"/>
    </row>
  </sheetData>
  <mergeCells count="1">
    <mergeCell ref="B2:C2"/>
  </mergeCells>
  <pageMargins left="0.7" right="0.7" top="0.75" bottom="0.75" header="0.3" footer="0.3"/>
  <pageSetup paperSize="9"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Home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Elazar Gershuni</dc:creator>
  <cp:lastModifiedBy>Elazar Gershuni</cp:lastModifiedBy>
  <dcterms:created xsi:type="dcterms:W3CDTF">2013-09-11T14:47:44Z</dcterms:created>
  <dcterms:modified xsi:type="dcterms:W3CDTF">2013-10-08T14:54:14Z</dcterms:modified>
</cp:coreProperties>
</file>