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7635" windowHeight="46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4" i="1"/>
  <c r="K4" s="1"/>
  <c r="H4" s="1"/>
  <c r="G5"/>
  <c r="K5" s="1"/>
  <c r="H5" s="1"/>
  <c r="G6"/>
  <c r="K6" s="1"/>
  <c r="H6" s="1"/>
  <c r="G3"/>
  <c r="K3" s="1"/>
  <c r="H3" s="1"/>
  <c r="N4"/>
  <c r="N5"/>
  <c r="N6"/>
  <c r="N3"/>
  <c r="J4"/>
  <c r="J5"/>
  <c r="J6"/>
  <c r="J3"/>
  <c r="I4"/>
  <c r="I5"/>
  <c r="I6"/>
  <c r="I3"/>
  <c r="C6"/>
  <c r="C5"/>
  <c r="C4"/>
  <c r="C3"/>
  <c r="O6" l="1"/>
  <c r="O5"/>
  <c r="L6"/>
  <c r="M5"/>
  <c r="O4"/>
  <c r="M4"/>
  <c r="O3"/>
  <c r="M3"/>
  <c r="M6"/>
  <c r="L3"/>
  <c r="L4"/>
  <c r="L5"/>
</calcChain>
</file>

<file path=xl/comments1.xml><?xml version="1.0" encoding="utf-8"?>
<comments xmlns="http://schemas.openxmlformats.org/spreadsheetml/2006/main">
  <authors>
    <author>Elazar Gershuni</author>
  </authors>
  <commentList>
    <comment ref="D2" authorId="0">
      <text>
        <r>
          <rPr>
            <sz val="9"/>
            <color indexed="81"/>
            <rFont val="Tahoma"/>
            <family val="2"/>
          </rPr>
          <t>False Positive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False Negative</t>
        </r>
      </text>
    </comment>
    <comment ref="F2" authorId="0">
      <text>
        <r>
          <rPr>
            <sz val="9"/>
            <color indexed="81"/>
            <rFont val="Tahoma"/>
            <family val="2"/>
          </rPr>
          <t>True Positive</t>
        </r>
      </text>
    </comment>
    <comment ref="G2" authorId="0">
      <text>
        <r>
          <rPr>
            <sz val="9"/>
            <color indexed="81"/>
            <rFont val="Tahoma"/>
            <family val="2"/>
          </rPr>
          <t>True Negative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Likelihood Ratio Positive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Likelihood Ratio Negative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Positive Predictive Value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Negative Predictive Value</t>
        </r>
      </text>
    </comment>
  </commentList>
</comments>
</file>

<file path=xl/sharedStrings.xml><?xml version="1.0" encoding="utf-8"?>
<sst xmlns="http://schemas.openxmlformats.org/spreadsheetml/2006/main" count="20" uniqueCount="20">
  <si>
    <t>HMM</t>
  </si>
  <si>
    <t>MAXENT</t>
  </si>
  <si>
    <t>Correct</t>
  </si>
  <si>
    <t>Merged</t>
  </si>
  <si>
    <t>FP</t>
  </si>
  <si>
    <t>FP rate</t>
  </si>
  <si>
    <t>FN</t>
  </si>
  <si>
    <t>FN rate</t>
  </si>
  <si>
    <t>Sensitivity</t>
  </si>
  <si>
    <t>Specifity</t>
  </si>
  <si>
    <t>LRP</t>
  </si>
  <si>
    <t>PPR</t>
  </si>
  <si>
    <t>NPR</t>
  </si>
  <si>
    <t>Tokens</t>
  </si>
  <si>
    <t>TP</t>
  </si>
  <si>
    <t>TN</t>
  </si>
  <si>
    <t>Baseline</t>
  </si>
  <si>
    <t>test</t>
  </si>
  <si>
    <t>cross-validation</t>
  </si>
  <si>
    <t>LRN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</si>
</sst>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/>
    <xf numFmtId="1" fontId="2" fillId="0" borderId="1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center"/>
    </xf>
    <xf numFmtId="9" fontId="0" fillId="0" borderId="4" xfId="1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left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7" xfId="0" applyNumberFormat="1" applyFont="1" applyBorder="1" applyAlignment="1"/>
    <xf numFmtId="9" fontId="0" fillId="0" borderId="0" xfId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L2" sqref="L2"/>
    </sheetView>
  </sheetViews>
  <sheetFormatPr defaultRowHeight="14.25"/>
  <cols>
    <col min="1" max="1" width="10.25" customWidth="1"/>
    <col min="2" max="2" width="9.5" customWidth="1"/>
    <col min="3" max="3" width="5.625" customWidth="1"/>
    <col min="4" max="4" width="7.25" customWidth="1"/>
    <col min="5" max="5" width="6.75" customWidth="1"/>
    <col min="6" max="6" width="7" customWidth="1"/>
    <col min="7" max="7" width="7.5" customWidth="1"/>
    <col min="10" max="10" width="10.25" customWidth="1"/>
    <col min="11" max="11" width="9" customWidth="1"/>
    <col min="12" max="13" width="5.5" customWidth="1"/>
  </cols>
  <sheetData>
    <row r="1" spans="1:15" ht="15" thickBot="1">
      <c r="A1" s="1" t="s">
        <v>13</v>
      </c>
      <c r="B1" s="3">
        <v>18535</v>
      </c>
      <c r="C1" s="3"/>
      <c r="D1" s="1"/>
      <c r="E1" s="1"/>
      <c r="F1" s="1"/>
      <c r="H1" s="1"/>
      <c r="I1" s="1"/>
    </row>
    <row r="2" spans="1:15" ht="15.75" thickBot="1">
      <c r="A2" s="16"/>
      <c r="B2" s="27" t="s">
        <v>2</v>
      </c>
      <c r="C2" s="28"/>
      <c r="D2" s="17" t="s">
        <v>4</v>
      </c>
      <c r="E2" s="17" t="s">
        <v>6</v>
      </c>
      <c r="F2" s="17" t="s">
        <v>14</v>
      </c>
      <c r="G2" s="18" t="s">
        <v>15</v>
      </c>
      <c r="H2" s="17" t="s">
        <v>5</v>
      </c>
      <c r="I2" s="17" t="s">
        <v>7</v>
      </c>
      <c r="J2" s="19" t="s">
        <v>8</v>
      </c>
      <c r="K2" s="17" t="s">
        <v>9</v>
      </c>
      <c r="L2" s="17" t="s">
        <v>10</v>
      </c>
      <c r="M2" s="17" t="s">
        <v>19</v>
      </c>
      <c r="N2" s="17" t="s">
        <v>11</v>
      </c>
      <c r="O2" s="18" t="s">
        <v>12</v>
      </c>
    </row>
    <row r="3" spans="1:15" ht="15">
      <c r="A3" s="4" t="s">
        <v>3</v>
      </c>
      <c r="B3" s="13">
        <v>16976</v>
      </c>
      <c r="C3" s="6">
        <f>B3/$B1</f>
        <v>0.91588885891556515</v>
      </c>
      <c r="D3" s="7">
        <v>363</v>
      </c>
      <c r="E3" s="7">
        <v>1196</v>
      </c>
      <c r="F3" s="7">
        <v>983</v>
      </c>
      <c r="G3" s="8">
        <f>B3-F3</f>
        <v>15993</v>
      </c>
      <c r="H3" s="20">
        <f>1-K3</f>
        <v>2.2193690388848109E-2</v>
      </c>
      <c r="I3" s="20">
        <f>E3/(E3+F3)</f>
        <v>0.5488756310234052</v>
      </c>
      <c r="J3" s="20">
        <f>F3/(F3+E3)</f>
        <v>0.45112436897659475</v>
      </c>
      <c r="K3" s="20">
        <f>G3/(D3+G3)</f>
        <v>0.97780630961115189</v>
      </c>
      <c r="L3" s="21">
        <f>J3/(1-K3)</f>
        <v>20.326694707937165</v>
      </c>
      <c r="M3" s="5">
        <f>(1-J3)/K3</f>
        <v>0.5613336973062476</v>
      </c>
      <c r="N3" s="20">
        <f>F3/(F3+D3)</f>
        <v>0.73031203566121838</v>
      </c>
      <c r="O3" s="22">
        <f>G3/(G3+E3)</f>
        <v>0.93042061783698882</v>
      </c>
    </row>
    <row r="4" spans="1:15" ht="15">
      <c r="A4" s="4" t="s">
        <v>16</v>
      </c>
      <c r="B4" s="13">
        <v>16750</v>
      </c>
      <c r="C4" s="6">
        <f>B4/B1</f>
        <v>0.90369571081737254</v>
      </c>
      <c r="D4" s="7">
        <v>250</v>
      </c>
      <c r="E4" s="7">
        <v>1535</v>
      </c>
      <c r="F4" s="7">
        <v>644</v>
      </c>
      <c r="G4" s="8">
        <f t="shared" ref="G4:G6" si="0">B4-F4</f>
        <v>16106</v>
      </c>
      <c r="H4" s="20">
        <f t="shared" ref="H4:H6" si="1">1-K4</f>
        <v>1.528491073612126E-2</v>
      </c>
      <c r="I4" s="20">
        <f>E4/(E4+F4)</f>
        <v>0.7044515832950895</v>
      </c>
      <c r="J4" s="20">
        <f>F4/(F4+E4)</f>
        <v>0.2955484167049105</v>
      </c>
      <c r="K4" s="20">
        <f t="shared" ref="K4:K6" si="2">G4/(D4+G4)</f>
        <v>0.98471508926387874</v>
      </c>
      <c r="L4" s="21">
        <f t="shared" ref="L4:L6" si="3">J4/(1-K4)</f>
        <v>19.335959614502116</v>
      </c>
      <c r="M4" s="5">
        <f t="shared" ref="M4:M6" si="4">(1-J4)/K4</f>
        <v>0.71538619746519827</v>
      </c>
      <c r="N4" s="20">
        <f>F4/(F4+D4)</f>
        <v>0.7203579418344519</v>
      </c>
      <c r="O4" s="22">
        <f t="shared" ref="O4:O6" si="5">G4/(G4+E4)</f>
        <v>0.91298679213196532</v>
      </c>
    </row>
    <row r="5" spans="1:15" ht="15">
      <c r="A5" s="4" t="s">
        <v>0</v>
      </c>
      <c r="B5" s="14">
        <v>16953</v>
      </c>
      <c r="C5" s="6">
        <f>B5/B1</f>
        <v>0.91464796331265175</v>
      </c>
      <c r="D5" s="7">
        <v>507</v>
      </c>
      <c r="E5" s="7">
        <v>1075</v>
      </c>
      <c r="F5" s="7">
        <v>1104</v>
      </c>
      <c r="G5" s="8">
        <f t="shared" si="0"/>
        <v>15849</v>
      </c>
      <c r="H5" s="20">
        <f t="shared" si="1"/>
        <v>3.099779897285404E-2</v>
      </c>
      <c r="I5" s="20">
        <f>E5/(E5+F5)</f>
        <v>0.49334557136301055</v>
      </c>
      <c r="J5" s="20">
        <f>F5/(F5+E5)</f>
        <v>0.5066544286369894</v>
      </c>
      <c r="K5" s="20">
        <f t="shared" si="2"/>
        <v>0.96900220102714596</v>
      </c>
      <c r="L5" s="21">
        <f t="shared" si="3"/>
        <v>16.344851745141199</v>
      </c>
      <c r="M5" s="5">
        <f t="shared" si="4"/>
        <v>0.50912740016489377</v>
      </c>
      <c r="N5" s="20">
        <f>F5/(F5+D5)</f>
        <v>0.68528864059590322</v>
      </c>
      <c r="O5" s="22">
        <f t="shared" si="5"/>
        <v>0.93648073741432281</v>
      </c>
    </row>
    <row r="6" spans="1:15" ht="15.75" thickBot="1">
      <c r="A6" s="9" t="s">
        <v>1</v>
      </c>
      <c r="B6" s="15">
        <v>17069</v>
      </c>
      <c r="C6" s="11">
        <f>B6/B1</f>
        <v>0.92090639330995416</v>
      </c>
      <c r="D6" s="10">
        <v>92</v>
      </c>
      <c r="E6" s="10">
        <v>1374</v>
      </c>
      <c r="F6" s="10">
        <v>805</v>
      </c>
      <c r="G6" s="12">
        <f t="shared" si="0"/>
        <v>16264</v>
      </c>
      <c r="H6" s="23">
        <f t="shared" si="1"/>
        <v>5.6248471508926201E-3</v>
      </c>
      <c r="I6" s="23">
        <f>E6/(E6+F6)</f>
        <v>0.63056447911886182</v>
      </c>
      <c r="J6" s="23">
        <f>F6/(F6+E6)</f>
        <v>0.36943552088113812</v>
      </c>
      <c r="K6" s="23">
        <f t="shared" si="2"/>
        <v>0.99437515284910738</v>
      </c>
      <c r="L6" s="24">
        <f t="shared" si="3"/>
        <v>65.679210647086038</v>
      </c>
      <c r="M6" s="25">
        <f t="shared" si="4"/>
        <v>0.6341313711551958</v>
      </c>
      <c r="N6" s="23">
        <f>F6/(F6+D6)</f>
        <v>0.89743589743589747</v>
      </c>
      <c r="O6" s="26">
        <f t="shared" si="5"/>
        <v>0.92210001133915409</v>
      </c>
    </row>
    <row r="7" spans="1:15">
      <c r="A7" s="1"/>
      <c r="B7" s="1"/>
      <c r="C7" s="1"/>
      <c r="D7" s="1"/>
      <c r="E7" s="1"/>
      <c r="F7" s="1"/>
      <c r="H7" s="1"/>
      <c r="I7" s="1"/>
      <c r="L7" s="2"/>
    </row>
    <row r="8" spans="1:15">
      <c r="A8" s="3" t="s">
        <v>17</v>
      </c>
      <c r="B8" s="29" t="s">
        <v>18</v>
      </c>
      <c r="C8" s="29"/>
      <c r="D8" s="3"/>
      <c r="E8" s="3"/>
      <c r="F8" s="3"/>
      <c r="H8" s="3"/>
      <c r="I8" s="3"/>
    </row>
    <row r="9" spans="1:15">
      <c r="A9" s="3"/>
      <c r="B9" s="3"/>
      <c r="C9" s="3"/>
      <c r="D9" s="3"/>
      <c r="E9" s="3"/>
      <c r="F9" s="3"/>
      <c r="H9" s="3"/>
      <c r="I9" s="3"/>
    </row>
    <row r="10" spans="1:15">
      <c r="A10" s="3"/>
      <c r="B10" s="3"/>
      <c r="C10" s="3"/>
      <c r="D10" s="3"/>
      <c r="E10" s="3"/>
      <c r="F10" s="3"/>
      <c r="H10" s="3"/>
      <c r="I10" s="3"/>
    </row>
    <row r="11" spans="1:15">
      <c r="A11" s="3"/>
      <c r="B11" s="3"/>
      <c r="C11" s="3"/>
      <c r="D11" s="3"/>
      <c r="E11" s="3"/>
      <c r="F11" s="3"/>
      <c r="H11" s="3"/>
      <c r="I11" s="3"/>
    </row>
    <row r="12" spans="1:15">
      <c r="A12" s="3"/>
      <c r="B12" s="3"/>
      <c r="C12" s="3"/>
      <c r="D12" s="3"/>
      <c r="E12" s="3"/>
      <c r="F12" s="3"/>
      <c r="H12" s="3"/>
      <c r="I12" s="3"/>
    </row>
    <row r="13" spans="1:15">
      <c r="A13" s="3"/>
      <c r="B13" s="3"/>
      <c r="C13" s="3"/>
      <c r="D13" s="3"/>
      <c r="E13" s="3"/>
      <c r="F13" s="3"/>
      <c r="H13" s="3"/>
      <c r="I13" s="3"/>
    </row>
    <row r="14" spans="1:15">
      <c r="A14" s="3"/>
      <c r="D14" s="3"/>
      <c r="E14" s="3"/>
      <c r="F14" s="3"/>
      <c r="H14" s="3"/>
      <c r="I14" s="3"/>
    </row>
    <row r="15" spans="1:15">
      <c r="A15" s="3"/>
      <c r="D15" s="3"/>
      <c r="E15" s="3"/>
      <c r="F15" s="3"/>
      <c r="H15" s="3"/>
      <c r="I15" s="3"/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Elazar Gershuni</dc:creator>
  <cp:lastModifiedBy>Elazar Gershuni</cp:lastModifiedBy>
  <dcterms:created xsi:type="dcterms:W3CDTF">2013-09-11T14:47:44Z</dcterms:created>
  <dcterms:modified xsi:type="dcterms:W3CDTF">2013-10-20T14:26:28Z</dcterms:modified>
</cp:coreProperties>
</file>