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D35B2EFE-CD26-4526-9FCE-FE3D4FB005F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1" r:id="rId1"/>
    <sheet name="Estádisticas" sheetId="6" r:id="rId2"/>
  </sheets>
  <externalReferences>
    <externalReference r:id="rId3"/>
  </externalReferences>
  <definedNames>
    <definedName name="Alumnos_en_busqueda_de_su_primer_empleo">Datos!$O$2:$O$14</definedName>
    <definedName name="Datos">[1]Datos!$A$1:$F$62</definedName>
    <definedName name="Media_Superior">Datos!$I$2:$I$14</definedName>
    <definedName name="Poblacion_desocupada">Datos!$C$2:$C$62</definedName>
    <definedName name="Población_Económicamente_Activa__PEA">Datos!$D$2:$D$62</definedName>
    <definedName name="Poblacion_ocupada">Datos!$B$2:$B$62</definedName>
    <definedName name="Posgrado">Datos!$M$2:$M$14</definedName>
    <definedName name="Universidad">Datos!$K$2:$K$14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" i="1" a="1"/>
  <c r="F2" i="1" s="1"/>
  <c r="O2" i="1" a="1"/>
  <c r="O2" i="1" s="1"/>
  <c r="J2" i="1" s="1" a="1"/>
  <c r="J2" i="1" s="1"/>
  <c r="L2" i="1" l="1" a="1"/>
  <c r="L2" i="1" s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<sst xmlns="http://schemas.openxmlformats.org/spreadsheetml/2006/main" count="47" uniqueCount="46">
  <si>
    <t>Periodo</t>
  </si>
  <si>
    <t>Poblacion ocupada</t>
  </si>
  <si>
    <t>Poblacion desocupada</t>
  </si>
  <si>
    <t>Población Económicamente Activa (PEA)</t>
  </si>
  <si>
    <t>Media Superior</t>
  </si>
  <si>
    <t>Universidad</t>
  </si>
  <si>
    <t>Posgrado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</si>
  <si>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</si>
  <si>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</si>
  <si>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</si>
  <si>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</si>
  <si>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</si>
  <si>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</si>
  <si>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</si>
  <si>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</si>
  <si>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</si>
  <si>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</si>
  <si>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</si>
  <si>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</si>
  <si>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</si>
  <si>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Tasa de Desocupación</t>
  </si>
  <si>
    <t>Tasa de Empleo</t>
  </si>
  <si>
    <t>Alumnos en busqueda de su primer empleo</t>
  </si>
  <si>
    <t>Etiquetas de fila</t>
  </si>
  <si>
    <t>Total general</t>
  </si>
  <si>
    <t>Promedio de Poblacion ocupada</t>
  </si>
  <si>
    <t>Promedio de Poblacion desocupada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</si>
  <si>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</si>
  <si>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</si>
  <si>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</si>
  <si>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</si>
  <si>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</si>
  <si>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</si>
  <si>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</si>
  <si>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</si>
  <si>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</si>
  <si>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</si>
  <si>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</si>
  <si>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</si>
  <si>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</si>
  <si>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</si>
  <si>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</si>
  <si>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</si>
  <si>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Promedio de Alumnos de Media Superior</t>
  </si>
  <si>
    <t>Promedio de Alumnos Universitarios</t>
  </si>
  <si>
    <t>Promedio de Alumnos de 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</si>
</sst>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6F4CE"/>
        <bgColor indexed="64"/>
      </patternFill>
    </fill>
    <fill>
      <patternFill patternType="solid">
        <fgColor rgb="FFDDFD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3" fontId="5" fillId="2" borderId="0" xfId="0" applyNumberFormat="1" applyFont="1" applyFill="1" applyBorder="1" applyAlignment="1">
      <alignment horizontal="center" vertical="center"/>
    </xf>
    <xf numFmtId="3" fontId="6" fillId="2" borderId="0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43" fontId="0" fillId="0" borderId="0" xfId="3" applyFont="1" applyAlignment="1">
      <alignment horizontal="center" vertical="center"/>
    </xf>
    <xf numFmtId="43" fontId="5" fillId="2" borderId="0" xfId="3" applyFont="1" applyFill="1" applyBorder="1" applyAlignment="1">
      <alignment horizontal="center" vertical="center"/>
    </xf>
    <xf numFmtId="43" fontId="6" fillId="2" borderId="0" xfId="3" applyFont="1" applyFill="1" applyBorder="1" applyAlignment="1">
      <alignment horizontal="center" vertical="center"/>
    </xf>
    <xf numFmtId="43" fontId="5" fillId="2" borderId="2" xfId="3" applyFont="1" applyFill="1" applyBorder="1" applyAlignment="1">
      <alignment horizontal="center" vertical="center"/>
    </xf>
    <xf numFmtId="0" fontId="6" fillId="0" borderId="0" xfId="0" pivotButton="1" applyFont="1"/>
    <xf numFmtId="0" fontId="6" fillId="0" borderId="0" xfId="0" applyFont="1"/>
    <xf numFmtId="0" fontId="6" fillId="0" borderId="0" xfId="0" applyFont="1" applyAlignment="1">
      <alignment horizontal="left"/>
    </xf>
    <xf numFmtId="3" fontId="6" fillId="2" borderId="0" xfId="1" applyNumberFormat="1" applyFont="1" applyFill="1" applyBorder="1" applyAlignment="1">
      <alignment horizontal="center" vertical="center" wrapText="1"/>
    </xf>
    <xf numFmtId="3" fontId="6" fillId="2" borderId="0" xfId="1" applyNumberFormat="1" applyFont="1" applyFill="1" applyBorder="1" applyAlignment="1">
      <alignment horizontal="center" vertical="center"/>
    </xf>
    <xf numFmtId="4" fontId="6" fillId="0" borderId="0" xfId="0" applyNumberFormat="1" applyFont="1"/>
    <xf numFmtId="4" fontId="6" fillId="2" borderId="6" xfId="0" applyNumberFormat="1" applyFont="1" applyFill="1" applyBorder="1" applyAlignment="1">
      <alignment horizontal="center"/>
    </xf>
    <xf numFmtId="4" fontId="6" fillId="2" borderId="8" xfId="0" applyNumberFormat="1" applyFont="1" applyFill="1" applyBorder="1" applyAlignment="1">
      <alignment horizontal="center"/>
    </xf>
    <xf numFmtId="43" fontId="6" fillId="2" borderId="6" xfId="3" applyFont="1" applyFill="1" applyBorder="1" applyAlignment="1">
      <alignment horizontal="center" vertical="center"/>
    </xf>
    <xf numFmtId="3" fontId="6" fillId="2" borderId="2" xfId="1" applyNumberFormat="1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/>
    </xf>
    <xf numFmtId="43" fontId="6" fillId="2" borderId="2" xfId="3" applyFont="1" applyFill="1" applyBorder="1" applyAlignment="1">
      <alignment horizontal="center" vertical="center"/>
    </xf>
    <xf numFmtId="43" fontId="6" fillId="2" borderId="8" xfId="3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9" fontId="2" fillId="3" borderId="4" xfId="2" applyFont="1" applyFill="1" applyBorder="1" applyAlignment="1">
      <alignment horizontal="center" vertical="center" wrapText="1"/>
    </xf>
    <xf numFmtId="43" fontId="2" fillId="3" borderId="5" xfId="3" applyFont="1" applyFill="1" applyBorder="1" applyAlignment="1">
      <alignment horizontal="center" vertical="center" wrapText="1"/>
    </xf>
    <xf numFmtId="17" fontId="3" fillId="4" borderId="1" xfId="0" applyNumberFormat="1" applyFont="1" applyFill="1" applyBorder="1" applyAlignment="1">
      <alignment horizontal="center" vertical="center" wrapText="1"/>
    </xf>
    <xf numFmtId="17" fontId="3" fillId="4" borderId="7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43" fontId="8" fillId="3" borderId="4" xfId="3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</cellXfs>
  <cellStyles count="4">
    <cellStyle name="Millares" xfId="3" builtinId="3"/>
    <cellStyle name="Millares 2" xfId="1" xr:uid="{00000000-0005-0000-0000-000001000000}"/>
    <cellStyle name="Normal" xfId="0" builtinId="0"/>
    <cellStyle name="Porcentaje" xfId="2" builtinId="5"/>
  </cellStyles>
  <dxfs count="8">
    <dxf>
      <numFmt numFmtId="4" formatCode="#,##0.00"/>
    </dxf>
    <dxf>
      <numFmt numFmtId="4" formatCode="#,##0.0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</dxfs>
  <tableStyles count="0" defaultTableStyle="TableStyleMedium2" defaultPivotStyle="PivotStyleLight16"/>
  <colors>
    <mruColors>
      <color rgb="FFDDFDD9"/>
      <color rgb="FF96F4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ES_tradnl" sz="1600"/>
              <a:t>ALUMNOS EN BUSQUEDA DE SU PRIMER EMPLEO</a:t>
            </a:r>
          </a:p>
        </c:rich>
      </c:tx>
      <c:layout>
        <c:manualLayout>
          <c:xMode val="edge"/>
          <c:yMode val="edge"/>
          <c:x val="0.23321811831746836"/>
          <c:y val="1.3795270937672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Datos!$I$1</c:f>
              <c:strCache>
                <c:ptCount val="1"/>
                <c:pt idx="0">
                  <c:v>Media Superior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Datos!$H$2:$H$14</c:f>
              <c:strCache>
                <c:ptCount val="13"/>
                <c:pt idx="0">
                  <c:v>2004-2005</c:v>
                </c:pt>
                <c:pt idx="1">
                  <c:v>2005-2006</c:v>
                </c:pt>
                <c:pt idx="2">
                  <c:v>2006-2007</c:v>
                </c:pt>
                <c:pt idx="3">
                  <c:v>2007-2008</c:v>
                </c:pt>
                <c:pt idx="4">
                  <c:v>2008-2009</c:v>
                </c:pt>
                <c:pt idx="5">
                  <c:v>2009-2010</c:v>
                </c:pt>
                <c:pt idx="6">
                  <c:v>2010-2011</c:v>
                </c:pt>
                <c:pt idx="7">
                  <c:v>2011-2012</c:v>
                </c:pt>
                <c:pt idx="8">
                  <c:v>2012-2013</c:v>
                </c:pt>
                <c:pt idx="9">
                  <c:v>2013-2014</c:v>
                </c:pt>
                <c:pt idx="10">
                  <c:v>2014-2015</c:v>
                </c:pt>
                <c:pt idx="11">
                  <c:v>2015-2016</c:v>
                </c:pt>
                <c:pt idx="12">
                  <c:v>2016-2017</c:v>
                </c:pt>
              </c:strCache>
            </c:strRef>
          </c:cat>
          <c:val>
            <c:numRef>
              <c:f>Datos!$I$2:$I$14</c:f>
              <c:numCache>
                <c:formatCode>#,##0</c:formatCode>
                <c:ptCount val="13"/>
                <c:pt idx="0">
                  <c:v>130854</c:v>
                </c:pt>
                <c:pt idx="1">
                  <c:v>132548</c:v>
                </c:pt>
                <c:pt idx="2">
                  <c:v>133182</c:v>
                </c:pt>
                <c:pt idx="3">
                  <c:v>137788</c:v>
                </c:pt>
                <c:pt idx="4">
                  <c:v>146077</c:v>
                </c:pt>
                <c:pt idx="5">
                  <c:v>146376</c:v>
                </c:pt>
                <c:pt idx="6">
                  <c:v>147813</c:v>
                </c:pt>
                <c:pt idx="7">
                  <c:v>150192</c:v>
                </c:pt>
                <c:pt idx="8">
                  <c:v>159212</c:v>
                </c:pt>
                <c:pt idx="9">
                  <c:v>167430</c:v>
                </c:pt>
                <c:pt idx="10">
                  <c:v>173580</c:v>
                </c:pt>
                <c:pt idx="11">
                  <c:v>180849</c:v>
                </c:pt>
                <c:pt idx="12">
                  <c:v>188132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5-B248-A301-73E24AB7208F}"/>
            </c:ext>
          </c:extLst>
        </c:ser>
        <c:ser>
          <c:idx val="2"/>
          <c:order val="1"/>
          <c:tx>
            <c:strRef>
              <c:f>Datos!$K$1</c:f>
              <c:strCache>
                <c:ptCount val="1"/>
                <c:pt idx="0">
                  <c:v>Universidad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Datos!$H$2:$H$14</c:f>
              <c:strCache>
                <c:ptCount val="13"/>
                <c:pt idx="0">
                  <c:v>2004-2005</c:v>
                </c:pt>
                <c:pt idx="1">
                  <c:v>2005-2006</c:v>
                </c:pt>
                <c:pt idx="2">
                  <c:v>2006-2007</c:v>
                </c:pt>
                <c:pt idx="3">
                  <c:v>2007-2008</c:v>
                </c:pt>
                <c:pt idx="4">
                  <c:v>2008-2009</c:v>
                </c:pt>
                <c:pt idx="5">
                  <c:v>2009-2010</c:v>
                </c:pt>
                <c:pt idx="6">
                  <c:v>2010-2011</c:v>
                </c:pt>
                <c:pt idx="7">
                  <c:v>2011-2012</c:v>
                </c:pt>
                <c:pt idx="8">
                  <c:v>2012-2013</c:v>
                </c:pt>
                <c:pt idx="9">
                  <c:v>2013-2014</c:v>
                </c:pt>
                <c:pt idx="10">
                  <c:v>2014-2015</c:v>
                </c:pt>
                <c:pt idx="11">
                  <c:v>2015-2016</c:v>
                </c:pt>
                <c:pt idx="12">
                  <c:v>2016-2017</c:v>
                </c:pt>
              </c:strCache>
            </c:strRef>
          </c:cat>
          <c:val>
            <c:numRef>
              <c:f>Datos!$K$2:$K$14</c:f>
              <c:numCache>
                <c:formatCode>#,##0</c:formatCode>
                <c:ptCount val="13"/>
                <c:pt idx="0">
                  <c:v>112887</c:v>
                </c:pt>
                <c:pt idx="1">
                  <c:v>117852</c:v>
                </c:pt>
                <c:pt idx="2">
                  <c:v>122471</c:v>
                </c:pt>
                <c:pt idx="3">
                  <c:v>125098</c:v>
                </c:pt>
                <c:pt idx="4">
                  <c:v>129458</c:v>
                </c:pt>
                <c:pt idx="5">
                  <c:v>134471</c:v>
                </c:pt>
                <c:pt idx="6">
                  <c:v>138693</c:v>
                </c:pt>
                <c:pt idx="7">
                  <c:v>150883</c:v>
                </c:pt>
                <c:pt idx="8">
                  <c:v>153347</c:v>
                </c:pt>
                <c:pt idx="9">
                  <c:v>155337</c:v>
                </c:pt>
                <c:pt idx="10">
                  <c:v>158431</c:v>
                </c:pt>
                <c:pt idx="11">
                  <c:v>169014</c:v>
                </c:pt>
                <c:pt idx="12">
                  <c:v>177550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75-B248-A301-73E24AB7208F}"/>
            </c:ext>
          </c:extLst>
        </c:ser>
        <c:ser>
          <c:idx val="4"/>
          <c:order val="2"/>
          <c:tx>
            <c:strRef>
              <c:f>Datos!$M$1</c:f>
              <c:strCache>
                <c:ptCount val="1"/>
                <c:pt idx="0">
                  <c:v>Posgrado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Datos!$H$2:$H$14</c:f>
              <c:strCache>
                <c:ptCount val="13"/>
                <c:pt idx="0">
                  <c:v>2004-2005</c:v>
                </c:pt>
                <c:pt idx="1">
                  <c:v>2005-2006</c:v>
                </c:pt>
                <c:pt idx="2">
                  <c:v>2006-2007</c:v>
                </c:pt>
                <c:pt idx="3">
                  <c:v>2007-2008</c:v>
                </c:pt>
                <c:pt idx="4">
                  <c:v>2008-2009</c:v>
                </c:pt>
                <c:pt idx="5">
                  <c:v>2009-2010</c:v>
                </c:pt>
                <c:pt idx="6">
                  <c:v>2010-2011</c:v>
                </c:pt>
                <c:pt idx="7">
                  <c:v>2011-2012</c:v>
                </c:pt>
                <c:pt idx="8">
                  <c:v>2012-2013</c:v>
                </c:pt>
                <c:pt idx="9">
                  <c:v>2013-2014</c:v>
                </c:pt>
                <c:pt idx="10">
                  <c:v>2014-2015</c:v>
                </c:pt>
                <c:pt idx="11">
                  <c:v>2015-2016</c:v>
                </c:pt>
                <c:pt idx="12">
                  <c:v>2016-2017</c:v>
                </c:pt>
              </c:strCache>
            </c:strRef>
          </c:cat>
          <c:val>
            <c:numRef>
              <c:f>Datos!$M$2:$M$14</c:f>
              <c:numCache>
                <c:formatCode>#,##0</c:formatCode>
                <c:ptCount val="13"/>
                <c:pt idx="0">
                  <c:v>10627</c:v>
                </c:pt>
                <c:pt idx="1">
                  <c:v>12020</c:v>
                </c:pt>
                <c:pt idx="2">
                  <c:v>11142</c:v>
                </c:pt>
                <c:pt idx="3">
                  <c:v>11840</c:v>
                </c:pt>
                <c:pt idx="4">
                  <c:v>11574</c:v>
                </c:pt>
                <c:pt idx="5">
                  <c:v>13465</c:v>
                </c:pt>
                <c:pt idx="6">
                  <c:v>14678</c:v>
                </c:pt>
                <c:pt idx="7">
                  <c:v>16573</c:v>
                </c:pt>
                <c:pt idx="8">
                  <c:v>15540</c:v>
                </c:pt>
                <c:pt idx="9">
                  <c:v>13625</c:v>
                </c:pt>
                <c:pt idx="10">
                  <c:v>14887</c:v>
                </c:pt>
                <c:pt idx="11">
                  <c:v>14171</c:v>
                </c:pt>
                <c:pt idx="12">
                  <c:v>13698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75-B248-A301-73E24AB720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4875519"/>
        <c:axId val="1815767311"/>
      </c:barChart>
      <c:catAx>
        <c:axId val="174487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815767311"/>
        <c:crosses val="autoZero"/>
        <c:auto val="1"/>
        <c:lblAlgn val="ctr"/>
        <c:lblOffset val="100"/>
        <c:noMultiLvlLbl val="0"/>
      </c:catAx>
      <c:valAx>
        <c:axId val="18157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4487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718050503402149"/>
          <c:y val="6.3327897296561395E-3"/>
          <c:w val="0.3139637069091149"/>
          <c:h val="4.0260707688950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[Modelo_Matematico_Tabla_Dinamica_Rangos.xlsx]Estádisticas!TablaDinámica3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668098640545108E-2"/>
          <c:y val="2.7431421446384038E-2"/>
          <c:w val="0.67758589082395559"/>
          <c:h val="0.91775561097256853"/>
        </c:manualLayout>
      </c:layout>
      <c:lineChart>
        <c:grouping val="standard"/>
        <c:varyColors val="0"/>
        <c:ser>
          <c:idx val="0"/>
          <c:order val="0"/>
          <c:tx>
            <c:strRef>
              <c:f>Estádisticas!$B$3</c:f>
              <c:strCache>
                <c:ptCount val="1"/>
                <c:pt idx="0">
                  <c:v>Promedio de Poblacion desocupada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Estádisticas!$A$4:$A$20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Estádisticas!$B$4:$B$20</c:f>
              <c:numCache>
                <c:formatCode>#,##0.00</c:formatCode>
                <c:ptCount val="16"/>
                <c:pt idx="0">
                  <c:v>99540.5</c:v>
                </c:pt>
                <c:pt idx="1">
                  <c:v>99779</c:v>
                </c:pt>
                <c:pt idx="2">
                  <c:v>93174.5</c:v>
                </c:pt>
                <c:pt idx="3">
                  <c:v>94988.5</c:v>
                </c:pt>
                <c:pt idx="4">
                  <c:v>157953</c:v>
                </c:pt>
                <c:pt idx="5">
                  <c:v>144913.5</c:v>
                </c:pt>
                <c:pt idx="6">
                  <c:v>135854.75</c:v>
                </c:pt>
                <c:pt idx="7">
                  <c:v>131431.25</c:v>
                </c:pt>
                <c:pt idx="8">
                  <c:v>128801</c:v>
                </c:pt>
                <c:pt idx="9">
                  <c:v>119650.25</c:v>
                </c:pt>
                <c:pt idx="10">
                  <c:v>107764</c:v>
                </c:pt>
                <c:pt idx="11">
                  <c:v>102251</c:v>
                </c:pt>
                <c:pt idx="12">
                  <c:v>92620.75</c:v>
                </c:pt>
                <c:pt idx="13">
                  <c:v>89528.75</c:v>
                </c:pt>
                <c:pt idx="14">
                  <c:v>88904.75</c:v>
                </c:pt>
                <c:pt idx="15">
                  <c:v>99799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C-D549-969A-2D92C9B15922}"/>
            </c:ext>
          </c:extLst>
        </c:ser>
        <c:ser>
          <c:idx val="1"/>
          <c:order val="1"/>
          <c:tx>
            <c:strRef>
              <c:f>Estádisticas!$C$3</c:f>
              <c:strCache>
                <c:ptCount val="1"/>
                <c:pt idx="0">
                  <c:v>Promedio de Poblacion ocupada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Estádisticas!$A$4:$A$20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Estádisticas!$C$4:$C$20</c:f>
              <c:numCache>
                <c:formatCode>#,##0.00</c:formatCode>
                <c:ptCount val="16"/>
                <c:pt idx="0">
                  <c:v>1837777.75</c:v>
                </c:pt>
                <c:pt idx="1">
                  <c:v>1922893</c:v>
                </c:pt>
                <c:pt idx="2">
                  <c:v>1974722.75</c:v>
                </c:pt>
                <c:pt idx="3">
                  <c:v>2010735.75</c:v>
                </c:pt>
                <c:pt idx="4">
                  <c:v>2016985.25</c:v>
                </c:pt>
                <c:pt idx="5">
                  <c:v>2069669.25</c:v>
                </c:pt>
                <c:pt idx="6">
                  <c:v>2087240.25</c:v>
                </c:pt>
                <c:pt idx="7">
                  <c:v>2153324.75</c:v>
                </c:pt>
                <c:pt idx="8">
                  <c:v>2155366</c:v>
                </c:pt>
                <c:pt idx="9">
                  <c:v>2161241</c:v>
                </c:pt>
                <c:pt idx="10">
                  <c:v>2225108.25</c:v>
                </c:pt>
                <c:pt idx="11">
                  <c:v>2298935.5</c:v>
                </c:pt>
                <c:pt idx="12">
                  <c:v>2350902.25</c:v>
                </c:pt>
                <c:pt idx="13">
                  <c:v>2405650</c:v>
                </c:pt>
                <c:pt idx="14">
                  <c:v>2453894.5</c:v>
                </c:pt>
                <c:pt idx="15">
                  <c:v>2514056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5C-D549-969A-2D92C9B15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084735"/>
        <c:axId val="1809378895"/>
      </c:lineChart>
      <c:catAx>
        <c:axId val="174908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809378895"/>
        <c:crosses val="autoZero"/>
        <c:auto val="1"/>
        <c:lblAlgn val="ctr"/>
        <c:lblOffset val="100"/>
        <c:noMultiLvlLbl val="0"/>
      </c:catAx>
      <c:valAx>
        <c:axId val="180937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49084735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56169326716063"/>
          <c:y val="0.4075273117038381"/>
          <c:w val="0.2194383067328394"/>
          <c:h val="0.229969956997270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71347</xdr:colOff>
      <xdr:row>16</xdr:row>
      <xdr:rowOff>14270</xdr:rowOff>
    </xdr:from>
    <xdr:to>
      <xdr:col>15</xdr:col>
      <xdr:colOff>0</xdr:colOff>
      <xdr:row>57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CCE1F5-938D-3443-B012-5024F44E9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76200</xdr:rowOff>
    </xdr:from>
    <xdr:to>
      <xdr:col>23</xdr:col>
      <xdr:colOff>482600</xdr:colOff>
      <xdr:row>29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C1F5F8-D19A-0748-8707-301392BDE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scarV%20Graf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Datos"/>
      <sheetName val="Buscador"/>
    </sheetNames>
    <sheetDataSet>
      <sheetData sheetId="0" refreshError="1"/>
      <sheetData sheetId="1">
        <row r="1">
          <cell r="A1" t="str">
            <v>Periodo</v>
          </cell>
          <cell r="B1" t="str">
            <v>Poblacion ocupada</v>
          </cell>
          <cell r="C1" t="str">
            <v>Poblacion desocupada</v>
          </cell>
          <cell r="D1" t="str">
            <v>Población Económicamente Activa (PEA)</v>
          </cell>
          <cell r="E1" t="str">
            <v>Tasa de Desocupación</v>
          </cell>
          <cell r="F1" t="str">
            <v>Tasa de Empleo</v>
          </cell>
        </row>
        <row r="2">
          <cell r="A2">
            <v>38353</v>
          </cell>
          <cell r="B2">
            <v>1796964</v>
          </cell>
          <cell r="C2">
            <v>102202</v>
          </cell>
          <cell r="D2">
            <v>1899166</v>
          </cell>
          <cell r="E2">
            <v>5.3814147894391535</v>
          </cell>
          <cell r="F2">
            <v>94.618585210560852</v>
          </cell>
        </row>
        <row r="3">
          <cell r="A3">
            <v>38384</v>
          </cell>
          <cell r="B3">
            <v>1827821</v>
          </cell>
          <cell r="C3">
            <v>92173</v>
          </cell>
          <cell r="D3">
            <v>1919994</v>
          </cell>
          <cell r="E3">
            <v>4.8006920854961006</v>
          </cell>
          <cell r="F3">
            <v>95.199307914503905</v>
          </cell>
        </row>
        <row r="4">
          <cell r="A4">
            <v>38412</v>
          </cell>
          <cell r="B4">
            <v>1847100</v>
          </cell>
          <cell r="C4">
            <v>116430</v>
          </cell>
          <cell r="D4">
            <v>1963530</v>
          </cell>
          <cell r="E4">
            <v>5.9296267436708376</v>
          </cell>
          <cell r="F4">
            <v>94.070373256329162</v>
          </cell>
        </row>
        <row r="5">
          <cell r="A5">
            <v>38443</v>
          </cell>
          <cell r="B5">
            <v>1879226</v>
          </cell>
          <cell r="C5">
            <v>87357</v>
          </cell>
          <cell r="D5">
            <v>1966583</v>
          </cell>
          <cell r="E5">
            <v>4.4420703321446391</v>
          </cell>
          <cell r="F5">
            <v>95.557929667855362</v>
          </cell>
        </row>
        <row r="6">
          <cell r="A6">
            <v>38718</v>
          </cell>
          <cell r="B6">
            <v>1881618</v>
          </cell>
          <cell r="C6">
            <v>90710</v>
          </cell>
          <cell r="D6">
            <v>1972328</v>
          </cell>
          <cell r="E6">
            <v>4.599133612664831</v>
          </cell>
          <cell r="F6">
            <v>95.400866387335171</v>
          </cell>
        </row>
        <row r="7">
          <cell r="A7">
            <v>38749</v>
          </cell>
          <cell r="B7">
            <v>1908834</v>
          </cell>
          <cell r="C7">
            <v>93126</v>
          </cell>
          <cell r="D7">
            <v>2001960</v>
          </cell>
          <cell r="E7">
            <v>4.6517412935323383</v>
          </cell>
          <cell r="F7">
            <v>95.348258706467661</v>
          </cell>
        </row>
        <row r="8">
          <cell r="A8">
            <v>38777</v>
          </cell>
          <cell r="B8">
            <v>1951436</v>
          </cell>
          <cell r="C8">
            <v>123357</v>
          </cell>
          <cell r="D8">
            <v>2074793</v>
          </cell>
          <cell r="E8">
            <v>5.9455087808759721</v>
          </cell>
          <cell r="F8">
            <v>94.054491219124031</v>
          </cell>
        </row>
        <row r="9">
          <cell r="A9">
            <v>38808</v>
          </cell>
          <cell r="B9">
            <v>1949684</v>
          </cell>
          <cell r="C9">
            <v>91923</v>
          </cell>
          <cell r="D9">
            <v>2041607</v>
          </cell>
          <cell r="E9">
            <v>4.5024826031650553</v>
          </cell>
          <cell r="F9">
            <v>95.497517396834951</v>
          </cell>
        </row>
        <row r="10">
          <cell r="A10">
            <v>39083</v>
          </cell>
          <cell r="B10">
            <v>1962373</v>
          </cell>
          <cell r="C10">
            <v>102656</v>
          </cell>
          <cell r="D10">
            <v>2065029</v>
          </cell>
          <cell r="E10">
            <v>4.971165053856387</v>
          </cell>
          <cell r="F10">
            <v>95.028834946143618</v>
          </cell>
        </row>
        <row r="11">
          <cell r="A11">
            <v>39114</v>
          </cell>
          <cell r="B11">
            <v>1964325</v>
          </cell>
          <cell r="C11">
            <v>93773</v>
          </cell>
          <cell r="D11">
            <v>2058098</v>
          </cell>
          <cell r="E11">
            <v>4.5562942095080023</v>
          </cell>
          <cell r="F11">
            <v>95.443705790492004</v>
          </cell>
        </row>
        <row r="12">
          <cell r="A12">
            <v>39142</v>
          </cell>
          <cell r="B12">
            <v>1957837</v>
          </cell>
          <cell r="C12">
            <v>97349</v>
          </cell>
          <cell r="D12">
            <v>2055186</v>
          </cell>
          <cell r="E12">
            <v>4.736748887935204</v>
          </cell>
          <cell r="F12">
            <v>95.263251112064793</v>
          </cell>
        </row>
        <row r="13">
          <cell r="A13">
            <v>39173</v>
          </cell>
          <cell r="B13">
            <v>2014356</v>
          </cell>
          <cell r="C13">
            <v>78920</v>
          </cell>
          <cell r="D13">
            <v>2093276</v>
          </cell>
          <cell r="E13">
            <v>3.7701669536172009</v>
          </cell>
          <cell r="F13">
            <v>96.229833046382794</v>
          </cell>
        </row>
        <row r="14">
          <cell r="A14">
            <v>39448</v>
          </cell>
          <cell r="B14">
            <v>1999638</v>
          </cell>
          <cell r="C14">
            <v>95018</v>
          </cell>
          <cell r="D14">
            <v>2094656</v>
          </cell>
          <cell r="E14">
            <v>4.5362102416816894</v>
          </cell>
          <cell r="F14">
            <v>95.463789758318313</v>
          </cell>
        </row>
        <row r="15">
          <cell r="A15">
            <v>39479</v>
          </cell>
          <cell r="B15">
            <v>2020109</v>
          </cell>
          <cell r="C15">
            <v>88566</v>
          </cell>
          <cell r="D15">
            <v>2108675</v>
          </cell>
          <cell r="E15">
            <v>4.2000782481890289</v>
          </cell>
          <cell r="F15">
            <v>95.79992175181097</v>
          </cell>
        </row>
        <row r="16">
          <cell r="A16">
            <v>39508</v>
          </cell>
          <cell r="B16">
            <v>2010139</v>
          </cell>
          <cell r="C16">
            <v>103501</v>
          </cell>
          <cell r="D16">
            <v>2113640</v>
          </cell>
          <cell r="E16">
            <v>4.8968130807516888</v>
          </cell>
          <cell r="F16">
            <v>95.103186919248316</v>
          </cell>
        </row>
        <row r="17">
          <cell r="A17">
            <v>39539</v>
          </cell>
          <cell r="B17">
            <v>2013057</v>
          </cell>
          <cell r="C17">
            <v>92869</v>
          </cell>
          <cell r="D17">
            <v>2105926</v>
          </cell>
          <cell r="E17">
            <v>4.4098890464337304</v>
          </cell>
          <cell r="F17">
            <v>95.590110953566267</v>
          </cell>
        </row>
        <row r="18">
          <cell r="A18">
            <v>39814</v>
          </cell>
          <cell r="B18">
            <v>1999162</v>
          </cell>
          <cell r="C18">
            <v>148857</v>
          </cell>
          <cell r="D18">
            <v>2148019</v>
          </cell>
          <cell r="E18">
            <v>6.9299666343733461</v>
          </cell>
          <cell r="F18">
            <v>93.070033365626657</v>
          </cell>
        </row>
        <row r="19">
          <cell r="A19">
            <v>39845</v>
          </cell>
          <cell r="B19">
            <v>2002438</v>
          </cell>
          <cell r="C19">
            <v>152586</v>
          </cell>
          <cell r="D19">
            <v>2155024</v>
          </cell>
          <cell r="E19">
            <v>7.0804779900363055</v>
          </cell>
          <cell r="F19">
            <v>92.9195220099637</v>
          </cell>
        </row>
        <row r="20">
          <cell r="A20">
            <v>39873</v>
          </cell>
          <cell r="B20">
            <v>2006290</v>
          </cell>
          <cell r="C20">
            <v>182761</v>
          </cell>
          <cell r="D20">
            <v>2189051</v>
          </cell>
          <cell r="E20">
            <v>8.3488689847792497</v>
          </cell>
          <cell r="F20">
            <v>91.651131015220756</v>
          </cell>
        </row>
        <row r="21">
          <cell r="A21">
            <v>39904</v>
          </cell>
          <cell r="B21">
            <v>2060051</v>
          </cell>
          <cell r="C21">
            <v>147608</v>
          </cell>
          <cell r="D21">
            <v>2207659</v>
          </cell>
          <cell r="E21">
            <v>6.686177530134862</v>
          </cell>
          <cell r="F21">
            <v>93.313822469865144</v>
          </cell>
        </row>
        <row r="22">
          <cell r="A22">
            <v>40179</v>
          </cell>
          <cell r="B22">
            <v>2042975</v>
          </cell>
          <cell r="C22">
            <v>150226</v>
          </cell>
          <cell r="D22">
            <v>2193201</v>
          </cell>
          <cell r="E22">
            <v>6.8496229939709128</v>
          </cell>
          <cell r="F22">
            <v>93.150377006029089</v>
          </cell>
        </row>
        <row r="23">
          <cell r="A23">
            <v>40210</v>
          </cell>
          <cell r="B23">
            <v>2077716</v>
          </cell>
          <cell r="C23">
            <v>148678</v>
          </cell>
          <cell r="D23">
            <v>2226394</v>
          </cell>
          <cell r="E23">
            <v>6.6779734404602245</v>
          </cell>
          <cell r="F23">
            <v>93.322026559539779</v>
          </cell>
        </row>
        <row r="24">
          <cell r="A24">
            <v>40238</v>
          </cell>
          <cell r="B24">
            <v>2058503</v>
          </cell>
          <cell r="C24">
            <v>151753</v>
          </cell>
          <cell r="D24">
            <v>2210256</v>
          </cell>
          <cell r="E24">
            <v>6.8658562628039466</v>
          </cell>
          <cell r="F24">
            <v>93.134143737196055</v>
          </cell>
        </row>
        <row r="25">
          <cell r="A25">
            <v>40269</v>
          </cell>
          <cell r="B25">
            <v>2099483</v>
          </cell>
          <cell r="C25">
            <v>128997</v>
          </cell>
          <cell r="D25">
            <v>2228480</v>
          </cell>
          <cell r="E25">
            <v>5.7885644026421597</v>
          </cell>
          <cell r="F25">
            <v>94.211435597357834</v>
          </cell>
        </row>
        <row r="26">
          <cell r="A26">
            <v>40544</v>
          </cell>
          <cell r="B26">
            <v>2060222</v>
          </cell>
          <cell r="C26">
            <v>141230</v>
          </cell>
          <cell r="D26">
            <v>2201452</v>
          </cell>
          <cell r="E26">
            <v>6.4153113490550782</v>
          </cell>
          <cell r="F26">
            <v>93.584688650944926</v>
          </cell>
        </row>
        <row r="27">
          <cell r="A27">
            <v>40575</v>
          </cell>
          <cell r="B27">
            <v>2066527</v>
          </cell>
          <cell r="C27">
            <v>133304</v>
          </cell>
          <cell r="D27">
            <v>2199831</v>
          </cell>
          <cell r="E27">
            <v>6.0597382253454928</v>
          </cell>
          <cell r="F27">
            <v>93.940261774654502</v>
          </cell>
        </row>
        <row r="28">
          <cell r="A28">
            <v>40603</v>
          </cell>
          <cell r="B28">
            <v>2082279</v>
          </cell>
          <cell r="C28">
            <v>144540</v>
          </cell>
          <cell r="D28">
            <v>2226819</v>
          </cell>
          <cell r="E28">
            <v>6.4908733040269553</v>
          </cell>
          <cell r="F28">
            <v>93.509126695973052</v>
          </cell>
        </row>
        <row r="29">
          <cell r="A29">
            <v>40634</v>
          </cell>
          <cell r="B29">
            <v>2139933</v>
          </cell>
          <cell r="C29">
            <v>124345</v>
          </cell>
          <cell r="D29">
            <v>2264278</v>
          </cell>
          <cell r="E29">
            <v>5.4915959966046568</v>
          </cell>
          <cell r="F29">
            <v>94.508404003395341</v>
          </cell>
        </row>
        <row r="30">
          <cell r="A30">
            <v>40909</v>
          </cell>
          <cell r="B30">
            <v>2109314</v>
          </cell>
          <cell r="C30">
            <v>123531</v>
          </cell>
          <cell r="D30">
            <v>2232845</v>
          </cell>
          <cell r="E30">
            <v>5.5324485129957521</v>
          </cell>
          <cell r="F30">
            <v>94.467551487004243</v>
          </cell>
        </row>
        <row r="31">
          <cell r="A31">
            <v>40940</v>
          </cell>
          <cell r="B31">
            <v>2166374</v>
          </cell>
          <cell r="C31">
            <v>145032</v>
          </cell>
          <cell r="D31">
            <v>2311406</v>
          </cell>
          <cell r="E31">
            <v>6.274622459230442</v>
          </cell>
          <cell r="F31">
            <v>93.725377540769557</v>
          </cell>
        </row>
        <row r="32">
          <cell r="A32">
            <v>40969</v>
          </cell>
          <cell r="B32">
            <v>2153798</v>
          </cell>
          <cell r="C32">
            <v>132356</v>
          </cell>
          <cell r="D32">
            <v>2286154</v>
          </cell>
          <cell r="E32">
            <v>5.7894612523915709</v>
          </cell>
          <cell r="F32">
            <v>94.210538747608425</v>
          </cell>
        </row>
        <row r="33">
          <cell r="A33">
            <v>41000</v>
          </cell>
          <cell r="B33">
            <v>2183813</v>
          </cell>
          <cell r="C33">
            <v>124806</v>
          </cell>
          <cell r="D33">
            <v>2308619</v>
          </cell>
          <cell r="E33">
            <v>5.4060890948224891</v>
          </cell>
          <cell r="F33">
            <v>94.593910905177509</v>
          </cell>
        </row>
        <row r="34">
          <cell r="A34">
            <v>41275</v>
          </cell>
          <cell r="B34">
            <v>2087447</v>
          </cell>
          <cell r="C34">
            <v>142811</v>
          </cell>
          <cell r="D34">
            <v>2230258</v>
          </cell>
          <cell r="E34">
            <v>6.4033398826503483</v>
          </cell>
          <cell r="F34">
            <v>93.596660117349657</v>
          </cell>
        </row>
        <row r="35">
          <cell r="A35">
            <v>41306</v>
          </cell>
          <cell r="B35">
            <v>2183357</v>
          </cell>
          <cell r="C35">
            <v>131850</v>
          </cell>
          <cell r="D35">
            <v>2315207</v>
          </cell>
          <cell r="E35">
            <v>5.6949551379207133</v>
          </cell>
          <cell r="F35">
            <v>94.305044862079285</v>
          </cell>
        </row>
        <row r="36">
          <cell r="A36">
            <v>41334</v>
          </cell>
          <cell r="B36">
            <v>2161140</v>
          </cell>
          <cell r="C36">
            <v>131674</v>
          </cell>
          <cell r="D36">
            <v>2292814</v>
          </cell>
          <cell r="E36">
            <v>5.7428993367974899</v>
          </cell>
          <cell r="F36">
            <v>94.257100663202507</v>
          </cell>
        </row>
        <row r="37">
          <cell r="A37">
            <v>41365</v>
          </cell>
          <cell r="B37">
            <v>2189520</v>
          </cell>
          <cell r="C37">
            <v>108869</v>
          </cell>
          <cell r="D37">
            <v>2298389</v>
          </cell>
          <cell r="E37">
            <v>4.7367525688645395</v>
          </cell>
          <cell r="F37">
            <v>95.263247431135454</v>
          </cell>
        </row>
        <row r="38">
          <cell r="A38">
            <v>41640</v>
          </cell>
          <cell r="B38">
            <v>2093303</v>
          </cell>
          <cell r="C38">
            <v>122372</v>
          </cell>
          <cell r="D38">
            <v>2215675</v>
          </cell>
          <cell r="E38">
            <v>5.5230121746194722</v>
          </cell>
          <cell r="F38">
            <v>94.476987825380533</v>
          </cell>
        </row>
        <row r="39">
          <cell r="A39">
            <v>41671</v>
          </cell>
          <cell r="B39">
            <v>2167893</v>
          </cell>
          <cell r="C39">
            <v>128803</v>
          </cell>
          <cell r="D39">
            <v>2296696</v>
          </cell>
          <cell r="E39">
            <v>5.6081867169185644</v>
          </cell>
          <cell r="F39">
            <v>94.391813283081433</v>
          </cell>
        </row>
        <row r="40">
          <cell r="A40">
            <v>41699</v>
          </cell>
          <cell r="B40">
            <v>2176964</v>
          </cell>
          <cell r="C40">
            <v>131979</v>
          </cell>
          <cell r="D40">
            <v>2308943</v>
          </cell>
          <cell r="E40">
            <v>5.7159921228025121</v>
          </cell>
          <cell r="F40">
            <v>94.284007877197482</v>
          </cell>
        </row>
        <row r="41">
          <cell r="A41">
            <v>41730</v>
          </cell>
          <cell r="B41">
            <v>2206804</v>
          </cell>
          <cell r="C41">
            <v>95447</v>
          </cell>
          <cell r="D41">
            <v>2302251</v>
          </cell>
          <cell r="E41">
            <v>4.1458120769629376</v>
          </cell>
          <cell r="F41">
            <v>95.85418792303706</v>
          </cell>
        </row>
        <row r="42">
          <cell r="A42">
            <v>42005</v>
          </cell>
          <cell r="B42">
            <v>2189373</v>
          </cell>
          <cell r="C42">
            <v>107062</v>
          </cell>
          <cell r="D42">
            <v>2296435</v>
          </cell>
          <cell r="E42">
            <v>4.662095813728671</v>
          </cell>
          <cell r="F42">
            <v>95.337904186271331</v>
          </cell>
        </row>
        <row r="43">
          <cell r="A43">
            <v>42036</v>
          </cell>
          <cell r="B43">
            <v>2212256</v>
          </cell>
          <cell r="C43">
            <v>114857</v>
          </cell>
          <cell r="D43">
            <v>2327113</v>
          </cell>
          <cell r="E43">
            <v>4.935600462891145</v>
          </cell>
          <cell r="F43">
            <v>95.064399537108855</v>
          </cell>
        </row>
        <row r="44">
          <cell r="A44">
            <v>42064</v>
          </cell>
          <cell r="B44">
            <v>2222869</v>
          </cell>
          <cell r="C44">
            <v>114625</v>
          </cell>
          <cell r="D44">
            <v>2337494</v>
          </cell>
          <cell r="E44">
            <v>4.9037559026889479</v>
          </cell>
          <cell r="F44">
            <v>95.096244097311057</v>
          </cell>
        </row>
        <row r="45">
          <cell r="A45">
            <v>42095</v>
          </cell>
          <cell r="B45">
            <v>2275935</v>
          </cell>
          <cell r="C45">
            <v>94512</v>
          </cell>
          <cell r="D45">
            <v>2370447</v>
          </cell>
          <cell r="E45">
            <v>3.9870961046587414</v>
          </cell>
          <cell r="F45">
            <v>96.012903895341253</v>
          </cell>
        </row>
        <row r="46">
          <cell r="A46">
            <v>42370</v>
          </cell>
          <cell r="B46">
            <v>2215061</v>
          </cell>
          <cell r="C46">
            <v>103239</v>
          </cell>
          <cell r="D46">
            <v>2318300</v>
          </cell>
          <cell r="E46">
            <v>4.4532200319199413</v>
          </cell>
          <cell r="F46">
            <v>95.54677996808006</v>
          </cell>
        </row>
        <row r="47">
          <cell r="A47">
            <v>42401</v>
          </cell>
          <cell r="B47">
            <v>2290795</v>
          </cell>
          <cell r="C47">
            <v>99926</v>
          </cell>
          <cell r="D47">
            <v>2390721</v>
          </cell>
          <cell r="E47">
            <v>4.1797432657344791</v>
          </cell>
          <cell r="F47">
            <v>95.820256734265527</v>
          </cell>
        </row>
        <row r="48">
          <cell r="A48">
            <v>42430</v>
          </cell>
          <cell r="B48">
            <v>2325081</v>
          </cell>
          <cell r="C48">
            <v>104099</v>
          </cell>
          <cell r="D48">
            <v>2429180</v>
          </cell>
          <cell r="E48">
            <v>4.2853555520793023</v>
          </cell>
          <cell r="F48">
            <v>95.714644447920691</v>
          </cell>
        </row>
        <row r="49">
          <cell r="A49">
            <v>42461</v>
          </cell>
          <cell r="B49">
            <v>2364805</v>
          </cell>
          <cell r="C49">
            <v>101740</v>
          </cell>
          <cell r="D49">
            <v>2466545</v>
          </cell>
          <cell r="E49">
            <v>4.12479804747126</v>
          </cell>
          <cell r="F49">
            <v>95.875201952528741</v>
          </cell>
        </row>
        <row r="50">
          <cell r="A50">
            <v>42736</v>
          </cell>
          <cell r="B50">
            <v>2326668</v>
          </cell>
          <cell r="C50">
            <v>90809</v>
          </cell>
          <cell r="D50">
            <v>2417477</v>
          </cell>
          <cell r="E50">
            <v>3.7563542486650339</v>
          </cell>
          <cell r="F50">
            <v>96.243645751334967</v>
          </cell>
        </row>
        <row r="51">
          <cell r="A51">
            <v>42767</v>
          </cell>
          <cell r="B51">
            <v>2339136</v>
          </cell>
          <cell r="C51">
            <v>97404</v>
          </cell>
          <cell r="D51">
            <v>2436540</v>
          </cell>
          <cell r="E51">
            <v>3.9976359920214732</v>
          </cell>
          <cell r="F51">
            <v>96.002364007978528</v>
          </cell>
        </row>
        <row r="52">
          <cell r="A52">
            <v>42795</v>
          </cell>
          <cell r="B52">
            <v>2349274</v>
          </cell>
          <cell r="C52">
            <v>97147</v>
          </cell>
          <cell r="D52">
            <v>2446421</v>
          </cell>
          <cell r="E52">
            <v>3.9709845525361334</v>
          </cell>
          <cell r="F52">
            <v>96.029015447463863</v>
          </cell>
        </row>
        <row r="53">
          <cell r="A53">
            <v>42826</v>
          </cell>
          <cell r="B53">
            <v>2388531</v>
          </cell>
          <cell r="C53">
            <v>85123</v>
          </cell>
          <cell r="D53">
            <v>2473654</v>
          </cell>
          <cell r="E53">
            <v>3.4411845795733762</v>
          </cell>
          <cell r="F53">
            <v>96.558815420426626</v>
          </cell>
        </row>
        <row r="54">
          <cell r="A54">
            <v>43101</v>
          </cell>
          <cell r="B54">
            <v>2353407</v>
          </cell>
          <cell r="C54">
            <v>88242</v>
          </cell>
          <cell r="D54">
            <v>2441649</v>
          </cell>
          <cell r="E54">
            <v>3.614032975255657</v>
          </cell>
          <cell r="F54">
            <v>96.385967024744346</v>
          </cell>
        </row>
        <row r="55">
          <cell r="A55">
            <v>43132</v>
          </cell>
          <cell r="B55">
            <v>2439392</v>
          </cell>
          <cell r="C55">
            <v>87712</v>
          </cell>
          <cell r="D55">
            <v>2527104</v>
          </cell>
          <cell r="E55">
            <v>3.4708504279997974</v>
          </cell>
          <cell r="F55">
            <v>96.529149572000208</v>
          </cell>
        </row>
        <row r="56">
          <cell r="A56">
            <v>43160</v>
          </cell>
          <cell r="B56">
            <v>2409258</v>
          </cell>
          <cell r="C56">
            <v>93772</v>
          </cell>
          <cell r="D56">
            <v>2503030</v>
          </cell>
          <cell r="E56">
            <v>3.7463394366028373</v>
          </cell>
          <cell r="F56">
            <v>96.253660563397162</v>
          </cell>
        </row>
        <row r="57">
          <cell r="A57">
            <v>43191</v>
          </cell>
          <cell r="B57">
            <v>2420543</v>
          </cell>
          <cell r="C57">
            <v>88389</v>
          </cell>
          <cell r="D57">
            <v>2508932</v>
          </cell>
          <cell r="E57">
            <v>3.5229731216310367</v>
          </cell>
          <cell r="F57">
            <v>96.47702687836896</v>
          </cell>
        </row>
        <row r="58">
          <cell r="A58">
            <v>43466</v>
          </cell>
          <cell r="B58">
            <v>2418796</v>
          </cell>
          <cell r="C58">
            <v>83224</v>
          </cell>
          <cell r="D58">
            <v>2502020</v>
          </cell>
          <cell r="E58">
            <v>3.3262723719234857</v>
          </cell>
          <cell r="F58">
            <v>96.67372762807652</v>
          </cell>
        </row>
        <row r="59">
          <cell r="A59">
            <v>43497</v>
          </cell>
          <cell r="B59">
            <v>2435564</v>
          </cell>
          <cell r="C59">
            <v>88689</v>
          </cell>
          <cell r="D59">
            <v>2524253</v>
          </cell>
          <cell r="E59">
            <v>3.513475075596622</v>
          </cell>
          <cell r="F59">
            <v>96.486524924403383</v>
          </cell>
        </row>
        <row r="60">
          <cell r="A60">
            <v>43525</v>
          </cell>
          <cell r="B60">
            <v>2451127</v>
          </cell>
          <cell r="C60">
            <v>89130</v>
          </cell>
          <cell r="D60">
            <v>2540257</v>
          </cell>
          <cell r="E60">
            <v>3.5087001039658587</v>
          </cell>
          <cell r="F60">
            <v>96.491299896034135</v>
          </cell>
        </row>
        <row r="61">
          <cell r="A61">
            <v>43556</v>
          </cell>
          <cell r="B61">
            <v>2510091</v>
          </cell>
          <cell r="C61">
            <v>94576</v>
          </cell>
          <cell r="D61">
            <v>2604667</v>
          </cell>
          <cell r="E61">
            <v>3.6310207792397264</v>
          </cell>
          <cell r="F61">
            <v>96.368979220760281</v>
          </cell>
        </row>
        <row r="62">
          <cell r="A62">
            <v>43831</v>
          </cell>
          <cell r="B62">
            <v>2514056</v>
          </cell>
          <cell r="C62">
            <v>99799</v>
          </cell>
          <cell r="D62">
            <v>2613855</v>
          </cell>
          <cell r="E62">
            <v>3.8180771312869308</v>
          </cell>
          <cell r="F62">
            <v>96.181922868713073</v>
          </cell>
        </row>
      </sheetData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án Alonso" refreshedDate="44149.272937037036" createdVersion="6" refreshedVersion="6" minRefreshableVersion="3" recordCount="61" xr:uid="{0EA21A42-21A6-4982-8CE9-08D10699DA3E}">
  <cacheSource type="worksheet">
    <worksheetSource ref="A1:F62" sheet="Datos"/>
  </cacheSource>
  <cacheFields count="8">
    <cacheField name="Periodo" numFmtId="17">
      <sharedItems containsSemiMixedTypes="0" containsNonDate="0" containsDate="1" containsString="0" minDate="2005-01-01T00:00:00" maxDate="2020-01-02T00:00:00" count="61">
        <d v="2005-01-01T00:00:00"/>
        <d v="2005-02-01T00:00:00"/>
        <d v="2005-03-01T00:00:00"/>
        <d v="2005-04-01T00:00:00"/>
        <d v="2006-01-01T00:00:00"/>
        <d v="2006-02-01T00:00:00"/>
        <d v="2006-03-01T00:00:00"/>
        <d v="2006-04-01T00:00:00"/>
        <d v="2007-01-01T00:00:00"/>
        <d v="2007-02-01T00:00:00"/>
        <d v="2007-03-01T00:00:00"/>
        <d v="2007-04-01T00:00:00"/>
        <d v="2008-01-01T00:00:00"/>
        <d v="2008-02-01T00:00:00"/>
        <d v="2008-03-01T00:00:00"/>
        <d v="2008-04-01T00:00:00"/>
        <d v="2009-01-01T00:00:00"/>
        <d v="2009-02-01T00:00:00"/>
        <d v="2009-03-01T00:00:00"/>
        <d v="2009-04-01T00:00:00"/>
        <d v="2010-01-01T00:00:00"/>
        <d v="2010-02-01T00:00:00"/>
        <d v="2010-03-01T00:00:00"/>
        <d v="2010-04-01T00:00:00"/>
        <d v="2011-01-01T00:00:00"/>
        <d v="2011-02-01T00:00:00"/>
        <d v="2011-03-01T00:00:00"/>
        <d v="2011-04-01T00:00:00"/>
        <d v="2012-01-01T00:00:00"/>
        <d v="2012-02-01T00:00:00"/>
        <d v="2012-03-01T00:00:00"/>
        <d v="2012-04-01T00:00:00"/>
        <d v="2013-01-01T00:00:00"/>
        <d v="2013-02-01T00:00:00"/>
        <d v="2013-03-01T00:00:00"/>
        <d v="2013-04-01T00:00:00"/>
        <d v="2014-01-01T00:00:00"/>
        <d v="2014-02-01T00:00:00"/>
        <d v="2014-03-01T00:00:00"/>
        <d v="2014-04-01T00:00:00"/>
        <d v="2015-01-01T00:00:00"/>
        <d v="2015-02-01T00:00:00"/>
        <d v="2015-03-01T00:00:00"/>
        <d v="2015-04-01T00:00:00"/>
        <d v="2016-01-01T00:00:00"/>
        <d v="2016-02-01T00:00:00"/>
        <d v="2016-03-01T00:00:00"/>
        <d v="2016-04-01T00:00:00"/>
        <d v="2017-01-01T00:00:00"/>
        <d v="2017-02-01T00:00:00"/>
        <d v="2017-03-01T00:00:00"/>
        <d v="2017-04-01T00:00:00"/>
        <d v="2018-05-01T00:00:00"/>
        <d v="2018-06-01T00:00:00"/>
        <d v="2018-07-01T00:00:00"/>
        <d v="2018-08-01T00:00:00"/>
        <d v="2019-01-01T00:00:00"/>
        <d v="2019-02-01T00:00:00"/>
        <d v="2019-03-01T00:00:00"/>
        <d v="2019-04-01T00:00:00"/>
        <d v="2020-01-01T00:00:00"/>
      </sharedItems>
      <fieldGroup par="7" base="0">
        <rangePr groupBy="months" startDate="2005-01-01T00:00:00" endDate="2020-01-02T00:00:00"/>
        <groupItems count="14">
          <s v="&lt;01/01/2005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1/2020"/>
        </groupItems>
      </fieldGroup>
    </cacheField>
    <cacheField name="Poblacion ocupada" numFmtId="3">
      <sharedItems containsSemiMixedTypes="0" containsString="0" containsNumber="1" containsInteger="1" minValue="1796964" maxValue="2514056"/>
    </cacheField>
    <cacheField name="Poblacion desocupada" numFmtId="3">
      <sharedItems containsSemiMixedTypes="0" containsString="0" containsNumber="1" containsInteger="1" minValue="78920" maxValue="182761" count="61">
        <n v="102202"/>
        <n v="92173"/>
        <n v="116430"/>
        <n v="87357"/>
        <n v="90710"/>
        <n v="93126"/>
        <n v="123357"/>
        <n v="91923"/>
        <n v="102656"/>
        <n v="93773"/>
        <n v="97349"/>
        <n v="78920"/>
        <n v="95018"/>
        <n v="88566"/>
        <n v="103501"/>
        <n v="92869"/>
        <n v="148857"/>
        <n v="152586"/>
        <n v="182761"/>
        <n v="147608"/>
        <n v="150226"/>
        <n v="148678"/>
        <n v="151753"/>
        <n v="128997"/>
        <n v="141230"/>
        <n v="133304"/>
        <n v="144540"/>
        <n v="124345"/>
        <n v="123531"/>
        <n v="145032"/>
        <n v="132356"/>
        <n v="124806"/>
        <n v="142811"/>
        <n v="131850"/>
        <n v="131674"/>
        <n v="108869"/>
        <n v="122372"/>
        <n v="128803"/>
        <n v="131979"/>
        <n v="95447"/>
        <n v="107062"/>
        <n v="114857"/>
        <n v="114625"/>
        <n v="94512"/>
        <n v="103239"/>
        <n v="99926"/>
        <n v="104099"/>
        <n v="101740"/>
        <n v="90809"/>
        <n v="97404"/>
        <n v="97147"/>
        <n v="85123"/>
        <n v="88242"/>
        <n v="87712"/>
        <n v="93772"/>
        <n v="88389"/>
        <n v="83224"/>
        <n v="88689"/>
        <n v="89130"/>
        <n v="94576"/>
        <n v="99799"/>
      </sharedItems>
    </cacheField>
    <cacheField name="Población Económicamente Activa (PEA)" numFmtId="3">
      <sharedItems containsSemiMixedTypes="0" containsString="0" containsNumber="1" containsInteger="1" minValue="1899166" maxValue="2613855"/>
    </cacheField>
    <cacheField name="Tasa de Desocupación" numFmtId="43">
      <sharedItems containsSemiMixedTypes="0" containsString="0" containsNumber="1" minValue="3.3262723719234857" maxValue="8.3488689847792497"/>
    </cacheField>
    <cacheField name="Tasa de Empleo" numFmtId="43">
      <sharedItems containsSemiMixedTypes="0" containsString="0" containsNumber="1" minValue="91.651131015220756" maxValue="96.67372762807652"/>
    </cacheField>
    <cacheField name="Trimestres" numFmtId="0" databaseField="0">
      <fieldGroup base="0">
        <rangePr groupBy="quarters" startDate="2005-01-01T00:00:00" endDate="2020-01-02T00:00:00"/>
        <groupItems count="6">
          <s v="&lt;01/01/2005"/>
          <s v="Trim.1"/>
          <s v="Trim.2"/>
          <s v="Trim.3"/>
          <s v="Trim.4"/>
          <s v="&gt;02/01/2020"/>
        </groupItems>
      </fieldGroup>
    </cacheField>
    <cacheField name="Años" numFmtId="0" databaseField="0">
      <fieldGroup base="0">
        <rangePr groupBy="years" startDate="2005-01-01T00:00:00" endDate="2020-01-02T00:00:00"/>
        <groupItems count="18">
          <s v="&lt;01/01/2005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02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1796964"/>
    <x v="0"/>
    <n v="1899166"/>
    <n v="5.3814147894391535"/>
    <n v="94.618585210560852"/>
  </r>
  <r>
    <x v="1"/>
    <n v="1827821"/>
    <x v="1"/>
    <n v="1919994"/>
    <n v="4.8006920854961006"/>
    <n v="95.199307914503905"/>
  </r>
  <r>
    <x v="2"/>
    <n v="1847100"/>
    <x v="2"/>
    <n v="1963530"/>
    <n v="5.9296267436708376"/>
    <n v="94.070373256329162"/>
  </r>
  <r>
    <x v="3"/>
    <n v="1879226"/>
    <x v="3"/>
    <n v="1966583"/>
    <n v="4.4420703321446391"/>
    <n v="95.557929667855362"/>
  </r>
  <r>
    <x v="4"/>
    <n v="1881618"/>
    <x v="4"/>
    <n v="1972328"/>
    <n v="4.599133612664831"/>
    <n v="95.400866387335171"/>
  </r>
  <r>
    <x v="5"/>
    <n v="1908834"/>
    <x v="5"/>
    <n v="2001960"/>
    <n v="4.6517412935323383"/>
    <n v="95.348258706467661"/>
  </r>
  <r>
    <x v="6"/>
    <n v="1951436"/>
    <x v="6"/>
    <n v="2074793"/>
    <n v="5.9455087808759721"/>
    <n v="94.054491219124031"/>
  </r>
  <r>
    <x v="7"/>
    <n v="1949684"/>
    <x v="7"/>
    <n v="2041607"/>
    <n v="4.5024826031650553"/>
    <n v="95.497517396834951"/>
  </r>
  <r>
    <x v="8"/>
    <n v="1962373"/>
    <x v="8"/>
    <n v="2065029"/>
    <n v="4.971165053856387"/>
    <n v="95.028834946143618"/>
  </r>
  <r>
    <x v="9"/>
    <n v="1964325"/>
    <x v="9"/>
    <n v="2058098"/>
    <n v="4.5562942095080023"/>
    <n v="95.443705790492004"/>
  </r>
  <r>
    <x v="10"/>
    <n v="1957837"/>
    <x v="10"/>
    <n v="2055186"/>
    <n v="4.736748887935204"/>
    <n v="95.263251112064793"/>
  </r>
  <r>
    <x v="11"/>
    <n v="2014356"/>
    <x v="11"/>
    <n v="2093276"/>
    <n v="3.7701669536172009"/>
    <n v="96.229833046382794"/>
  </r>
  <r>
    <x v="12"/>
    <n v="1999638"/>
    <x v="12"/>
    <n v="2094656"/>
    <n v="4.5362102416816894"/>
    <n v="95.463789758318313"/>
  </r>
  <r>
    <x v="13"/>
    <n v="2020109"/>
    <x v="13"/>
    <n v="2108675"/>
    <n v="4.2000782481890289"/>
    <n v="95.79992175181097"/>
  </r>
  <r>
    <x v="14"/>
    <n v="2010139"/>
    <x v="14"/>
    <n v="2113640"/>
    <n v="4.8968130807516888"/>
    <n v="95.103186919248316"/>
  </r>
  <r>
    <x v="15"/>
    <n v="2013057"/>
    <x v="15"/>
    <n v="2105926"/>
    <n v="4.4098890464337304"/>
    <n v="95.590110953566267"/>
  </r>
  <r>
    <x v="16"/>
    <n v="1999162"/>
    <x v="16"/>
    <n v="2148019"/>
    <n v="6.9299666343733461"/>
    <n v="93.070033365626657"/>
  </r>
  <r>
    <x v="17"/>
    <n v="2002438"/>
    <x v="17"/>
    <n v="2155024"/>
    <n v="7.0804779900363055"/>
    <n v="92.9195220099637"/>
  </r>
  <r>
    <x v="18"/>
    <n v="2006290"/>
    <x v="18"/>
    <n v="2189051"/>
    <n v="8.3488689847792497"/>
    <n v="91.651131015220756"/>
  </r>
  <r>
    <x v="19"/>
    <n v="2060051"/>
    <x v="19"/>
    <n v="2207659"/>
    <n v="6.686177530134862"/>
    <n v="93.313822469865144"/>
  </r>
  <r>
    <x v="20"/>
    <n v="2042975"/>
    <x v="20"/>
    <n v="2193201"/>
    <n v="6.8496229939709128"/>
    <n v="93.150377006029089"/>
  </r>
  <r>
    <x v="21"/>
    <n v="2077716"/>
    <x v="21"/>
    <n v="2226394"/>
    <n v="6.6779734404602245"/>
    <n v="93.322026559539779"/>
  </r>
  <r>
    <x v="22"/>
    <n v="2058503"/>
    <x v="22"/>
    <n v="2210256"/>
    <n v="6.8658562628039466"/>
    <n v="93.134143737196055"/>
  </r>
  <r>
    <x v="23"/>
    <n v="2099483"/>
    <x v="23"/>
    <n v="2228480"/>
    <n v="5.7885644026421597"/>
    <n v="94.211435597357834"/>
  </r>
  <r>
    <x v="24"/>
    <n v="2060222"/>
    <x v="24"/>
    <n v="2201452"/>
    <n v="6.4153113490550782"/>
    <n v="93.584688650944926"/>
  </r>
  <r>
    <x v="25"/>
    <n v="2066527"/>
    <x v="25"/>
    <n v="2199831"/>
    <n v="6.0597382253454928"/>
    <n v="93.940261774654502"/>
  </r>
  <r>
    <x v="26"/>
    <n v="2082279"/>
    <x v="26"/>
    <n v="2226819"/>
    <n v="6.4908733040269553"/>
    <n v="93.509126695973052"/>
  </r>
  <r>
    <x v="27"/>
    <n v="2139933"/>
    <x v="27"/>
    <n v="2264278"/>
    <n v="5.4915959966046568"/>
    <n v="94.508404003395341"/>
  </r>
  <r>
    <x v="28"/>
    <n v="2109314"/>
    <x v="28"/>
    <n v="2232845"/>
    <n v="5.5324485129957521"/>
    <n v="94.467551487004243"/>
  </r>
  <r>
    <x v="29"/>
    <n v="2166374"/>
    <x v="29"/>
    <n v="2311406"/>
    <n v="6.274622459230442"/>
    <n v="93.725377540769557"/>
  </r>
  <r>
    <x v="30"/>
    <n v="2153798"/>
    <x v="30"/>
    <n v="2286154"/>
    <n v="5.7894612523915709"/>
    <n v="94.210538747608425"/>
  </r>
  <r>
    <x v="31"/>
    <n v="2183813"/>
    <x v="31"/>
    <n v="2308619"/>
    <n v="5.4060890948224891"/>
    <n v="94.593910905177509"/>
  </r>
  <r>
    <x v="32"/>
    <n v="2087447"/>
    <x v="32"/>
    <n v="2230258"/>
    <n v="6.4033398826503483"/>
    <n v="93.596660117349657"/>
  </r>
  <r>
    <x v="33"/>
    <n v="2183357"/>
    <x v="33"/>
    <n v="2315207"/>
    <n v="5.6949551379207133"/>
    <n v="94.305044862079285"/>
  </r>
  <r>
    <x v="34"/>
    <n v="2161140"/>
    <x v="34"/>
    <n v="2292814"/>
    <n v="5.7428993367974899"/>
    <n v="94.257100663202507"/>
  </r>
  <r>
    <x v="35"/>
    <n v="2189520"/>
    <x v="35"/>
    <n v="2298389"/>
    <n v="4.7367525688645395"/>
    <n v="95.263247431135454"/>
  </r>
  <r>
    <x v="36"/>
    <n v="2093303"/>
    <x v="36"/>
    <n v="2215675"/>
    <n v="5.5230121746194722"/>
    <n v="94.476987825380533"/>
  </r>
  <r>
    <x v="37"/>
    <n v="2167893"/>
    <x v="37"/>
    <n v="2296696"/>
    <n v="5.6081867169185644"/>
    <n v="94.391813283081433"/>
  </r>
  <r>
    <x v="38"/>
    <n v="2176964"/>
    <x v="38"/>
    <n v="2308943"/>
    <n v="5.7159921228025121"/>
    <n v="94.284007877197482"/>
  </r>
  <r>
    <x v="39"/>
    <n v="2206804"/>
    <x v="39"/>
    <n v="2302251"/>
    <n v="4.1458120769629376"/>
    <n v="95.85418792303706"/>
  </r>
  <r>
    <x v="40"/>
    <n v="2189373"/>
    <x v="40"/>
    <n v="2296435"/>
    <n v="4.662095813728671"/>
    <n v="95.337904186271331"/>
  </r>
  <r>
    <x v="41"/>
    <n v="2212256"/>
    <x v="41"/>
    <n v="2327113"/>
    <n v="4.935600462891145"/>
    <n v="95.064399537108855"/>
  </r>
  <r>
    <x v="42"/>
    <n v="2222869"/>
    <x v="42"/>
    <n v="2337494"/>
    <n v="4.9037559026889479"/>
    <n v="95.096244097311057"/>
  </r>
  <r>
    <x v="43"/>
    <n v="2275935"/>
    <x v="43"/>
    <n v="2370447"/>
    <n v="3.9870961046587414"/>
    <n v="96.012903895341253"/>
  </r>
  <r>
    <x v="44"/>
    <n v="2215061"/>
    <x v="44"/>
    <n v="2318300"/>
    <n v="4.4532200319199413"/>
    <n v="95.54677996808006"/>
  </r>
  <r>
    <x v="45"/>
    <n v="2290795"/>
    <x v="45"/>
    <n v="2390721"/>
    <n v="4.1797432657344791"/>
    <n v="95.820256734265527"/>
  </r>
  <r>
    <x v="46"/>
    <n v="2325081"/>
    <x v="46"/>
    <n v="2429180"/>
    <n v="4.2853555520793023"/>
    <n v="95.714644447920691"/>
  </r>
  <r>
    <x v="47"/>
    <n v="2364805"/>
    <x v="47"/>
    <n v="2466545"/>
    <n v="4.12479804747126"/>
    <n v="95.875201952528741"/>
  </r>
  <r>
    <x v="48"/>
    <n v="2326668"/>
    <x v="48"/>
    <n v="2417477"/>
    <n v="3.7563542486650339"/>
    <n v="96.243645751334967"/>
  </r>
  <r>
    <x v="49"/>
    <n v="2339136"/>
    <x v="49"/>
    <n v="2436540"/>
    <n v="3.9976359920214732"/>
    <n v="96.002364007978528"/>
  </r>
  <r>
    <x v="50"/>
    <n v="2349274"/>
    <x v="50"/>
    <n v="2446421"/>
    <n v="3.9709845525361334"/>
    <n v="96.029015447463863"/>
  </r>
  <r>
    <x v="51"/>
    <n v="2388531"/>
    <x v="51"/>
    <n v="2473654"/>
    <n v="3.4411845795733762"/>
    <n v="96.558815420426626"/>
  </r>
  <r>
    <x v="52"/>
    <n v="2353407"/>
    <x v="52"/>
    <n v="2441649"/>
    <n v="3.614032975255657"/>
    <n v="96.385967024744346"/>
  </r>
  <r>
    <x v="53"/>
    <n v="2439392"/>
    <x v="53"/>
    <n v="2527104"/>
    <n v="3.4708504279997974"/>
    <n v="96.529149572000208"/>
  </r>
  <r>
    <x v="54"/>
    <n v="2409258"/>
    <x v="54"/>
    <n v="2503030"/>
    <n v="3.7463394366028373"/>
    <n v="96.253660563397162"/>
  </r>
  <r>
    <x v="55"/>
    <n v="2420543"/>
    <x v="55"/>
    <n v="2508932"/>
    <n v="3.5229731216310367"/>
    <n v="96.47702687836896"/>
  </r>
  <r>
    <x v="56"/>
    <n v="2418796"/>
    <x v="56"/>
    <n v="2502020"/>
    <n v="3.3262723719234857"/>
    <n v="96.67372762807652"/>
  </r>
  <r>
    <x v="57"/>
    <n v="2435564"/>
    <x v="57"/>
    <n v="2524253"/>
    <n v="3.513475075596622"/>
    <n v="96.486524924403383"/>
  </r>
  <r>
    <x v="58"/>
    <n v="2451127"/>
    <x v="58"/>
    <n v="2540257"/>
    <n v="3.5087001039658587"/>
    <n v="96.491299896034135"/>
  </r>
  <r>
    <x v="59"/>
    <n v="2510091"/>
    <x v="59"/>
    <n v="2604667"/>
    <n v="3.6310207792397264"/>
    <n v="96.368979220760281"/>
  </r>
  <r>
    <x v="60"/>
    <n v="2514056"/>
    <x v="60"/>
    <n v="2613855"/>
    <n v="3.8180771312869308"/>
    <n v="96.1819228687130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F597F-E4A7-470C-BAE1-F350741D0818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C20" firstHeaderRow="0" firstDataRow="1" firstDataCol="1"/>
  <pivotFields count="8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3" showAll="0"/>
    <pivotField dataField="1" numFmtId="3" showAll="0">
      <items count="62">
        <item x="11"/>
        <item x="56"/>
        <item x="51"/>
        <item x="3"/>
        <item x="53"/>
        <item x="52"/>
        <item x="55"/>
        <item x="13"/>
        <item x="57"/>
        <item x="58"/>
        <item x="4"/>
        <item x="48"/>
        <item x="7"/>
        <item x="1"/>
        <item x="15"/>
        <item x="5"/>
        <item x="54"/>
        <item x="9"/>
        <item x="43"/>
        <item x="59"/>
        <item x="12"/>
        <item x="39"/>
        <item x="50"/>
        <item x="10"/>
        <item x="49"/>
        <item x="60"/>
        <item x="45"/>
        <item x="47"/>
        <item x="0"/>
        <item x="8"/>
        <item x="44"/>
        <item x="14"/>
        <item x="46"/>
        <item x="40"/>
        <item x="35"/>
        <item x="42"/>
        <item x="41"/>
        <item x="2"/>
        <item x="36"/>
        <item x="6"/>
        <item x="28"/>
        <item x="27"/>
        <item x="31"/>
        <item x="37"/>
        <item x="23"/>
        <item x="34"/>
        <item x="33"/>
        <item x="38"/>
        <item x="30"/>
        <item x="25"/>
        <item x="24"/>
        <item x="32"/>
        <item x="26"/>
        <item x="29"/>
        <item x="19"/>
        <item x="21"/>
        <item x="16"/>
        <item x="20"/>
        <item x="22"/>
        <item x="17"/>
        <item x="18"/>
        <item t="default"/>
      </items>
    </pivotField>
    <pivotField numFmtId="3" showAll="0"/>
    <pivotField numFmtId="43" showAll="0"/>
    <pivotField numFmtId="43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/>
      </items>
    </pivotField>
  </pivotFields>
  <rowFields count="2">
    <field x="7"/>
    <field x="0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Poblacion desocupada" fld="2" subtotal="average" baseField="7" baseItem="1"/>
    <dataField name="Promedio de Poblacion ocupada" fld="1" subtotal="average" baseField="7" baseItem="1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field="7" type="button" dataOnly="0" labelOnly="1" outline="0" axis="axisRow" fieldPosition="0"/>
    </format>
    <format dxfId="4">
      <pivotArea dataOnly="0" labelOnly="1" fieldPosition="0">
        <references count="1">
          <reference field="7" count="16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7" count="1">
            <x v="1"/>
          </reference>
        </references>
      </pivotArea>
    </format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negi.org.mx/lib/olap/consulta/general_ver4/MDXQueryDatos_colores.asp?c=" TargetMode="External"/><Relationship Id="rId1" Type="http://schemas.openxmlformats.org/officeDocument/2006/relationships/hyperlink" Target="http://www.inegi.org.mx/lib/olap/consulta/general_ver4/MDXQueryDatos_colores.asp?c=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64"/>
  <sheetViews>
    <sheetView zoomScale="75" zoomScaleNormal="75" workbookViewId="0">
      <selection activeCell="H1" sqref="H1:O1"/>
    </sheetView>
  </sheetViews>
  <sheetFormatPr baseColWidth="10" defaultRowHeight="15" x14ac:dyDescent="0.25"/>
  <cols>
    <col min="1" max="1" width="17.42578125" style="7" customWidth="1"/>
    <col min="2" max="4" width="17.28515625" style="7" customWidth="1"/>
    <col min="5" max="5" width="21.42578125" style="9" customWidth="1"/>
    <col min="6" max="6" width="21.42578125" style="10" customWidth="1"/>
    <col min="8" max="8" width="17.28515625" customWidth="1"/>
    <col min="9" max="10" width="27.28515625" customWidth="1"/>
    <col min="11" max="11" width="19" customWidth="1"/>
    <col min="12" max="12" width="16.28515625" customWidth="1"/>
    <col min="13" max="13" width="17.7109375" customWidth="1"/>
    <col min="14" max="14" width="16.7109375" customWidth="1"/>
    <col min="15" max="15" width="32.140625" customWidth="1"/>
    <col min="16" max="16" width="23.42578125" customWidth="1"/>
  </cols>
  <sheetData>
    <row r="1" spans="1:16" ht="50.25" customHeight="1" x14ac:dyDescent="0.25">
      <c r="A1" s="27" t="s">
        <v>0</v>
      </c>
      <c r="B1" s="28" t="s">
        <v>1</v>
      </c>
      <c r="C1" s="28" t="s">
        <v>2</v>
      </c>
      <c r="D1" s="28" t="s">
        <v>3</v>
      </c>
      <c r="E1" s="29" t="s">
        <v>20</v>
      </c>
      <c r="F1" s="30" t="s">
        <v>21</v>
      </c>
      <c r="H1" s="36" t="s">
        <v>0</v>
      </c>
      <c r="I1" s="37" t="s">
        <v>4</v>
      </c>
      <c r="J1" s="38" t="s">
        <v>43</v>
      </c>
      <c r="K1" s="37" t="s">
        <v>5</v>
      </c>
      <c r="L1" s="38" t="s">
        <v>44</v>
      </c>
      <c r="M1" s="37" t="s">
        <v>6</v>
      </c>
      <c r="N1" s="38" t="s">
        <v>45</v>
      </c>
      <c r="O1" s="39" t="s">
        <v>22</v>
      </c>
      <c r="P1" s="6"/>
    </row>
    <row r="2" spans="1:16" x14ac:dyDescent="0.25">
      <c r="A2" s="31">
        <v>38353</v>
      </c>
      <c r="B2" s="17">
        <v>1796964</v>
      </c>
      <c r="C2" s="17">
        <v>102202</v>
      </c>
      <c r="D2" s="4">
        <v>1899166</v>
      </c>
      <c r="E2" s="12" cm="1">
        <f t="array" ref="E2:E62">(Poblacion_desocupada*100)/(Población_Económicamente_Activa__PEA)</f>
        <v>5.3814147894391535</v>
      </c>
      <c r="F2" s="22" cm="1">
        <f t="array" ref="F2:F62">(Poblacion_ocupada*100)/(Población_Económicamente_Activa__PEA)</f>
        <v>94.618585210560852</v>
      </c>
      <c r="G2" s="6"/>
      <c r="H2" s="33" t="s">
        <v>7</v>
      </c>
      <c r="I2" s="3">
        <v>130854</v>
      </c>
      <c r="J2" s="11" cm="1">
        <f t="array" ref="J2:J14">(Media_Superior*100)/Alumnos_en_busqueda_de_su_primer_empleo</f>
        <v>51.442791546106427</v>
      </c>
      <c r="K2" s="3">
        <v>112887</v>
      </c>
      <c r="L2" s="11" cm="1">
        <f t="array" ref="L2:L14">(Universidad*100)/Alumnos_en_busqueda_de_su_primer_empleo</f>
        <v>44.379403069568497</v>
      </c>
      <c r="M2" s="3">
        <v>10627</v>
      </c>
      <c r="N2" s="11" cm="1">
        <f t="array" ref="N2:N14">(Posgrado*100)/Alumnos_en_busqueda_de_su_primer_empleo</f>
        <v>4.1778053843250724</v>
      </c>
      <c r="O2" s="20" cm="1">
        <f t="array" ref="O2:O14">Media_Superior + Universidad + Posgrado</f>
        <v>254368</v>
      </c>
    </row>
    <row r="3" spans="1:16" x14ac:dyDescent="0.25">
      <c r="A3" s="31">
        <v>38384</v>
      </c>
      <c r="B3" s="17">
        <v>1827821</v>
      </c>
      <c r="C3" s="17">
        <v>92173</v>
      </c>
      <c r="D3" s="4">
        <v>1919994</v>
      </c>
      <c r="E3" s="12">
        <v>4.8006920854961006</v>
      </c>
      <c r="F3" s="22">
        <v>95.199307914503905</v>
      </c>
      <c r="H3" s="34" t="s">
        <v>8</v>
      </c>
      <c r="I3" s="4">
        <v>132548</v>
      </c>
      <c r="J3" s="12">
        <v>50.50986967456749</v>
      </c>
      <c r="K3" s="4">
        <v>117852</v>
      </c>
      <c r="L3" s="12">
        <v>44.909686761679751</v>
      </c>
      <c r="M3" s="4">
        <v>12020</v>
      </c>
      <c r="N3" s="12">
        <v>4.5804435637527625</v>
      </c>
      <c r="O3" s="20">
        <v>262420</v>
      </c>
    </row>
    <row r="4" spans="1:16" x14ac:dyDescent="0.25">
      <c r="A4" s="31">
        <v>38412</v>
      </c>
      <c r="B4" s="17">
        <v>1847100</v>
      </c>
      <c r="C4" s="17">
        <v>116430</v>
      </c>
      <c r="D4" s="4">
        <v>1963530</v>
      </c>
      <c r="E4" s="12">
        <v>5.9296267436708376</v>
      </c>
      <c r="F4" s="22">
        <v>94.070373256329162</v>
      </c>
      <c r="H4" s="33" t="s">
        <v>9</v>
      </c>
      <c r="I4" s="3">
        <v>133182</v>
      </c>
      <c r="J4" s="11">
        <v>49.91922637230833</v>
      </c>
      <c r="K4" s="3">
        <v>122471</v>
      </c>
      <c r="L4" s="11">
        <v>45.904533443280421</v>
      </c>
      <c r="M4" s="3">
        <v>11142</v>
      </c>
      <c r="N4" s="11">
        <v>4.1762401844112524</v>
      </c>
      <c r="O4" s="20">
        <v>266795</v>
      </c>
    </row>
    <row r="5" spans="1:16" x14ac:dyDescent="0.25">
      <c r="A5" s="31">
        <v>38443</v>
      </c>
      <c r="B5" s="17">
        <v>1879226</v>
      </c>
      <c r="C5" s="17">
        <v>87357</v>
      </c>
      <c r="D5" s="4">
        <v>1966583</v>
      </c>
      <c r="E5" s="12">
        <v>4.4420703321446391</v>
      </c>
      <c r="F5" s="22">
        <v>95.557929667855362</v>
      </c>
      <c r="H5" s="34" t="s">
        <v>10</v>
      </c>
      <c r="I5" s="4">
        <v>137788</v>
      </c>
      <c r="J5" s="12">
        <v>50.154699591593079</v>
      </c>
      <c r="K5" s="4">
        <v>125098</v>
      </c>
      <c r="L5" s="12">
        <v>45.535551786143287</v>
      </c>
      <c r="M5" s="4">
        <v>11840</v>
      </c>
      <c r="N5" s="12">
        <v>4.309748622263637</v>
      </c>
      <c r="O5" s="20">
        <v>274726</v>
      </c>
    </row>
    <row r="6" spans="1:16" x14ac:dyDescent="0.25">
      <c r="A6" s="31">
        <v>38718</v>
      </c>
      <c r="B6" s="17">
        <v>1881618</v>
      </c>
      <c r="C6" s="17">
        <v>90710</v>
      </c>
      <c r="D6" s="4">
        <v>1972328</v>
      </c>
      <c r="E6" s="12">
        <v>4.599133612664831</v>
      </c>
      <c r="F6" s="22">
        <v>95.400866387335171</v>
      </c>
      <c r="H6" s="33" t="s">
        <v>11</v>
      </c>
      <c r="I6" s="3">
        <v>146077</v>
      </c>
      <c r="J6" s="11">
        <v>50.878586181554738</v>
      </c>
      <c r="K6" s="3">
        <v>129458</v>
      </c>
      <c r="L6" s="11">
        <v>45.090192226645627</v>
      </c>
      <c r="M6" s="3">
        <v>11574</v>
      </c>
      <c r="N6" s="11">
        <v>4.0312215917996301</v>
      </c>
      <c r="O6" s="20">
        <v>287109</v>
      </c>
    </row>
    <row r="7" spans="1:16" x14ac:dyDescent="0.25">
      <c r="A7" s="31">
        <v>38749</v>
      </c>
      <c r="B7" s="17">
        <v>1908834</v>
      </c>
      <c r="C7" s="17">
        <v>93126</v>
      </c>
      <c r="D7" s="4">
        <v>2001960</v>
      </c>
      <c r="E7" s="12">
        <v>4.6517412935323383</v>
      </c>
      <c r="F7" s="22">
        <v>95.348258706467661</v>
      </c>
      <c r="H7" s="34" t="s">
        <v>12</v>
      </c>
      <c r="I7" s="4">
        <v>146376</v>
      </c>
      <c r="J7" s="12">
        <v>49.734975128435131</v>
      </c>
      <c r="K7" s="4">
        <v>134471</v>
      </c>
      <c r="L7" s="12">
        <v>45.689948082307211</v>
      </c>
      <c r="M7" s="4">
        <v>13465</v>
      </c>
      <c r="N7" s="12">
        <v>4.5750767892576585</v>
      </c>
      <c r="O7" s="20">
        <v>294312</v>
      </c>
    </row>
    <row r="8" spans="1:16" x14ac:dyDescent="0.25">
      <c r="A8" s="31">
        <v>38777</v>
      </c>
      <c r="B8" s="17">
        <v>1951436</v>
      </c>
      <c r="C8" s="17">
        <v>123357</v>
      </c>
      <c r="D8" s="4">
        <v>2074793</v>
      </c>
      <c r="E8" s="12">
        <v>5.9455087808759721</v>
      </c>
      <c r="F8" s="22">
        <v>94.054491219124031</v>
      </c>
      <c r="H8" s="33" t="s">
        <v>13</v>
      </c>
      <c r="I8" s="3">
        <v>147813</v>
      </c>
      <c r="J8" s="11">
        <v>49.077308223544414</v>
      </c>
      <c r="K8" s="3">
        <v>138693</v>
      </c>
      <c r="L8" s="11">
        <v>46.049258924776879</v>
      </c>
      <c r="M8" s="3">
        <v>14678</v>
      </c>
      <c r="N8" s="11">
        <v>4.8734328516787082</v>
      </c>
      <c r="O8" s="20">
        <v>301184</v>
      </c>
    </row>
    <row r="9" spans="1:16" x14ac:dyDescent="0.25">
      <c r="A9" s="31">
        <v>38808</v>
      </c>
      <c r="B9" s="17">
        <v>1949684</v>
      </c>
      <c r="C9" s="17">
        <v>91923</v>
      </c>
      <c r="D9" s="4">
        <v>2041607</v>
      </c>
      <c r="E9" s="12">
        <v>4.5024826031650553</v>
      </c>
      <c r="F9" s="22">
        <v>95.497517396834951</v>
      </c>
      <c r="H9" s="34" t="s">
        <v>14</v>
      </c>
      <c r="I9" s="4">
        <v>150192</v>
      </c>
      <c r="J9" s="12">
        <v>47.282526570291644</v>
      </c>
      <c r="K9" s="4">
        <v>150883</v>
      </c>
      <c r="L9" s="12">
        <v>47.500062962776404</v>
      </c>
      <c r="M9" s="4">
        <v>16573</v>
      </c>
      <c r="N9" s="12">
        <v>5.2174104669319501</v>
      </c>
      <c r="O9" s="20">
        <v>317648</v>
      </c>
    </row>
    <row r="10" spans="1:16" x14ac:dyDescent="0.25">
      <c r="A10" s="31">
        <v>39083</v>
      </c>
      <c r="B10" s="17">
        <v>1962373</v>
      </c>
      <c r="C10" s="17">
        <v>102656</v>
      </c>
      <c r="D10" s="4">
        <v>2065029</v>
      </c>
      <c r="E10" s="12">
        <v>4.971165053856387</v>
      </c>
      <c r="F10" s="22">
        <v>95.028834946143618</v>
      </c>
      <c r="H10" s="33" t="s">
        <v>15</v>
      </c>
      <c r="I10" s="3">
        <v>159212</v>
      </c>
      <c r="J10" s="11">
        <v>48.525597456865157</v>
      </c>
      <c r="K10" s="3">
        <v>153347</v>
      </c>
      <c r="L10" s="11">
        <v>46.738027241777637</v>
      </c>
      <c r="M10" s="3">
        <v>15540</v>
      </c>
      <c r="N10" s="11">
        <v>4.7363753013572127</v>
      </c>
      <c r="O10" s="20">
        <v>328099</v>
      </c>
    </row>
    <row r="11" spans="1:16" x14ac:dyDescent="0.25">
      <c r="A11" s="31">
        <v>39114</v>
      </c>
      <c r="B11" s="17">
        <v>1964325</v>
      </c>
      <c r="C11" s="17">
        <v>93773</v>
      </c>
      <c r="D11" s="4">
        <v>2058098</v>
      </c>
      <c r="E11" s="12">
        <v>4.5562942095080023</v>
      </c>
      <c r="F11" s="22">
        <v>95.443705790492004</v>
      </c>
      <c r="H11" s="34" t="s">
        <v>16</v>
      </c>
      <c r="I11" s="4">
        <v>167430</v>
      </c>
      <c r="J11" s="12">
        <v>49.772289471806701</v>
      </c>
      <c r="K11" s="4">
        <v>155337</v>
      </c>
      <c r="L11" s="12">
        <v>46.17737639420676</v>
      </c>
      <c r="M11" s="4">
        <v>13625</v>
      </c>
      <c r="N11" s="12">
        <v>4.0503341339865395</v>
      </c>
      <c r="O11" s="20">
        <v>336392</v>
      </c>
    </row>
    <row r="12" spans="1:16" x14ac:dyDescent="0.25">
      <c r="A12" s="31">
        <v>39142</v>
      </c>
      <c r="B12" s="17">
        <v>1957837</v>
      </c>
      <c r="C12" s="17">
        <v>97349</v>
      </c>
      <c r="D12" s="4">
        <v>2055186</v>
      </c>
      <c r="E12" s="12">
        <v>4.736748887935204</v>
      </c>
      <c r="F12" s="22">
        <v>95.263251112064793</v>
      </c>
      <c r="H12" s="33" t="s">
        <v>17</v>
      </c>
      <c r="I12" s="3">
        <v>173580</v>
      </c>
      <c r="J12" s="11">
        <v>50.037763261823358</v>
      </c>
      <c r="K12" s="3">
        <v>158431</v>
      </c>
      <c r="L12" s="11">
        <v>45.670773541502115</v>
      </c>
      <c r="M12" s="3">
        <v>14887</v>
      </c>
      <c r="N12" s="11">
        <v>4.2914631966745267</v>
      </c>
      <c r="O12" s="20">
        <v>346898</v>
      </c>
    </row>
    <row r="13" spans="1:16" x14ac:dyDescent="0.25">
      <c r="A13" s="31">
        <v>39173</v>
      </c>
      <c r="B13" s="17">
        <v>2014356</v>
      </c>
      <c r="C13" s="17">
        <v>78920</v>
      </c>
      <c r="D13" s="4">
        <v>2093276</v>
      </c>
      <c r="E13" s="12">
        <v>3.7701669536172009</v>
      </c>
      <c r="F13" s="22">
        <v>96.229833046382794</v>
      </c>
      <c r="H13" s="34" t="s">
        <v>18</v>
      </c>
      <c r="I13" s="4">
        <v>180849</v>
      </c>
      <c r="J13" s="12">
        <v>49.679150848547117</v>
      </c>
      <c r="K13" s="4">
        <v>169014</v>
      </c>
      <c r="L13" s="12">
        <v>46.428080893542912</v>
      </c>
      <c r="M13" s="4">
        <v>14171</v>
      </c>
      <c r="N13" s="12">
        <v>3.8927682579099754</v>
      </c>
      <c r="O13" s="20">
        <v>364034</v>
      </c>
    </row>
    <row r="14" spans="1:16" x14ac:dyDescent="0.25">
      <c r="A14" s="31">
        <v>39448</v>
      </c>
      <c r="B14" s="17">
        <v>1999638</v>
      </c>
      <c r="C14" s="17">
        <v>95018</v>
      </c>
      <c r="D14" s="4">
        <v>2094656</v>
      </c>
      <c r="E14" s="12">
        <v>4.5362102416816894</v>
      </c>
      <c r="F14" s="22">
        <v>95.463789758318313</v>
      </c>
      <c r="H14" s="35" t="s">
        <v>19</v>
      </c>
      <c r="I14" s="5">
        <v>188132</v>
      </c>
      <c r="J14" s="13">
        <v>49.589329959407458</v>
      </c>
      <c r="K14" s="5">
        <v>177550</v>
      </c>
      <c r="L14" s="13">
        <v>46.800042174073489</v>
      </c>
      <c r="M14" s="5">
        <v>13698</v>
      </c>
      <c r="N14" s="13">
        <v>3.6106278665190574</v>
      </c>
      <c r="O14" s="21">
        <v>379380</v>
      </c>
    </row>
    <row r="15" spans="1:16" x14ac:dyDescent="0.25">
      <c r="A15" s="31">
        <v>39479</v>
      </c>
      <c r="B15" s="17">
        <v>2020109</v>
      </c>
      <c r="C15" s="17">
        <v>88566</v>
      </c>
      <c r="D15" s="4">
        <v>2108675</v>
      </c>
      <c r="E15" s="12">
        <v>4.2000782481890289</v>
      </c>
      <c r="F15" s="22">
        <v>95.79992175181097</v>
      </c>
    </row>
    <row r="16" spans="1:16" x14ac:dyDescent="0.25">
      <c r="A16" s="31">
        <v>39508</v>
      </c>
      <c r="B16" s="17">
        <v>2010139</v>
      </c>
      <c r="C16" s="17">
        <v>103501</v>
      </c>
      <c r="D16" s="4">
        <v>2113640</v>
      </c>
      <c r="E16" s="12">
        <v>4.8968130807516888</v>
      </c>
      <c r="F16" s="22">
        <v>95.103186919248316</v>
      </c>
    </row>
    <row r="17" spans="1:16" x14ac:dyDescent="0.25">
      <c r="A17" s="31">
        <v>39539</v>
      </c>
      <c r="B17" s="17">
        <v>2013057</v>
      </c>
      <c r="C17" s="17">
        <v>92869</v>
      </c>
      <c r="D17" s="4">
        <v>2105926</v>
      </c>
      <c r="E17" s="12">
        <v>4.4098890464337304</v>
      </c>
      <c r="F17" s="22">
        <v>95.590110953566267</v>
      </c>
    </row>
    <row r="18" spans="1:16" x14ac:dyDescent="0.25">
      <c r="A18" s="31">
        <v>39814</v>
      </c>
      <c r="B18" s="17">
        <v>1999162</v>
      </c>
      <c r="C18" s="17">
        <v>148857</v>
      </c>
      <c r="D18" s="4">
        <v>2148019</v>
      </c>
      <c r="E18" s="12">
        <v>6.9299666343733461</v>
      </c>
      <c r="F18" s="22">
        <v>93.070033365626657</v>
      </c>
    </row>
    <row r="19" spans="1:16" x14ac:dyDescent="0.25">
      <c r="A19" s="31">
        <v>39845</v>
      </c>
      <c r="B19" s="17">
        <v>2002438</v>
      </c>
      <c r="C19" s="17">
        <v>152586</v>
      </c>
      <c r="D19" s="4">
        <v>2155024</v>
      </c>
      <c r="E19" s="12">
        <v>7.0804779900363055</v>
      </c>
      <c r="F19" s="22">
        <v>92.9195220099637</v>
      </c>
    </row>
    <row r="20" spans="1:16" x14ac:dyDescent="0.25">
      <c r="A20" s="31">
        <v>39873</v>
      </c>
      <c r="B20" s="17">
        <v>2006290</v>
      </c>
      <c r="C20" s="17">
        <v>182761</v>
      </c>
      <c r="D20" s="4">
        <v>2189051</v>
      </c>
      <c r="E20" s="12">
        <v>8.3488689847792497</v>
      </c>
      <c r="F20" s="22">
        <v>91.651131015220756</v>
      </c>
    </row>
    <row r="21" spans="1:16" x14ac:dyDescent="0.25">
      <c r="A21" s="31">
        <v>39904</v>
      </c>
      <c r="B21" s="17">
        <v>2060051</v>
      </c>
      <c r="C21" s="17">
        <v>147608</v>
      </c>
      <c r="D21" s="4">
        <v>2207659</v>
      </c>
      <c r="E21" s="12">
        <v>6.686177530134862</v>
      </c>
      <c r="F21" s="22">
        <v>93.313822469865144</v>
      </c>
    </row>
    <row r="22" spans="1:16" x14ac:dyDescent="0.25">
      <c r="A22" s="31">
        <v>40179</v>
      </c>
      <c r="B22" s="17">
        <v>2042975</v>
      </c>
      <c r="C22" s="17">
        <v>150226</v>
      </c>
      <c r="D22" s="4">
        <v>2193201</v>
      </c>
      <c r="E22" s="12">
        <v>6.8496229939709128</v>
      </c>
      <c r="F22" s="22">
        <v>93.150377006029089</v>
      </c>
    </row>
    <row r="23" spans="1:16" x14ac:dyDescent="0.25">
      <c r="A23" s="31">
        <v>40210</v>
      </c>
      <c r="B23" s="17">
        <v>2077716</v>
      </c>
      <c r="C23" s="17">
        <v>148678</v>
      </c>
      <c r="D23" s="4">
        <v>2226394</v>
      </c>
      <c r="E23" s="12">
        <v>6.6779734404602245</v>
      </c>
      <c r="F23" s="22">
        <v>93.322026559539779</v>
      </c>
      <c r="P23" s="6"/>
    </row>
    <row r="24" spans="1:16" x14ac:dyDescent="0.25">
      <c r="A24" s="31">
        <v>40238</v>
      </c>
      <c r="B24" s="17">
        <v>2058503</v>
      </c>
      <c r="C24" s="17">
        <v>151753</v>
      </c>
      <c r="D24" s="4">
        <v>2210256</v>
      </c>
      <c r="E24" s="12">
        <v>6.8658562628039466</v>
      </c>
      <c r="F24" s="22">
        <v>93.134143737196055</v>
      </c>
    </row>
    <row r="25" spans="1:16" x14ac:dyDescent="0.25">
      <c r="A25" s="31">
        <v>40269</v>
      </c>
      <c r="B25" s="17">
        <v>2099483</v>
      </c>
      <c r="C25" s="17">
        <v>128997</v>
      </c>
      <c r="D25" s="4">
        <v>2228480</v>
      </c>
      <c r="E25" s="12">
        <v>5.7885644026421597</v>
      </c>
      <c r="F25" s="22">
        <v>94.211435597357834</v>
      </c>
    </row>
    <row r="26" spans="1:16" x14ac:dyDescent="0.25">
      <c r="A26" s="31">
        <v>40544</v>
      </c>
      <c r="B26" s="17">
        <v>2060222</v>
      </c>
      <c r="C26" s="17">
        <v>141230</v>
      </c>
      <c r="D26" s="4">
        <v>2201452</v>
      </c>
      <c r="E26" s="12">
        <v>6.4153113490550782</v>
      </c>
      <c r="F26" s="22">
        <v>93.584688650944926</v>
      </c>
    </row>
    <row r="27" spans="1:16" x14ac:dyDescent="0.25">
      <c r="A27" s="31">
        <v>40575</v>
      </c>
      <c r="B27" s="17">
        <v>2066527</v>
      </c>
      <c r="C27" s="17">
        <v>133304</v>
      </c>
      <c r="D27" s="4">
        <v>2199831</v>
      </c>
      <c r="E27" s="12">
        <v>6.0597382253454928</v>
      </c>
      <c r="F27" s="22">
        <v>93.940261774654502</v>
      </c>
    </row>
    <row r="28" spans="1:16" x14ac:dyDescent="0.25">
      <c r="A28" s="31">
        <v>40603</v>
      </c>
      <c r="B28" s="17">
        <v>2082279</v>
      </c>
      <c r="C28" s="17">
        <v>144540</v>
      </c>
      <c r="D28" s="4">
        <v>2226819</v>
      </c>
      <c r="E28" s="12">
        <v>6.4908733040269553</v>
      </c>
      <c r="F28" s="22">
        <v>93.509126695973052</v>
      </c>
    </row>
    <row r="29" spans="1:16" x14ac:dyDescent="0.25">
      <c r="A29" s="31">
        <v>40634</v>
      </c>
      <c r="B29" s="17">
        <v>2139933</v>
      </c>
      <c r="C29" s="17">
        <v>124345</v>
      </c>
      <c r="D29" s="4">
        <v>2264278</v>
      </c>
      <c r="E29" s="12">
        <v>5.4915959966046568</v>
      </c>
      <c r="F29" s="22">
        <v>94.508404003395341</v>
      </c>
    </row>
    <row r="30" spans="1:16" x14ac:dyDescent="0.25">
      <c r="A30" s="31">
        <v>40909</v>
      </c>
      <c r="B30" s="17">
        <v>2109314</v>
      </c>
      <c r="C30" s="17">
        <v>123531</v>
      </c>
      <c r="D30" s="4">
        <v>2232845</v>
      </c>
      <c r="E30" s="12">
        <v>5.5324485129957521</v>
      </c>
      <c r="F30" s="22">
        <v>94.467551487004243</v>
      </c>
    </row>
    <row r="31" spans="1:16" x14ac:dyDescent="0.25">
      <c r="A31" s="31">
        <v>40940</v>
      </c>
      <c r="B31" s="17">
        <v>2166374</v>
      </c>
      <c r="C31" s="17">
        <v>145032</v>
      </c>
      <c r="D31" s="4">
        <v>2311406</v>
      </c>
      <c r="E31" s="12">
        <v>6.274622459230442</v>
      </c>
      <c r="F31" s="22">
        <v>93.725377540769557</v>
      </c>
    </row>
    <row r="32" spans="1:16" x14ac:dyDescent="0.25">
      <c r="A32" s="31">
        <v>40969</v>
      </c>
      <c r="B32" s="17">
        <v>2153798</v>
      </c>
      <c r="C32" s="17">
        <v>132356</v>
      </c>
      <c r="D32" s="4">
        <v>2286154</v>
      </c>
      <c r="E32" s="12">
        <v>5.7894612523915709</v>
      </c>
      <c r="F32" s="22">
        <v>94.210538747608425</v>
      </c>
    </row>
    <row r="33" spans="1:10" x14ac:dyDescent="0.25">
      <c r="A33" s="31">
        <v>41000</v>
      </c>
      <c r="B33" s="17">
        <v>2183813</v>
      </c>
      <c r="C33" s="17">
        <v>124806</v>
      </c>
      <c r="D33" s="4">
        <v>2308619</v>
      </c>
      <c r="E33" s="12">
        <v>5.4060890948224891</v>
      </c>
      <c r="F33" s="22">
        <v>94.593910905177509</v>
      </c>
    </row>
    <row r="34" spans="1:10" x14ac:dyDescent="0.25">
      <c r="A34" s="31">
        <v>41275</v>
      </c>
      <c r="B34" s="17">
        <v>2087447</v>
      </c>
      <c r="C34" s="17">
        <v>142811</v>
      </c>
      <c r="D34" s="4">
        <v>2230258</v>
      </c>
      <c r="E34" s="12">
        <v>6.4033398826503483</v>
      </c>
      <c r="F34" s="22">
        <v>93.596660117349657</v>
      </c>
    </row>
    <row r="35" spans="1:10" x14ac:dyDescent="0.25">
      <c r="A35" s="31">
        <v>41306</v>
      </c>
      <c r="B35" s="17">
        <v>2183357</v>
      </c>
      <c r="C35" s="17">
        <v>131850</v>
      </c>
      <c r="D35" s="4">
        <v>2315207</v>
      </c>
      <c r="E35" s="12">
        <v>5.6949551379207133</v>
      </c>
      <c r="F35" s="22">
        <v>94.305044862079285</v>
      </c>
    </row>
    <row r="36" spans="1:10" x14ac:dyDescent="0.25">
      <c r="A36" s="31">
        <v>41334</v>
      </c>
      <c r="B36" s="17">
        <v>2161140</v>
      </c>
      <c r="C36" s="17">
        <v>131674</v>
      </c>
      <c r="D36" s="4">
        <v>2292814</v>
      </c>
      <c r="E36" s="12">
        <v>5.7428993367974899</v>
      </c>
      <c r="F36" s="22">
        <v>94.257100663202507</v>
      </c>
    </row>
    <row r="37" spans="1:10" x14ac:dyDescent="0.25">
      <c r="A37" s="31">
        <v>41365</v>
      </c>
      <c r="B37" s="17">
        <v>2189520</v>
      </c>
      <c r="C37" s="17">
        <v>108869</v>
      </c>
      <c r="D37" s="4">
        <v>2298389</v>
      </c>
      <c r="E37" s="12">
        <v>4.7367525688645395</v>
      </c>
      <c r="F37" s="22">
        <v>95.263247431135454</v>
      </c>
    </row>
    <row r="38" spans="1:10" x14ac:dyDescent="0.25">
      <c r="A38" s="31">
        <v>41640</v>
      </c>
      <c r="B38" s="17">
        <v>2093303</v>
      </c>
      <c r="C38" s="17">
        <v>122372</v>
      </c>
      <c r="D38" s="4">
        <v>2215675</v>
      </c>
      <c r="E38" s="12">
        <v>5.5230121746194722</v>
      </c>
      <c r="F38" s="22">
        <v>94.476987825380533</v>
      </c>
    </row>
    <row r="39" spans="1:10" x14ac:dyDescent="0.25">
      <c r="A39" s="31">
        <v>41671</v>
      </c>
      <c r="B39" s="17">
        <v>2167893</v>
      </c>
      <c r="C39" s="17">
        <v>128803</v>
      </c>
      <c r="D39" s="4">
        <v>2296696</v>
      </c>
      <c r="E39" s="12">
        <v>5.6081867169185644</v>
      </c>
      <c r="F39" s="22">
        <v>94.391813283081433</v>
      </c>
    </row>
    <row r="40" spans="1:10" x14ac:dyDescent="0.25">
      <c r="A40" s="31">
        <v>41699</v>
      </c>
      <c r="B40" s="17">
        <v>2176964</v>
      </c>
      <c r="C40" s="17">
        <v>131979</v>
      </c>
      <c r="D40" s="4">
        <v>2308943</v>
      </c>
      <c r="E40" s="12">
        <v>5.7159921228025121</v>
      </c>
      <c r="F40" s="22">
        <v>94.284007877197482</v>
      </c>
    </row>
    <row r="41" spans="1:10" x14ac:dyDescent="0.25">
      <c r="A41" s="31">
        <v>41730</v>
      </c>
      <c r="B41" s="17">
        <v>2206804</v>
      </c>
      <c r="C41" s="17">
        <v>95447</v>
      </c>
      <c r="D41" s="4">
        <v>2302251</v>
      </c>
      <c r="E41" s="12">
        <v>4.1458120769629376</v>
      </c>
      <c r="F41" s="22">
        <v>95.85418792303706</v>
      </c>
      <c r="H41" s="1"/>
      <c r="I41" s="1"/>
      <c r="J41" s="1"/>
    </row>
    <row r="42" spans="1:10" x14ac:dyDescent="0.25">
      <c r="A42" s="31">
        <v>42005</v>
      </c>
      <c r="B42" s="17">
        <v>2189373</v>
      </c>
      <c r="C42" s="17">
        <v>107062</v>
      </c>
      <c r="D42" s="4">
        <v>2296435</v>
      </c>
      <c r="E42" s="12">
        <v>4.662095813728671</v>
      </c>
      <c r="F42" s="22">
        <v>95.337904186271331</v>
      </c>
    </row>
    <row r="43" spans="1:10" x14ac:dyDescent="0.25">
      <c r="A43" s="31">
        <v>42036</v>
      </c>
      <c r="B43" s="17">
        <v>2212256</v>
      </c>
      <c r="C43" s="17">
        <v>114857</v>
      </c>
      <c r="D43" s="4">
        <v>2327113</v>
      </c>
      <c r="E43" s="12">
        <v>4.935600462891145</v>
      </c>
      <c r="F43" s="22">
        <v>95.064399537108855</v>
      </c>
    </row>
    <row r="44" spans="1:10" x14ac:dyDescent="0.25">
      <c r="A44" s="31">
        <v>42064</v>
      </c>
      <c r="B44" s="17">
        <v>2222869</v>
      </c>
      <c r="C44" s="17">
        <v>114625</v>
      </c>
      <c r="D44" s="4">
        <v>2337494</v>
      </c>
      <c r="E44" s="12">
        <v>4.9037559026889479</v>
      </c>
      <c r="F44" s="22">
        <v>95.096244097311057</v>
      </c>
    </row>
    <row r="45" spans="1:10" x14ac:dyDescent="0.25">
      <c r="A45" s="31">
        <v>42095</v>
      </c>
      <c r="B45" s="17">
        <v>2275935</v>
      </c>
      <c r="C45" s="17">
        <v>94512</v>
      </c>
      <c r="D45" s="4">
        <v>2370447</v>
      </c>
      <c r="E45" s="12">
        <v>3.9870961046587414</v>
      </c>
      <c r="F45" s="22">
        <v>96.012903895341253</v>
      </c>
    </row>
    <row r="46" spans="1:10" x14ac:dyDescent="0.25">
      <c r="A46" s="31">
        <v>42370</v>
      </c>
      <c r="B46" s="17">
        <v>2215061</v>
      </c>
      <c r="C46" s="17">
        <v>103239</v>
      </c>
      <c r="D46" s="4">
        <v>2318300</v>
      </c>
      <c r="E46" s="12">
        <v>4.4532200319199413</v>
      </c>
      <c r="F46" s="22">
        <v>95.54677996808006</v>
      </c>
    </row>
    <row r="47" spans="1:10" x14ac:dyDescent="0.25">
      <c r="A47" s="31">
        <v>42401</v>
      </c>
      <c r="B47" s="17">
        <v>2290795</v>
      </c>
      <c r="C47" s="17">
        <v>99926</v>
      </c>
      <c r="D47" s="4">
        <v>2390721</v>
      </c>
      <c r="E47" s="12">
        <v>4.1797432657344791</v>
      </c>
      <c r="F47" s="22">
        <v>95.820256734265527</v>
      </c>
    </row>
    <row r="48" spans="1:10" x14ac:dyDescent="0.25">
      <c r="A48" s="31">
        <v>42430</v>
      </c>
      <c r="B48" s="17">
        <v>2325081</v>
      </c>
      <c r="C48" s="17">
        <v>104099</v>
      </c>
      <c r="D48" s="4">
        <v>2429180</v>
      </c>
      <c r="E48" s="12">
        <v>4.2853555520793023</v>
      </c>
      <c r="F48" s="22">
        <v>95.714644447920691</v>
      </c>
    </row>
    <row r="49" spans="1:7" x14ac:dyDescent="0.25">
      <c r="A49" s="31">
        <v>42461</v>
      </c>
      <c r="B49" s="17">
        <v>2364805</v>
      </c>
      <c r="C49" s="17">
        <v>101740</v>
      </c>
      <c r="D49" s="4">
        <v>2466545</v>
      </c>
      <c r="E49" s="12">
        <v>4.12479804747126</v>
      </c>
      <c r="F49" s="22">
        <v>95.875201952528741</v>
      </c>
    </row>
    <row r="50" spans="1:7" x14ac:dyDescent="0.25">
      <c r="A50" s="31">
        <v>42736</v>
      </c>
      <c r="B50" s="17">
        <v>2326668</v>
      </c>
      <c r="C50" s="17">
        <v>90809</v>
      </c>
      <c r="D50" s="4">
        <v>2417477</v>
      </c>
      <c r="E50" s="12">
        <v>3.7563542486650339</v>
      </c>
      <c r="F50" s="22">
        <v>96.243645751334967</v>
      </c>
    </row>
    <row r="51" spans="1:7" x14ac:dyDescent="0.25">
      <c r="A51" s="31">
        <v>42767</v>
      </c>
      <c r="B51" s="17">
        <v>2339136</v>
      </c>
      <c r="C51" s="17">
        <v>97404</v>
      </c>
      <c r="D51" s="4">
        <v>2436540</v>
      </c>
      <c r="E51" s="12">
        <v>3.9976359920214732</v>
      </c>
      <c r="F51" s="22">
        <v>96.002364007978528</v>
      </c>
    </row>
    <row r="52" spans="1:7" x14ac:dyDescent="0.25">
      <c r="A52" s="31">
        <v>42795</v>
      </c>
      <c r="B52" s="17">
        <v>2349274</v>
      </c>
      <c r="C52" s="17">
        <v>97147</v>
      </c>
      <c r="D52" s="4">
        <v>2446421</v>
      </c>
      <c r="E52" s="12">
        <v>3.9709845525361334</v>
      </c>
      <c r="F52" s="22">
        <v>96.029015447463863</v>
      </c>
    </row>
    <row r="53" spans="1:7" x14ac:dyDescent="0.25">
      <c r="A53" s="31">
        <v>42826</v>
      </c>
      <c r="B53" s="17">
        <v>2388531</v>
      </c>
      <c r="C53" s="17">
        <v>85123</v>
      </c>
      <c r="D53" s="4">
        <v>2473654</v>
      </c>
      <c r="E53" s="12">
        <v>3.4411845795733762</v>
      </c>
      <c r="F53" s="22">
        <v>96.558815420426626</v>
      </c>
    </row>
    <row r="54" spans="1:7" x14ac:dyDescent="0.25">
      <c r="A54" s="31">
        <v>43101</v>
      </c>
      <c r="B54" s="17">
        <v>2353407</v>
      </c>
      <c r="C54" s="17">
        <v>88242</v>
      </c>
      <c r="D54" s="4">
        <v>2441649</v>
      </c>
      <c r="E54" s="12">
        <v>3.614032975255657</v>
      </c>
      <c r="F54" s="22">
        <v>96.385967024744346</v>
      </c>
    </row>
    <row r="55" spans="1:7" x14ac:dyDescent="0.25">
      <c r="A55" s="31">
        <v>43132</v>
      </c>
      <c r="B55" s="17">
        <v>2439392</v>
      </c>
      <c r="C55" s="17">
        <v>87712</v>
      </c>
      <c r="D55" s="4">
        <v>2527104</v>
      </c>
      <c r="E55" s="12">
        <v>3.4708504279997974</v>
      </c>
      <c r="F55" s="22">
        <v>96.529149572000208</v>
      </c>
    </row>
    <row r="56" spans="1:7" x14ac:dyDescent="0.25">
      <c r="A56" s="31">
        <v>43160</v>
      </c>
      <c r="B56" s="17">
        <v>2409258</v>
      </c>
      <c r="C56" s="17">
        <v>93772</v>
      </c>
      <c r="D56" s="4">
        <v>2503030</v>
      </c>
      <c r="E56" s="12">
        <v>3.7463394366028373</v>
      </c>
      <c r="F56" s="22">
        <v>96.253660563397162</v>
      </c>
    </row>
    <row r="57" spans="1:7" x14ac:dyDescent="0.25">
      <c r="A57" s="31">
        <v>43191</v>
      </c>
      <c r="B57" s="17">
        <v>2420543</v>
      </c>
      <c r="C57" s="17">
        <v>88389</v>
      </c>
      <c r="D57" s="4">
        <v>2508932</v>
      </c>
      <c r="E57" s="12">
        <v>3.5229731216310367</v>
      </c>
      <c r="F57" s="22">
        <v>96.47702687836896</v>
      </c>
      <c r="G57" s="1"/>
    </row>
    <row r="58" spans="1:7" x14ac:dyDescent="0.25">
      <c r="A58" s="31">
        <v>43466</v>
      </c>
      <c r="B58" s="18">
        <v>2418796</v>
      </c>
      <c r="C58" s="18">
        <v>83224</v>
      </c>
      <c r="D58" s="4">
        <v>2502020</v>
      </c>
      <c r="E58" s="12">
        <v>3.3262723719234857</v>
      </c>
      <c r="F58" s="22">
        <v>96.67372762807652</v>
      </c>
    </row>
    <row r="59" spans="1:7" x14ac:dyDescent="0.25">
      <c r="A59" s="31">
        <v>43497</v>
      </c>
      <c r="B59" s="18">
        <v>2435564</v>
      </c>
      <c r="C59" s="18">
        <v>88689</v>
      </c>
      <c r="D59" s="4">
        <v>2524253</v>
      </c>
      <c r="E59" s="12">
        <v>3.513475075596622</v>
      </c>
      <c r="F59" s="22">
        <v>96.486524924403383</v>
      </c>
    </row>
    <row r="60" spans="1:7" x14ac:dyDescent="0.25">
      <c r="A60" s="31">
        <v>43525</v>
      </c>
      <c r="B60" s="18">
        <v>2451127</v>
      </c>
      <c r="C60" s="18">
        <v>89130</v>
      </c>
      <c r="D60" s="4">
        <v>2540257</v>
      </c>
      <c r="E60" s="12">
        <v>3.5087001039658587</v>
      </c>
      <c r="F60" s="22">
        <v>96.491299896034135</v>
      </c>
    </row>
    <row r="61" spans="1:7" x14ac:dyDescent="0.25">
      <c r="A61" s="31">
        <v>43556</v>
      </c>
      <c r="B61" s="18">
        <v>2510091</v>
      </c>
      <c r="C61" s="18">
        <v>94576</v>
      </c>
      <c r="D61" s="4">
        <v>2604667</v>
      </c>
      <c r="E61" s="12">
        <v>3.6310207792397264</v>
      </c>
      <c r="F61" s="22">
        <v>96.368979220760281</v>
      </c>
    </row>
    <row r="62" spans="1:7" x14ac:dyDescent="0.25">
      <c r="A62" s="32">
        <v>43831</v>
      </c>
      <c r="B62" s="23">
        <v>2514056</v>
      </c>
      <c r="C62" s="23">
        <v>99799</v>
      </c>
      <c r="D62" s="24">
        <v>2613855</v>
      </c>
      <c r="E62" s="25">
        <v>3.8180771312869308</v>
      </c>
      <c r="F62" s="26">
        <v>96.181922868713073</v>
      </c>
      <c r="G62" s="2"/>
    </row>
    <row r="64" spans="1:7" x14ac:dyDescent="0.25">
      <c r="B64" s="8"/>
      <c r="C64" s="8"/>
      <c r="D64" s="8"/>
    </row>
  </sheetData>
  <phoneticPr fontId="7" type="noConversion"/>
  <hyperlinks>
    <hyperlink ref="B54" r:id="rId1" display="http://www.inegi.org.mx/lib/olap/consulta/general_ver4/MDXQueryDatos_colores.asp?c=" xr:uid="{00000000-0004-0000-0000-000000000000}"/>
    <hyperlink ref="C54" r:id="rId2" display="http://www.inegi.org.mx/lib/olap/consulta/general_ver4/MDXQueryDatos_colores.asp?c=" xr:uid="{00000000-0004-0000-0000-000001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EF50-A90A-4A02-BAD8-AAD0E851FE6E}">
  <sheetPr>
    <tabColor rgb="FF00B050"/>
  </sheetPr>
  <dimension ref="A3:C20"/>
  <sheetViews>
    <sheetView tabSelected="1" workbookViewId="0">
      <selection activeCell="B34" sqref="B34"/>
    </sheetView>
  </sheetViews>
  <sheetFormatPr baseColWidth="10" defaultRowHeight="15" x14ac:dyDescent="0.25"/>
  <cols>
    <col min="1" max="1" width="17.42578125" bestFit="1" customWidth="1"/>
    <col min="2" max="2" width="38" bestFit="1" customWidth="1"/>
    <col min="3" max="3" width="34.140625" bestFit="1" customWidth="1"/>
    <col min="4" max="28" width="6.42578125" bestFit="1" customWidth="1"/>
    <col min="29" max="62" width="7.42578125" bestFit="1" customWidth="1"/>
    <col min="63" max="63" width="12.42578125" bestFit="1" customWidth="1"/>
  </cols>
  <sheetData>
    <row r="3" spans="1:3" x14ac:dyDescent="0.25">
      <c r="A3" s="14" t="s">
        <v>23</v>
      </c>
      <c r="B3" s="15" t="s">
        <v>26</v>
      </c>
      <c r="C3" s="15" t="s">
        <v>25</v>
      </c>
    </row>
    <row r="4" spans="1:3" x14ac:dyDescent="0.25">
      <c r="A4" s="16" t="s">
        <v>27</v>
      </c>
      <c r="B4" s="19">
        <v>99540.5</v>
      </c>
      <c r="C4" s="19">
        <v>1837777.75</v>
      </c>
    </row>
    <row r="5" spans="1:3" x14ac:dyDescent="0.25">
      <c r="A5" s="16" t="s">
        <v>28</v>
      </c>
      <c r="B5" s="19">
        <v>99779</v>
      </c>
      <c r="C5" s="19">
        <v>1922893</v>
      </c>
    </row>
    <row r="6" spans="1:3" x14ac:dyDescent="0.25">
      <c r="A6" s="16" t="s">
        <v>29</v>
      </c>
      <c r="B6" s="19">
        <v>93174.5</v>
      </c>
      <c r="C6" s="19">
        <v>1974722.75</v>
      </c>
    </row>
    <row r="7" spans="1:3" x14ac:dyDescent="0.25">
      <c r="A7" s="16" t="s">
        <v>30</v>
      </c>
      <c r="B7" s="19">
        <v>94988.5</v>
      </c>
      <c r="C7" s="19">
        <v>2010735.75</v>
      </c>
    </row>
    <row r="8" spans="1:3" x14ac:dyDescent="0.25">
      <c r="A8" s="16" t="s">
        <v>31</v>
      </c>
      <c r="B8" s="19">
        <v>157953</v>
      </c>
      <c r="C8" s="19">
        <v>2016985.25</v>
      </c>
    </row>
    <row r="9" spans="1:3" x14ac:dyDescent="0.25">
      <c r="A9" s="16" t="s">
        <v>32</v>
      </c>
      <c r="B9" s="19">
        <v>144913.5</v>
      </c>
      <c r="C9" s="19">
        <v>2069669.25</v>
      </c>
    </row>
    <row r="10" spans="1:3" x14ac:dyDescent="0.25">
      <c r="A10" s="16" t="s">
        <v>33</v>
      </c>
      <c r="B10" s="19">
        <v>135854.75</v>
      </c>
      <c r="C10" s="19">
        <v>2087240.25</v>
      </c>
    </row>
    <row r="11" spans="1:3" x14ac:dyDescent="0.25">
      <c r="A11" s="16" t="s">
        <v>34</v>
      </c>
      <c r="B11" s="19">
        <v>131431.25</v>
      </c>
      <c r="C11" s="19">
        <v>2153324.75</v>
      </c>
    </row>
    <row r="12" spans="1:3" x14ac:dyDescent="0.25">
      <c r="A12" s="16" t="s">
        <v>35</v>
      </c>
      <c r="B12" s="19">
        <v>128801</v>
      </c>
      <c r="C12" s="19">
        <v>2155366</v>
      </c>
    </row>
    <row r="13" spans="1:3" x14ac:dyDescent="0.25">
      <c r="A13" s="16" t="s">
        <v>36</v>
      </c>
      <c r="B13" s="19">
        <v>119650.25</v>
      </c>
      <c r="C13" s="19">
        <v>2161241</v>
      </c>
    </row>
    <row r="14" spans="1:3" x14ac:dyDescent="0.25">
      <c r="A14" s="16" t="s">
        <v>37</v>
      </c>
      <c r="B14" s="19">
        <v>107764</v>
      </c>
      <c r="C14" s="19">
        <v>2225108.25</v>
      </c>
    </row>
    <row r="15" spans="1:3" x14ac:dyDescent="0.25">
      <c r="A15" s="16" t="s">
        <v>38</v>
      </c>
      <c r="B15" s="19">
        <v>102251</v>
      </c>
      <c r="C15" s="19">
        <v>2298935.5</v>
      </c>
    </row>
    <row r="16" spans="1:3" x14ac:dyDescent="0.25">
      <c r="A16" s="16" t="s">
        <v>39</v>
      </c>
      <c r="B16" s="19">
        <v>92620.75</v>
      </c>
      <c r="C16" s="19">
        <v>2350902.25</v>
      </c>
    </row>
    <row r="17" spans="1:3" x14ac:dyDescent="0.25">
      <c r="A17" s="16" t="s">
        <v>40</v>
      </c>
      <c r="B17" s="19">
        <v>89528.75</v>
      </c>
      <c r="C17" s="19">
        <v>2405650</v>
      </c>
    </row>
    <row r="18" spans="1:3" x14ac:dyDescent="0.25">
      <c r="A18" s="16" t="s">
        <v>41</v>
      </c>
      <c r="B18" s="19">
        <v>88904.75</v>
      </c>
      <c r="C18" s="19">
        <v>2453894.5</v>
      </c>
    </row>
    <row r="19" spans="1:3" x14ac:dyDescent="0.25">
      <c r="A19" s="16" t="s">
        <v>42</v>
      </c>
      <c r="B19" s="19">
        <v>99799</v>
      </c>
      <c r="C19" s="19">
        <v>2514056</v>
      </c>
    </row>
    <row r="20" spans="1:3" x14ac:dyDescent="0.25">
      <c r="A20" s="16" t="s">
        <v>24</v>
      </c>
      <c r="B20" s="19">
        <v>112269.19672131147</v>
      </c>
      <c r="C20" s="19">
        <v>2147735.0983606558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Datos</vt:lpstr>
      <vt:lpstr>Estádisticas</vt:lpstr>
      <vt:lpstr>Alumnos_en_busqueda_de_su_primer_empleo</vt:lpstr>
      <vt:lpstr>Media_Superior</vt:lpstr>
      <vt:lpstr>Poblacion_desocupada</vt:lpstr>
      <vt:lpstr>Población_Económicamente_Activa__PEA</vt:lpstr>
      <vt:lpstr>Poblacion_ocupada</vt:lpstr>
      <vt:lpstr>Posgrado</vt:lpstr>
      <vt:lpstr>Universidad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Paulina Santander Perez</dc:creator>
  <cp:lastModifiedBy>Julián Alonso</cp:lastModifiedBy>
  <dcterms:created xsi:type="dcterms:W3CDTF">2018-05-02T16:39:32Z</dcterms:created>
  <dcterms:modified xsi:type="dcterms:W3CDTF">2020-11-30T00:09:41Z</dcterms:modified>
</cp:coreProperties>
</file>