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tor\Documents\FIME\1\ATI\PIA\files\"/>
    </mc:Choice>
  </mc:AlternateContent>
  <xr:revisionPtr revIDLastSave="0" documentId="13_ncr:1_{90A50777-0D36-4E26-A6C2-C70B76090F48}" xr6:coauthVersionLast="45" xr6:coauthVersionMax="45" xr10:uidLastSave="{00000000-0000-0000-0000-000000000000}"/>
  <bookViews>
    <workbookView xWindow="-120" yWindow="-120" windowWidth="20730" windowHeight="11760" xr2:uid="{D7FE2A48-03F2-4B61-B2D1-4976D551B3F1}"/>
  </bookViews>
  <sheets>
    <sheet name="Datos" sheetId="1" r:id="rId1"/>
    <sheet name="Buscador" sheetId="2" r:id="rId2"/>
  </sheets>
  <definedNames>
    <definedName name="Datos">Datos!$A$1:$F$62</definedName>
    <definedName name="Mes">Buscador!$B$4:$B$5</definedName>
    <definedName name="Periodo" localSheetId="1">Buscador!$B$1</definedName>
    <definedName name="Poblacion_desocupada">Datos!$C$2:$C$62</definedName>
    <definedName name="Población_Económicamente_Activa__PEA">Datos!$D$2:$D$62</definedName>
    <definedName name="Poblacion_ocupada">Datos!$B$2:$B$62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2" l="1"/>
  <c r="D5" i="2"/>
  <c r="C5" i="2"/>
  <c r="B5" i="2"/>
  <c r="F2" i="1" a="1"/>
  <c r="F2" i="1" s="1"/>
  <c r="G5" i="2" s="1"/>
  <c r="E2" i="1" a="1"/>
  <c r="E2" i="1" s="1"/>
  <c r="F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<sst xmlns="http://schemas.openxmlformats.org/spreadsheetml/2006/main" count="13" uniqueCount="6">
  <si>
    <t>Periodo</t>
  </si>
  <si>
    <t>Poblacion ocupada</t>
  </si>
  <si>
    <t>Poblacion desocupada</t>
  </si>
  <si>
    <t>Población Económicamente Activa (PEA)</t>
  </si>
  <si>
    <t>Tasa de Desocupación</t>
  </si>
  <si>
    <t>Tasa de Empleo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</si>
</sst>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_€_-;\-* #,##0.00\ _€_-;_-* &quot;-&quot;??\ _€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theme="1"/>
      <name val="Arial"/>
      <family val="2"/>
    </font>
    <font>
      <sz val="12"/>
      <color theme="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4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7" fontId="4" fillId="3" borderId="3" xfId="0" applyNumberFormat="1" applyFont="1" applyFill="1" applyBorder="1" applyAlignment="1">
      <alignment horizontal="center" vertical="center" wrapText="1"/>
    </xf>
    <xf numFmtId="3" fontId="5" fillId="4" borderId="0" xfId="3" applyNumberFormat="1" applyFont="1" applyFill="1" applyBorder="1" applyAlignment="1">
      <alignment horizontal="center" vertical="center" wrapText="1"/>
    </xf>
    <xf numFmtId="43" fontId="5" fillId="4" borderId="0" xfId="1" applyFont="1" applyFill="1" applyBorder="1" applyAlignment="1">
      <alignment horizontal="center" vertical="center"/>
    </xf>
    <xf numFmtId="3" fontId="5" fillId="4" borderId="0" xfId="3" applyNumberFormat="1" applyFont="1" applyFill="1" applyBorder="1" applyAlignment="1">
      <alignment horizontal="center" vertical="center"/>
    </xf>
    <xf numFmtId="9" fontId="3" fillId="2" borderId="2" xfId="2" applyFont="1" applyFill="1" applyBorder="1" applyAlignment="1">
      <alignment horizontal="center" vertical="center" wrapText="1"/>
    </xf>
    <xf numFmtId="43" fontId="3" fillId="2" borderId="4" xfId="1" applyFont="1" applyFill="1" applyBorder="1" applyAlignment="1">
      <alignment horizontal="center" vertical="center" wrapText="1"/>
    </xf>
    <xf numFmtId="3" fontId="5" fillId="4" borderId="0" xfId="0" applyNumberFormat="1" applyFont="1" applyFill="1" applyBorder="1" applyAlignment="1">
      <alignment horizontal="center" vertical="center"/>
    </xf>
    <xf numFmtId="43" fontId="5" fillId="4" borderId="5" xfId="1" applyFont="1" applyFill="1" applyBorder="1" applyAlignment="1">
      <alignment horizontal="center" vertical="center"/>
    </xf>
    <xf numFmtId="17" fontId="4" fillId="3" borderId="6" xfId="0" applyNumberFormat="1" applyFont="1" applyFill="1" applyBorder="1" applyAlignment="1">
      <alignment horizontal="center" vertical="center" wrapText="1"/>
    </xf>
    <xf numFmtId="3" fontId="5" fillId="4" borderId="7" xfId="3" applyNumberFormat="1" applyFont="1" applyFill="1" applyBorder="1" applyAlignment="1">
      <alignment horizontal="center" vertical="center"/>
    </xf>
    <xf numFmtId="3" fontId="5" fillId="4" borderId="7" xfId="0" applyNumberFormat="1" applyFont="1" applyFill="1" applyBorder="1" applyAlignment="1">
      <alignment horizontal="center" vertical="center"/>
    </xf>
    <xf numFmtId="43" fontId="5" fillId="4" borderId="7" xfId="1" applyFont="1" applyFill="1" applyBorder="1" applyAlignment="1">
      <alignment horizontal="center" vertical="center"/>
    </xf>
    <xf numFmtId="43" fontId="5" fillId="4" borderId="8" xfId="1" applyFont="1" applyFill="1" applyBorder="1" applyAlignment="1">
      <alignment horizontal="center" vertical="center"/>
    </xf>
    <xf numFmtId="0" fontId="6" fillId="5" borderId="0" xfId="0" applyFont="1" applyFill="1"/>
    <xf numFmtId="17" fontId="6" fillId="6" borderId="0" xfId="0" applyNumberFormat="1" applyFont="1" applyFill="1"/>
    <xf numFmtId="0" fontId="7" fillId="0" borderId="0" xfId="0" applyFont="1"/>
    <xf numFmtId="0" fontId="8" fillId="0" borderId="1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9" fontId="9" fillId="0" borderId="0" xfId="2" applyFont="1" applyFill="1" applyBorder="1" applyAlignment="1">
      <alignment horizontal="center" vertical="center" wrapText="1"/>
    </xf>
    <xf numFmtId="43" fontId="9" fillId="0" borderId="0" xfId="1" applyFont="1" applyFill="1" applyBorder="1" applyAlignment="1">
      <alignment horizontal="center" vertical="center" wrapText="1"/>
    </xf>
    <xf numFmtId="17" fontId="7" fillId="0" borderId="0" xfId="0" applyNumberFormat="1" applyFont="1" applyFill="1"/>
    <xf numFmtId="4" fontId="7" fillId="0" borderId="0" xfId="0" applyNumberFormat="1" applyFont="1" applyFill="1"/>
    <xf numFmtId="0" fontId="7" fillId="0" borderId="0" xfId="0" applyFont="1" applyFill="1"/>
  </cellXfs>
  <cellStyles count="4">
    <cellStyle name="Millares" xfId="1" builtinId="3"/>
    <cellStyle name="Millares 2" xfId="3" xr:uid="{7A107CD1-5FFC-414D-9E95-630F481297F4}"/>
    <cellStyle name="Normal" xfId="0" builtinId="0"/>
    <cellStyle name="Porcentaje" xfId="2" builtinId="5"/>
  </cellStyles>
  <dxfs count="8"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numFmt numFmtId="4" formatCode="#,##0.0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numFmt numFmtId="4" formatCode="#,##0.0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numFmt numFmtId="4" formatCode="#,##0.0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numFmt numFmtId="22" formatCode="mmm\-yy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baseline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MX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Buscador!$B$5</c:f>
              <c:strCache>
                <c:ptCount val="1"/>
                <c:pt idx="0">
                  <c:v>ene-05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EF7-1D47-A75C-EEA2251FB35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EF7-1D47-A75C-EEA2251FB35A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MX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Buscador!$F$4:$G$4</c:f>
              <c:strCache>
                <c:ptCount val="2"/>
                <c:pt idx="0">
                  <c:v>Tasa de Desocupación</c:v>
                </c:pt>
                <c:pt idx="1">
                  <c:v> Tasa de Empleo </c:v>
                </c:pt>
              </c:strCache>
            </c:strRef>
          </c:cat>
          <c:val>
            <c:numRef>
              <c:f>Buscador!$F$5:$G$5</c:f>
              <c:numCache>
                <c:formatCode>General</c:formatCode>
                <c:ptCount val="2"/>
                <c:pt idx="0">
                  <c:v>5.3814147894391535</c:v>
                </c:pt>
                <c:pt idx="1">
                  <c:v>94.618585210560852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AF-0844-A476-164E2490976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accent1">
        <a:lumMod val="75000"/>
      </a:schemeClr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sz="1200">
          <a:solidFill>
            <a:schemeClr val="bg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717550</xdr:colOff>
      <xdr:row>7</xdr:row>
      <xdr:rowOff>76200</xdr:rowOff>
    </xdr:from>
    <xdr:to>
      <xdr:col>5</xdr:col>
      <xdr:colOff>1371600</xdr:colOff>
      <xdr:row>25</xdr:row>
      <xdr:rowOff>139700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BF6F234E-AD50-E549-AF53-3175F50A14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29E058-8ECE-4338-B658-D93C205B6110}" name="Tabla1" displayName="Tabla1" ref="B4:G5" totalsRowShown="0" headerRowDxfId="7" dataDxfId="6" headerRowCellStyle="Porcentaje">
  <autoFilter ref="B4:G5" xr:uid="{ACF97BEB-9BC6-490A-9945-CBA6E79B741E}"/>
  <tableColumns count="6">
    <tableColumn id="1" xr3:uid="{1DC39218-562E-4E71-8AA0-1A65A314B3AC}" name="Periodo" dataDxfId="5">
      <calculatedColumnFormula>B1</calculatedColumnFormula>
    </tableColumn>
    <tableColumn id="2" xr3:uid="{268757D5-FB94-4B5A-8CDC-ED23B663A68C}" name="Poblacion ocupada" dataDxfId="4">
      <calculatedColumnFormula>VLOOKUP(Periodo,Datos,2,FALSE)</calculatedColumnFormula>
    </tableColumn>
    <tableColumn id="3" xr3:uid="{21EBE372-CEE8-410F-A034-23D95BA472AF}" name="Poblacion desocupada" dataDxfId="3">
      <calculatedColumnFormula>VLOOKUP(Periodo,Datos,3,FALSE)</calculatedColumnFormula>
    </tableColumn>
    <tableColumn id="4" xr3:uid="{8E680B86-5739-49A1-BDBB-DCD698F0675B}" name="Población Económicamente Activa (PEA)" dataDxfId="2">
      <calculatedColumnFormula>VLOOKUP(Periodo,Datos,4,FALSE)</calculatedColumnFormula>
    </tableColumn>
    <tableColumn id="5" xr3:uid="{7E5CDA28-9499-4CA3-978D-8DA5B1890ADF}" name="Tasa de Desocupación" dataDxfId="1">
      <calculatedColumnFormula>VLOOKUP(Periodo,Datos,5,FALSE)</calculatedColumnFormula>
    </tableColumn>
    <tableColumn id="6" xr3:uid="{888B78B3-BB92-45D8-BD7B-16168AA0F6F8}" name="Tasa de Empleo" dataDxfId="0">
      <calculatedColumnFormula>VLOOKUP(Periodo,Datos,6,FALSE)</calculatedColumnFormula>
    </tableColumn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inegi.org.mx/lib/olap/consulta/general_ver4/MDXQueryDatos_colores.asp?c=" TargetMode="External"/><Relationship Id="rId1" Type="http://schemas.openxmlformats.org/officeDocument/2006/relationships/hyperlink" Target="http://www.inegi.org.mx/lib/olap/consulta/general_ver4/MDXQueryDatos_colores.asp?c=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2BF97-187A-4A1E-B1D2-F90064475323}">
  <sheetPr>
    <tabColor rgb="FF0070C0"/>
  </sheetPr>
  <dimension ref="A1:F62"/>
  <sheetViews>
    <sheetView tabSelected="1" workbookViewId="0">
      <selection activeCell="M4" sqref="M4"/>
    </sheetView>
  </sheetViews>
  <sheetFormatPr baseColWidth="10" defaultRowHeight="15" x14ac:dyDescent="0.25"/>
  <cols>
    <col min="1" max="1" width="19" customWidth="1"/>
    <col min="2" max="2" width="17.85546875" customWidth="1"/>
    <col min="3" max="3" width="18.85546875" customWidth="1"/>
    <col min="4" max="4" width="20.42578125" customWidth="1"/>
    <col min="5" max="5" width="15.42578125" customWidth="1"/>
    <col min="6" max="6" width="19.140625" customWidth="1"/>
  </cols>
  <sheetData>
    <row r="1" spans="1:6" ht="48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8" t="s">
        <v>5</v>
      </c>
    </row>
    <row r="2" spans="1:6" x14ac:dyDescent="0.25">
      <c r="A2" s="3">
        <v>38353</v>
      </c>
      <c r="B2" s="4">
        <v>1796964</v>
      </c>
      <c r="C2" s="4">
        <v>102202</v>
      </c>
      <c r="D2" s="9">
        <v>1899166</v>
      </c>
      <c r="E2" s="5" cm="1">
        <f t="array" ref="E2:E62">(Poblacion_desocupada*100)/(Población_Económicamente_Activa__PEA)</f>
        <v>5.3814147894391535</v>
      </c>
      <c r="F2" s="10" cm="1">
        <f t="array" ref="F2:F62">(Poblacion_ocupada*100)/(Población_Económicamente_Activa__PEA)</f>
        <v>94.618585210560852</v>
      </c>
    </row>
    <row r="3" spans="1:6" x14ac:dyDescent="0.25">
      <c r="A3" s="3">
        <v>38384</v>
      </c>
      <c r="B3" s="4">
        <v>1827821</v>
      </c>
      <c r="C3" s="4">
        <v>92173</v>
      </c>
      <c r="D3" s="9">
        <v>1919994</v>
      </c>
      <c r="E3" s="5">
        <v>4.8006920854961006</v>
      </c>
      <c r="F3" s="10">
        <v>95.199307914503905</v>
      </c>
    </row>
    <row r="4" spans="1:6" x14ac:dyDescent="0.25">
      <c r="A4" s="3">
        <v>38412</v>
      </c>
      <c r="B4" s="4">
        <v>1847100</v>
      </c>
      <c r="C4" s="4">
        <v>116430</v>
      </c>
      <c r="D4" s="9">
        <v>1963530</v>
      </c>
      <c r="E4" s="5">
        <v>5.9296267436708376</v>
      </c>
      <c r="F4" s="10">
        <v>94.070373256329162</v>
      </c>
    </row>
    <row r="5" spans="1:6" x14ac:dyDescent="0.25">
      <c r="A5" s="3">
        <v>38443</v>
      </c>
      <c r="B5" s="4">
        <v>1879226</v>
      </c>
      <c r="C5" s="4">
        <v>87357</v>
      </c>
      <c r="D5" s="9">
        <v>1966583</v>
      </c>
      <c r="E5" s="5">
        <v>4.4420703321446391</v>
      </c>
      <c r="F5" s="10">
        <v>95.557929667855362</v>
      </c>
    </row>
    <row r="6" spans="1:6" x14ac:dyDescent="0.25">
      <c r="A6" s="3">
        <v>38718</v>
      </c>
      <c r="B6" s="4">
        <v>1881618</v>
      </c>
      <c r="C6" s="4">
        <v>90710</v>
      </c>
      <c r="D6" s="9">
        <v>1972328</v>
      </c>
      <c r="E6" s="5">
        <v>4.599133612664831</v>
      </c>
      <c r="F6" s="10">
        <v>95.400866387335171</v>
      </c>
    </row>
    <row r="7" spans="1:6" x14ac:dyDescent="0.25">
      <c r="A7" s="3">
        <v>38749</v>
      </c>
      <c r="B7" s="4">
        <v>1908834</v>
      </c>
      <c r="C7" s="4">
        <v>93126</v>
      </c>
      <c r="D7" s="9">
        <v>2001960</v>
      </c>
      <c r="E7" s="5">
        <v>4.6517412935323383</v>
      </c>
      <c r="F7" s="10">
        <v>95.348258706467661</v>
      </c>
    </row>
    <row r="8" spans="1:6" x14ac:dyDescent="0.25">
      <c r="A8" s="3">
        <v>38777</v>
      </c>
      <c r="B8" s="4">
        <v>1951436</v>
      </c>
      <c r="C8" s="4">
        <v>123357</v>
      </c>
      <c r="D8" s="9">
        <v>2074793</v>
      </c>
      <c r="E8" s="5">
        <v>5.9455087808759721</v>
      </c>
      <c r="F8" s="10">
        <v>94.054491219124031</v>
      </c>
    </row>
    <row r="9" spans="1:6" x14ac:dyDescent="0.25">
      <c r="A9" s="3">
        <v>38808</v>
      </c>
      <c r="B9" s="4">
        <v>1949684</v>
      </c>
      <c r="C9" s="4">
        <v>91923</v>
      </c>
      <c r="D9" s="9">
        <v>2041607</v>
      </c>
      <c r="E9" s="5">
        <v>4.5024826031650553</v>
      </c>
      <c r="F9" s="10">
        <v>95.497517396834951</v>
      </c>
    </row>
    <row r="10" spans="1:6" x14ac:dyDescent="0.25">
      <c r="A10" s="3">
        <v>39083</v>
      </c>
      <c r="B10" s="4">
        <v>1962373</v>
      </c>
      <c r="C10" s="4">
        <v>102656</v>
      </c>
      <c r="D10" s="9">
        <v>2065029</v>
      </c>
      <c r="E10" s="5">
        <v>4.971165053856387</v>
      </c>
      <c r="F10" s="10">
        <v>95.028834946143618</v>
      </c>
    </row>
    <row r="11" spans="1:6" x14ac:dyDescent="0.25">
      <c r="A11" s="3">
        <v>39114</v>
      </c>
      <c r="B11" s="4">
        <v>1964325</v>
      </c>
      <c r="C11" s="4">
        <v>93773</v>
      </c>
      <c r="D11" s="9">
        <v>2058098</v>
      </c>
      <c r="E11" s="5">
        <v>4.5562942095080023</v>
      </c>
      <c r="F11" s="10">
        <v>95.443705790492004</v>
      </c>
    </row>
    <row r="12" spans="1:6" x14ac:dyDescent="0.25">
      <c r="A12" s="3">
        <v>39142</v>
      </c>
      <c r="B12" s="4">
        <v>1957837</v>
      </c>
      <c r="C12" s="4">
        <v>97349</v>
      </c>
      <c r="D12" s="9">
        <v>2055186</v>
      </c>
      <c r="E12" s="5">
        <v>4.736748887935204</v>
      </c>
      <c r="F12" s="10">
        <v>95.263251112064793</v>
      </c>
    </row>
    <row r="13" spans="1:6" x14ac:dyDescent="0.25">
      <c r="A13" s="3">
        <v>39173</v>
      </c>
      <c r="B13" s="4">
        <v>2014356</v>
      </c>
      <c r="C13" s="4">
        <v>78920</v>
      </c>
      <c r="D13" s="9">
        <v>2093276</v>
      </c>
      <c r="E13" s="5">
        <v>3.7701669536172009</v>
      </c>
      <c r="F13" s="10">
        <v>96.229833046382794</v>
      </c>
    </row>
    <row r="14" spans="1:6" x14ac:dyDescent="0.25">
      <c r="A14" s="3">
        <v>39448</v>
      </c>
      <c r="B14" s="4">
        <v>1999638</v>
      </c>
      <c r="C14" s="4">
        <v>95018</v>
      </c>
      <c r="D14" s="9">
        <v>2094656</v>
      </c>
      <c r="E14" s="5">
        <v>4.5362102416816894</v>
      </c>
      <c r="F14" s="10">
        <v>95.463789758318313</v>
      </c>
    </row>
    <row r="15" spans="1:6" x14ac:dyDescent="0.25">
      <c r="A15" s="3">
        <v>39479</v>
      </c>
      <c r="B15" s="4">
        <v>2020109</v>
      </c>
      <c r="C15" s="4">
        <v>88566</v>
      </c>
      <c r="D15" s="9">
        <v>2108675</v>
      </c>
      <c r="E15" s="5">
        <v>4.2000782481890289</v>
      </c>
      <c r="F15" s="10">
        <v>95.79992175181097</v>
      </c>
    </row>
    <row r="16" spans="1:6" x14ac:dyDescent="0.25">
      <c r="A16" s="3">
        <v>39508</v>
      </c>
      <c r="B16" s="4">
        <v>2010139</v>
      </c>
      <c r="C16" s="4">
        <v>103501</v>
      </c>
      <c r="D16" s="9">
        <v>2113640</v>
      </c>
      <c r="E16" s="5">
        <v>4.8968130807516888</v>
      </c>
      <c r="F16" s="10">
        <v>95.103186919248316</v>
      </c>
    </row>
    <row r="17" spans="1:6" x14ac:dyDescent="0.25">
      <c r="A17" s="3">
        <v>39539</v>
      </c>
      <c r="B17" s="4">
        <v>2013057</v>
      </c>
      <c r="C17" s="4">
        <v>92869</v>
      </c>
      <c r="D17" s="9">
        <v>2105926</v>
      </c>
      <c r="E17" s="5">
        <v>4.4098890464337304</v>
      </c>
      <c r="F17" s="10">
        <v>95.590110953566267</v>
      </c>
    </row>
    <row r="18" spans="1:6" x14ac:dyDescent="0.25">
      <c r="A18" s="3">
        <v>39814</v>
      </c>
      <c r="B18" s="4">
        <v>1999162</v>
      </c>
      <c r="C18" s="4">
        <v>148857</v>
      </c>
      <c r="D18" s="9">
        <v>2148019</v>
      </c>
      <c r="E18" s="5">
        <v>6.9299666343733461</v>
      </c>
      <c r="F18" s="10">
        <v>93.070033365626657</v>
      </c>
    </row>
    <row r="19" spans="1:6" x14ac:dyDescent="0.25">
      <c r="A19" s="3">
        <v>39845</v>
      </c>
      <c r="B19" s="4">
        <v>2002438</v>
      </c>
      <c r="C19" s="4">
        <v>152586</v>
      </c>
      <c r="D19" s="9">
        <v>2155024</v>
      </c>
      <c r="E19" s="5">
        <v>7.0804779900363055</v>
      </c>
      <c r="F19" s="10">
        <v>92.9195220099637</v>
      </c>
    </row>
    <row r="20" spans="1:6" x14ac:dyDescent="0.25">
      <c r="A20" s="3">
        <v>39873</v>
      </c>
      <c r="B20" s="4">
        <v>2006290</v>
      </c>
      <c r="C20" s="4">
        <v>182761</v>
      </c>
      <c r="D20" s="9">
        <v>2189051</v>
      </c>
      <c r="E20" s="5">
        <v>8.3488689847792497</v>
      </c>
      <c r="F20" s="10">
        <v>91.651131015220756</v>
      </c>
    </row>
    <row r="21" spans="1:6" x14ac:dyDescent="0.25">
      <c r="A21" s="3">
        <v>39904</v>
      </c>
      <c r="B21" s="4">
        <v>2060051</v>
      </c>
      <c r="C21" s="4">
        <v>147608</v>
      </c>
      <c r="D21" s="9">
        <v>2207659</v>
      </c>
      <c r="E21" s="5">
        <v>6.686177530134862</v>
      </c>
      <c r="F21" s="10">
        <v>93.313822469865144</v>
      </c>
    </row>
    <row r="22" spans="1:6" x14ac:dyDescent="0.25">
      <c r="A22" s="3">
        <v>40179</v>
      </c>
      <c r="B22" s="4">
        <v>2042975</v>
      </c>
      <c r="C22" s="4">
        <v>150226</v>
      </c>
      <c r="D22" s="9">
        <v>2193201</v>
      </c>
      <c r="E22" s="5">
        <v>6.8496229939709128</v>
      </c>
      <c r="F22" s="10">
        <v>93.150377006029089</v>
      </c>
    </row>
    <row r="23" spans="1:6" x14ac:dyDescent="0.25">
      <c r="A23" s="3">
        <v>40210</v>
      </c>
      <c r="B23" s="4">
        <v>2077716</v>
      </c>
      <c r="C23" s="4">
        <v>148678</v>
      </c>
      <c r="D23" s="9">
        <v>2226394</v>
      </c>
      <c r="E23" s="5">
        <v>6.6779734404602245</v>
      </c>
      <c r="F23" s="10">
        <v>93.322026559539779</v>
      </c>
    </row>
    <row r="24" spans="1:6" x14ac:dyDescent="0.25">
      <c r="A24" s="3">
        <v>40238</v>
      </c>
      <c r="B24" s="4">
        <v>2058503</v>
      </c>
      <c r="C24" s="4">
        <v>151753</v>
      </c>
      <c r="D24" s="9">
        <v>2210256</v>
      </c>
      <c r="E24" s="5">
        <v>6.8658562628039466</v>
      </c>
      <c r="F24" s="10">
        <v>93.134143737196055</v>
      </c>
    </row>
    <row r="25" spans="1:6" x14ac:dyDescent="0.25">
      <c r="A25" s="3">
        <v>40269</v>
      </c>
      <c r="B25" s="4">
        <v>2099483</v>
      </c>
      <c r="C25" s="4">
        <v>128997</v>
      </c>
      <c r="D25" s="9">
        <v>2228480</v>
      </c>
      <c r="E25" s="5">
        <v>5.7885644026421597</v>
      </c>
      <c r="F25" s="10">
        <v>94.211435597357834</v>
      </c>
    </row>
    <row r="26" spans="1:6" x14ac:dyDescent="0.25">
      <c r="A26" s="3">
        <v>40544</v>
      </c>
      <c r="B26" s="4">
        <v>2060222</v>
      </c>
      <c r="C26" s="4">
        <v>141230</v>
      </c>
      <c r="D26" s="9">
        <v>2201452</v>
      </c>
      <c r="E26" s="5">
        <v>6.4153113490550782</v>
      </c>
      <c r="F26" s="10">
        <v>93.584688650944926</v>
      </c>
    </row>
    <row r="27" spans="1:6" x14ac:dyDescent="0.25">
      <c r="A27" s="3">
        <v>40575</v>
      </c>
      <c r="B27" s="4">
        <v>2066527</v>
      </c>
      <c r="C27" s="4">
        <v>133304</v>
      </c>
      <c r="D27" s="9">
        <v>2199831</v>
      </c>
      <c r="E27" s="5">
        <v>6.0597382253454928</v>
      </c>
      <c r="F27" s="10">
        <v>93.940261774654502</v>
      </c>
    </row>
    <row r="28" spans="1:6" x14ac:dyDescent="0.25">
      <c r="A28" s="3">
        <v>40603</v>
      </c>
      <c r="B28" s="4">
        <v>2082279</v>
      </c>
      <c r="C28" s="4">
        <v>144540</v>
      </c>
      <c r="D28" s="9">
        <v>2226819</v>
      </c>
      <c r="E28" s="5">
        <v>6.4908733040269553</v>
      </c>
      <c r="F28" s="10">
        <v>93.509126695973052</v>
      </c>
    </row>
    <row r="29" spans="1:6" x14ac:dyDescent="0.25">
      <c r="A29" s="3">
        <v>40634</v>
      </c>
      <c r="B29" s="4">
        <v>2139933</v>
      </c>
      <c r="C29" s="4">
        <v>124345</v>
      </c>
      <c r="D29" s="9">
        <v>2264278</v>
      </c>
      <c r="E29" s="5">
        <v>5.4915959966046568</v>
      </c>
      <c r="F29" s="10">
        <v>94.508404003395341</v>
      </c>
    </row>
    <row r="30" spans="1:6" x14ac:dyDescent="0.25">
      <c r="A30" s="3">
        <v>40909</v>
      </c>
      <c r="B30" s="4">
        <v>2109314</v>
      </c>
      <c r="C30" s="4">
        <v>123531</v>
      </c>
      <c r="D30" s="9">
        <v>2232845</v>
      </c>
      <c r="E30" s="5">
        <v>5.5324485129957521</v>
      </c>
      <c r="F30" s="10">
        <v>94.467551487004243</v>
      </c>
    </row>
    <row r="31" spans="1:6" x14ac:dyDescent="0.25">
      <c r="A31" s="3">
        <v>40940</v>
      </c>
      <c r="B31" s="4">
        <v>2166374</v>
      </c>
      <c r="C31" s="4">
        <v>145032</v>
      </c>
      <c r="D31" s="9">
        <v>2311406</v>
      </c>
      <c r="E31" s="5">
        <v>6.274622459230442</v>
      </c>
      <c r="F31" s="10">
        <v>93.725377540769557</v>
      </c>
    </row>
    <row r="32" spans="1:6" x14ac:dyDescent="0.25">
      <c r="A32" s="3">
        <v>40969</v>
      </c>
      <c r="B32" s="4">
        <v>2153798</v>
      </c>
      <c r="C32" s="4">
        <v>132356</v>
      </c>
      <c r="D32" s="9">
        <v>2286154</v>
      </c>
      <c r="E32" s="5">
        <v>5.7894612523915709</v>
      </c>
      <c r="F32" s="10">
        <v>94.210538747608425</v>
      </c>
    </row>
    <row r="33" spans="1:6" x14ac:dyDescent="0.25">
      <c r="A33" s="3">
        <v>41000</v>
      </c>
      <c r="B33" s="4">
        <v>2183813</v>
      </c>
      <c r="C33" s="4">
        <v>124806</v>
      </c>
      <c r="D33" s="9">
        <v>2308619</v>
      </c>
      <c r="E33" s="5">
        <v>5.4060890948224891</v>
      </c>
      <c r="F33" s="10">
        <v>94.593910905177509</v>
      </c>
    </row>
    <row r="34" spans="1:6" x14ac:dyDescent="0.25">
      <c r="A34" s="3">
        <v>41275</v>
      </c>
      <c r="B34" s="4">
        <v>2087447</v>
      </c>
      <c r="C34" s="4">
        <v>142811</v>
      </c>
      <c r="D34" s="9">
        <v>2230258</v>
      </c>
      <c r="E34" s="5">
        <v>6.4033398826503483</v>
      </c>
      <c r="F34" s="10">
        <v>93.596660117349657</v>
      </c>
    </row>
    <row r="35" spans="1:6" x14ac:dyDescent="0.25">
      <c r="A35" s="3">
        <v>41306</v>
      </c>
      <c r="B35" s="4">
        <v>2183357</v>
      </c>
      <c r="C35" s="4">
        <v>131850</v>
      </c>
      <c r="D35" s="9">
        <v>2315207</v>
      </c>
      <c r="E35" s="5">
        <v>5.6949551379207133</v>
      </c>
      <c r="F35" s="10">
        <v>94.305044862079285</v>
      </c>
    </row>
    <row r="36" spans="1:6" x14ac:dyDescent="0.25">
      <c r="A36" s="3">
        <v>41334</v>
      </c>
      <c r="B36" s="4">
        <v>2161140</v>
      </c>
      <c r="C36" s="4">
        <v>131674</v>
      </c>
      <c r="D36" s="9">
        <v>2292814</v>
      </c>
      <c r="E36" s="5">
        <v>5.7428993367974899</v>
      </c>
      <c r="F36" s="10">
        <v>94.257100663202507</v>
      </c>
    </row>
    <row r="37" spans="1:6" x14ac:dyDescent="0.25">
      <c r="A37" s="3">
        <v>41365</v>
      </c>
      <c r="B37" s="4">
        <v>2189520</v>
      </c>
      <c r="C37" s="4">
        <v>108869</v>
      </c>
      <c r="D37" s="9">
        <v>2298389</v>
      </c>
      <c r="E37" s="5">
        <v>4.7367525688645395</v>
      </c>
      <c r="F37" s="10">
        <v>95.263247431135454</v>
      </c>
    </row>
    <row r="38" spans="1:6" x14ac:dyDescent="0.25">
      <c r="A38" s="3">
        <v>41640</v>
      </c>
      <c r="B38" s="4">
        <v>2093303</v>
      </c>
      <c r="C38" s="4">
        <v>122372</v>
      </c>
      <c r="D38" s="9">
        <v>2215675</v>
      </c>
      <c r="E38" s="5">
        <v>5.5230121746194722</v>
      </c>
      <c r="F38" s="10">
        <v>94.476987825380533</v>
      </c>
    </row>
    <row r="39" spans="1:6" x14ac:dyDescent="0.25">
      <c r="A39" s="3">
        <v>41671</v>
      </c>
      <c r="B39" s="4">
        <v>2167893</v>
      </c>
      <c r="C39" s="4">
        <v>128803</v>
      </c>
      <c r="D39" s="9">
        <v>2296696</v>
      </c>
      <c r="E39" s="5">
        <v>5.6081867169185644</v>
      </c>
      <c r="F39" s="10">
        <v>94.391813283081433</v>
      </c>
    </row>
    <row r="40" spans="1:6" x14ac:dyDescent="0.25">
      <c r="A40" s="3">
        <v>41699</v>
      </c>
      <c r="B40" s="4">
        <v>2176964</v>
      </c>
      <c r="C40" s="4">
        <v>131979</v>
      </c>
      <c r="D40" s="9">
        <v>2308943</v>
      </c>
      <c r="E40" s="5">
        <v>5.7159921228025121</v>
      </c>
      <c r="F40" s="10">
        <v>94.284007877197482</v>
      </c>
    </row>
    <row r="41" spans="1:6" x14ac:dyDescent="0.25">
      <c r="A41" s="3">
        <v>41730</v>
      </c>
      <c r="B41" s="4">
        <v>2206804</v>
      </c>
      <c r="C41" s="4">
        <v>95447</v>
      </c>
      <c r="D41" s="9">
        <v>2302251</v>
      </c>
      <c r="E41" s="5">
        <v>4.1458120769629376</v>
      </c>
      <c r="F41" s="10">
        <v>95.85418792303706</v>
      </c>
    </row>
    <row r="42" spans="1:6" x14ac:dyDescent="0.25">
      <c r="A42" s="3">
        <v>42005</v>
      </c>
      <c r="B42" s="4">
        <v>2189373</v>
      </c>
      <c r="C42" s="4">
        <v>107062</v>
      </c>
      <c r="D42" s="9">
        <v>2296435</v>
      </c>
      <c r="E42" s="5">
        <v>4.662095813728671</v>
      </c>
      <c r="F42" s="10">
        <v>95.337904186271331</v>
      </c>
    </row>
    <row r="43" spans="1:6" x14ac:dyDescent="0.25">
      <c r="A43" s="3">
        <v>42036</v>
      </c>
      <c r="B43" s="4">
        <v>2212256</v>
      </c>
      <c r="C43" s="4">
        <v>114857</v>
      </c>
      <c r="D43" s="9">
        <v>2327113</v>
      </c>
      <c r="E43" s="5">
        <v>4.935600462891145</v>
      </c>
      <c r="F43" s="10">
        <v>95.064399537108855</v>
      </c>
    </row>
    <row r="44" spans="1:6" x14ac:dyDescent="0.25">
      <c r="A44" s="3">
        <v>42064</v>
      </c>
      <c r="B44" s="4">
        <v>2222869</v>
      </c>
      <c r="C44" s="4">
        <v>114625</v>
      </c>
      <c r="D44" s="9">
        <v>2337494</v>
      </c>
      <c r="E44" s="5">
        <v>4.9037559026889479</v>
      </c>
      <c r="F44" s="10">
        <v>95.096244097311057</v>
      </c>
    </row>
    <row r="45" spans="1:6" x14ac:dyDescent="0.25">
      <c r="A45" s="3">
        <v>42095</v>
      </c>
      <c r="B45" s="4">
        <v>2275935</v>
      </c>
      <c r="C45" s="4">
        <v>94512</v>
      </c>
      <c r="D45" s="9">
        <v>2370447</v>
      </c>
      <c r="E45" s="5">
        <v>3.9870961046587414</v>
      </c>
      <c r="F45" s="10">
        <v>96.012903895341253</v>
      </c>
    </row>
    <row r="46" spans="1:6" x14ac:dyDescent="0.25">
      <c r="A46" s="3">
        <v>42370</v>
      </c>
      <c r="B46" s="4">
        <v>2215061</v>
      </c>
      <c r="C46" s="4">
        <v>103239</v>
      </c>
      <c r="D46" s="9">
        <v>2318300</v>
      </c>
      <c r="E46" s="5">
        <v>4.4532200319199413</v>
      </c>
      <c r="F46" s="10">
        <v>95.54677996808006</v>
      </c>
    </row>
    <row r="47" spans="1:6" x14ac:dyDescent="0.25">
      <c r="A47" s="3">
        <v>42401</v>
      </c>
      <c r="B47" s="4">
        <v>2290795</v>
      </c>
      <c r="C47" s="4">
        <v>99926</v>
      </c>
      <c r="D47" s="9">
        <v>2390721</v>
      </c>
      <c r="E47" s="5">
        <v>4.1797432657344791</v>
      </c>
      <c r="F47" s="10">
        <v>95.820256734265527</v>
      </c>
    </row>
    <row r="48" spans="1:6" x14ac:dyDescent="0.25">
      <c r="A48" s="3">
        <v>42430</v>
      </c>
      <c r="B48" s="4">
        <v>2325081</v>
      </c>
      <c r="C48" s="4">
        <v>104099</v>
      </c>
      <c r="D48" s="9">
        <v>2429180</v>
      </c>
      <c r="E48" s="5">
        <v>4.2853555520793023</v>
      </c>
      <c r="F48" s="10">
        <v>95.714644447920691</v>
      </c>
    </row>
    <row r="49" spans="1:6" x14ac:dyDescent="0.25">
      <c r="A49" s="3">
        <v>42461</v>
      </c>
      <c r="B49" s="4">
        <v>2364805</v>
      </c>
      <c r="C49" s="4">
        <v>101740</v>
      </c>
      <c r="D49" s="9">
        <v>2466545</v>
      </c>
      <c r="E49" s="5">
        <v>4.12479804747126</v>
      </c>
      <c r="F49" s="10">
        <v>95.875201952528741</v>
      </c>
    </row>
    <row r="50" spans="1:6" x14ac:dyDescent="0.25">
      <c r="A50" s="3">
        <v>42736</v>
      </c>
      <c r="B50" s="4">
        <v>2326668</v>
      </c>
      <c r="C50" s="4">
        <v>90809</v>
      </c>
      <c r="D50" s="9">
        <v>2417477</v>
      </c>
      <c r="E50" s="5">
        <v>3.7563542486650339</v>
      </c>
      <c r="F50" s="10">
        <v>96.243645751334967</v>
      </c>
    </row>
    <row r="51" spans="1:6" x14ac:dyDescent="0.25">
      <c r="A51" s="3">
        <v>42767</v>
      </c>
      <c r="B51" s="4">
        <v>2339136</v>
      </c>
      <c r="C51" s="4">
        <v>97404</v>
      </c>
      <c r="D51" s="9">
        <v>2436540</v>
      </c>
      <c r="E51" s="5">
        <v>3.9976359920214732</v>
      </c>
      <c r="F51" s="10">
        <v>96.002364007978528</v>
      </c>
    </row>
    <row r="52" spans="1:6" x14ac:dyDescent="0.25">
      <c r="A52" s="3">
        <v>42795</v>
      </c>
      <c r="B52" s="4">
        <v>2349274</v>
      </c>
      <c r="C52" s="4">
        <v>97147</v>
      </c>
      <c r="D52" s="9">
        <v>2446421</v>
      </c>
      <c r="E52" s="5">
        <v>3.9709845525361334</v>
      </c>
      <c r="F52" s="10">
        <v>96.029015447463863</v>
      </c>
    </row>
    <row r="53" spans="1:6" x14ac:dyDescent="0.25">
      <c r="A53" s="3">
        <v>42826</v>
      </c>
      <c r="B53" s="4">
        <v>2388531</v>
      </c>
      <c r="C53" s="4">
        <v>85123</v>
      </c>
      <c r="D53" s="9">
        <v>2473654</v>
      </c>
      <c r="E53" s="5">
        <v>3.4411845795733762</v>
      </c>
      <c r="F53" s="10">
        <v>96.558815420426626</v>
      </c>
    </row>
    <row r="54" spans="1:6" x14ac:dyDescent="0.25">
      <c r="A54" s="3">
        <v>43101</v>
      </c>
      <c r="B54" s="4">
        <v>2353407</v>
      </c>
      <c r="C54" s="4">
        <v>88242</v>
      </c>
      <c r="D54" s="9">
        <v>2441649</v>
      </c>
      <c r="E54" s="5">
        <v>3.614032975255657</v>
      </c>
      <c r="F54" s="10">
        <v>96.385967024744346</v>
      </c>
    </row>
    <row r="55" spans="1:6" x14ac:dyDescent="0.25">
      <c r="A55" s="3">
        <v>43132</v>
      </c>
      <c r="B55" s="4">
        <v>2439392</v>
      </c>
      <c r="C55" s="4">
        <v>87712</v>
      </c>
      <c r="D55" s="9">
        <v>2527104</v>
      </c>
      <c r="E55" s="5">
        <v>3.4708504279997974</v>
      </c>
      <c r="F55" s="10">
        <v>96.529149572000208</v>
      </c>
    </row>
    <row r="56" spans="1:6" x14ac:dyDescent="0.25">
      <c r="A56" s="3">
        <v>43160</v>
      </c>
      <c r="B56" s="4">
        <v>2409258</v>
      </c>
      <c r="C56" s="4">
        <v>93772</v>
      </c>
      <c r="D56" s="9">
        <v>2503030</v>
      </c>
      <c r="E56" s="5">
        <v>3.7463394366028373</v>
      </c>
      <c r="F56" s="10">
        <v>96.253660563397162</v>
      </c>
    </row>
    <row r="57" spans="1:6" x14ac:dyDescent="0.25">
      <c r="A57" s="3">
        <v>43191</v>
      </c>
      <c r="B57" s="4">
        <v>2420543</v>
      </c>
      <c r="C57" s="4">
        <v>88389</v>
      </c>
      <c r="D57" s="9">
        <v>2508932</v>
      </c>
      <c r="E57" s="5">
        <v>3.5229731216310367</v>
      </c>
      <c r="F57" s="10">
        <v>96.47702687836896</v>
      </c>
    </row>
    <row r="58" spans="1:6" x14ac:dyDescent="0.25">
      <c r="A58" s="3">
        <v>43466</v>
      </c>
      <c r="B58" s="6">
        <v>2418796</v>
      </c>
      <c r="C58" s="6">
        <v>83224</v>
      </c>
      <c r="D58" s="9">
        <v>2502020</v>
      </c>
      <c r="E58" s="5">
        <v>3.3262723719234857</v>
      </c>
      <c r="F58" s="10">
        <v>96.67372762807652</v>
      </c>
    </row>
    <row r="59" spans="1:6" x14ac:dyDescent="0.25">
      <c r="A59" s="3">
        <v>43497</v>
      </c>
      <c r="B59" s="6">
        <v>2435564</v>
      </c>
      <c r="C59" s="6">
        <v>88689</v>
      </c>
      <c r="D59" s="9">
        <v>2524253</v>
      </c>
      <c r="E59" s="5">
        <v>3.513475075596622</v>
      </c>
      <c r="F59" s="10">
        <v>96.486524924403383</v>
      </c>
    </row>
    <row r="60" spans="1:6" x14ac:dyDescent="0.25">
      <c r="A60" s="3">
        <v>43525</v>
      </c>
      <c r="B60" s="6">
        <v>2451127</v>
      </c>
      <c r="C60" s="6">
        <v>89130</v>
      </c>
      <c r="D60" s="9">
        <v>2540257</v>
      </c>
      <c r="E60" s="5">
        <v>3.5087001039658587</v>
      </c>
      <c r="F60" s="10">
        <v>96.491299896034135</v>
      </c>
    </row>
    <row r="61" spans="1:6" x14ac:dyDescent="0.25">
      <c r="A61" s="3">
        <v>43556</v>
      </c>
      <c r="B61" s="6">
        <v>2510091</v>
      </c>
      <c r="C61" s="6">
        <v>94576</v>
      </c>
      <c r="D61" s="9">
        <v>2604667</v>
      </c>
      <c r="E61" s="5">
        <v>3.6310207792397264</v>
      </c>
      <c r="F61" s="10">
        <v>96.368979220760281</v>
      </c>
    </row>
    <row r="62" spans="1:6" x14ac:dyDescent="0.25">
      <c r="A62" s="11">
        <v>43831</v>
      </c>
      <c r="B62" s="12">
        <v>2514056</v>
      </c>
      <c r="C62" s="12">
        <v>99799</v>
      </c>
      <c r="D62" s="13">
        <v>2613855</v>
      </c>
      <c r="E62" s="14">
        <v>3.8180771312869308</v>
      </c>
      <c r="F62" s="15">
        <v>96.181922868713073</v>
      </c>
    </row>
  </sheetData>
  <hyperlinks>
    <hyperlink ref="B54" r:id="rId1" display="http://www.inegi.org.mx/lib/olap/consulta/general_ver4/MDXQueryDatos_colores.asp?c=" xr:uid="{4D0EE3A1-A900-41D7-B47F-E284754EF701}"/>
    <hyperlink ref="C54" r:id="rId2" display="http://www.inegi.org.mx/lib/olap/consulta/general_ver4/MDXQueryDatos_colores.asp?c=" xr:uid="{71F4DAD3-D32F-45F9-AD44-672786142A4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C9523-45C0-4A6E-8F9A-6B36C1130F5C}">
  <sheetPr>
    <tabColor rgb="FF0070C0"/>
  </sheetPr>
  <dimension ref="A1:I5"/>
  <sheetViews>
    <sheetView workbookViewId="0">
      <selection activeCell="E36" sqref="E36"/>
    </sheetView>
  </sheetViews>
  <sheetFormatPr baseColWidth="10" defaultRowHeight="15" x14ac:dyDescent="0.25"/>
  <cols>
    <col min="3" max="3" width="20.7109375" customWidth="1"/>
    <col min="4" max="4" width="23.85546875" customWidth="1"/>
    <col min="5" max="5" width="40.140625" customWidth="1"/>
    <col min="6" max="6" width="23.42578125" customWidth="1"/>
    <col min="7" max="7" width="18.85546875" customWidth="1"/>
  </cols>
  <sheetData>
    <row r="1" spans="1:9" ht="15.75" x14ac:dyDescent="0.25">
      <c r="A1" s="16" t="s">
        <v>0</v>
      </c>
      <c r="B1" s="17">
        <v>38353</v>
      </c>
      <c r="C1" s="18"/>
      <c r="D1" s="18"/>
      <c r="E1" s="18"/>
      <c r="F1" s="18"/>
      <c r="G1" s="18"/>
      <c r="H1" s="18"/>
      <c r="I1" s="18"/>
    </row>
    <row r="2" spans="1:9" ht="15.75" x14ac:dyDescent="0.25">
      <c r="A2" s="18"/>
      <c r="B2" s="18"/>
      <c r="C2" s="18"/>
      <c r="D2" s="18"/>
      <c r="E2" s="18"/>
      <c r="F2" s="18"/>
      <c r="G2" s="18"/>
      <c r="H2" s="18"/>
      <c r="I2" s="18"/>
    </row>
    <row r="3" spans="1:9" ht="15.75" x14ac:dyDescent="0.25">
      <c r="A3" s="18"/>
      <c r="B3" s="18"/>
      <c r="C3" s="18"/>
      <c r="D3" s="18"/>
      <c r="E3" s="18"/>
      <c r="F3" s="18"/>
      <c r="G3" s="18"/>
      <c r="H3" s="18"/>
      <c r="I3" s="18"/>
    </row>
    <row r="4" spans="1:9" ht="31.5" x14ac:dyDescent="0.25">
      <c r="A4" s="18"/>
      <c r="B4" s="19" t="s">
        <v>0</v>
      </c>
      <c r="C4" s="20" t="s">
        <v>1</v>
      </c>
      <c r="D4" s="20" t="s">
        <v>2</v>
      </c>
      <c r="E4" s="20" t="s">
        <v>3</v>
      </c>
      <c r="F4" s="21" t="s">
        <v>4</v>
      </c>
      <c r="G4" s="22" t="s">
        <v>5</v>
      </c>
      <c r="H4" s="18"/>
      <c r="I4" s="18"/>
    </row>
    <row r="5" spans="1:9" ht="15.75" x14ac:dyDescent="0.25">
      <c r="A5" s="18"/>
      <c r="B5" s="23">
        <f>B1</f>
        <v>38353</v>
      </c>
      <c r="C5" s="24">
        <f>VLOOKUP(Periodo,Datos,2,FALSE)</f>
        <v>1796964</v>
      </c>
      <c r="D5" s="24">
        <f>VLOOKUP(Periodo,Datos,3,FALSE)</f>
        <v>102202</v>
      </c>
      <c r="E5" s="24">
        <f>VLOOKUP(Periodo,Datos,4,FALSE)</f>
        <v>1899166</v>
      </c>
      <c r="F5" s="25">
        <f>VLOOKUP(Periodo,Datos,5,FALSE)</f>
        <v>5.3814147894391535</v>
      </c>
      <c r="G5" s="25">
        <f>VLOOKUP(Periodo,Datos,6,FALSE)</f>
        <v>94.618585210560852</v>
      </c>
      <c r="H5" s="18"/>
      <c r="I5" s="18"/>
    </row>
  </sheetData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6</vt:i4>
      </vt:variant>
    </vt:vector>
  </HeadingPairs>
  <TitlesOfParts>
    <vt:vector size="8" baseType="lpstr">
      <vt:lpstr>Datos</vt:lpstr>
      <vt:lpstr>Buscador</vt:lpstr>
      <vt:lpstr>Datos</vt:lpstr>
      <vt:lpstr>Mes</vt:lpstr>
      <vt:lpstr>Buscador!Periodo</vt:lpstr>
      <vt:lpstr>Poblacion_desocupada</vt:lpstr>
      <vt:lpstr>Población_Económicamente_Activa__PEA</vt:lpstr>
      <vt:lpstr>Poblacion_ocupada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Julián Alonso</dc:creator>
  <cp:lastModifiedBy>Héctor Mtz</cp:lastModifiedBy>
  <dcterms:created xsi:type="dcterms:W3CDTF">2020-11-14T15:03:15Z</dcterms:created>
  <dcterms:modified xsi:type="dcterms:W3CDTF">2020-11-27T23:23:37Z</dcterms:modified>
</cp:coreProperties>
</file>