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Outputs/"/>
    </mc:Choice>
  </mc:AlternateContent>
  <xr:revisionPtr revIDLastSave="107" documentId="13_ncr:40009_{94DB7288-2E27-431B-80FE-6BA4C2518901}" xr6:coauthVersionLast="47" xr6:coauthVersionMax="47" xr10:uidLastSave="{8ED4F924-F2E6-48D0-BFF1-05FB1457F1E0}"/>
  <bookViews>
    <workbookView xWindow="-96" yWindow="-96" windowWidth="23232" windowHeight="13872" xr2:uid="{00000000-000D-0000-FFFF-FFFF00000000}"/>
  </bookViews>
  <sheets>
    <sheet name="LT_Yr_metaanaly_weighted_no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F4" i="1"/>
  <c r="F5" i="1"/>
  <c r="E4" i="1"/>
  <c r="E5" i="1"/>
  <c r="F3" i="1"/>
  <c r="G3" i="1"/>
  <c r="I3" i="1" s="1"/>
  <c r="G6" i="1"/>
  <c r="I2" i="1"/>
  <c r="I6" i="1"/>
  <c r="E2" i="1"/>
  <c r="F2" i="1" s="1"/>
  <c r="E6" i="1"/>
  <c r="F6" i="1" s="1"/>
  <c r="G4" i="1"/>
  <c r="I4" i="1" s="1"/>
  <c r="G5" i="1"/>
  <c r="I5" i="1" s="1"/>
</calcChain>
</file>

<file path=xl/sharedStrings.xml><?xml version="1.0" encoding="utf-8"?>
<sst xmlns="http://schemas.openxmlformats.org/spreadsheetml/2006/main" count="25" uniqueCount="22">
  <si>
    <t>Response</t>
  </si>
  <si>
    <t>Estimate</t>
  </si>
  <si>
    <t>flow</t>
  </si>
  <si>
    <t>temp</t>
  </si>
  <si>
    <t>pH</t>
  </si>
  <si>
    <t>o2_dis</t>
  </si>
  <si>
    <t>NH4.N</t>
  </si>
  <si>
    <t>PC_axis1</t>
  </si>
  <si>
    <t>Mean</t>
  </si>
  <si>
    <t>tranformation</t>
  </si>
  <si>
    <t>PercentChange</t>
  </si>
  <si>
    <t>none</t>
  </si>
  <si>
    <t>m3/S</t>
  </si>
  <si>
    <t>°C</t>
  </si>
  <si>
    <t>mg/L</t>
  </si>
  <si>
    <t>log10 + 0.1</t>
  </si>
  <si>
    <t>SI Unit</t>
  </si>
  <si>
    <t>CorrectedEst</t>
  </si>
  <si>
    <t>Number of years</t>
  </si>
  <si>
    <t>Overall change</t>
  </si>
  <si>
    <t>log10 + 0.02</t>
  </si>
  <si>
    <t>SI Unit Change per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</si>
</sst>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11" fontId="0" fillId="33" borderId="0" xfId="0" applyNumberFormat="1" applyFill="1"/>
    <xf numFmtId="165" fontId="0" fillId="33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G2" sqref="G2"/>
    </sheetView>
  </sheetViews>
  <sheetFormatPr defaultRowHeight="14.4" x14ac:dyDescent="0.55000000000000004"/>
  <cols>
    <col min="1" max="1" width="8.26171875" bestFit="1" customWidth="1"/>
    <col min="2" max="2" width="11.62890625" bestFit="1" customWidth="1"/>
    <col min="3" max="3" width="9.62890625" bestFit="1" customWidth="1"/>
    <col min="4" max="4" width="11.89453125" bestFit="1" customWidth="1"/>
    <col min="5" max="5" width="10.89453125" bestFit="1" customWidth="1"/>
    <col min="6" max="6" width="12.5234375" bestFit="1" customWidth="1"/>
    <col min="7" max="7" width="17.62890625" bestFit="1" customWidth="1"/>
    <col min="8" max="8" width="13.89453125" bestFit="1" customWidth="1"/>
    <col min="9" max="9" width="12.3671875" bestFit="1" customWidth="1"/>
  </cols>
  <sheetData>
    <row r="1" spans="1:10" x14ac:dyDescent="0.55000000000000004">
      <c r="A1" t="s">
        <v>0</v>
      </c>
      <c r="B1" t="s">
        <v>1</v>
      </c>
      <c r="C1" t="s">
        <v>8</v>
      </c>
      <c r="D1" t="s">
        <v>9</v>
      </c>
      <c r="E1" t="s">
        <v>17</v>
      </c>
      <c r="F1" t="s">
        <v>10</v>
      </c>
      <c r="G1" t="s">
        <v>21</v>
      </c>
      <c r="H1" t="s">
        <v>18</v>
      </c>
      <c r="I1" t="s">
        <v>19</v>
      </c>
      <c r="J1" t="s">
        <v>16</v>
      </c>
    </row>
    <row r="2" spans="1:10" x14ac:dyDescent="0.55000000000000004">
      <c r="A2" t="s">
        <v>2</v>
      </c>
      <c r="B2">
        <v>-1.9313704314662501E-3</v>
      </c>
      <c r="C2">
        <v>85.494129999999998</v>
      </c>
      <c r="D2" t="s">
        <v>15</v>
      </c>
      <c r="E2" s="4">
        <f>(10^B2-1)</f>
        <v>-4.4372708585844745E-3</v>
      </c>
      <c r="F2" s="1">
        <f>E2*100</f>
        <v>-0.44372708585844745</v>
      </c>
      <c r="G2" s="1">
        <f>C2*(F2/100)</f>
        <v>-0.37936061162903267</v>
      </c>
      <c r="H2">
        <v>11</v>
      </c>
      <c r="I2" s="1">
        <f>G2*H2</f>
        <v>-4.1729667279193592</v>
      </c>
      <c r="J2" t="s">
        <v>12</v>
      </c>
    </row>
    <row r="3" spans="1:10" x14ac:dyDescent="0.55000000000000004">
      <c r="A3" t="s">
        <v>3</v>
      </c>
      <c r="B3">
        <v>4.3954203125064997E-2</v>
      </c>
      <c r="C3">
        <v>9.7851169999999996</v>
      </c>
      <c r="D3" t="s">
        <v>11</v>
      </c>
      <c r="E3" s="4">
        <f>B3/C3</f>
        <v>4.4919445649004505E-3</v>
      </c>
      <c r="F3" s="1">
        <f>E3*100</f>
        <v>0.44919445649004508</v>
      </c>
      <c r="G3" s="1">
        <f t="shared" ref="G3:G6" si="0">C3*(F3/100)</f>
        <v>4.3954203125064997E-2</v>
      </c>
      <c r="H3">
        <v>11</v>
      </c>
      <c r="I3" s="1">
        <f t="shared" ref="I3:I6" si="1">G3*H3</f>
        <v>0.48349623437571498</v>
      </c>
      <c r="J3" s="2" t="s">
        <v>13</v>
      </c>
    </row>
    <row r="4" spans="1:10" x14ac:dyDescent="0.55000000000000004">
      <c r="A4" t="s">
        <v>4</v>
      </c>
      <c r="B4">
        <v>1.4976122087730999E-2</v>
      </c>
      <c r="C4">
        <v>8.1378430000000002</v>
      </c>
      <c r="D4" t="s">
        <v>11</v>
      </c>
      <c r="E4" s="4">
        <f t="shared" ref="E4:E5" si="2">B4/C4</f>
        <v>1.8403060968036615E-3</v>
      </c>
      <c r="F4" s="1">
        <f t="shared" ref="F4:F5" si="3">E4*100</f>
        <v>0.18403060968036616</v>
      </c>
      <c r="G4" s="1">
        <f t="shared" si="0"/>
        <v>1.4976122087730999E-2</v>
      </c>
      <c r="H4">
        <v>11</v>
      </c>
      <c r="I4" s="1">
        <f t="shared" si="1"/>
        <v>0.164737342965041</v>
      </c>
    </row>
    <row r="5" spans="1:10" x14ac:dyDescent="0.55000000000000004">
      <c r="A5" t="s">
        <v>5</v>
      </c>
      <c r="B5">
        <v>0.118568076525986</v>
      </c>
      <c r="C5">
        <v>9.5775699999999997</v>
      </c>
      <c r="D5" t="s">
        <v>11</v>
      </c>
      <c r="E5" s="4">
        <f t="shared" si="2"/>
        <v>1.2379766112488449E-2</v>
      </c>
      <c r="F5" s="1">
        <f t="shared" si="3"/>
        <v>1.2379766112488451</v>
      </c>
      <c r="G5" s="1">
        <f t="shared" si="0"/>
        <v>0.11856807652598601</v>
      </c>
      <c r="H5">
        <v>11</v>
      </c>
      <c r="I5" s="1">
        <f t="shared" si="1"/>
        <v>1.3042488417858462</v>
      </c>
      <c r="J5" t="s">
        <v>14</v>
      </c>
    </row>
    <row r="6" spans="1:10" x14ac:dyDescent="0.55000000000000004">
      <c r="A6" t="s">
        <v>6</v>
      </c>
      <c r="B6">
        <v>-1.2587680250102699E-2</v>
      </c>
      <c r="C6">
        <v>7.6691300000000004E-2</v>
      </c>
      <c r="D6" t="s">
        <v>20</v>
      </c>
      <c r="E6" s="4">
        <f>(10^B6-1)</f>
        <v>-2.8568191791302766E-2</v>
      </c>
      <c r="F6" s="1">
        <f>E6*100</f>
        <v>-2.8568191791302766</v>
      </c>
      <c r="G6" s="1">
        <f t="shared" si="0"/>
        <v>-2.1909317671243381E-3</v>
      </c>
      <c r="H6">
        <v>11</v>
      </c>
      <c r="I6" s="1">
        <f t="shared" si="1"/>
        <v>-2.4100249438367721E-2</v>
      </c>
      <c r="J6" t="s">
        <v>14</v>
      </c>
    </row>
    <row r="7" spans="1:10" x14ac:dyDescent="0.55000000000000004">
      <c r="A7" t="s">
        <v>7</v>
      </c>
      <c r="B7">
        <v>6.4824076123632902E-3</v>
      </c>
      <c r="C7" s="6"/>
      <c r="D7" s="5"/>
      <c r="E7" s="7"/>
      <c r="F7" s="8"/>
      <c r="G7" s="8"/>
      <c r="H7" s="5"/>
      <c r="I7" s="8"/>
      <c r="J7" s="5"/>
    </row>
    <row r="9" spans="1:10" x14ac:dyDescent="0.55000000000000004"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2023-11-15T10:16:34Z</dcterms:created>
  <dcterms:modified xsi:type="dcterms:W3CDTF">2023-11-17T13:59:19Z</dcterms:modified>
</cp:coreProperties>
</file>