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Nature Research Centre/How Changes in Bioversity Change Biodiversity/Analyses/Biochange_Paper1/Outputs/"/>
    </mc:Choice>
  </mc:AlternateContent>
  <xr:revisionPtr revIDLastSave="218" documentId="13_ncr:40009_{94DB7288-2E27-431B-80FE-6BA4C2518901}" xr6:coauthVersionLast="47" xr6:coauthVersionMax="47" xr10:uidLastSave="{33C7B715-7A6E-41ED-B115-701D98BFEDEC}"/>
  <bookViews>
    <workbookView xWindow="38290" yWindow="-110" windowWidth="38620" windowHeight="21100" xr2:uid="{00000000-000D-0000-FFFF-FFFF00000000}"/>
  </bookViews>
  <sheets>
    <sheet name="LT_Yr_metaanaly_weighted_noR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I9" i="1" s="1"/>
  <c r="F10" i="1"/>
  <c r="G10" i="1" s="1"/>
  <c r="I10" i="1" s="1"/>
  <c r="F2" i="1"/>
  <c r="G2" i="1" s="1"/>
  <c r="I2" i="1" s="1"/>
  <c r="E15" i="1"/>
  <c r="F15" i="1" s="1"/>
  <c r="G15" i="1" s="1"/>
  <c r="I15" i="1" s="1"/>
  <c r="E14" i="1"/>
  <c r="F14" i="1" s="1"/>
  <c r="G14" i="1" s="1"/>
  <c r="I14" i="1" s="1"/>
  <c r="E13" i="1"/>
  <c r="F13" i="1" s="1"/>
  <c r="G13" i="1" s="1"/>
  <c r="I13" i="1" s="1"/>
  <c r="E12" i="1"/>
  <c r="F12" i="1" s="1"/>
  <c r="G12" i="1" s="1"/>
  <c r="I12" i="1" s="1"/>
  <c r="E11" i="1"/>
  <c r="F11" i="1" s="1"/>
  <c r="G11" i="1" s="1"/>
  <c r="I11" i="1" s="1"/>
  <c r="E10" i="1"/>
  <c r="E9" i="1"/>
  <c r="E6" i="1"/>
  <c r="F6" i="1" s="1"/>
  <c r="G6" i="1" s="1"/>
  <c r="I6" i="1" s="1"/>
  <c r="E8" i="1"/>
  <c r="F8" i="1" s="1"/>
  <c r="G8" i="1" s="1"/>
  <c r="I8" i="1" s="1"/>
  <c r="E5" i="1"/>
  <c r="F5" i="1" s="1"/>
  <c r="G5" i="1" s="1"/>
  <c r="I5" i="1" s="1"/>
  <c r="E4" i="1"/>
  <c r="F4" i="1" s="1"/>
  <c r="G4" i="1" s="1"/>
  <c r="I4" i="1" s="1"/>
  <c r="E3" i="1"/>
  <c r="F3" i="1" s="1"/>
  <c r="G3" i="1" s="1"/>
  <c r="I3" i="1" s="1"/>
  <c r="E2" i="1"/>
</calcChain>
</file>

<file path=xl/sharedStrings.xml><?xml version="1.0" encoding="utf-8"?>
<sst xmlns="http://schemas.openxmlformats.org/spreadsheetml/2006/main" count="49" uniqueCount="32">
  <si>
    <t>Response</t>
  </si>
  <si>
    <t>Estimate</t>
  </si>
  <si>
    <t>flow</t>
  </si>
  <si>
    <t>temp</t>
  </si>
  <si>
    <t>pH</t>
  </si>
  <si>
    <t>o2_dis</t>
  </si>
  <si>
    <t>NH4.N</t>
  </si>
  <si>
    <t>PC_axis1</t>
  </si>
  <si>
    <t>Mean</t>
  </si>
  <si>
    <t>tranformation</t>
  </si>
  <si>
    <t>PercentChange</t>
  </si>
  <si>
    <t>none</t>
  </si>
  <si>
    <t>m3/S</t>
  </si>
  <si>
    <t>°C</t>
  </si>
  <si>
    <t>mg/L</t>
  </si>
  <si>
    <t>log10 + 0.1</t>
  </si>
  <si>
    <t>SI Unit</t>
  </si>
  <si>
    <t>CorrectedEst</t>
  </si>
  <si>
    <t>Number of years</t>
  </si>
  <si>
    <t>Overall change</t>
  </si>
  <si>
    <t>log10 + 0.02</t>
  </si>
  <si>
    <t>SI Unit Change per YR</t>
  </si>
  <si>
    <t>alkalinity</t>
  </si>
  <si>
    <t>EC</t>
  </si>
  <si>
    <t>NO3.N</t>
  </si>
  <si>
    <t>NO2.N</t>
  </si>
  <si>
    <t>mineral.N</t>
  </si>
  <si>
    <t>Tot.N</t>
  </si>
  <si>
    <t>PO4.P</t>
  </si>
  <si>
    <t>Tot.P</t>
  </si>
  <si>
    <t>mmol/L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</si>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</sst>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F31" sqref="F31"/>
    </sheetView>
  </sheetViews>
  <sheetFormatPr defaultRowHeight="14.5" x14ac:dyDescent="0.35"/>
  <cols>
    <col min="1" max="1" width="8.26953125" bestFit="1" customWidth="1"/>
    <col min="2" max="2" width="11.6328125" bestFit="1" customWidth="1"/>
    <col min="3" max="3" width="15.453125" customWidth="1"/>
    <col min="4" max="4" width="11.90625" bestFit="1" customWidth="1"/>
    <col min="5" max="5" width="10.90625" bestFit="1" customWidth="1"/>
    <col min="6" max="6" width="12.54296875" bestFit="1" customWidth="1"/>
    <col min="7" max="7" width="17.6328125" bestFit="1" customWidth="1"/>
    <col min="8" max="8" width="13.90625" bestFit="1" customWidth="1"/>
    <col min="9" max="9" width="12.36328125" bestFit="1" customWidth="1"/>
  </cols>
  <sheetData>
    <row r="1" spans="1:10" x14ac:dyDescent="0.35">
      <c r="A1" t="s">
        <v>0</v>
      </c>
      <c r="B1" t="s">
        <v>1</v>
      </c>
      <c r="C1" t="s">
        <v>8</v>
      </c>
      <c r="D1" t="s">
        <v>9</v>
      </c>
      <c r="E1" t="s">
        <v>17</v>
      </c>
      <c r="F1" t="s">
        <v>10</v>
      </c>
      <c r="G1" t="s">
        <v>21</v>
      </c>
      <c r="H1" t="s">
        <v>18</v>
      </c>
      <c r="I1" t="s">
        <v>19</v>
      </c>
      <c r="J1" t="s">
        <v>16</v>
      </c>
    </row>
    <row r="2" spans="1:10" x14ac:dyDescent="0.35">
      <c r="A2" t="s">
        <v>2</v>
      </c>
      <c r="B2">
        <v>-1.9313704314662501E-3</v>
      </c>
      <c r="C2">
        <v>85.494129999999998</v>
      </c>
      <c r="D2" t="s">
        <v>15</v>
      </c>
      <c r="E2" s="3">
        <f>(10^B2-1)</f>
        <v>-4.4372708585844745E-3</v>
      </c>
      <c r="F2" s="1">
        <f>E2*100</f>
        <v>-0.44372708585844745</v>
      </c>
      <c r="G2" s="4">
        <f>C2*(F2/100)</f>
        <v>-0.37936061162903267</v>
      </c>
      <c r="H2">
        <v>11</v>
      </c>
      <c r="I2" s="1">
        <f t="shared" ref="I2:I6" si="0">G2*H2</f>
        <v>-4.1729667279193592</v>
      </c>
      <c r="J2" t="s">
        <v>12</v>
      </c>
    </row>
    <row r="3" spans="1:10" x14ac:dyDescent="0.35">
      <c r="A3" t="s">
        <v>3</v>
      </c>
      <c r="B3">
        <v>4.3954203125064997E-2</v>
      </c>
      <c r="C3">
        <v>9.7851169999999996</v>
      </c>
      <c r="D3" t="s">
        <v>11</v>
      </c>
      <c r="E3" s="3">
        <f>B3/C3</f>
        <v>4.4919445649004505E-3</v>
      </c>
      <c r="F3" s="1">
        <f t="shared" ref="F3:F15" si="1">E3*100</f>
        <v>0.44919445649004508</v>
      </c>
      <c r="G3" s="4">
        <f t="shared" ref="G3:G6" si="2">C3*(F3/100)</f>
        <v>4.3954203125064997E-2</v>
      </c>
      <c r="H3">
        <v>11</v>
      </c>
      <c r="I3" s="1">
        <f t="shared" si="0"/>
        <v>0.48349623437571498</v>
      </c>
      <c r="J3" s="2" t="s">
        <v>13</v>
      </c>
    </row>
    <row r="4" spans="1:10" x14ac:dyDescent="0.35">
      <c r="A4" t="s">
        <v>4</v>
      </c>
      <c r="B4">
        <v>1.4976122087730999E-2</v>
      </c>
      <c r="C4">
        <v>8.1378430000000002</v>
      </c>
      <c r="D4" t="s">
        <v>11</v>
      </c>
      <c r="E4" s="3">
        <f>B4/C4</f>
        <v>1.8403060968036615E-3</v>
      </c>
      <c r="F4" s="1">
        <f t="shared" si="1"/>
        <v>0.18403060968036616</v>
      </c>
      <c r="G4" s="4">
        <f t="shared" si="2"/>
        <v>1.4976122087730999E-2</v>
      </c>
      <c r="H4">
        <v>11</v>
      </c>
      <c r="I4" s="1">
        <f t="shared" si="0"/>
        <v>0.164737342965041</v>
      </c>
    </row>
    <row r="5" spans="1:10" x14ac:dyDescent="0.35">
      <c r="A5" t="s">
        <v>5</v>
      </c>
      <c r="B5">
        <v>0.118568076525986</v>
      </c>
      <c r="C5">
        <v>9.5775699999999997</v>
      </c>
      <c r="D5" t="s">
        <v>11</v>
      </c>
      <c r="E5" s="3">
        <f>B5/C5</f>
        <v>1.2379766112488449E-2</v>
      </c>
      <c r="F5" s="1">
        <f t="shared" si="1"/>
        <v>1.2379766112488451</v>
      </c>
      <c r="G5" s="4">
        <f t="shared" si="2"/>
        <v>0.11856807652598601</v>
      </c>
      <c r="H5">
        <v>11</v>
      </c>
      <c r="I5" s="1">
        <f t="shared" si="0"/>
        <v>1.3042488417858462</v>
      </c>
      <c r="J5" t="s">
        <v>14</v>
      </c>
    </row>
    <row r="6" spans="1:10" x14ac:dyDescent="0.35">
      <c r="A6" t="s">
        <v>6</v>
      </c>
      <c r="B6">
        <v>-1.2587680250102699E-2</v>
      </c>
      <c r="C6">
        <v>7.6691300000000004E-2</v>
      </c>
      <c r="D6" t="s">
        <v>20</v>
      </c>
      <c r="E6" s="3">
        <f>(10^B6-1)</f>
        <v>-2.8568191791302766E-2</v>
      </c>
      <c r="F6" s="1">
        <f t="shared" si="1"/>
        <v>-2.8568191791302766</v>
      </c>
      <c r="G6" s="4">
        <f t="shared" si="2"/>
        <v>-2.1909317671243381E-3</v>
      </c>
      <c r="H6">
        <v>11</v>
      </c>
      <c r="I6" s="1">
        <f t="shared" si="0"/>
        <v>-2.4100249438367721E-2</v>
      </c>
      <c r="J6" t="s">
        <v>14</v>
      </c>
    </row>
    <row r="7" spans="1:10" s="5" customFormat="1" x14ac:dyDescent="0.35">
      <c r="A7" s="5" t="s">
        <v>7</v>
      </c>
      <c r="B7" s="5">
        <v>6.4824076123632902E-3</v>
      </c>
      <c r="I7" s="6"/>
    </row>
    <row r="8" spans="1:10" x14ac:dyDescent="0.35">
      <c r="A8" t="s">
        <v>22</v>
      </c>
      <c r="B8">
        <v>3.6452021478815801E-2</v>
      </c>
      <c r="C8">
        <v>4.297974</v>
      </c>
      <c r="D8" t="s">
        <v>11</v>
      </c>
      <c r="E8" s="3">
        <f>B8/C8</f>
        <v>8.481210328125717E-3</v>
      </c>
      <c r="F8" s="1">
        <f t="shared" si="1"/>
        <v>0.84812103281257167</v>
      </c>
      <c r="G8" s="4">
        <f t="shared" ref="G8:G15" si="3">C8*(F8/100)</f>
        <v>3.6452021478815801E-2</v>
      </c>
      <c r="H8">
        <v>11</v>
      </c>
      <c r="I8" s="1">
        <f t="shared" ref="I8:I15" si="4">G8*H8</f>
        <v>0.40097223626697381</v>
      </c>
      <c r="J8" t="s">
        <v>30</v>
      </c>
    </row>
    <row r="9" spans="1:10" x14ac:dyDescent="0.35">
      <c r="A9" t="s">
        <v>23</v>
      </c>
      <c r="B9">
        <v>9.1306867732430098E-4</v>
      </c>
      <c r="C9">
        <v>541.51559999999995</v>
      </c>
      <c r="D9" t="s">
        <v>15</v>
      </c>
      <c r="E9" s="3">
        <f>(10^B9-1)</f>
        <v>2.1046299563469706E-3</v>
      </c>
      <c r="F9" s="1">
        <f t="shared" si="1"/>
        <v>0.21046299563469706</v>
      </c>
      <c r="G9" s="4">
        <f t="shared" si="3"/>
        <v>1.1396899535892036</v>
      </c>
      <c r="H9">
        <v>11</v>
      </c>
      <c r="I9" s="1">
        <f t="shared" si="4"/>
        <v>12.536589489481239</v>
      </c>
      <c r="J9" t="s">
        <v>31</v>
      </c>
    </row>
    <row r="10" spans="1:10" x14ac:dyDescent="0.35">
      <c r="A10" t="s">
        <v>24</v>
      </c>
      <c r="B10">
        <v>1.8681400902442798E-2</v>
      </c>
      <c r="C10">
        <v>1.8795040000000001</v>
      </c>
      <c r="D10" t="s">
        <v>15</v>
      </c>
      <c r="E10" s="3">
        <f t="shared" ref="E10:E15" si="5">(10^B10-1)</f>
        <v>4.3954091917202565E-2</v>
      </c>
      <c r="F10" s="1">
        <f t="shared" si="1"/>
        <v>4.3954091917202565</v>
      </c>
      <c r="G10" s="4">
        <f t="shared" si="3"/>
        <v>8.2611891574749893E-2</v>
      </c>
      <c r="H10">
        <v>11</v>
      </c>
      <c r="I10" s="1">
        <f t="shared" si="4"/>
        <v>0.90873080732224887</v>
      </c>
      <c r="J10" t="s">
        <v>14</v>
      </c>
    </row>
    <row r="11" spans="1:10" x14ac:dyDescent="0.35">
      <c r="A11" t="s">
        <v>25</v>
      </c>
      <c r="B11">
        <v>-2.7079099530824102E-4</v>
      </c>
      <c r="C11">
        <v>1.610435E-2</v>
      </c>
      <c r="D11" t="s">
        <v>15</v>
      </c>
      <c r="E11" s="3">
        <f t="shared" si="5"/>
        <v>-6.2332496134465121E-4</v>
      </c>
      <c r="F11" s="1">
        <f t="shared" si="1"/>
        <v>-6.2332496134465121E-2</v>
      </c>
      <c r="G11" s="4">
        <f t="shared" si="3"/>
        <v>-1.0038243341230734E-5</v>
      </c>
      <c r="H11">
        <v>11</v>
      </c>
      <c r="I11" s="1">
        <f t="shared" si="4"/>
        <v>-1.1042067675353807E-4</v>
      </c>
      <c r="J11" t="s">
        <v>14</v>
      </c>
    </row>
    <row r="12" spans="1:10" x14ac:dyDescent="0.35">
      <c r="A12" t="s">
        <v>26</v>
      </c>
      <c r="B12">
        <v>1.5067410865642601E-2</v>
      </c>
      <c r="C12">
        <v>1.9787429999999999</v>
      </c>
      <c r="D12" t="s">
        <v>15</v>
      </c>
      <c r="E12" s="3">
        <f t="shared" si="5"/>
        <v>3.5302853145080082E-2</v>
      </c>
      <c r="F12" s="1">
        <f t="shared" si="1"/>
        <v>3.5302853145080082</v>
      </c>
      <c r="G12" s="4">
        <f t="shared" si="3"/>
        <v>6.9855273540855189E-2</v>
      </c>
      <c r="H12">
        <v>11</v>
      </c>
      <c r="I12" s="1">
        <f t="shared" si="4"/>
        <v>0.76840800894940708</v>
      </c>
      <c r="J12" t="s">
        <v>14</v>
      </c>
    </row>
    <row r="13" spans="1:10" x14ac:dyDescent="0.35">
      <c r="A13" t="s">
        <v>27</v>
      </c>
      <c r="B13">
        <v>8.3816036615180292E-3</v>
      </c>
      <c r="C13">
        <v>2.7824430000000002</v>
      </c>
      <c r="D13" t="s">
        <v>15</v>
      </c>
      <c r="E13" s="3">
        <f t="shared" si="5"/>
        <v>1.9486792069553394E-2</v>
      </c>
      <c r="F13" s="1">
        <f t="shared" si="1"/>
        <v>1.9486792069553394</v>
      </c>
      <c r="G13" s="4">
        <f t="shared" si="3"/>
        <v>5.4220888186384354E-2</v>
      </c>
      <c r="H13">
        <v>11</v>
      </c>
      <c r="I13" s="1">
        <f t="shared" si="4"/>
        <v>0.5964297700502279</v>
      </c>
      <c r="J13" t="s">
        <v>14</v>
      </c>
    </row>
    <row r="14" spans="1:10" x14ac:dyDescent="0.35">
      <c r="A14" t="s">
        <v>28</v>
      </c>
      <c r="B14">
        <v>-1.54712427761869E-3</v>
      </c>
      <c r="C14">
        <v>6.1834779999999999E-2</v>
      </c>
      <c r="D14" t="s">
        <v>15</v>
      </c>
      <c r="E14" s="3">
        <f t="shared" si="5"/>
        <v>-3.5560475322348184E-3</v>
      </c>
      <c r="F14" s="1">
        <f t="shared" si="1"/>
        <v>-0.35560475322348184</v>
      </c>
      <c r="G14" s="4">
        <f t="shared" si="3"/>
        <v>-2.1988741682528291E-4</v>
      </c>
      <c r="H14">
        <v>11</v>
      </c>
      <c r="I14" s="1">
        <f t="shared" si="4"/>
        <v>-2.418761585078112E-3</v>
      </c>
      <c r="J14" t="s">
        <v>14</v>
      </c>
    </row>
    <row r="15" spans="1:10" x14ac:dyDescent="0.35">
      <c r="A15" t="s">
        <v>29</v>
      </c>
      <c r="B15">
        <v>-2.3823991712979401E-3</v>
      </c>
      <c r="C15">
        <v>0.10491739999999999</v>
      </c>
      <c r="D15" t="s">
        <v>15</v>
      </c>
      <c r="E15" s="3">
        <f t="shared" si="5"/>
        <v>-5.4706579677210598E-3</v>
      </c>
      <c r="F15" s="1">
        <f t="shared" si="1"/>
        <v>-0.54706579677210598</v>
      </c>
      <c r="G15" s="4">
        <f t="shared" si="3"/>
        <v>-5.7396721026257752E-4</v>
      </c>
      <c r="H15">
        <v>11</v>
      </c>
      <c r="I15" s="1">
        <f t="shared" si="4"/>
        <v>-6.3136393128883526E-3</v>
      </c>
      <c r="J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LT_Yr_metaanaly_weighted_noRand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2023-11-15T10:16:34Z</dcterms:created>
  <dcterms:modified xsi:type="dcterms:W3CDTF">2024-03-22T09:26:01Z</dcterms:modified>
</cp:coreProperties>
</file>