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Outputs/"/>
    </mc:Choice>
  </mc:AlternateContent>
  <xr:revisionPtr revIDLastSave="0" documentId="13_ncr:40009_{94DB7288-2E27-431B-80FE-6BA4C2518901}" xr6:coauthVersionLast="47" xr6:coauthVersionMax="47" xr10:uidLastSave="{00000000-0000-0000-0000-000000000000}"/>
  <bookViews>
    <workbookView xWindow="45972" yWindow="7920" windowWidth="23256" windowHeight="12456"/>
  </bookViews>
  <sheets>
    <sheet name="LT_Yr_metaanaly_weighted_noRand" sheetId="1" r:id="rId1"/>
  </sheets>
  <calcPr calcId="0"/>
</workbook>
</file>

<file path=xl/calcChain.xml><?xml version="1.0" encoding="utf-8"?>
<calcChain xmlns="http://schemas.openxmlformats.org/spreadsheetml/2006/main">
  <c r="F7" i="1" l="1"/>
  <c r="F2" i="1"/>
  <c r="E7" i="1"/>
  <c r="F6" i="1"/>
  <c r="E6" i="1"/>
  <c r="E5" i="1"/>
  <c r="F5" i="1"/>
  <c r="F4" i="1"/>
  <c r="E4" i="1"/>
  <c r="F3" i="1"/>
  <c r="E3" i="1"/>
  <c r="E2" i="1"/>
</calcChain>
</file>

<file path=xl/sharedStrings.xml><?xml version="1.0" encoding="utf-8"?>
<sst xmlns="http://schemas.openxmlformats.org/spreadsheetml/2006/main" count="22" uniqueCount="18">
  <si>
    <t>Response</t>
  </si>
  <si>
    <t>Estimate</t>
  </si>
  <si>
    <t>flow</t>
  </si>
  <si>
    <t>temp</t>
  </si>
  <si>
    <t>pH</t>
  </si>
  <si>
    <t>o2_dis</t>
  </si>
  <si>
    <t>NH4.N</t>
  </si>
  <si>
    <t>PC_axis1</t>
  </si>
  <si>
    <t>Mean</t>
  </si>
  <si>
    <t>tranformation</t>
  </si>
  <si>
    <t>OverallChange</t>
  </si>
  <si>
    <t>PercentChange</t>
  </si>
  <si>
    <t>log10</t>
  </si>
  <si>
    <t>log10 + 3.5</t>
  </si>
  <si>
    <t>none</t>
  </si>
  <si>
    <t>m3/S</t>
  </si>
  <si>
    <t>°C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</si>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</sst>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0.000"/>
    <numFmt numFmtId="191" formatCode="0.00000000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3" fontId="0" fillId="0" borderId="0" xfId="0" applyNumberFormat="1"/>
    <xf numFmtId="2" fontId="0" fillId="0" borderId="0" xfId="0" applyNumberFormat="1"/>
    <xf numFmtId="0" fontId="18" fillId="0" borderId="0" xfId="0" applyFont="1"/>
    <xf numFmtId="11" fontId="0" fillId="0" borderId="0" xfId="0" applyNumberFormat="1"/>
    <xf numFmtId="19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7" sqref="C7"/>
    </sheetView>
  </sheetViews>
  <sheetFormatPr defaultRowHeight="14.4" x14ac:dyDescent="0.55000000000000004"/>
  <cols>
    <col min="1" max="1" width="8.15625" bestFit="1" customWidth="1"/>
    <col min="2" max="2" width="12.26171875" bestFit="1" customWidth="1"/>
    <col min="3" max="3" width="12.05078125" customWidth="1"/>
    <col min="4" max="4" width="12.9453125" customWidth="1"/>
    <col min="5" max="5" width="12.578125" bestFit="1" customWidth="1"/>
    <col min="6" max="6" width="12.15625" bestFit="1" customWidth="1"/>
  </cols>
  <sheetData>
    <row r="1" spans="1:7" x14ac:dyDescent="0.55000000000000004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10</v>
      </c>
    </row>
    <row r="2" spans="1:7" x14ac:dyDescent="0.55000000000000004">
      <c r="A2" t="s">
        <v>2</v>
      </c>
      <c r="B2">
        <v>-5.9159304034355504E-3</v>
      </c>
      <c r="C2">
        <v>85.494129999999998</v>
      </c>
      <c r="D2" t="s">
        <v>12</v>
      </c>
      <c r="E2" s="2">
        <f>(10^B2-1)*100</f>
        <v>-1.3529574470233618</v>
      </c>
      <c r="F2" s="2">
        <f>(10^B2-1)*C2</f>
        <v>-1.1566991986028341</v>
      </c>
      <c r="G2" t="s">
        <v>15</v>
      </c>
    </row>
    <row r="3" spans="1:7" x14ac:dyDescent="0.55000000000000004">
      <c r="A3" t="s">
        <v>3</v>
      </c>
      <c r="B3">
        <v>5.5966571209545402E-2</v>
      </c>
      <c r="C3">
        <v>9.7851169999999996</v>
      </c>
      <c r="D3" t="s">
        <v>14</v>
      </c>
      <c r="E3" s="2">
        <f>(B3/C3)*100</f>
        <v>0.57195607583992503</v>
      </c>
      <c r="F3" s="2">
        <f>B3*C3</f>
        <v>0.5476394473742332</v>
      </c>
      <c r="G3" s="3" t="s">
        <v>16</v>
      </c>
    </row>
    <row r="4" spans="1:7" x14ac:dyDescent="0.55000000000000004">
      <c r="A4" t="s">
        <v>4</v>
      </c>
      <c r="B4">
        <v>1.42428601990017E-2</v>
      </c>
      <c r="C4">
        <v>8.1378430000000002</v>
      </c>
      <c r="D4" t="s">
        <v>14</v>
      </c>
      <c r="E4" s="2">
        <f>(B4/C4)*100</f>
        <v>0.17502009069235791</v>
      </c>
      <c r="F4" s="2">
        <f>B4*C4</f>
        <v>0.1159061601704246</v>
      </c>
    </row>
    <row r="5" spans="1:7" x14ac:dyDescent="0.55000000000000004">
      <c r="A5" t="s">
        <v>5</v>
      </c>
      <c r="B5">
        <v>0.13274183726983499</v>
      </c>
      <c r="C5">
        <v>9.5775699999999997</v>
      </c>
      <c r="D5" t="s">
        <v>14</v>
      </c>
      <c r="E5" s="2">
        <f>(B5/C5)*100</f>
        <v>1.3859657227233524</v>
      </c>
      <c r="F5" s="2">
        <f>B5*C5</f>
        <v>1.2713442383804534</v>
      </c>
      <c r="G5" t="s">
        <v>17</v>
      </c>
    </row>
    <row r="6" spans="1:7" x14ac:dyDescent="0.55000000000000004">
      <c r="A6" t="s">
        <v>6</v>
      </c>
      <c r="B6">
        <v>-1.7223328382309701E-2</v>
      </c>
      <c r="C6">
        <v>7.6691300000000004E-2</v>
      </c>
      <c r="D6" t="s">
        <v>12</v>
      </c>
      <c r="E6" s="2">
        <f>(10^B6-1)*100</f>
        <v>-3.888208688197492</v>
      </c>
      <c r="F6" s="1">
        <f>B6*C6</f>
        <v>-1.320879443966228E-3</v>
      </c>
      <c r="G6" t="s">
        <v>17</v>
      </c>
    </row>
    <row r="7" spans="1:7" x14ac:dyDescent="0.55000000000000004">
      <c r="A7" t="s">
        <v>7</v>
      </c>
      <c r="B7">
        <v>2.8467535040250301E-3</v>
      </c>
      <c r="C7" s="4">
        <v>3.2431790000000001E-18</v>
      </c>
      <c r="D7" t="s">
        <v>13</v>
      </c>
      <c r="E7" s="2">
        <f>(10^B7-3.5)*100</f>
        <v>-249.34235774951716</v>
      </c>
      <c r="F7" s="2">
        <f>(10^B7-3.5)*C7</f>
        <v>-8.086618984637214E-18</v>
      </c>
    </row>
    <row r="9" spans="1:7" x14ac:dyDescent="0.55000000000000004">
      <c r="F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2023-11-15T10:16:34Z</dcterms:created>
  <dcterms:modified xsi:type="dcterms:W3CDTF">2023-11-15T11:45:19Z</dcterms:modified>
</cp:coreProperties>
</file>