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e/Practice_Python/DataScience/CreditScoring/"/>
    </mc:Choice>
  </mc:AlternateContent>
  <bookViews>
    <workbookView xWindow="0" yWindow="460" windowWidth="28800" windowHeight="16480" tabRatio="500" activeTab="9"/>
  </bookViews>
  <sheets>
    <sheet name="Sheet1" sheetId="8" r:id="rId1"/>
    <sheet name="data" sheetId="1" r:id="rId2"/>
    <sheet name="fine_binning" sheetId="2" r:id="rId3"/>
    <sheet name="fine_coarse_binning" sheetId="3" r:id="rId4"/>
    <sheet name="logistic_reg" sheetId="9" r:id="rId5"/>
    <sheet name="c" sheetId="11" r:id="rId6"/>
    <sheet name="score_card" sheetId="5" r:id="rId7"/>
    <sheet name="chi-square table" sheetId="6" r:id="rId8"/>
    <sheet name="correlation" sheetId="4" r:id="rId9"/>
    <sheet name="Notes" sheetId="7" r:id="rId10"/>
  </sheets>
  <definedNames>
    <definedName name="_xlnm._FilterDatabase" localSheetId="1" hidden="1">data!$A$1:$L$10001</definedName>
    <definedName name="solver_adj" localSheetId="3" hidden="1">fine_coarse_binning!$N$8:$N$11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itr" localSheetId="3" hidden="1">2147483647</definedName>
    <definedName name="solver_lhs1" localSheetId="3" hidden="1">fine_coarse_binning!$N$9</definedName>
    <definedName name="solver_lhs2" localSheetId="3" hidden="1">fine_coarse_binning!$N$10</definedName>
    <definedName name="solver_lhs3" localSheetId="3" hidden="1">fine_coarse_binning!$N$11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3</definedName>
    <definedName name="solver_opt" localSheetId="3" hidden="1">fine_coarse_binning!$N$8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2" localSheetId="3" hidden="1">2</definedName>
    <definedName name="solver_rel3" localSheetId="3" hidden="1">2</definedName>
    <definedName name="solver_rhs1" localSheetId="3" hidden="1">-3.3515703</definedName>
    <definedName name="solver_rhs2" localSheetId="3" hidden="1">-2.799049</definedName>
    <definedName name="solver_rhs3" localSheetId="3" hidden="1">-2.189275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-3.9910403</definedName>
    <definedName name="solver_ver" localSheetId="3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9" l="1"/>
  <c r="H22" i="9"/>
  <c r="H23" i="9"/>
  <c r="H20" i="9"/>
  <c r="H18" i="9"/>
  <c r="H19" i="9"/>
  <c r="H17" i="9"/>
  <c r="H9" i="9"/>
  <c r="H10" i="9"/>
  <c r="H11" i="9"/>
  <c r="H12" i="9"/>
  <c r="H13" i="9"/>
  <c r="H14" i="9"/>
  <c r="H15" i="9"/>
  <c r="H16" i="9"/>
  <c r="H8" i="9"/>
  <c r="H8" i="5"/>
  <c r="H7" i="5"/>
  <c r="H6" i="5"/>
  <c r="E26" i="9"/>
  <c r="E25" i="9"/>
  <c r="E24" i="9"/>
  <c r="E23" i="9"/>
  <c r="E22" i="9"/>
  <c r="E21" i="9"/>
  <c r="E20" i="9"/>
  <c r="E18" i="9"/>
  <c r="E19" i="9"/>
  <c r="E17" i="9"/>
  <c r="E16" i="9"/>
  <c r="E15" i="9"/>
  <c r="E14" i="9"/>
  <c r="E13" i="9"/>
  <c r="E12" i="9"/>
  <c r="E11" i="9"/>
  <c r="E10" i="9"/>
  <c r="E8" i="9"/>
  <c r="E9" i="9"/>
  <c r="C26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E24" i="3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H24" i="3"/>
  <c r="G24" i="9"/>
  <c r="G25" i="9"/>
  <c r="G26" i="9"/>
  <c r="F9" i="3"/>
  <c r="E9" i="3"/>
  <c r="H9" i="3"/>
  <c r="F10" i="3"/>
  <c r="E10" i="3"/>
  <c r="H10" i="3"/>
  <c r="F11" i="3"/>
  <c r="E11" i="3"/>
  <c r="H11" i="3"/>
  <c r="F12" i="3"/>
  <c r="E12" i="3"/>
  <c r="H12" i="3"/>
  <c r="F13" i="3"/>
  <c r="E13" i="3"/>
  <c r="H13" i="3"/>
  <c r="F14" i="3"/>
  <c r="E14" i="3"/>
  <c r="H14" i="3"/>
  <c r="F15" i="3"/>
  <c r="E15" i="3"/>
  <c r="H15" i="3"/>
  <c r="F16" i="3"/>
  <c r="E16" i="3"/>
  <c r="H16" i="3"/>
  <c r="F17" i="3"/>
  <c r="E17" i="3"/>
  <c r="H17" i="3"/>
  <c r="F18" i="3"/>
  <c r="E18" i="3"/>
  <c r="H18" i="3"/>
  <c r="F19" i="3"/>
  <c r="E19" i="3"/>
  <c r="H19" i="3"/>
  <c r="F20" i="3"/>
  <c r="E20" i="3"/>
  <c r="H20" i="3"/>
  <c r="F21" i="3"/>
  <c r="E21" i="3"/>
  <c r="H21" i="3"/>
  <c r="F22" i="3"/>
  <c r="E22" i="3"/>
  <c r="H22" i="3"/>
  <c r="F23" i="3"/>
  <c r="E23" i="3"/>
  <c r="H23" i="3"/>
  <c r="F24" i="3"/>
  <c r="F25" i="3"/>
  <c r="E25" i="3"/>
  <c r="H25" i="3"/>
  <c r="C26" i="3"/>
  <c r="F26" i="3"/>
  <c r="E26" i="3"/>
  <c r="H26" i="3"/>
  <c r="B8" i="3"/>
  <c r="F8" i="3"/>
  <c r="E8" i="3"/>
  <c r="H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J21" i="5"/>
  <c r="J20" i="5"/>
  <c r="J19" i="5"/>
  <c r="J17" i="5"/>
  <c r="J16" i="5"/>
  <c r="J15" i="5"/>
  <c r="J14" i="5"/>
  <c r="J13" i="5"/>
  <c r="J9" i="5"/>
  <c r="W10" i="3"/>
  <c r="V10" i="3"/>
  <c r="Y10" i="3"/>
  <c r="F8" i="5"/>
  <c r="W12" i="3"/>
  <c r="V12" i="3"/>
  <c r="Y12" i="3"/>
  <c r="F10" i="5"/>
  <c r="G8" i="5"/>
  <c r="J8" i="5"/>
  <c r="J7" i="5"/>
  <c r="W8" i="3"/>
  <c r="V8" i="3"/>
  <c r="Y8" i="3"/>
  <c r="F6" i="5"/>
  <c r="G6" i="5"/>
  <c r="N6" i="5"/>
  <c r="T74" i="3"/>
  <c r="S75" i="3"/>
  <c r="T75" i="3"/>
  <c r="W75" i="3"/>
  <c r="V75" i="3"/>
  <c r="Y75" i="3"/>
  <c r="F25" i="5"/>
  <c r="S76" i="3"/>
  <c r="T76" i="3"/>
  <c r="W76" i="3"/>
  <c r="V76" i="3"/>
  <c r="Y76" i="3"/>
  <c r="F26" i="5"/>
  <c r="T77" i="3"/>
  <c r="S77" i="3"/>
  <c r="W77" i="3"/>
  <c r="V77" i="3"/>
  <c r="Y77" i="3"/>
  <c r="F27" i="5"/>
  <c r="C93" i="3"/>
  <c r="T78" i="3"/>
  <c r="S78" i="3"/>
  <c r="W78" i="3"/>
  <c r="V78" i="3"/>
  <c r="Y78" i="3"/>
  <c r="F28" i="5"/>
  <c r="W74" i="3"/>
  <c r="V74" i="3"/>
  <c r="Y74" i="3"/>
  <c r="F24" i="5"/>
  <c r="G10" i="5"/>
  <c r="B224" i="3"/>
  <c r="E224" i="3"/>
  <c r="B225" i="3"/>
  <c r="E225" i="3"/>
  <c r="F224" i="3"/>
  <c r="F225" i="3"/>
  <c r="E2" i="3"/>
  <c r="F2" i="3"/>
  <c r="I225" i="3"/>
  <c r="J224" i="3"/>
  <c r="I224" i="3"/>
  <c r="B226" i="3"/>
  <c r="E226" i="3"/>
  <c r="F226" i="3"/>
  <c r="I226" i="3"/>
  <c r="C227" i="3"/>
  <c r="B227" i="3"/>
  <c r="E227" i="3"/>
  <c r="F227" i="3"/>
  <c r="I227" i="3"/>
  <c r="E228" i="3"/>
  <c r="F228" i="3"/>
  <c r="I228" i="3"/>
  <c r="T42" i="3"/>
  <c r="S43" i="3"/>
  <c r="W43" i="3"/>
  <c r="V43" i="3"/>
  <c r="Y43" i="3"/>
  <c r="F17" i="5"/>
  <c r="T38" i="3"/>
  <c r="W38" i="3"/>
  <c r="V38" i="3"/>
  <c r="Y38" i="3"/>
  <c r="F12" i="5"/>
  <c r="G17" i="5"/>
  <c r="L17" i="5"/>
  <c r="T64" i="3"/>
  <c r="S65" i="3"/>
  <c r="T65" i="3"/>
  <c r="W65" i="3"/>
  <c r="V65" i="3"/>
  <c r="Y65" i="3"/>
  <c r="F20" i="5"/>
  <c r="T66" i="3"/>
  <c r="S67" i="3"/>
  <c r="W67" i="3"/>
  <c r="V67" i="3"/>
  <c r="Y67" i="3"/>
  <c r="F22" i="5"/>
  <c r="G20" i="5"/>
  <c r="L20" i="5"/>
  <c r="S66" i="3"/>
  <c r="W66" i="3"/>
  <c r="V66" i="3"/>
  <c r="Y66" i="3"/>
  <c r="F21" i="5"/>
  <c r="G21" i="5"/>
  <c r="L21" i="5"/>
  <c r="W64" i="3"/>
  <c r="V64" i="3"/>
  <c r="Y64" i="3"/>
  <c r="F19" i="5"/>
  <c r="G19" i="5"/>
  <c r="L19" i="5"/>
  <c r="S39" i="3"/>
  <c r="T39" i="3"/>
  <c r="W39" i="3"/>
  <c r="V39" i="3"/>
  <c r="Y39" i="3"/>
  <c r="F13" i="5"/>
  <c r="G13" i="5"/>
  <c r="L13" i="5"/>
  <c r="S40" i="3"/>
  <c r="T40" i="3"/>
  <c r="W40" i="3"/>
  <c r="V40" i="3"/>
  <c r="Y40" i="3"/>
  <c r="F14" i="5"/>
  <c r="G14" i="5"/>
  <c r="L14" i="5"/>
  <c r="S41" i="3"/>
  <c r="T41" i="3"/>
  <c r="W41" i="3"/>
  <c r="V41" i="3"/>
  <c r="Y41" i="3"/>
  <c r="F15" i="5"/>
  <c r="G15" i="5"/>
  <c r="L15" i="5"/>
  <c r="S42" i="3"/>
  <c r="W42" i="3"/>
  <c r="V42" i="3"/>
  <c r="Y42" i="3"/>
  <c r="F16" i="5"/>
  <c r="G16" i="5"/>
  <c r="L16" i="5"/>
  <c r="W9" i="3"/>
  <c r="V9" i="3"/>
  <c r="Y9" i="3"/>
  <c r="F7" i="5"/>
  <c r="G7" i="5"/>
  <c r="L7" i="5"/>
  <c r="L8" i="5"/>
  <c r="W11" i="3"/>
  <c r="V11" i="3"/>
  <c r="Y11" i="3"/>
  <c r="F9" i="5"/>
  <c r="G9" i="5"/>
  <c r="L9" i="5"/>
  <c r="L6" i="5"/>
  <c r="S104" i="3"/>
  <c r="T104" i="3"/>
  <c r="V104" i="3"/>
  <c r="W104" i="3"/>
  <c r="Z104" i="3"/>
  <c r="Z39" i="3"/>
  <c r="Z40" i="3"/>
  <c r="Z41" i="3"/>
  <c r="Z42" i="3"/>
  <c r="Z43" i="3"/>
  <c r="Z38" i="3"/>
  <c r="Z65" i="3"/>
  <c r="Z66" i="3"/>
  <c r="Z67" i="3"/>
  <c r="Z64" i="3"/>
  <c r="Z75" i="3"/>
  <c r="Z76" i="3"/>
  <c r="Z77" i="3"/>
  <c r="Z78" i="3"/>
  <c r="Z74" i="3"/>
  <c r="S144" i="3"/>
  <c r="T144" i="3"/>
  <c r="V144" i="3"/>
  <c r="S145" i="3"/>
  <c r="T145" i="3"/>
  <c r="V145" i="3"/>
  <c r="W144" i="3"/>
  <c r="W145" i="3"/>
  <c r="Z145" i="3"/>
  <c r="S146" i="3"/>
  <c r="T146" i="3"/>
  <c r="V146" i="3"/>
  <c r="W146" i="3"/>
  <c r="Z146" i="3"/>
  <c r="C158" i="3"/>
  <c r="T147" i="3"/>
  <c r="S147" i="3"/>
  <c r="V147" i="3"/>
  <c r="W147" i="3"/>
  <c r="Z147" i="3"/>
  <c r="Z144" i="3"/>
  <c r="S174" i="3"/>
  <c r="V174" i="3"/>
  <c r="S175" i="3"/>
  <c r="V175" i="3"/>
  <c r="W174" i="3"/>
  <c r="W175" i="3"/>
  <c r="Z175" i="3"/>
  <c r="T176" i="3"/>
  <c r="S176" i="3"/>
  <c r="V176" i="3"/>
  <c r="W176" i="3"/>
  <c r="Z176" i="3"/>
  <c r="Z174" i="3"/>
  <c r="S194" i="3"/>
  <c r="T194" i="3"/>
  <c r="V194" i="3"/>
  <c r="S195" i="3"/>
  <c r="T195" i="3"/>
  <c r="V195" i="3"/>
  <c r="S196" i="3"/>
  <c r="T196" i="3"/>
  <c r="V196" i="3"/>
  <c r="C197" i="3"/>
  <c r="T197" i="3"/>
  <c r="S197" i="3"/>
  <c r="V197" i="3"/>
  <c r="W194" i="3"/>
  <c r="W195" i="3"/>
  <c r="W196" i="3"/>
  <c r="W197" i="3"/>
  <c r="Z197" i="3"/>
  <c r="Z195" i="3"/>
  <c r="Z196" i="3"/>
  <c r="Z194" i="3"/>
  <c r="S204" i="3"/>
  <c r="V204" i="3"/>
  <c r="S205" i="3"/>
  <c r="V205" i="3"/>
  <c r="W204" i="3"/>
  <c r="W205" i="3"/>
  <c r="Z205" i="3"/>
  <c r="T206" i="3"/>
  <c r="S206" i="3"/>
  <c r="V206" i="3"/>
  <c r="W206" i="3"/>
  <c r="Z206" i="3"/>
  <c r="Z204" i="3"/>
  <c r="S224" i="3"/>
  <c r="T224" i="3"/>
  <c r="V224" i="3"/>
  <c r="S225" i="3"/>
  <c r="T225" i="3"/>
  <c r="V225" i="3"/>
  <c r="S226" i="3"/>
  <c r="T226" i="3"/>
  <c r="V226" i="3"/>
  <c r="T227" i="3"/>
  <c r="S227" i="3"/>
  <c r="V227" i="3"/>
  <c r="V228" i="3"/>
  <c r="W224" i="3"/>
  <c r="W225" i="3"/>
  <c r="W226" i="3"/>
  <c r="W227" i="3"/>
  <c r="W228" i="3"/>
  <c r="Z228" i="3"/>
  <c r="Z224" i="3"/>
  <c r="Z225" i="3"/>
  <c r="Z226" i="3"/>
  <c r="Z227" i="3"/>
  <c r="Z223" i="3"/>
  <c r="AA224" i="3"/>
  <c r="AB224" i="3"/>
  <c r="AC224" i="3"/>
  <c r="AA225" i="3"/>
  <c r="AB225" i="3"/>
  <c r="AC225" i="3"/>
  <c r="AA226" i="3"/>
  <c r="AB226" i="3"/>
  <c r="AC226" i="3"/>
  <c r="AA227" i="3"/>
  <c r="AB227" i="3"/>
  <c r="AC227" i="3"/>
  <c r="AA228" i="3"/>
  <c r="AB228" i="3"/>
  <c r="AC228" i="3"/>
  <c r="AC223" i="3"/>
  <c r="AB229" i="3"/>
  <c r="AA229" i="3"/>
  <c r="Y227" i="3"/>
  <c r="Y228" i="3"/>
  <c r="X225" i="3"/>
  <c r="X226" i="3"/>
  <c r="X227" i="3"/>
  <c r="X228" i="3"/>
  <c r="V229" i="3"/>
  <c r="X229" i="3"/>
  <c r="X224" i="3"/>
  <c r="U225" i="3"/>
  <c r="U226" i="3"/>
  <c r="U227" i="3"/>
  <c r="U228" i="3"/>
  <c r="U224" i="3"/>
  <c r="W229" i="3"/>
  <c r="F27" i="3"/>
  <c r="K224" i="3"/>
  <c r="L224" i="3"/>
  <c r="J225" i="3"/>
  <c r="K225" i="3"/>
  <c r="L225" i="3"/>
  <c r="J226" i="3"/>
  <c r="K226" i="3"/>
  <c r="L226" i="3"/>
  <c r="J227" i="3"/>
  <c r="K227" i="3"/>
  <c r="L227" i="3"/>
  <c r="J228" i="3"/>
  <c r="K228" i="3"/>
  <c r="L228" i="3"/>
  <c r="L223" i="3"/>
  <c r="I223" i="3"/>
  <c r="K229" i="3"/>
  <c r="J229" i="3"/>
  <c r="G224" i="3"/>
  <c r="G225" i="3"/>
  <c r="G226" i="3"/>
  <c r="G227" i="3"/>
  <c r="G228" i="3"/>
  <c r="G229" i="3"/>
  <c r="H227" i="3"/>
  <c r="H228" i="3"/>
  <c r="F229" i="3"/>
  <c r="E229" i="3"/>
  <c r="B38" i="3"/>
  <c r="E38" i="3"/>
  <c r="B39" i="3"/>
  <c r="E39" i="3"/>
  <c r="B40" i="3"/>
  <c r="E40" i="3"/>
  <c r="B41" i="3"/>
  <c r="E41" i="3"/>
  <c r="B42" i="3"/>
  <c r="E42" i="3"/>
  <c r="B43" i="3"/>
  <c r="E43" i="3"/>
  <c r="B44" i="3"/>
  <c r="E44" i="3"/>
  <c r="B45" i="3"/>
  <c r="E45" i="3"/>
  <c r="B46" i="3"/>
  <c r="E46" i="3"/>
  <c r="B47" i="3"/>
  <c r="E47" i="3"/>
  <c r="B48" i="3"/>
  <c r="E48" i="3"/>
  <c r="B49" i="3"/>
  <c r="E49" i="3"/>
  <c r="B50" i="3"/>
  <c r="E50" i="3"/>
  <c r="B51" i="3"/>
  <c r="E51" i="3"/>
  <c r="B52" i="3"/>
  <c r="E52" i="3"/>
  <c r="B53" i="3"/>
  <c r="E53" i="3"/>
  <c r="B54" i="3"/>
  <c r="E54" i="3"/>
  <c r="B55" i="3"/>
  <c r="E55" i="3"/>
  <c r="B56" i="3"/>
  <c r="E56" i="3"/>
  <c r="B57" i="3"/>
  <c r="C57" i="3"/>
  <c r="E57" i="3"/>
  <c r="E58" i="3"/>
  <c r="B64" i="3"/>
  <c r="E64" i="3"/>
  <c r="B65" i="3"/>
  <c r="E65" i="3"/>
  <c r="B66" i="3"/>
  <c r="E66" i="3"/>
  <c r="B67" i="3"/>
  <c r="C67" i="3"/>
  <c r="E67" i="3"/>
  <c r="E68" i="3"/>
  <c r="B74" i="3"/>
  <c r="E74" i="3"/>
  <c r="B75" i="3"/>
  <c r="E75" i="3"/>
  <c r="B76" i="3"/>
  <c r="E76" i="3"/>
  <c r="B77" i="3"/>
  <c r="E77" i="3"/>
  <c r="B78" i="3"/>
  <c r="E78" i="3"/>
  <c r="B79" i="3"/>
  <c r="E79" i="3"/>
  <c r="B80" i="3"/>
  <c r="E80" i="3"/>
  <c r="B81" i="3"/>
  <c r="E81" i="3"/>
  <c r="B82" i="3"/>
  <c r="E82" i="3"/>
  <c r="B83" i="3"/>
  <c r="E83" i="3"/>
  <c r="B84" i="3"/>
  <c r="E84" i="3"/>
  <c r="B85" i="3"/>
  <c r="E85" i="3"/>
  <c r="B86" i="3"/>
  <c r="E86" i="3"/>
  <c r="B87" i="3"/>
  <c r="E87" i="3"/>
  <c r="B88" i="3"/>
  <c r="E88" i="3"/>
  <c r="B89" i="3"/>
  <c r="E89" i="3"/>
  <c r="B90" i="3"/>
  <c r="E90" i="3"/>
  <c r="B91" i="3"/>
  <c r="E91" i="3"/>
  <c r="B92" i="3"/>
  <c r="E92" i="3"/>
  <c r="B93" i="3"/>
  <c r="E93" i="3"/>
  <c r="E94" i="3"/>
  <c r="E104" i="3"/>
  <c r="B105" i="3"/>
  <c r="E105" i="3"/>
  <c r="B106" i="3"/>
  <c r="E106" i="3"/>
  <c r="B107" i="3"/>
  <c r="E107" i="3"/>
  <c r="B108" i="3"/>
  <c r="E108" i="3"/>
  <c r="B109" i="3"/>
  <c r="E109" i="3"/>
  <c r="B110" i="3"/>
  <c r="E110" i="3"/>
  <c r="B111" i="3"/>
  <c r="E111" i="3"/>
  <c r="B112" i="3"/>
  <c r="E112" i="3"/>
  <c r="B113" i="3"/>
  <c r="E113" i="3"/>
  <c r="B114" i="3"/>
  <c r="E114" i="3"/>
  <c r="B115" i="3"/>
  <c r="E115" i="3"/>
  <c r="B116" i="3"/>
  <c r="E116" i="3"/>
  <c r="B117" i="3"/>
  <c r="E117" i="3"/>
  <c r="B118" i="3"/>
  <c r="E118" i="3"/>
  <c r="B119" i="3"/>
  <c r="E119" i="3"/>
  <c r="B120" i="3"/>
  <c r="C120" i="3"/>
  <c r="E120" i="3"/>
  <c r="E121" i="3"/>
  <c r="B144" i="3"/>
  <c r="E144" i="3"/>
  <c r="B145" i="3"/>
  <c r="E145" i="3"/>
  <c r="B146" i="3"/>
  <c r="E146" i="3"/>
  <c r="B147" i="3"/>
  <c r="E147" i="3"/>
  <c r="B148" i="3"/>
  <c r="E148" i="3"/>
  <c r="B149" i="3"/>
  <c r="E149" i="3"/>
  <c r="B150" i="3"/>
  <c r="E150" i="3"/>
  <c r="B151" i="3"/>
  <c r="E151" i="3"/>
  <c r="B152" i="3"/>
  <c r="E152" i="3"/>
  <c r="B153" i="3"/>
  <c r="E153" i="3"/>
  <c r="B154" i="3"/>
  <c r="E154" i="3"/>
  <c r="B155" i="3"/>
  <c r="E155" i="3"/>
  <c r="B156" i="3"/>
  <c r="E156" i="3"/>
  <c r="B157" i="3"/>
  <c r="E157" i="3"/>
  <c r="B158" i="3"/>
  <c r="E158" i="3"/>
  <c r="E159" i="3"/>
  <c r="B174" i="3"/>
  <c r="E174" i="3"/>
  <c r="B175" i="3"/>
  <c r="E175" i="3"/>
  <c r="B176" i="3"/>
  <c r="C176" i="3"/>
  <c r="E176" i="3"/>
  <c r="E177" i="3"/>
  <c r="B194" i="3"/>
  <c r="E194" i="3"/>
  <c r="B195" i="3"/>
  <c r="E195" i="3"/>
  <c r="B196" i="3"/>
  <c r="E196" i="3"/>
  <c r="B197" i="3"/>
  <c r="E197" i="3"/>
  <c r="E198" i="3"/>
  <c r="B204" i="3"/>
  <c r="E204" i="3"/>
  <c r="B205" i="3"/>
  <c r="E205" i="3"/>
  <c r="B206" i="3"/>
  <c r="C206" i="3"/>
  <c r="E206" i="3"/>
  <c r="E20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64" i="3"/>
  <c r="F65" i="3"/>
  <c r="F66" i="3"/>
  <c r="F67" i="3"/>
  <c r="F68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74" i="3"/>
  <c r="F175" i="3"/>
  <c r="F176" i="3"/>
  <c r="F177" i="3"/>
  <c r="F194" i="3"/>
  <c r="F195" i="3"/>
  <c r="F196" i="3"/>
  <c r="F197" i="3"/>
  <c r="F198" i="3"/>
  <c r="F204" i="3"/>
  <c r="F205" i="3"/>
  <c r="F206" i="3"/>
  <c r="F207" i="3"/>
  <c r="S105" i="3"/>
  <c r="T105" i="3"/>
  <c r="V105" i="3"/>
  <c r="S106" i="3"/>
  <c r="T106" i="3"/>
  <c r="V106" i="3"/>
  <c r="S107" i="3"/>
  <c r="T107" i="3"/>
  <c r="V107" i="3"/>
  <c r="S108" i="3"/>
  <c r="T108" i="3"/>
  <c r="V108" i="3"/>
  <c r="V109" i="3"/>
  <c r="V110" i="3"/>
  <c r="V148" i="3"/>
  <c r="V177" i="3"/>
  <c r="V198" i="3"/>
  <c r="V207" i="3"/>
  <c r="W105" i="3"/>
  <c r="W106" i="3"/>
  <c r="W107" i="3"/>
  <c r="W108" i="3"/>
  <c r="W109" i="3"/>
  <c r="W110" i="3"/>
  <c r="W148" i="3"/>
  <c r="W177" i="3"/>
  <c r="W198" i="3"/>
  <c r="W207" i="3"/>
  <c r="Y226" i="3"/>
  <c r="H226" i="3"/>
  <c r="Y225" i="3"/>
  <c r="H225" i="3"/>
  <c r="Y224" i="3"/>
  <c r="P224" i="3"/>
  <c r="P12" i="3"/>
  <c r="Q224" i="3"/>
  <c r="O224" i="3"/>
  <c r="H224" i="3"/>
  <c r="AB204" i="3"/>
  <c r="AB205" i="3"/>
  <c r="AB206" i="3"/>
  <c r="AB207" i="3"/>
  <c r="AA204" i="3"/>
  <c r="AA205" i="3"/>
  <c r="AA206" i="3"/>
  <c r="AA207" i="3"/>
  <c r="X204" i="3"/>
  <c r="X205" i="3"/>
  <c r="X206" i="3"/>
  <c r="X207" i="3"/>
  <c r="K204" i="3"/>
  <c r="K205" i="3"/>
  <c r="K206" i="3"/>
  <c r="K207" i="3"/>
  <c r="J204" i="3"/>
  <c r="J205" i="3"/>
  <c r="J206" i="3"/>
  <c r="J207" i="3"/>
  <c r="G204" i="3"/>
  <c r="G205" i="3"/>
  <c r="G206" i="3"/>
  <c r="G207" i="3"/>
  <c r="AC206" i="3"/>
  <c r="Y206" i="3"/>
  <c r="U206" i="3"/>
  <c r="L206" i="3"/>
  <c r="I206" i="3"/>
  <c r="H206" i="3"/>
  <c r="AC205" i="3"/>
  <c r="Y205" i="3"/>
  <c r="U205" i="3"/>
  <c r="L205" i="3"/>
  <c r="I205" i="3"/>
  <c r="H205" i="3"/>
  <c r="AC204" i="3"/>
  <c r="Y204" i="3"/>
  <c r="U204" i="3"/>
  <c r="P204" i="3"/>
  <c r="Q204" i="3"/>
  <c r="O204" i="3"/>
  <c r="L204" i="3"/>
  <c r="I204" i="3"/>
  <c r="H204" i="3"/>
  <c r="AC203" i="3"/>
  <c r="Z203" i="3"/>
  <c r="L203" i="3"/>
  <c r="I203" i="3"/>
  <c r="U195" i="3"/>
  <c r="U196" i="3"/>
  <c r="U197" i="3"/>
  <c r="U194" i="3"/>
  <c r="K194" i="3"/>
  <c r="K195" i="3"/>
  <c r="K196" i="3"/>
  <c r="K197" i="3"/>
  <c r="K198" i="3"/>
  <c r="J194" i="3"/>
  <c r="J195" i="3"/>
  <c r="J196" i="3"/>
  <c r="J197" i="3"/>
  <c r="J198" i="3"/>
  <c r="G194" i="3"/>
  <c r="G195" i="3"/>
  <c r="G196" i="3"/>
  <c r="G197" i="3"/>
  <c r="G198" i="3"/>
  <c r="AB194" i="3"/>
  <c r="AB195" i="3"/>
  <c r="AB196" i="3"/>
  <c r="AB197" i="3"/>
  <c r="AB198" i="3"/>
  <c r="AA194" i="3"/>
  <c r="AA195" i="3"/>
  <c r="AA196" i="3"/>
  <c r="AA197" i="3"/>
  <c r="AA198" i="3"/>
  <c r="X194" i="3"/>
  <c r="X195" i="3"/>
  <c r="X196" i="3"/>
  <c r="X197" i="3"/>
  <c r="X198" i="3"/>
  <c r="AC197" i="3"/>
  <c r="Y197" i="3"/>
  <c r="L197" i="3"/>
  <c r="I197" i="3"/>
  <c r="H197" i="3"/>
  <c r="AC196" i="3"/>
  <c r="Y196" i="3"/>
  <c r="L196" i="3"/>
  <c r="I196" i="3"/>
  <c r="H196" i="3"/>
  <c r="AC195" i="3"/>
  <c r="Y195" i="3"/>
  <c r="L195" i="3"/>
  <c r="I195" i="3"/>
  <c r="H195" i="3"/>
  <c r="AC194" i="3"/>
  <c r="Y194" i="3"/>
  <c r="P194" i="3"/>
  <c r="Q194" i="3"/>
  <c r="O194" i="3"/>
  <c r="L194" i="3"/>
  <c r="I194" i="3"/>
  <c r="H194" i="3"/>
  <c r="AC193" i="3"/>
  <c r="Z193" i="3"/>
  <c r="L193" i="3"/>
  <c r="I193" i="3"/>
  <c r="I174" i="3"/>
  <c r="I175" i="3"/>
  <c r="I176" i="3"/>
  <c r="I173" i="3"/>
  <c r="Z173" i="3"/>
  <c r="AA174" i="3"/>
  <c r="AB174" i="3"/>
  <c r="AC174" i="3"/>
  <c r="AA175" i="3"/>
  <c r="AB175" i="3"/>
  <c r="AC175" i="3"/>
  <c r="AA176" i="3"/>
  <c r="AB176" i="3"/>
  <c r="AC176" i="3"/>
  <c r="AC173" i="3"/>
  <c r="U175" i="3"/>
  <c r="U176" i="3"/>
  <c r="U174" i="3"/>
  <c r="X174" i="3"/>
  <c r="X175" i="3"/>
  <c r="X176" i="3"/>
  <c r="X177" i="3"/>
  <c r="AB177" i="3"/>
  <c r="AA177" i="3"/>
  <c r="K174" i="3"/>
  <c r="K175" i="3"/>
  <c r="K176" i="3"/>
  <c r="K177" i="3"/>
  <c r="J174" i="3"/>
  <c r="J175" i="3"/>
  <c r="J176" i="3"/>
  <c r="J177" i="3"/>
  <c r="G174" i="3"/>
  <c r="G175" i="3"/>
  <c r="G176" i="3"/>
  <c r="G177" i="3"/>
  <c r="L176" i="3"/>
  <c r="H176" i="3"/>
  <c r="Y176" i="3"/>
  <c r="Y175" i="3"/>
  <c r="L175" i="3"/>
  <c r="H175" i="3"/>
  <c r="Y174" i="3"/>
  <c r="P174" i="3"/>
  <c r="Q174" i="3"/>
  <c r="O174" i="3"/>
  <c r="L174" i="3"/>
  <c r="H174" i="3"/>
  <c r="L17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L143" i="3"/>
  <c r="Z143" i="3"/>
  <c r="AA144" i="3"/>
  <c r="AB144" i="3"/>
  <c r="AC144" i="3"/>
  <c r="AA145" i="3"/>
  <c r="AB145" i="3"/>
  <c r="AC145" i="3"/>
  <c r="AA146" i="3"/>
  <c r="AB146" i="3"/>
  <c r="AC146" i="3"/>
  <c r="AA147" i="3"/>
  <c r="AB147" i="3"/>
  <c r="AC147" i="3"/>
  <c r="AC143" i="3"/>
  <c r="G144" i="3"/>
  <c r="H144" i="3"/>
  <c r="P144" i="3"/>
  <c r="Q144" i="3"/>
  <c r="O144" i="3"/>
  <c r="U144" i="3"/>
  <c r="X144" i="3"/>
  <c r="Y144" i="3"/>
  <c r="G145" i="3"/>
  <c r="H145" i="3"/>
  <c r="U145" i="3"/>
  <c r="X145" i="3"/>
  <c r="Y145" i="3"/>
  <c r="G146" i="3"/>
  <c r="H146" i="3"/>
  <c r="U146" i="3"/>
  <c r="X146" i="3"/>
  <c r="Y146" i="3"/>
  <c r="G147" i="3"/>
  <c r="H147" i="3"/>
  <c r="U147" i="3"/>
  <c r="X147" i="3"/>
  <c r="Y147" i="3"/>
  <c r="G148" i="3"/>
  <c r="H148" i="3"/>
  <c r="X148" i="3"/>
  <c r="AA148" i="3"/>
  <c r="AB148" i="3"/>
  <c r="G149" i="3"/>
  <c r="H149" i="3"/>
  <c r="G150" i="3"/>
  <c r="H150" i="3"/>
  <c r="G151" i="3"/>
  <c r="H151" i="3"/>
  <c r="K159" i="3"/>
  <c r="J159" i="3"/>
  <c r="G152" i="3"/>
  <c r="G153" i="3"/>
  <c r="G154" i="3"/>
  <c r="G155" i="3"/>
  <c r="G156" i="3"/>
  <c r="G157" i="3"/>
  <c r="G158" i="3"/>
  <c r="G159" i="3"/>
  <c r="H158" i="3"/>
  <c r="H157" i="3"/>
  <c r="H156" i="3"/>
  <c r="H155" i="3"/>
  <c r="H154" i="3"/>
  <c r="H153" i="3"/>
  <c r="H152" i="3"/>
  <c r="AA109" i="3"/>
  <c r="AA105" i="3"/>
  <c r="AA106" i="3"/>
  <c r="AA107" i="3"/>
  <c r="AA108" i="3"/>
  <c r="AA104" i="3"/>
  <c r="AA110" i="3"/>
  <c r="AB104" i="3"/>
  <c r="AB109" i="3"/>
  <c r="AB105" i="3"/>
  <c r="AB106" i="3"/>
  <c r="AB107" i="3"/>
  <c r="AB108" i="3"/>
  <c r="AB110" i="3"/>
  <c r="X104" i="3"/>
  <c r="X109" i="3"/>
  <c r="X105" i="3"/>
  <c r="X106" i="3"/>
  <c r="X107" i="3"/>
  <c r="X108" i="3"/>
  <c r="X110" i="3"/>
  <c r="U109" i="3"/>
  <c r="U105" i="3"/>
  <c r="U106" i="3"/>
  <c r="U107" i="3"/>
  <c r="U108" i="3"/>
  <c r="U104" i="3"/>
  <c r="Z109" i="3"/>
  <c r="Z105" i="3"/>
  <c r="Z106" i="3"/>
  <c r="Z107" i="3"/>
  <c r="Z108" i="3"/>
  <c r="AC109" i="3"/>
  <c r="Y109" i="3"/>
  <c r="V68" i="3"/>
  <c r="V79" i="3"/>
  <c r="V13" i="3"/>
  <c r="V44" i="3"/>
  <c r="W13" i="3"/>
  <c r="W44" i="3"/>
  <c r="W68" i="3"/>
  <c r="W79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04" i="3"/>
  <c r="I103" i="3"/>
  <c r="J105" i="3"/>
  <c r="K105" i="3"/>
  <c r="L105" i="3"/>
  <c r="J104" i="3"/>
  <c r="K104" i="3"/>
  <c r="L104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L103" i="3"/>
  <c r="K121" i="3"/>
  <c r="J121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04" i="3"/>
  <c r="G121" i="3"/>
  <c r="H104" i="3"/>
  <c r="H120" i="3"/>
  <c r="H119" i="3"/>
  <c r="H118" i="3"/>
  <c r="H117" i="3"/>
  <c r="H116" i="3"/>
  <c r="H115" i="3"/>
  <c r="H114" i="3"/>
  <c r="H113" i="3"/>
  <c r="H112" i="3"/>
  <c r="H111" i="3"/>
  <c r="H110" i="3"/>
  <c r="AC108" i="3"/>
  <c r="Y108" i="3"/>
  <c r="H109" i="3"/>
  <c r="AC107" i="3"/>
  <c r="Y107" i="3"/>
  <c r="H108" i="3"/>
  <c r="AC106" i="3"/>
  <c r="Y106" i="3"/>
  <c r="H107" i="3"/>
  <c r="AC105" i="3"/>
  <c r="Y105" i="3"/>
  <c r="H106" i="3"/>
  <c r="AC104" i="3"/>
  <c r="Y104" i="3"/>
  <c r="P105" i="3"/>
  <c r="Q105" i="3"/>
  <c r="O105" i="3"/>
  <c r="H105" i="3"/>
  <c r="AC103" i="3"/>
  <c r="Z103" i="3"/>
  <c r="AA74" i="3"/>
  <c r="AB74" i="3"/>
  <c r="AC74" i="3"/>
  <c r="AA75" i="3"/>
  <c r="AB75" i="3"/>
  <c r="AC75" i="3"/>
  <c r="AA76" i="3"/>
  <c r="AB76" i="3"/>
  <c r="AC76" i="3"/>
  <c r="AA77" i="3"/>
  <c r="AB77" i="3"/>
  <c r="AC77" i="3"/>
  <c r="AA78" i="3"/>
  <c r="AB78" i="3"/>
  <c r="AC78" i="3"/>
  <c r="AC73" i="3"/>
  <c r="Z73" i="3"/>
  <c r="AB79" i="3"/>
  <c r="AA79" i="3"/>
  <c r="X74" i="3"/>
  <c r="X75" i="3"/>
  <c r="X76" i="3"/>
  <c r="X77" i="3"/>
  <c r="X78" i="3"/>
  <c r="X79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L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73" i="3"/>
  <c r="K94" i="3"/>
  <c r="J94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H93" i="3"/>
  <c r="H92" i="3"/>
  <c r="H91" i="3"/>
  <c r="H74" i="3"/>
  <c r="H85" i="3"/>
  <c r="H86" i="3"/>
  <c r="H87" i="3"/>
  <c r="H88" i="3"/>
  <c r="H89" i="3"/>
  <c r="H90" i="3"/>
  <c r="U76" i="3"/>
  <c r="U77" i="3"/>
  <c r="U78" i="3"/>
  <c r="H76" i="3"/>
  <c r="H77" i="3"/>
  <c r="H78" i="3"/>
  <c r="H79" i="3"/>
  <c r="H80" i="3"/>
  <c r="H81" i="3"/>
  <c r="H82" i="3"/>
  <c r="H83" i="3"/>
  <c r="H84" i="3"/>
  <c r="U75" i="3"/>
  <c r="H75" i="3"/>
  <c r="U74" i="3"/>
  <c r="P74" i="3"/>
  <c r="Q74" i="3"/>
  <c r="O74" i="3"/>
  <c r="N20" i="5"/>
  <c r="N21" i="5"/>
  <c r="G22" i="5"/>
  <c r="N19" i="5"/>
  <c r="U65" i="3"/>
  <c r="U66" i="3"/>
  <c r="U67" i="3"/>
  <c r="U64" i="3"/>
  <c r="K64" i="3"/>
  <c r="K65" i="3"/>
  <c r="K66" i="3"/>
  <c r="K67" i="3"/>
  <c r="K68" i="3"/>
  <c r="J64" i="3"/>
  <c r="J65" i="3"/>
  <c r="J66" i="3"/>
  <c r="J67" i="3"/>
  <c r="J68" i="3"/>
  <c r="G64" i="3"/>
  <c r="G65" i="3"/>
  <c r="G66" i="3"/>
  <c r="G67" i="3"/>
  <c r="G68" i="3"/>
  <c r="L67" i="3"/>
  <c r="I67" i="3"/>
  <c r="H67" i="3"/>
  <c r="AB64" i="3"/>
  <c r="AB65" i="3"/>
  <c r="AB66" i="3"/>
  <c r="AB67" i="3"/>
  <c r="AB68" i="3"/>
  <c r="AA64" i="3"/>
  <c r="AA65" i="3"/>
  <c r="AA66" i="3"/>
  <c r="AA67" i="3"/>
  <c r="AA68" i="3"/>
  <c r="X64" i="3"/>
  <c r="X65" i="3"/>
  <c r="X66" i="3"/>
  <c r="X67" i="3"/>
  <c r="X68" i="3"/>
  <c r="AC67" i="3"/>
  <c r="AC66" i="3"/>
  <c r="L66" i="3"/>
  <c r="I66" i="3"/>
  <c r="H66" i="3"/>
  <c r="AC65" i="3"/>
  <c r="L65" i="3"/>
  <c r="I65" i="3"/>
  <c r="H65" i="3"/>
  <c r="AC64" i="3"/>
  <c r="P64" i="3"/>
  <c r="Q64" i="3"/>
  <c r="O64" i="3"/>
  <c r="L64" i="3"/>
  <c r="I64" i="3"/>
  <c r="H64" i="3"/>
  <c r="AC63" i="3"/>
  <c r="Z63" i="3"/>
  <c r="L63" i="3"/>
  <c r="I63" i="3"/>
  <c r="N17" i="5"/>
  <c r="N13" i="5"/>
  <c r="N14" i="5"/>
  <c r="N15" i="5"/>
  <c r="N16" i="5"/>
  <c r="N8" i="5"/>
  <c r="G12" i="5"/>
  <c r="U39" i="3"/>
  <c r="U40" i="3"/>
  <c r="U41" i="3"/>
  <c r="U42" i="3"/>
  <c r="U43" i="3"/>
  <c r="U38" i="3"/>
  <c r="AB38" i="3"/>
  <c r="AB39" i="3"/>
  <c r="AB40" i="3"/>
  <c r="AB41" i="3"/>
  <c r="AB42" i="3"/>
  <c r="AB43" i="3"/>
  <c r="AB44" i="3"/>
  <c r="AA38" i="3"/>
  <c r="AA39" i="3"/>
  <c r="AA40" i="3"/>
  <c r="AA41" i="3"/>
  <c r="AA42" i="3"/>
  <c r="AA43" i="3"/>
  <c r="AA44" i="3"/>
  <c r="AC38" i="3"/>
  <c r="AC39" i="3"/>
  <c r="AC40" i="3"/>
  <c r="AC41" i="3"/>
  <c r="AC42" i="3"/>
  <c r="AC43" i="3"/>
  <c r="AC37" i="3"/>
  <c r="X38" i="3"/>
  <c r="X39" i="3"/>
  <c r="X40" i="3"/>
  <c r="X41" i="3"/>
  <c r="X42" i="3"/>
  <c r="X43" i="3"/>
  <c r="X44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C7" i="3"/>
  <c r="I48" i="3"/>
  <c r="L38" i="3"/>
  <c r="Z9" i="3"/>
  <c r="Z10" i="3"/>
  <c r="Z11" i="3"/>
  <c r="Z12" i="3"/>
  <c r="Z8" i="3"/>
  <c r="X9" i="3"/>
  <c r="X10" i="3"/>
  <c r="X11" i="3"/>
  <c r="X12" i="3"/>
  <c r="X8" i="3"/>
  <c r="P38" i="3"/>
  <c r="Q38" i="3"/>
  <c r="O38" i="3"/>
  <c r="G38" i="3"/>
  <c r="H38" i="3"/>
  <c r="I38" i="3"/>
  <c r="L48" i="3"/>
  <c r="L39" i="3"/>
  <c r="L40" i="3"/>
  <c r="L41" i="3"/>
  <c r="L42" i="3"/>
  <c r="L43" i="3"/>
  <c r="L44" i="3"/>
  <c r="L45" i="3"/>
  <c r="L46" i="3"/>
  <c r="L47" i="3"/>
  <c r="L49" i="3"/>
  <c r="L50" i="3"/>
  <c r="L51" i="3"/>
  <c r="L52" i="3"/>
  <c r="L53" i="3"/>
  <c r="L54" i="3"/>
  <c r="L55" i="3"/>
  <c r="L56" i="3"/>
  <c r="L57" i="3"/>
  <c r="L3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L7" i="3"/>
  <c r="H57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I57" i="3"/>
  <c r="H47" i="3"/>
  <c r="I47" i="3"/>
  <c r="H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44" i="3"/>
  <c r="I44" i="3"/>
  <c r="H45" i="3"/>
  <c r="I45" i="3"/>
  <c r="H46" i="3"/>
  <c r="I46" i="3"/>
  <c r="H40" i="3"/>
  <c r="I40" i="3"/>
  <c r="H41" i="3"/>
  <c r="I41" i="3"/>
  <c r="H42" i="3"/>
  <c r="I42" i="3"/>
  <c r="H43" i="3"/>
  <c r="I43" i="3"/>
  <c r="I39" i="3"/>
  <c r="H3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8" i="3"/>
  <c r="E27" i="3"/>
  <c r="Z37" i="3"/>
  <c r="I3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8" i="3"/>
  <c r="AB13" i="3"/>
  <c r="AA13" i="3"/>
  <c r="K27" i="3"/>
  <c r="J27" i="3"/>
  <c r="N7" i="5"/>
  <c r="N9" i="5"/>
  <c r="P9" i="3"/>
  <c r="Q9" i="3"/>
  <c r="P10" i="3"/>
  <c r="Q10" i="3"/>
  <c r="P11" i="3"/>
  <c r="Q11" i="3"/>
  <c r="P8" i="3"/>
  <c r="Q8" i="3"/>
  <c r="O9" i="3"/>
  <c r="O10" i="3"/>
  <c r="O11" i="3"/>
  <c r="O8" i="3"/>
  <c r="L12" i="4"/>
  <c r="K11" i="4"/>
  <c r="K10" i="4"/>
  <c r="L10" i="4"/>
  <c r="J10" i="4"/>
  <c r="J9" i="4"/>
  <c r="K9" i="4"/>
  <c r="L9" i="4"/>
  <c r="I9" i="4"/>
  <c r="I8" i="4"/>
  <c r="J8" i="4"/>
  <c r="K8" i="4"/>
  <c r="L8" i="4"/>
  <c r="H8" i="4"/>
  <c r="H7" i="4"/>
  <c r="I7" i="4"/>
  <c r="J7" i="4"/>
  <c r="K7" i="4"/>
  <c r="L7" i="4"/>
  <c r="G7" i="4"/>
  <c r="L6" i="4"/>
  <c r="G6" i="4"/>
  <c r="H6" i="4"/>
  <c r="I6" i="4"/>
  <c r="J6" i="4"/>
  <c r="K6" i="4"/>
  <c r="F6" i="4"/>
  <c r="F5" i="4"/>
  <c r="G5" i="4"/>
  <c r="H5" i="4"/>
  <c r="I5" i="4"/>
  <c r="J5" i="4"/>
  <c r="K5" i="4"/>
  <c r="L5" i="4"/>
  <c r="E5" i="4"/>
  <c r="E4" i="4"/>
  <c r="F4" i="4"/>
  <c r="G4" i="4"/>
  <c r="H4" i="4"/>
  <c r="I4" i="4"/>
  <c r="J4" i="4"/>
  <c r="K4" i="4"/>
  <c r="L4" i="4"/>
  <c r="D4" i="4"/>
  <c r="D3" i="4"/>
  <c r="E3" i="4"/>
  <c r="F3" i="4"/>
  <c r="G3" i="4"/>
  <c r="H3" i="4"/>
  <c r="I3" i="4"/>
  <c r="J3" i="4"/>
  <c r="K3" i="4"/>
  <c r="L3" i="4"/>
  <c r="C3" i="4"/>
  <c r="C2" i="4"/>
  <c r="D2" i="4"/>
  <c r="E2" i="4"/>
  <c r="F2" i="4"/>
  <c r="G2" i="4"/>
  <c r="H2" i="4"/>
  <c r="I2" i="4"/>
  <c r="J2" i="4"/>
  <c r="K2" i="4"/>
  <c r="L2" i="4"/>
  <c r="B2" i="4"/>
  <c r="L11" i="4"/>
  <c r="Z7" i="3"/>
  <c r="T11" i="3"/>
  <c r="S12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8" i="3"/>
  <c r="T10" i="3"/>
  <c r="S11" i="3"/>
  <c r="T9" i="3"/>
  <c r="S10" i="3"/>
  <c r="T8" i="3"/>
  <c r="S9" i="3"/>
  <c r="G27" i="3"/>
  <c r="I7" i="3"/>
  <c r="B5" i="2"/>
  <c r="D5" i="2"/>
  <c r="E5" i="2"/>
  <c r="G5" i="2"/>
  <c r="B6" i="2"/>
  <c r="D6" i="2"/>
  <c r="E6" i="2"/>
  <c r="G6" i="2"/>
  <c r="B7" i="2"/>
  <c r="D7" i="2"/>
  <c r="E7" i="2"/>
  <c r="G7" i="2"/>
  <c r="B8" i="2"/>
  <c r="D8" i="2"/>
  <c r="E8" i="2"/>
  <c r="G8" i="2"/>
  <c r="B9" i="2"/>
  <c r="D9" i="2"/>
  <c r="E9" i="2"/>
  <c r="G9" i="2"/>
  <c r="B10" i="2"/>
  <c r="D10" i="2"/>
  <c r="E10" i="2"/>
  <c r="G10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D14" i="2"/>
  <c r="E14" i="2"/>
  <c r="G14" i="2"/>
  <c r="B15" i="2"/>
  <c r="D15" i="2"/>
  <c r="E15" i="2"/>
  <c r="G15" i="2"/>
  <c r="B16" i="2"/>
  <c r="D16" i="2"/>
  <c r="E16" i="2"/>
  <c r="G16" i="2"/>
  <c r="B17" i="2"/>
  <c r="D17" i="2"/>
  <c r="E17" i="2"/>
  <c r="G17" i="2"/>
  <c r="B18" i="2"/>
  <c r="D18" i="2"/>
  <c r="E18" i="2"/>
  <c r="G18" i="2"/>
  <c r="B19" i="2"/>
  <c r="D19" i="2"/>
  <c r="E19" i="2"/>
  <c r="G19" i="2"/>
  <c r="B20" i="2"/>
  <c r="D20" i="2"/>
  <c r="E20" i="2"/>
  <c r="G20" i="2"/>
  <c r="B21" i="2"/>
  <c r="D21" i="2"/>
  <c r="E21" i="2"/>
  <c r="G21" i="2"/>
  <c r="B22" i="2"/>
  <c r="D22" i="2"/>
  <c r="E22" i="2"/>
  <c r="G22" i="2"/>
  <c r="B23" i="2"/>
  <c r="D23" i="2"/>
  <c r="E23" i="2"/>
  <c r="G23" i="2"/>
  <c r="D4" i="2"/>
  <c r="E4" i="2"/>
  <c r="G4" i="2"/>
  <c r="G3" i="2"/>
  <c r="D24" i="2"/>
  <c r="E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F3" i="2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불량/전체
불량/구간전체
</t>
        </r>
      </text>
    </comment>
    <comment ref="G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(우량/전체*100 - 불량/전체*100) * log10((우량/전체*100)/(불량/전체*100))
(우량/우량전체*!00 - 불량/불량전체*100) * log10((우량/우량전체*100)/(불량/불량전체*100))
</t>
        </r>
      </text>
    </comment>
    <comment ref="M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불량/전체
불량/구간전체
</t>
        </r>
      </text>
    </comment>
    <comment ref="O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(우량/전체*100 - 불량/전체*100) * log10((우량/전체*100)/(불량/전체*100))
(우량/우량전체*!00 - 불량/불량전체*100) * log10((우량/우량전체*100)/(불량/불량전체*100))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불량/전체
불량/구간전체
</t>
        </r>
      </text>
    </comment>
    <comment ref="L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(우량/전체*100 - 불량/전체*100) * log10((우량/전체*100)/(불량/전체*100))
(우량/우량전체*!00 - 불량/불량전체*100) * log10((우량/우량전체*100)/(불량/불량전체*100))
2.
(% of 우량 - % of 불량)  
(70 - 30) 또는 (0.7 - 0.3)
</t>
        </r>
      </text>
    </comment>
  </commentList>
</comments>
</file>

<file path=xl/sharedStrings.xml><?xml version="1.0" encoding="utf-8"?>
<sst xmlns="http://schemas.openxmlformats.org/spreadsheetml/2006/main" count="658" uniqueCount="127">
  <si>
    <t>SeriousDlqin2yrs</t>
  </si>
  <si>
    <t>RevolvingUtilizationOfUnsecuredLines</t>
  </si>
  <si>
    <t>age</t>
  </si>
  <si>
    <t>NumberOfTime30-59DaysPastDueNotWorse</t>
  </si>
  <si>
    <t>DebtRatio</t>
  </si>
  <si>
    <t>MonthlyIncome</t>
  </si>
  <si>
    <t>NumberOfOpenCreditLinesAndLoans</t>
  </si>
  <si>
    <t>NumberOfTimes90DaysLate</t>
  </si>
  <si>
    <t>NumberRealEstateLoansOrLines</t>
  </si>
  <si>
    <t>NumberOfTime60-89DaysPastDueNotWorse</t>
  </si>
  <si>
    <t>NumberOfDependents</t>
  </si>
  <si>
    <t>구간</t>
  </si>
  <si>
    <t>구성비</t>
  </si>
  <si>
    <t>불량률</t>
  </si>
  <si>
    <t>K-S</t>
  </si>
  <si>
    <t>I.V.</t>
  </si>
  <si>
    <t>초과</t>
  </si>
  <si>
    <t>이하</t>
  </si>
  <si>
    <t>NA</t>
  </si>
  <si>
    <t>불량수</t>
  </si>
  <si>
    <t>구간전체수</t>
  </si>
  <si>
    <t>40이상</t>
  </si>
  <si>
    <t>1.0이상</t>
  </si>
  <si>
    <t>Recode</t>
  </si>
  <si>
    <t>Estimate</t>
  </si>
  <si>
    <t>ln(Odds)</t>
  </si>
  <si>
    <t>배점전환</t>
  </si>
  <si>
    <t>Analysis of Maximum Likelihood Estimates</t>
  </si>
  <si>
    <t>Parameter</t>
  </si>
  <si>
    <t>Intercept: TARGET = 0</t>
  </si>
  <si>
    <t>Recode 설명</t>
  </si>
  <si>
    <t>Degree of freedom</t>
  </si>
  <si>
    <t>significance</t>
  </si>
  <si>
    <t>null hypo</t>
  </si>
  <si>
    <t>PDO</t>
  </si>
  <si>
    <t>%Good</t>
  </si>
  <si>
    <t>%Bad</t>
  </si>
  <si>
    <t>&lt;-Good</t>
  </si>
  <si>
    <t>Wald Chi-sq statistic</t>
  </si>
  <si>
    <t>&lt;.005</t>
  </si>
  <si>
    <t>Pr(&gt;Chi-sq) = P-value</t>
  </si>
  <si>
    <t>포함여부</t>
  </si>
  <si>
    <t>체크리스트</t>
  </si>
  <si>
    <t>사후조치</t>
  </si>
  <si>
    <t>최종변수 포함여부</t>
  </si>
  <si>
    <t>여</t>
  </si>
  <si>
    <t>제외사유 없음</t>
  </si>
  <si>
    <t>p-value&gt;0.05</t>
  </si>
  <si>
    <t>없음</t>
  </si>
  <si>
    <t>유의하지 않은 구간 결합 후 재적합</t>
  </si>
  <si>
    <t>bin#</t>
  </si>
  <si>
    <t>구간 끝자리 번호</t>
  </si>
  <si>
    <t>총 불량수</t>
  </si>
  <si>
    <t>총 고객수</t>
  </si>
  <si>
    <t>&lt;- not worth</t>
  </si>
  <si>
    <t>&lt;-not worth</t>
  </si>
  <si>
    <t>구간끝자리</t>
  </si>
  <si>
    <t>궁금궁금</t>
  </si>
  <si>
    <t>&lt;-fair</t>
  </si>
  <si>
    <t>끝자리번호</t>
  </si>
  <si>
    <t xml:space="preserve">standard error가 0일 때는? </t>
  </si>
  <si>
    <t>초과(bin#1은 이상)</t>
  </si>
  <si>
    <t>순차적으로 증가하지 않을 때는 의미가 없는 건가? (linear관계가 아닐때)</t>
  </si>
  <si>
    <t>NULL</t>
  </si>
  <si>
    <t>iv</t>
  </si>
  <si>
    <t>good</t>
  </si>
  <si>
    <t>fair</t>
  </si>
  <si>
    <t>ks</t>
  </si>
  <si>
    <t>not worth</t>
  </si>
  <si>
    <t>끝자리 번호</t>
  </si>
  <si>
    <t>Variable Name</t>
  </si>
  <si>
    <t>Description</t>
  </si>
  <si>
    <t>Type</t>
  </si>
  <si>
    <t xml:space="preserve">Person experienced 90 days past due delinquency or worse </t>
  </si>
  <si>
    <t>Y/N</t>
  </si>
  <si>
    <t>Total balance on credit cards and personal lines of credit except real estate and no installment debt like car loans divided by the sum of credit limits</t>
  </si>
  <si>
    <t>percentage</t>
  </si>
  <si>
    <t>Age of borrower in years</t>
  </si>
  <si>
    <t>integer</t>
  </si>
  <si>
    <t>Number of times borrower has been 30-59 days past due but no worse in the last 2 years.</t>
  </si>
  <si>
    <t>Monthly debt payments, alimony,living costs divided by monthy gross income</t>
  </si>
  <si>
    <t>Monthly income</t>
  </si>
  <si>
    <t>real</t>
  </si>
  <si>
    <t>Number of Open loans (installment like car loan or mortgage) and Lines of credit (e.g. credit cards)</t>
  </si>
  <si>
    <t>Number of times borrower has been 90 days or more past due.</t>
  </si>
  <si>
    <t>Number of mortgage and real estate loans including home equity lines of credit</t>
  </si>
  <si>
    <t>Number of times borrower has been 60-89 days past due but no worse in the last 2 years.</t>
  </si>
  <si>
    <t>Number of dependents in family excluding themselves (spouse, children etc.)</t>
  </si>
  <si>
    <t>Standard Error of Estimate</t>
  </si>
  <si>
    <t>SSE calculation</t>
  </si>
  <si>
    <t>ln(Odds) observed</t>
  </si>
  <si>
    <t>ln(Odds) expected</t>
  </si>
  <si>
    <t>Estimate (equation method)</t>
  </si>
  <si>
    <t>.</t>
  </si>
  <si>
    <t>Mean Calculation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</si>
  <si>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</si>
  <si>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</si>
  <si>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</si>
  <si>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</si>
  <si>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</si>
  <si>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</si>
  <si>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</si>
  <si>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</si>
  <si>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</si>
  <si>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</si>
  <si>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</si>
  <si>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</si>
  <si>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</si>
  <si>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</si>
  <si>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</si>
  <si>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</si>
  <si>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</si>
  <si>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</si>
  <si>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</si>
  <si>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</si>
  <si>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</si>
  <si>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</si>
  <si>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</si>
  <si>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</si>
  <si>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</si>
  <si>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fine binning전의 binning은 어케할까?</t>
  </si>
  <si>
    <t>estimate가 음수가 될 수 없는 이유는? (으</t>
  </si>
  <si>
    <t>coarse bin에 오직 한 값만 있으면 어떻게 하지?(0, 30%)</t>
  </si>
  <si>
    <t xml:space="preserve">불량률 구분이 되는데도 iv, k-s statstic 낮은 이유는? </t>
  </si>
  <si>
    <t>해결</t>
  </si>
  <si>
    <t>standard error of estimates를 구하는 방법이 다르다. 이 경우 see가 0이기 쉽지 않다. 0이면 chi statistic이 엄청 커지는 것일뿐!</t>
  </si>
  <si>
    <t xml:space="preserve">의미가 없는 것은 아니지만 전통적인 css에서는 쓰이지 않는다.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</si>
</sst>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4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2" xfId="0" applyBorder="1"/>
    <xf numFmtId="1" fontId="0" fillId="0" borderId="2" xfId="0" applyNumberFormat="1" applyBorder="1"/>
    <xf numFmtId="0" fontId="1" fillId="3" borderId="0" xfId="0" applyFont="1" applyFill="1"/>
    <xf numFmtId="0" fontId="1" fillId="3" borderId="0" xfId="0" applyFont="1" applyFill="1" applyAlignment="1">
      <alignment wrapText="1"/>
    </xf>
    <xf numFmtId="1" fontId="1" fillId="3" borderId="0" xfId="0" applyNumberFormat="1" applyFont="1" applyFill="1"/>
    <xf numFmtId="0" fontId="4" fillId="4" borderId="0" xfId="0" applyFont="1" applyFill="1"/>
    <xf numFmtId="0" fontId="0" fillId="0" borderId="0" xfId="0" applyFill="1"/>
    <xf numFmtId="10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1" fillId="3" borderId="0" xfId="0" applyNumberFormat="1" applyFont="1" applyFill="1"/>
    <xf numFmtId="165" fontId="0" fillId="0" borderId="2" xfId="0" applyNumberFormat="1" applyBorder="1"/>
    <xf numFmtId="165" fontId="0" fillId="0" borderId="1" xfId="0" applyNumberFormat="1" applyBorder="1"/>
    <xf numFmtId="165" fontId="0" fillId="0" borderId="0" xfId="0" applyNumberFormat="1" applyBorder="1"/>
    <xf numFmtId="165" fontId="5" fillId="0" borderId="0" xfId="0" applyNumberFormat="1" applyFont="1" applyBorder="1"/>
    <xf numFmtId="0" fontId="0" fillId="0" borderId="0" xfId="0" applyFill="1" applyBorder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165" fontId="1" fillId="3" borderId="0" xfId="0" applyNumberFormat="1" applyFont="1" applyFill="1" applyAlignment="1">
      <alignment wrapText="1"/>
    </xf>
    <xf numFmtId="165" fontId="5" fillId="0" borderId="0" xfId="0" applyNumberFormat="1" applyFont="1"/>
    <xf numFmtId="165" fontId="0" fillId="0" borderId="0" xfId="0" applyNumberFormat="1" applyFill="1" applyBorder="1"/>
    <xf numFmtId="165" fontId="0" fillId="5" borderId="0" xfId="0" applyNumberFormat="1" applyFill="1"/>
    <xf numFmtId="0" fontId="0" fillId="5" borderId="0" xfId="0" applyFill="1"/>
    <xf numFmtId="0" fontId="4" fillId="0" borderId="0" xfId="0" applyFont="1" applyFill="1"/>
    <xf numFmtId="165" fontId="4" fillId="0" borderId="0" xfId="0" applyNumberFormat="1" applyFont="1" applyFill="1"/>
    <xf numFmtId="0" fontId="9" fillId="6" borderId="3" xfId="3" applyFont="1" applyFill="1" applyBorder="1"/>
    <xf numFmtId="0" fontId="8" fillId="0" borderId="0" xfId="3"/>
    <xf numFmtId="0" fontId="9" fillId="0" borderId="3" xfId="3" applyFont="1" applyBorder="1"/>
    <xf numFmtId="0" fontId="8" fillId="0" borderId="3" xfId="3" applyBorder="1"/>
    <xf numFmtId="0" fontId="8" fillId="0" borderId="3" xfId="3" applyBorder="1" applyAlignment="1">
      <alignment vertical="top" wrapText="1"/>
    </xf>
    <xf numFmtId="165" fontId="0" fillId="3" borderId="0" xfId="0" applyNumberFormat="1" applyFont="1" applyFill="1" applyAlignment="1">
      <alignment wrapText="1"/>
    </xf>
    <xf numFmtId="0" fontId="1" fillId="0" borderId="0" xfId="0" applyFont="1" applyFill="1" applyAlignment="1"/>
    <xf numFmtId="0" fontId="1" fillId="0" borderId="0" xfId="0" applyFont="1" applyFill="1"/>
    <xf numFmtId="2" fontId="0" fillId="0" borderId="0" xfId="0" applyNumberFormat="1" applyFill="1"/>
    <xf numFmtId="2" fontId="0" fillId="0" borderId="0" xfId="0" applyNumberFormat="1" applyFill="1" applyAlignment="1">
      <alignment wrapText="1"/>
    </xf>
    <xf numFmtId="2" fontId="1" fillId="0" borderId="0" xfId="0" applyNumberFormat="1" applyFont="1" applyFill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10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Continuous"/>
    </xf>
    <xf numFmtId="0" fontId="0" fillId="7" borderId="0" xfId="0" applyFill="1"/>
  </cellXfs>
  <cellStyles count="8"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  <cellStyle name="Normal 2" xfId="3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D636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393700</xdr:colOff>
      <xdr:row>32</xdr:row>
      <xdr:rowOff>57642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125200" cy="7372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zoomScale="130" zoomScaleNormal="130" zoomScalePageLayoutView="130" workbookViewId="0">
      <selection activeCell="B7" sqref="B7"/>
    </sheetView>
  </sheetViews>
  <sheetFormatPr baseColWidth="10" defaultColWidth="8.83203125" defaultRowHeight="13" x14ac:dyDescent="0.15"/>
  <cols>
    <col min="1" max="1" width="38.5" style="43" bestFit="1" customWidth="1"/>
    <col min="2" max="2" width="84.5" style="43" bestFit="1" customWidth="1"/>
    <col min="3" max="3" width="10.1640625" style="43" bestFit="1" customWidth="1"/>
    <col min="4" max="16384" width="8.83203125" style="43"/>
  </cols>
  <sheetData>
    <row r="2" spans="1:3" x14ac:dyDescent="0.15">
      <c r="A2" s="42" t="s">
        <v>70</v>
      </c>
      <c r="B2" s="42" t="s">
        <v>71</v>
      </c>
      <c r="C2" s="42" t="s">
        <v>72</v>
      </c>
    </row>
    <row r="3" spans="1:3" x14ac:dyDescent="0.15">
      <c r="A3" s="44" t="s">
        <v>0</v>
      </c>
      <c r="B3" s="44" t="s">
        <v>73</v>
      </c>
      <c r="C3" s="44" t="s">
        <v>74</v>
      </c>
    </row>
    <row r="4" spans="1:3" ht="26" x14ac:dyDescent="0.15">
      <c r="A4" s="45" t="s">
        <v>1</v>
      </c>
      <c r="B4" s="46" t="s">
        <v>75</v>
      </c>
      <c r="C4" s="45" t="s">
        <v>76</v>
      </c>
    </row>
    <row r="5" spans="1:3" x14ac:dyDescent="0.15">
      <c r="A5" s="45" t="s">
        <v>2</v>
      </c>
      <c r="B5" s="45" t="s">
        <v>77</v>
      </c>
      <c r="C5" s="45" t="s">
        <v>78</v>
      </c>
    </row>
    <row r="6" spans="1:3" x14ac:dyDescent="0.15">
      <c r="A6" s="45" t="s">
        <v>3</v>
      </c>
      <c r="B6" s="45" t="s">
        <v>79</v>
      </c>
      <c r="C6" s="45" t="s">
        <v>78</v>
      </c>
    </row>
    <row r="7" spans="1:3" x14ac:dyDescent="0.15">
      <c r="A7" s="45" t="s">
        <v>4</v>
      </c>
      <c r="B7" s="45" t="s">
        <v>80</v>
      </c>
      <c r="C7" s="45" t="s">
        <v>76</v>
      </c>
    </row>
    <row r="8" spans="1:3" x14ac:dyDescent="0.15">
      <c r="A8" s="45" t="s">
        <v>5</v>
      </c>
      <c r="B8" s="45" t="s">
        <v>81</v>
      </c>
      <c r="C8" s="45" t="s">
        <v>82</v>
      </c>
    </row>
    <row r="9" spans="1:3" x14ac:dyDescent="0.15">
      <c r="A9" s="45" t="s">
        <v>6</v>
      </c>
      <c r="B9" s="45" t="s">
        <v>83</v>
      </c>
      <c r="C9" s="45" t="s">
        <v>78</v>
      </c>
    </row>
    <row r="10" spans="1:3" x14ac:dyDescent="0.15">
      <c r="A10" s="45" t="s">
        <v>7</v>
      </c>
      <c r="B10" s="45" t="s">
        <v>84</v>
      </c>
      <c r="C10" s="45" t="s">
        <v>78</v>
      </c>
    </row>
    <row r="11" spans="1:3" x14ac:dyDescent="0.15">
      <c r="A11" s="45" t="s">
        <v>8</v>
      </c>
      <c r="B11" s="45" t="s">
        <v>85</v>
      </c>
      <c r="C11" s="45" t="s">
        <v>78</v>
      </c>
    </row>
    <row r="12" spans="1:3" x14ac:dyDescent="0.15">
      <c r="A12" s="45" t="s">
        <v>9</v>
      </c>
      <c r="B12" s="45" t="s">
        <v>86</v>
      </c>
      <c r="C12" s="45" t="s">
        <v>78</v>
      </c>
    </row>
    <row r="13" spans="1:3" x14ac:dyDescent="0.15">
      <c r="A13" s="45" t="s">
        <v>10</v>
      </c>
      <c r="B13" s="45" t="s">
        <v>87</v>
      </c>
      <c r="C13" s="45" t="s">
        <v>78</v>
      </c>
    </row>
  </sheetData>
  <pageMargins left="0.7" right="0.7" top="0.75" bottom="0.75" header="0.5" footer="0.5"/>
  <pageSetup orientation="portrait" horizontalDpi="200" verticalDpi="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19" sqref="E19"/>
    </sheetView>
  </sheetViews>
  <sheetFormatPr baseColWidth="10" defaultRowHeight="18" x14ac:dyDescent="0.25"/>
  <cols>
    <col min="1" max="1" width="62.6640625" customWidth="1"/>
    <col min="2" max="2" width="58.83203125" customWidth="1"/>
  </cols>
  <sheetData>
    <row r="1" spans="1:2" x14ac:dyDescent="0.25">
      <c r="A1" t="s">
        <v>57</v>
      </c>
      <c r="B1" t="s">
        <v>124</v>
      </c>
    </row>
    <row r="2" spans="1:2" x14ac:dyDescent="0.25">
      <c r="A2" t="s">
        <v>123</v>
      </c>
    </row>
    <row r="3" spans="1:2" x14ac:dyDescent="0.25">
      <c r="A3" t="s">
        <v>60</v>
      </c>
      <c r="B3" t="s">
        <v>125</v>
      </c>
    </row>
    <row r="4" spans="1:2" x14ac:dyDescent="0.25">
      <c r="A4" t="s">
        <v>62</v>
      </c>
      <c r="B4" t="s">
        <v>126</v>
      </c>
    </row>
    <row r="5" spans="1:2" x14ac:dyDescent="0.25">
      <c r="A5" t="s">
        <v>120</v>
      </c>
    </row>
    <row r="6" spans="1:2" x14ac:dyDescent="0.25">
      <c r="A6" t="s">
        <v>122</v>
      </c>
    </row>
    <row r="7" spans="1:2" x14ac:dyDescent="0.25">
      <c r="A7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workbookViewId="0">
      <selection activeCell="F241" sqref="F241"/>
    </sheetView>
  </sheetViews>
  <sheetFormatPr baseColWidth="10" defaultRowHeight="18" x14ac:dyDescent="0.25"/>
  <sheetData>
    <row r="1" spans="1:12" s="5" customFormat="1" ht="90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25">
      <c r="A2">
        <v>68451</v>
      </c>
      <c r="B2">
        <v>0</v>
      </c>
      <c r="C2">
        <v>0</v>
      </c>
      <c r="D2">
        <v>21</v>
      </c>
      <c r="E2">
        <v>0</v>
      </c>
      <c r="F2">
        <v>0</v>
      </c>
      <c r="G2">
        <v>800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139346</v>
      </c>
      <c r="B3">
        <v>0</v>
      </c>
      <c r="C3">
        <v>0</v>
      </c>
      <c r="D3">
        <v>21</v>
      </c>
      <c r="E3">
        <v>0</v>
      </c>
      <c r="F3">
        <v>0</v>
      </c>
      <c r="G3">
        <v>820</v>
      </c>
      <c r="H3">
        <v>2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118284</v>
      </c>
      <c r="B4">
        <v>0</v>
      </c>
      <c r="C4">
        <v>0</v>
      </c>
      <c r="D4">
        <v>22</v>
      </c>
      <c r="E4">
        <v>0</v>
      </c>
      <c r="F4">
        <v>0</v>
      </c>
      <c r="G4">
        <v>820</v>
      </c>
      <c r="H4">
        <v>2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34494</v>
      </c>
      <c r="B5">
        <v>0</v>
      </c>
      <c r="C5">
        <v>0</v>
      </c>
      <c r="D5">
        <v>22</v>
      </c>
      <c r="E5">
        <v>0</v>
      </c>
      <c r="F5">
        <v>0</v>
      </c>
      <c r="G5">
        <v>898</v>
      </c>
      <c r="H5">
        <v>2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31412</v>
      </c>
      <c r="B6">
        <v>0</v>
      </c>
      <c r="C6">
        <v>0</v>
      </c>
      <c r="D6">
        <v>23</v>
      </c>
      <c r="E6">
        <v>0</v>
      </c>
      <c r="F6">
        <v>0</v>
      </c>
      <c r="G6">
        <v>820</v>
      </c>
      <c r="H6">
        <v>2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38320</v>
      </c>
      <c r="B7">
        <v>0</v>
      </c>
      <c r="C7">
        <v>0</v>
      </c>
      <c r="D7">
        <v>23</v>
      </c>
      <c r="E7">
        <v>0</v>
      </c>
      <c r="F7">
        <v>0</v>
      </c>
      <c r="G7">
        <v>861</v>
      </c>
      <c r="H7">
        <v>2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132592</v>
      </c>
      <c r="B8">
        <v>0</v>
      </c>
      <c r="C8">
        <v>0</v>
      </c>
      <c r="D8">
        <v>23</v>
      </c>
      <c r="E8">
        <v>0</v>
      </c>
      <c r="F8">
        <v>0</v>
      </c>
      <c r="G8">
        <v>898</v>
      </c>
      <c r="H8">
        <v>2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71077</v>
      </c>
      <c r="B9">
        <v>0</v>
      </c>
      <c r="C9">
        <v>0</v>
      </c>
      <c r="D9">
        <v>23</v>
      </c>
      <c r="E9">
        <v>0</v>
      </c>
      <c r="F9">
        <v>6.6622252000000007E-2</v>
      </c>
      <c r="G9">
        <v>1500</v>
      </c>
      <c r="H9">
        <v>4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127334</v>
      </c>
      <c r="B10">
        <v>0</v>
      </c>
      <c r="C10">
        <v>0</v>
      </c>
      <c r="D10">
        <v>23</v>
      </c>
      <c r="E10">
        <v>0</v>
      </c>
      <c r="F10">
        <v>0</v>
      </c>
      <c r="G10">
        <v>2500</v>
      </c>
      <c r="H10">
        <v>2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63460</v>
      </c>
      <c r="B11">
        <v>0</v>
      </c>
      <c r="C11">
        <v>0</v>
      </c>
      <c r="D11">
        <v>23</v>
      </c>
      <c r="E11">
        <v>0</v>
      </c>
      <c r="F11">
        <v>0</v>
      </c>
      <c r="H11">
        <v>1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35417</v>
      </c>
      <c r="B12">
        <v>0</v>
      </c>
      <c r="C12">
        <v>0</v>
      </c>
      <c r="D12">
        <v>23</v>
      </c>
      <c r="E12">
        <v>0</v>
      </c>
      <c r="F12">
        <v>0</v>
      </c>
      <c r="H12">
        <v>1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133049</v>
      </c>
      <c r="B13">
        <v>0</v>
      </c>
      <c r="C13">
        <v>0</v>
      </c>
      <c r="D13">
        <v>37</v>
      </c>
      <c r="E13">
        <v>0</v>
      </c>
      <c r="F13">
        <v>3.2929078010000001</v>
      </c>
      <c r="G13">
        <v>1409</v>
      </c>
      <c r="H13">
        <v>9</v>
      </c>
      <c r="I13">
        <v>0</v>
      </c>
      <c r="J13">
        <v>2</v>
      </c>
      <c r="K13">
        <v>0</v>
      </c>
      <c r="L13">
        <v>2</v>
      </c>
    </row>
    <row r="14" spans="1:12" x14ac:dyDescent="0.25">
      <c r="A14">
        <v>139104</v>
      </c>
      <c r="B14">
        <v>0</v>
      </c>
      <c r="C14">
        <v>0</v>
      </c>
      <c r="D14">
        <v>58</v>
      </c>
      <c r="E14">
        <v>0</v>
      </c>
      <c r="F14">
        <v>3.5556506849999998</v>
      </c>
      <c r="G14">
        <v>1167</v>
      </c>
      <c r="H14">
        <v>12</v>
      </c>
      <c r="I14">
        <v>0</v>
      </c>
      <c r="J14">
        <v>2</v>
      </c>
      <c r="K14">
        <v>0</v>
      </c>
      <c r="L14">
        <v>0</v>
      </c>
    </row>
    <row r="15" spans="1:12" x14ac:dyDescent="0.25">
      <c r="A15">
        <v>93306</v>
      </c>
      <c r="B15">
        <v>0</v>
      </c>
      <c r="C15">
        <v>0</v>
      </c>
      <c r="D15">
        <v>24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58703</v>
      </c>
      <c r="B16">
        <v>0</v>
      </c>
      <c r="C16">
        <v>0</v>
      </c>
      <c r="D16">
        <v>24</v>
      </c>
      <c r="E16">
        <v>0</v>
      </c>
      <c r="F16">
        <v>0</v>
      </c>
      <c r="G16">
        <v>400</v>
      </c>
      <c r="H16">
        <v>1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105212</v>
      </c>
      <c r="B17">
        <v>0</v>
      </c>
      <c r="C17">
        <v>0</v>
      </c>
      <c r="D17">
        <v>24</v>
      </c>
      <c r="E17">
        <v>0</v>
      </c>
      <c r="F17">
        <v>0</v>
      </c>
      <c r="G17">
        <v>400</v>
      </c>
      <c r="H17">
        <v>2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69292</v>
      </c>
      <c r="B18">
        <v>0</v>
      </c>
      <c r="C18">
        <v>0</v>
      </c>
      <c r="D18">
        <v>24</v>
      </c>
      <c r="E18">
        <v>0</v>
      </c>
      <c r="F18">
        <v>0</v>
      </c>
      <c r="G18">
        <v>2655</v>
      </c>
      <c r="H18">
        <v>2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65820</v>
      </c>
      <c r="B19">
        <v>0</v>
      </c>
      <c r="C19">
        <v>0</v>
      </c>
      <c r="D19">
        <v>24</v>
      </c>
      <c r="E19">
        <v>0</v>
      </c>
      <c r="F19">
        <v>0</v>
      </c>
      <c r="H19">
        <v>3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61508</v>
      </c>
      <c r="B20">
        <v>0</v>
      </c>
      <c r="C20">
        <v>0</v>
      </c>
      <c r="D20">
        <v>25</v>
      </c>
      <c r="E20">
        <v>0</v>
      </c>
      <c r="F20">
        <v>0.67973856200000005</v>
      </c>
      <c r="G20">
        <v>764</v>
      </c>
      <c r="H20">
        <v>6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108181</v>
      </c>
      <c r="B21">
        <v>0</v>
      </c>
      <c r="C21">
        <v>0</v>
      </c>
      <c r="D21">
        <v>25</v>
      </c>
      <c r="E21">
        <v>0</v>
      </c>
      <c r="F21">
        <v>1.112097669</v>
      </c>
      <c r="G21">
        <v>900</v>
      </c>
      <c r="H21">
        <v>2</v>
      </c>
      <c r="I21">
        <v>0</v>
      </c>
      <c r="J21">
        <v>1</v>
      </c>
      <c r="K21">
        <v>0</v>
      </c>
      <c r="L21">
        <v>0</v>
      </c>
    </row>
    <row r="22" spans="1:12" x14ac:dyDescent="0.25">
      <c r="A22">
        <v>77608</v>
      </c>
      <c r="B22">
        <v>0</v>
      </c>
      <c r="C22">
        <v>0</v>
      </c>
      <c r="D22">
        <v>25</v>
      </c>
      <c r="E22">
        <v>0</v>
      </c>
      <c r="F22">
        <v>5.3940943999999998E-2</v>
      </c>
      <c r="G22">
        <v>4300</v>
      </c>
      <c r="H22">
        <v>4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107206</v>
      </c>
      <c r="B23">
        <v>0</v>
      </c>
      <c r="C23">
        <v>0</v>
      </c>
      <c r="D23">
        <v>25</v>
      </c>
      <c r="E23">
        <v>0</v>
      </c>
      <c r="F23">
        <v>0</v>
      </c>
      <c r="G23">
        <v>5000</v>
      </c>
      <c r="H23">
        <v>1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124027</v>
      </c>
      <c r="B24">
        <v>0</v>
      </c>
      <c r="C24">
        <v>0</v>
      </c>
      <c r="D24">
        <v>26</v>
      </c>
      <c r="E24">
        <v>0</v>
      </c>
      <c r="F24">
        <v>0</v>
      </c>
      <c r="G24">
        <v>1200</v>
      </c>
      <c r="H24">
        <v>2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58284</v>
      </c>
      <c r="B25">
        <v>0</v>
      </c>
      <c r="C25">
        <v>0</v>
      </c>
      <c r="D25">
        <v>26</v>
      </c>
      <c r="E25">
        <v>0</v>
      </c>
      <c r="F25">
        <v>0.71055788799999997</v>
      </c>
      <c r="G25">
        <v>3333</v>
      </c>
      <c r="H25">
        <v>6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>
        <v>67096</v>
      </c>
      <c r="B26">
        <v>0</v>
      </c>
      <c r="C26">
        <v>0</v>
      </c>
      <c r="D26">
        <v>26</v>
      </c>
      <c r="E26">
        <v>0</v>
      </c>
      <c r="F26">
        <v>1.9995E-3</v>
      </c>
      <c r="G26">
        <v>4000</v>
      </c>
      <c r="H26">
        <v>1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66933</v>
      </c>
      <c r="B27">
        <v>0</v>
      </c>
      <c r="C27">
        <v>0</v>
      </c>
      <c r="D27">
        <v>26</v>
      </c>
      <c r="E27">
        <v>0</v>
      </c>
      <c r="F27">
        <v>0.23852183699999999</v>
      </c>
      <c r="G27">
        <v>6250</v>
      </c>
      <c r="H27">
        <v>5</v>
      </c>
      <c r="I27">
        <v>0</v>
      </c>
      <c r="J27">
        <v>1</v>
      </c>
      <c r="K27">
        <v>0</v>
      </c>
      <c r="L27">
        <v>0</v>
      </c>
    </row>
    <row r="28" spans="1:12" x14ac:dyDescent="0.25">
      <c r="A28">
        <v>31615</v>
      </c>
      <c r="B28">
        <v>0</v>
      </c>
      <c r="C28">
        <v>0</v>
      </c>
      <c r="D28">
        <v>26</v>
      </c>
      <c r="E28">
        <v>0</v>
      </c>
      <c r="F28">
        <v>1</v>
      </c>
      <c r="H28">
        <v>2</v>
      </c>
      <c r="I28">
        <v>0</v>
      </c>
      <c r="J28">
        <v>0</v>
      </c>
      <c r="K28">
        <v>0</v>
      </c>
    </row>
    <row r="29" spans="1:12" x14ac:dyDescent="0.25">
      <c r="A29">
        <v>11319</v>
      </c>
      <c r="B29">
        <v>0</v>
      </c>
      <c r="C29">
        <v>0</v>
      </c>
      <c r="D29">
        <v>26</v>
      </c>
      <c r="E29">
        <v>0</v>
      </c>
      <c r="F29">
        <v>0</v>
      </c>
      <c r="H29">
        <v>5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32667</v>
      </c>
      <c r="B30">
        <v>0</v>
      </c>
      <c r="C30">
        <v>0</v>
      </c>
      <c r="D30">
        <v>28</v>
      </c>
      <c r="E30">
        <v>0</v>
      </c>
      <c r="F30">
        <v>15.14285714</v>
      </c>
      <c r="G30">
        <v>160</v>
      </c>
      <c r="H30">
        <v>5</v>
      </c>
      <c r="I30">
        <v>0</v>
      </c>
      <c r="J30">
        <v>1</v>
      </c>
      <c r="K30">
        <v>0</v>
      </c>
      <c r="L30">
        <v>0</v>
      </c>
    </row>
    <row r="31" spans="1:12" x14ac:dyDescent="0.25">
      <c r="A31">
        <v>110549</v>
      </c>
      <c r="B31">
        <v>0</v>
      </c>
      <c r="C31">
        <v>0</v>
      </c>
      <c r="D31">
        <v>27</v>
      </c>
      <c r="E31">
        <v>0</v>
      </c>
      <c r="F31">
        <v>1.1660130719999999</v>
      </c>
      <c r="G31">
        <v>764</v>
      </c>
      <c r="H31">
        <v>4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37686</v>
      </c>
      <c r="B32">
        <v>0</v>
      </c>
      <c r="C32">
        <v>0</v>
      </c>
      <c r="D32">
        <v>27</v>
      </c>
      <c r="E32">
        <v>0</v>
      </c>
      <c r="F32">
        <v>0.23390643699999999</v>
      </c>
      <c r="G32">
        <v>2500</v>
      </c>
      <c r="H32">
        <v>5</v>
      </c>
      <c r="I32">
        <v>0</v>
      </c>
      <c r="J32">
        <v>0</v>
      </c>
      <c r="K32">
        <v>0</v>
      </c>
      <c r="L32">
        <v>1</v>
      </c>
    </row>
    <row r="33" spans="1:12" x14ac:dyDescent="0.25">
      <c r="A33">
        <v>124531</v>
      </c>
      <c r="B33">
        <v>0</v>
      </c>
      <c r="C33">
        <v>0</v>
      </c>
      <c r="D33">
        <v>27</v>
      </c>
      <c r="E33">
        <v>0</v>
      </c>
      <c r="F33">
        <v>9.0351730000000005E-3</v>
      </c>
      <c r="G33">
        <v>3098</v>
      </c>
      <c r="H33">
        <v>1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48598</v>
      </c>
      <c r="B34">
        <v>0</v>
      </c>
      <c r="C34">
        <v>0</v>
      </c>
      <c r="D34">
        <v>27</v>
      </c>
      <c r="E34">
        <v>0</v>
      </c>
      <c r="F34">
        <v>2.1175224999999999E-2</v>
      </c>
      <c r="G34">
        <v>5666</v>
      </c>
      <c r="H34">
        <v>6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12649</v>
      </c>
      <c r="B35">
        <v>0</v>
      </c>
      <c r="C35">
        <v>0</v>
      </c>
      <c r="D35">
        <v>27</v>
      </c>
      <c r="E35">
        <v>0</v>
      </c>
      <c r="F35">
        <v>0</v>
      </c>
      <c r="H35">
        <v>3</v>
      </c>
      <c r="I35">
        <v>0</v>
      </c>
      <c r="J35">
        <v>0</v>
      </c>
      <c r="K35">
        <v>0</v>
      </c>
    </row>
    <row r="36" spans="1:12" x14ac:dyDescent="0.25">
      <c r="A36">
        <v>92801</v>
      </c>
      <c r="B36">
        <v>0</v>
      </c>
      <c r="C36">
        <v>0</v>
      </c>
      <c r="D36">
        <v>29</v>
      </c>
      <c r="E36">
        <v>0</v>
      </c>
      <c r="F36">
        <v>393</v>
      </c>
      <c r="G36">
        <v>1</v>
      </c>
      <c r="H36">
        <v>5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>
        <v>38286</v>
      </c>
      <c r="B37">
        <v>1</v>
      </c>
      <c r="C37">
        <v>0</v>
      </c>
      <c r="D37">
        <v>28</v>
      </c>
      <c r="E37">
        <v>0</v>
      </c>
      <c r="F37">
        <v>0.56199876599999998</v>
      </c>
      <c r="G37">
        <v>1620</v>
      </c>
      <c r="H37">
        <v>8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90204</v>
      </c>
      <c r="B38">
        <v>0</v>
      </c>
      <c r="C38">
        <v>0</v>
      </c>
      <c r="D38">
        <v>28</v>
      </c>
      <c r="E38">
        <v>0</v>
      </c>
      <c r="F38">
        <v>0.28257247600000002</v>
      </c>
      <c r="G38">
        <v>3000</v>
      </c>
      <c r="H38">
        <v>4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48280</v>
      </c>
      <c r="B39">
        <v>0</v>
      </c>
      <c r="C39">
        <v>0</v>
      </c>
      <c r="D39">
        <v>28</v>
      </c>
      <c r="E39">
        <v>0</v>
      </c>
      <c r="F39">
        <v>7.7480629999999995E-2</v>
      </c>
      <c r="G39">
        <v>4000</v>
      </c>
      <c r="H39">
        <v>3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58623</v>
      </c>
      <c r="B40">
        <v>0</v>
      </c>
      <c r="C40">
        <v>0</v>
      </c>
      <c r="D40">
        <v>28</v>
      </c>
      <c r="E40">
        <v>0</v>
      </c>
      <c r="F40">
        <v>0.20232685</v>
      </c>
      <c r="G40">
        <v>5500</v>
      </c>
      <c r="H40">
        <v>5</v>
      </c>
      <c r="I40">
        <v>0</v>
      </c>
      <c r="J40">
        <v>2</v>
      </c>
      <c r="K40">
        <v>0</v>
      </c>
      <c r="L40">
        <v>0</v>
      </c>
    </row>
    <row r="41" spans="1:12" x14ac:dyDescent="0.25">
      <c r="A41">
        <v>93191</v>
      </c>
      <c r="B41">
        <v>0</v>
      </c>
      <c r="C41">
        <v>0</v>
      </c>
      <c r="D41">
        <v>28</v>
      </c>
      <c r="E41">
        <v>0</v>
      </c>
      <c r="F41">
        <v>7.3308845999999997E-2</v>
      </c>
      <c r="G41">
        <v>6533</v>
      </c>
      <c r="H41">
        <v>8</v>
      </c>
      <c r="I41">
        <v>0</v>
      </c>
      <c r="J41">
        <v>1</v>
      </c>
      <c r="K41">
        <v>0</v>
      </c>
      <c r="L41">
        <v>0</v>
      </c>
    </row>
    <row r="42" spans="1:12" x14ac:dyDescent="0.25">
      <c r="A42">
        <v>66539</v>
      </c>
      <c r="B42">
        <v>0</v>
      </c>
      <c r="C42">
        <v>0</v>
      </c>
      <c r="D42">
        <v>48</v>
      </c>
      <c r="E42">
        <v>0</v>
      </c>
      <c r="F42">
        <v>401.5</v>
      </c>
      <c r="G42">
        <v>1</v>
      </c>
      <c r="H42">
        <v>23</v>
      </c>
      <c r="I42">
        <v>0</v>
      </c>
      <c r="J42">
        <v>1</v>
      </c>
      <c r="K42">
        <v>0</v>
      </c>
      <c r="L42">
        <v>1</v>
      </c>
    </row>
    <row r="43" spans="1:12" x14ac:dyDescent="0.25">
      <c r="A43">
        <v>61501</v>
      </c>
      <c r="B43">
        <v>0</v>
      </c>
      <c r="C43">
        <v>0</v>
      </c>
      <c r="D43">
        <v>59</v>
      </c>
      <c r="E43">
        <v>0</v>
      </c>
      <c r="F43">
        <v>74</v>
      </c>
      <c r="G43">
        <v>1</v>
      </c>
      <c r="H43">
        <v>2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62642</v>
      </c>
      <c r="B44">
        <v>0</v>
      </c>
      <c r="C44">
        <v>0</v>
      </c>
      <c r="D44">
        <v>61</v>
      </c>
      <c r="E44">
        <v>0</v>
      </c>
      <c r="F44">
        <v>10</v>
      </c>
      <c r="G44">
        <v>1</v>
      </c>
      <c r="H44">
        <v>4</v>
      </c>
      <c r="I44">
        <v>0</v>
      </c>
      <c r="J44">
        <v>0</v>
      </c>
      <c r="K44">
        <v>0</v>
      </c>
      <c r="L44">
        <v>1</v>
      </c>
    </row>
    <row r="45" spans="1:12" x14ac:dyDescent="0.25">
      <c r="A45">
        <v>115247</v>
      </c>
      <c r="B45">
        <v>0</v>
      </c>
      <c r="C45">
        <v>0</v>
      </c>
      <c r="D45">
        <v>29</v>
      </c>
      <c r="E45">
        <v>0</v>
      </c>
      <c r="F45">
        <v>0.23693586699999999</v>
      </c>
      <c r="G45">
        <v>1683</v>
      </c>
      <c r="H45">
        <v>8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114337</v>
      </c>
      <c r="B46">
        <v>0</v>
      </c>
      <c r="C46">
        <v>0</v>
      </c>
      <c r="D46">
        <v>29</v>
      </c>
      <c r="E46">
        <v>0</v>
      </c>
      <c r="F46">
        <v>0.14311528700000001</v>
      </c>
      <c r="G46">
        <v>2766</v>
      </c>
      <c r="H46">
        <v>11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94455</v>
      </c>
      <c r="B47">
        <v>0</v>
      </c>
      <c r="C47">
        <v>0</v>
      </c>
      <c r="D47">
        <v>30</v>
      </c>
      <c r="E47">
        <v>0</v>
      </c>
      <c r="F47">
        <v>0</v>
      </c>
      <c r="G47">
        <v>2400</v>
      </c>
      <c r="H47">
        <v>1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67813</v>
      </c>
      <c r="B48">
        <v>0</v>
      </c>
      <c r="C48">
        <v>0</v>
      </c>
      <c r="D48">
        <v>30</v>
      </c>
      <c r="E48">
        <v>0</v>
      </c>
      <c r="F48">
        <v>2.3658780000000001E-2</v>
      </c>
      <c r="G48">
        <v>3000</v>
      </c>
      <c r="H48">
        <v>4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117807</v>
      </c>
      <c r="B49">
        <v>0</v>
      </c>
      <c r="C49">
        <v>0</v>
      </c>
      <c r="D49">
        <v>30</v>
      </c>
      <c r="E49">
        <v>0</v>
      </c>
      <c r="F49">
        <v>0.40964758800000001</v>
      </c>
      <c r="G49">
        <v>4000</v>
      </c>
      <c r="H49">
        <v>4</v>
      </c>
      <c r="I49">
        <v>0</v>
      </c>
      <c r="J49">
        <v>1</v>
      </c>
      <c r="K49">
        <v>0</v>
      </c>
      <c r="L49">
        <v>1</v>
      </c>
    </row>
    <row r="50" spans="1:12" x14ac:dyDescent="0.25">
      <c r="A50">
        <v>21999</v>
      </c>
      <c r="B50">
        <v>0</v>
      </c>
      <c r="C50">
        <v>0</v>
      </c>
      <c r="D50">
        <v>30</v>
      </c>
      <c r="E50">
        <v>0</v>
      </c>
      <c r="F50">
        <v>6.5324622999999998E-2</v>
      </c>
      <c r="G50">
        <v>7500</v>
      </c>
      <c r="H50">
        <v>1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49039</v>
      </c>
      <c r="B51">
        <v>0</v>
      </c>
      <c r="C51">
        <v>0</v>
      </c>
      <c r="D51">
        <v>29</v>
      </c>
      <c r="E51">
        <v>0</v>
      </c>
      <c r="F51">
        <v>286</v>
      </c>
      <c r="G51">
        <v>0</v>
      </c>
      <c r="H51">
        <v>8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35161</v>
      </c>
      <c r="B52">
        <v>0</v>
      </c>
      <c r="C52">
        <v>0</v>
      </c>
      <c r="D52">
        <v>41</v>
      </c>
      <c r="E52">
        <v>0</v>
      </c>
      <c r="F52">
        <v>944</v>
      </c>
      <c r="G52">
        <v>0</v>
      </c>
      <c r="H52">
        <v>4</v>
      </c>
      <c r="I52">
        <v>0</v>
      </c>
      <c r="J52">
        <v>1</v>
      </c>
      <c r="K52">
        <v>0</v>
      </c>
      <c r="L52">
        <v>2</v>
      </c>
    </row>
    <row r="53" spans="1:12" x14ac:dyDescent="0.25">
      <c r="A53">
        <v>33753</v>
      </c>
      <c r="B53">
        <v>0</v>
      </c>
      <c r="C53">
        <v>0</v>
      </c>
      <c r="D53">
        <v>41</v>
      </c>
      <c r="E53">
        <v>0</v>
      </c>
      <c r="F53">
        <v>2058</v>
      </c>
      <c r="G53">
        <v>0</v>
      </c>
      <c r="H53">
        <v>9</v>
      </c>
      <c r="I53">
        <v>0</v>
      </c>
      <c r="J53">
        <v>1</v>
      </c>
      <c r="K53">
        <v>0</v>
      </c>
      <c r="L53">
        <v>2</v>
      </c>
    </row>
    <row r="54" spans="1:12" x14ac:dyDescent="0.25">
      <c r="A54">
        <v>72401</v>
      </c>
      <c r="B54">
        <v>0</v>
      </c>
      <c r="C54">
        <v>0</v>
      </c>
      <c r="D54">
        <v>31</v>
      </c>
      <c r="E54">
        <v>0</v>
      </c>
      <c r="F54">
        <v>0.455665025</v>
      </c>
      <c r="G54">
        <v>2029</v>
      </c>
      <c r="H54">
        <v>5</v>
      </c>
      <c r="I54">
        <v>0</v>
      </c>
      <c r="J54">
        <v>1</v>
      </c>
      <c r="K54">
        <v>0</v>
      </c>
      <c r="L54">
        <v>0</v>
      </c>
    </row>
    <row r="55" spans="1:12" x14ac:dyDescent="0.25">
      <c r="A55">
        <v>40188</v>
      </c>
      <c r="B55">
        <v>1</v>
      </c>
      <c r="C55">
        <v>0</v>
      </c>
      <c r="D55">
        <v>31</v>
      </c>
      <c r="E55">
        <v>0</v>
      </c>
      <c r="F55">
        <v>1.8490903999999999E-2</v>
      </c>
      <c r="G55">
        <v>3352</v>
      </c>
      <c r="H55">
        <v>2</v>
      </c>
      <c r="I55">
        <v>0</v>
      </c>
      <c r="J55">
        <v>0</v>
      </c>
      <c r="K55">
        <v>0</v>
      </c>
      <c r="L55">
        <v>1</v>
      </c>
    </row>
    <row r="56" spans="1:12" x14ac:dyDescent="0.25">
      <c r="A56">
        <v>34605</v>
      </c>
      <c r="B56">
        <v>0</v>
      </c>
      <c r="C56">
        <v>0</v>
      </c>
      <c r="D56">
        <v>31</v>
      </c>
      <c r="E56">
        <v>0</v>
      </c>
      <c r="F56">
        <v>0.238354919</v>
      </c>
      <c r="G56">
        <v>4400</v>
      </c>
      <c r="H56">
        <v>8</v>
      </c>
      <c r="I56">
        <v>1</v>
      </c>
      <c r="J56">
        <v>1</v>
      </c>
      <c r="K56">
        <v>0</v>
      </c>
      <c r="L56">
        <v>0</v>
      </c>
    </row>
    <row r="57" spans="1:12" x14ac:dyDescent="0.25">
      <c r="A57">
        <v>117450</v>
      </c>
      <c r="B57">
        <v>0</v>
      </c>
      <c r="C57">
        <v>0</v>
      </c>
      <c r="D57">
        <v>31</v>
      </c>
      <c r="E57">
        <v>0</v>
      </c>
      <c r="F57">
        <v>5.0374927999999999E-2</v>
      </c>
      <c r="G57">
        <v>5200</v>
      </c>
      <c r="H57">
        <v>2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54455</v>
      </c>
      <c r="B58">
        <v>0</v>
      </c>
      <c r="C58">
        <v>0</v>
      </c>
      <c r="D58">
        <v>31</v>
      </c>
      <c r="E58">
        <v>0</v>
      </c>
      <c r="F58">
        <v>5.3751399999999998E-2</v>
      </c>
      <c r="G58">
        <v>6250</v>
      </c>
      <c r="H58">
        <v>4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71904</v>
      </c>
      <c r="B59">
        <v>0</v>
      </c>
      <c r="C59">
        <v>0</v>
      </c>
      <c r="D59">
        <v>31</v>
      </c>
      <c r="E59">
        <v>0</v>
      </c>
      <c r="F59">
        <v>0.33220297900000001</v>
      </c>
      <c r="G59">
        <v>8256</v>
      </c>
      <c r="H59">
        <v>9</v>
      </c>
      <c r="I59">
        <v>0</v>
      </c>
      <c r="J59">
        <v>2</v>
      </c>
      <c r="K59">
        <v>0</v>
      </c>
      <c r="L59">
        <v>0</v>
      </c>
    </row>
    <row r="60" spans="1:12" x14ac:dyDescent="0.25">
      <c r="A60">
        <v>125613</v>
      </c>
      <c r="B60">
        <v>0</v>
      </c>
      <c r="C60">
        <v>0</v>
      </c>
      <c r="D60">
        <v>31</v>
      </c>
      <c r="E60">
        <v>0</v>
      </c>
      <c r="F60">
        <v>5.1438729000000002E-2</v>
      </c>
      <c r="G60">
        <v>9000</v>
      </c>
      <c r="H60">
        <v>3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149837</v>
      </c>
      <c r="B61">
        <v>0</v>
      </c>
      <c r="C61">
        <v>0</v>
      </c>
      <c r="D61">
        <v>32</v>
      </c>
      <c r="E61">
        <v>0</v>
      </c>
      <c r="F61">
        <v>0.32248314300000003</v>
      </c>
      <c r="G61">
        <v>4300</v>
      </c>
      <c r="H61">
        <v>9</v>
      </c>
      <c r="I61">
        <v>0</v>
      </c>
      <c r="J61">
        <v>1</v>
      </c>
      <c r="K61">
        <v>0</v>
      </c>
      <c r="L61">
        <v>1</v>
      </c>
    </row>
    <row r="62" spans="1:12" x14ac:dyDescent="0.25">
      <c r="A62">
        <v>128260</v>
      </c>
      <c r="B62">
        <v>0</v>
      </c>
      <c r="C62">
        <v>0</v>
      </c>
      <c r="D62">
        <v>32</v>
      </c>
      <c r="E62">
        <v>0</v>
      </c>
      <c r="F62">
        <v>0.185546133</v>
      </c>
      <c r="G62">
        <v>7900</v>
      </c>
      <c r="H62">
        <v>8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38278</v>
      </c>
      <c r="B63">
        <v>0</v>
      </c>
      <c r="C63">
        <v>0</v>
      </c>
      <c r="D63">
        <v>32</v>
      </c>
      <c r="E63">
        <v>0</v>
      </c>
      <c r="F63">
        <v>0.21585017500000001</v>
      </c>
      <c r="G63">
        <v>9450</v>
      </c>
      <c r="H63">
        <v>4</v>
      </c>
      <c r="I63">
        <v>1</v>
      </c>
      <c r="J63">
        <v>1</v>
      </c>
      <c r="K63">
        <v>0</v>
      </c>
      <c r="L63">
        <v>0</v>
      </c>
    </row>
    <row r="64" spans="1:12" x14ac:dyDescent="0.25">
      <c r="A64">
        <v>86992</v>
      </c>
      <c r="B64">
        <v>0</v>
      </c>
      <c r="C64">
        <v>0</v>
      </c>
      <c r="D64">
        <v>51</v>
      </c>
      <c r="E64">
        <v>0</v>
      </c>
      <c r="F64">
        <v>2400</v>
      </c>
      <c r="G64">
        <v>0</v>
      </c>
      <c r="H64">
        <v>10</v>
      </c>
      <c r="I64">
        <v>0</v>
      </c>
      <c r="J64">
        <v>1</v>
      </c>
      <c r="K64">
        <v>0</v>
      </c>
      <c r="L64">
        <v>0</v>
      </c>
    </row>
    <row r="65" spans="1:12" x14ac:dyDescent="0.25">
      <c r="A65">
        <v>123392</v>
      </c>
      <c r="B65">
        <v>0</v>
      </c>
      <c r="C65">
        <v>0</v>
      </c>
      <c r="D65">
        <v>53</v>
      </c>
      <c r="E65">
        <v>0</v>
      </c>
      <c r="F65">
        <v>297</v>
      </c>
      <c r="G65">
        <v>0</v>
      </c>
      <c r="H65">
        <v>2</v>
      </c>
      <c r="I65">
        <v>0</v>
      </c>
      <c r="J65">
        <v>0</v>
      </c>
      <c r="K65">
        <v>0</v>
      </c>
      <c r="L65">
        <v>3</v>
      </c>
    </row>
    <row r="66" spans="1:12" x14ac:dyDescent="0.25">
      <c r="A66">
        <v>73955</v>
      </c>
      <c r="B66">
        <v>0</v>
      </c>
      <c r="C66">
        <v>0</v>
      </c>
      <c r="D66">
        <v>54</v>
      </c>
      <c r="E66">
        <v>0</v>
      </c>
      <c r="F66">
        <v>835</v>
      </c>
      <c r="G66">
        <v>0</v>
      </c>
      <c r="H66">
        <v>11</v>
      </c>
      <c r="I66">
        <v>0</v>
      </c>
      <c r="J66">
        <v>0</v>
      </c>
      <c r="K66">
        <v>0</v>
      </c>
      <c r="L66">
        <v>1</v>
      </c>
    </row>
    <row r="67" spans="1:12" x14ac:dyDescent="0.25">
      <c r="A67">
        <v>76407</v>
      </c>
      <c r="B67">
        <v>0</v>
      </c>
      <c r="C67">
        <v>0</v>
      </c>
      <c r="D67">
        <v>33</v>
      </c>
      <c r="E67">
        <v>0</v>
      </c>
      <c r="F67">
        <v>6.4837905000000001E-2</v>
      </c>
      <c r="G67">
        <v>400</v>
      </c>
      <c r="H67">
        <v>6</v>
      </c>
      <c r="I67">
        <v>0</v>
      </c>
      <c r="J67">
        <v>0</v>
      </c>
      <c r="K67">
        <v>0</v>
      </c>
      <c r="L67">
        <v>1</v>
      </c>
    </row>
    <row r="68" spans="1:12" x14ac:dyDescent="0.25">
      <c r="A68">
        <v>42133</v>
      </c>
      <c r="B68">
        <v>0</v>
      </c>
      <c r="C68">
        <v>0</v>
      </c>
      <c r="D68">
        <v>33</v>
      </c>
      <c r="E68">
        <v>0</v>
      </c>
      <c r="F68">
        <v>0.139715071</v>
      </c>
      <c r="G68">
        <v>4000</v>
      </c>
      <c r="H68">
        <v>3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144984</v>
      </c>
      <c r="B69">
        <v>0</v>
      </c>
      <c r="C69">
        <v>0</v>
      </c>
      <c r="D69">
        <v>33</v>
      </c>
      <c r="E69">
        <v>0</v>
      </c>
      <c r="F69">
        <v>0.42946012</v>
      </c>
      <c r="G69">
        <v>4500</v>
      </c>
      <c r="H69">
        <v>10</v>
      </c>
      <c r="I69">
        <v>0</v>
      </c>
      <c r="J69">
        <v>1</v>
      </c>
      <c r="K69">
        <v>0</v>
      </c>
      <c r="L69">
        <v>0</v>
      </c>
    </row>
    <row r="70" spans="1:12" x14ac:dyDescent="0.25">
      <c r="A70">
        <v>45056</v>
      </c>
      <c r="B70">
        <v>0</v>
      </c>
      <c r="C70">
        <v>0</v>
      </c>
      <c r="D70">
        <v>33</v>
      </c>
      <c r="E70">
        <v>0</v>
      </c>
      <c r="F70">
        <v>5.4657557000000002E-2</v>
      </c>
      <c r="G70">
        <v>6000</v>
      </c>
      <c r="H70">
        <v>3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33593</v>
      </c>
      <c r="B71">
        <v>0</v>
      </c>
      <c r="C71">
        <v>0</v>
      </c>
      <c r="D71">
        <v>33</v>
      </c>
      <c r="E71">
        <v>0</v>
      </c>
      <c r="F71">
        <v>0.29792215399999999</v>
      </c>
      <c r="G71">
        <v>6833</v>
      </c>
      <c r="H71">
        <v>6</v>
      </c>
      <c r="I71">
        <v>0</v>
      </c>
      <c r="J71">
        <v>1</v>
      </c>
      <c r="K71">
        <v>0</v>
      </c>
      <c r="L71">
        <v>0</v>
      </c>
    </row>
    <row r="72" spans="1:12" x14ac:dyDescent="0.25">
      <c r="A72">
        <v>71133</v>
      </c>
      <c r="B72">
        <v>0</v>
      </c>
      <c r="C72">
        <v>0</v>
      </c>
      <c r="D72">
        <v>34</v>
      </c>
      <c r="E72">
        <v>0</v>
      </c>
      <c r="F72">
        <v>2.5885558579999999</v>
      </c>
      <c r="G72">
        <v>1100</v>
      </c>
      <c r="H72">
        <v>6</v>
      </c>
      <c r="I72">
        <v>0</v>
      </c>
      <c r="J72">
        <v>1</v>
      </c>
      <c r="K72">
        <v>0</v>
      </c>
      <c r="L72">
        <v>1</v>
      </c>
    </row>
    <row r="73" spans="1:12" x14ac:dyDescent="0.25">
      <c r="A73">
        <v>60653</v>
      </c>
      <c r="B73">
        <v>0</v>
      </c>
      <c r="C73">
        <v>0</v>
      </c>
      <c r="D73">
        <v>34</v>
      </c>
      <c r="E73">
        <v>0</v>
      </c>
      <c r="F73">
        <v>0.71709430200000002</v>
      </c>
      <c r="G73">
        <v>3000</v>
      </c>
      <c r="H73">
        <v>5</v>
      </c>
      <c r="I73">
        <v>0</v>
      </c>
      <c r="J73">
        <v>1</v>
      </c>
      <c r="K73">
        <v>0</v>
      </c>
      <c r="L73">
        <v>2</v>
      </c>
    </row>
    <row r="74" spans="1:12" x14ac:dyDescent="0.25">
      <c r="A74">
        <v>145048</v>
      </c>
      <c r="B74">
        <v>0</v>
      </c>
      <c r="C74">
        <v>0</v>
      </c>
      <c r="D74">
        <v>34</v>
      </c>
      <c r="E74">
        <v>0</v>
      </c>
      <c r="F74">
        <v>0.16920769799999999</v>
      </c>
      <c r="G74">
        <v>4000</v>
      </c>
      <c r="H74">
        <v>6</v>
      </c>
      <c r="I74">
        <v>0</v>
      </c>
      <c r="J74">
        <v>0</v>
      </c>
      <c r="K74">
        <v>0</v>
      </c>
      <c r="L74">
        <v>1</v>
      </c>
    </row>
    <row r="75" spans="1:12" x14ac:dyDescent="0.25">
      <c r="A75">
        <v>67389</v>
      </c>
      <c r="B75">
        <v>0</v>
      </c>
      <c r="C75">
        <v>0</v>
      </c>
      <c r="D75">
        <v>34</v>
      </c>
      <c r="E75">
        <v>0</v>
      </c>
      <c r="F75">
        <v>0.31444894099999998</v>
      </c>
      <c r="G75">
        <v>4200</v>
      </c>
      <c r="H75">
        <v>4</v>
      </c>
      <c r="I75">
        <v>0</v>
      </c>
      <c r="J75">
        <v>1</v>
      </c>
      <c r="K75">
        <v>0</v>
      </c>
      <c r="L75">
        <v>1</v>
      </c>
    </row>
    <row r="76" spans="1:12" x14ac:dyDescent="0.25">
      <c r="A76">
        <v>148980</v>
      </c>
      <c r="B76">
        <v>0</v>
      </c>
      <c r="C76">
        <v>0</v>
      </c>
      <c r="D76">
        <v>34</v>
      </c>
      <c r="E76">
        <v>0</v>
      </c>
      <c r="F76">
        <v>0.104792094</v>
      </c>
      <c r="G76">
        <v>5362</v>
      </c>
      <c r="H76">
        <v>3</v>
      </c>
      <c r="I76">
        <v>0</v>
      </c>
      <c r="J76">
        <v>0</v>
      </c>
      <c r="K76">
        <v>0</v>
      </c>
      <c r="L76">
        <v>4</v>
      </c>
    </row>
    <row r="77" spans="1:12" x14ac:dyDescent="0.25">
      <c r="A77">
        <v>54981</v>
      </c>
      <c r="B77">
        <v>0</v>
      </c>
      <c r="C77">
        <v>0</v>
      </c>
      <c r="D77">
        <v>34</v>
      </c>
      <c r="E77">
        <v>0</v>
      </c>
      <c r="F77">
        <v>0.41030649000000002</v>
      </c>
      <c r="G77">
        <v>6655</v>
      </c>
      <c r="H77">
        <v>6</v>
      </c>
      <c r="I77">
        <v>0</v>
      </c>
      <c r="J77">
        <v>2</v>
      </c>
      <c r="K77">
        <v>0</v>
      </c>
      <c r="L77">
        <v>0</v>
      </c>
    </row>
    <row r="78" spans="1:12" x14ac:dyDescent="0.25">
      <c r="A78">
        <v>81668</v>
      </c>
      <c r="B78">
        <v>0</v>
      </c>
      <c r="C78">
        <v>0</v>
      </c>
      <c r="D78">
        <v>34</v>
      </c>
      <c r="E78">
        <v>0</v>
      </c>
      <c r="F78">
        <v>7.0236927000000005E-2</v>
      </c>
      <c r="G78">
        <v>7132</v>
      </c>
      <c r="H78">
        <v>3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144840</v>
      </c>
      <c r="B79">
        <v>1</v>
      </c>
      <c r="C79">
        <v>0</v>
      </c>
      <c r="D79">
        <v>34</v>
      </c>
      <c r="E79">
        <v>0</v>
      </c>
      <c r="F79">
        <v>0.35823042799999999</v>
      </c>
      <c r="G79">
        <v>8340</v>
      </c>
      <c r="H79">
        <v>11</v>
      </c>
      <c r="I79">
        <v>0</v>
      </c>
      <c r="J79">
        <v>3</v>
      </c>
      <c r="K79">
        <v>0</v>
      </c>
      <c r="L79">
        <v>0</v>
      </c>
    </row>
    <row r="80" spans="1:12" x14ac:dyDescent="0.25">
      <c r="A80">
        <v>67646</v>
      </c>
      <c r="B80">
        <v>0</v>
      </c>
      <c r="C80">
        <v>0</v>
      </c>
      <c r="D80">
        <v>34</v>
      </c>
      <c r="E80">
        <v>0</v>
      </c>
      <c r="F80">
        <v>8.0391960999999998E-2</v>
      </c>
      <c r="G80">
        <v>10000</v>
      </c>
      <c r="H80">
        <v>8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70609</v>
      </c>
      <c r="B81">
        <v>0</v>
      </c>
      <c r="C81">
        <v>0</v>
      </c>
      <c r="D81">
        <v>34</v>
      </c>
      <c r="E81">
        <v>0</v>
      </c>
      <c r="F81">
        <v>0.31732330600000003</v>
      </c>
      <c r="G81">
        <v>11700</v>
      </c>
      <c r="H81">
        <v>9</v>
      </c>
      <c r="I81">
        <v>0</v>
      </c>
      <c r="J81">
        <v>2</v>
      </c>
      <c r="K81">
        <v>0</v>
      </c>
      <c r="L81">
        <v>2</v>
      </c>
    </row>
    <row r="82" spans="1:12" x14ac:dyDescent="0.25">
      <c r="A82">
        <v>130842</v>
      </c>
      <c r="B82">
        <v>0</v>
      </c>
      <c r="C82">
        <v>0</v>
      </c>
      <c r="D82">
        <v>34</v>
      </c>
      <c r="E82">
        <v>0</v>
      </c>
      <c r="F82">
        <v>6.3569158000000001E-2</v>
      </c>
      <c r="G82">
        <v>28000</v>
      </c>
      <c r="H82">
        <v>7</v>
      </c>
      <c r="I82">
        <v>0</v>
      </c>
      <c r="J82">
        <v>1</v>
      </c>
      <c r="K82">
        <v>0</v>
      </c>
      <c r="L82">
        <v>0</v>
      </c>
    </row>
    <row r="83" spans="1:12" x14ac:dyDescent="0.25">
      <c r="A83">
        <v>3917</v>
      </c>
      <c r="B83">
        <v>0</v>
      </c>
      <c r="C83">
        <v>0</v>
      </c>
      <c r="D83">
        <v>70</v>
      </c>
      <c r="E83">
        <v>0</v>
      </c>
      <c r="F83">
        <v>1060</v>
      </c>
      <c r="G83">
        <v>0</v>
      </c>
      <c r="H83">
        <v>9</v>
      </c>
      <c r="I83">
        <v>1</v>
      </c>
      <c r="J83">
        <v>1</v>
      </c>
      <c r="K83">
        <v>1</v>
      </c>
      <c r="L83">
        <v>0</v>
      </c>
    </row>
    <row r="84" spans="1:12" x14ac:dyDescent="0.25">
      <c r="A84">
        <v>47090</v>
      </c>
      <c r="B84">
        <v>0</v>
      </c>
      <c r="C84">
        <v>0</v>
      </c>
      <c r="D84">
        <v>35</v>
      </c>
      <c r="E84">
        <v>0</v>
      </c>
      <c r="F84">
        <v>4.7317561000000001E-2</v>
      </c>
      <c r="G84">
        <v>3000</v>
      </c>
      <c r="H84">
        <v>4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62518</v>
      </c>
      <c r="B85">
        <v>0</v>
      </c>
      <c r="C85">
        <v>0</v>
      </c>
      <c r="D85">
        <v>35</v>
      </c>
      <c r="E85">
        <v>0</v>
      </c>
      <c r="F85">
        <v>0.185227273</v>
      </c>
      <c r="G85">
        <v>4399</v>
      </c>
      <c r="H85">
        <v>7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96240</v>
      </c>
      <c r="B86">
        <v>0</v>
      </c>
      <c r="C86">
        <v>0</v>
      </c>
      <c r="D86">
        <v>35</v>
      </c>
      <c r="E86">
        <v>0</v>
      </c>
      <c r="F86">
        <v>0.38247181499999999</v>
      </c>
      <c r="G86">
        <v>4700</v>
      </c>
      <c r="H86">
        <v>10</v>
      </c>
      <c r="I86">
        <v>0</v>
      </c>
      <c r="J86">
        <v>1</v>
      </c>
      <c r="K86">
        <v>0</v>
      </c>
      <c r="L86">
        <v>0</v>
      </c>
    </row>
    <row r="87" spans="1:12" x14ac:dyDescent="0.25">
      <c r="A87">
        <v>103616</v>
      </c>
      <c r="B87">
        <v>0</v>
      </c>
      <c r="C87">
        <v>0</v>
      </c>
      <c r="D87">
        <v>35</v>
      </c>
      <c r="E87">
        <v>0</v>
      </c>
      <c r="F87">
        <v>0.40751849600000001</v>
      </c>
      <c r="G87">
        <v>5000</v>
      </c>
      <c r="H87">
        <v>6</v>
      </c>
      <c r="I87">
        <v>0</v>
      </c>
      <c r="J87">
        <v>1</v>
      </c>
      <c r="K87">
        <v>0</v>
      </c>
      <c r="L87">
        <v>0</v>
      </c>
    </row>
    <row r="88" spans="1:12" x14ac:dyDescent="0.25">
      <c r="A88">
        <v>95216</v>
      </c>
      <c r="B88">
        <v>0</v>
      </c>
      <c r="C88">
        <v>0</v>
      </c>
      <c r="D88">
        <v>35</v>
      </c>
      <c r="E88">
        <v>0</v>
      </c>
      <c r="F88">
        <v>0.354312354</v>
      </c>
      <c r="G88">
        <v>5576</v>
      </c>
      <c r="H88">
        <v>9</v>
      </c>
      <c r="I88">
        <v>0</v>
      </c>
      <c r="J88">
        <v>2</v>
      </c>
      <c r="K88">
        <v>0</v>
      </c>
      <c r="L88">
        <v>3</v>
      </c>
    </row>
    <row r="89" spans="1:12" x14ac:dyDescent="0.25">
      <c r="A89">
        <v>87773</v>
      </c>
      <c r="B89">
        <v>0</v>
      </c>
      <c r="C89">
        <v>0</v>
      </c>
      <c r="D89">
        <v>35</v>
      </c>
      <c r="E89">
        <v>0</v>
      </c>
      <c r="F89">
        <v>0.248289654</v>
      </c>
      <c r="G89">
        <v>9500</v>
      </c>
      <c r="H89">
        <v>7</v>
      </c>
      <c r="I89">
        <v>0</v>
      </c>
      <c r="J89">
        <v>1</v>
      </c>
      <c r="K89">
        <v>0</v>
      </c>
      <c r="L89">
        <v>0</v>
      </c>
    </row>
    <row r="90" spans="1:12" x14ac:dyDescent="0.25">
      <c r="A90">
        <v>97117</v>
      </c>
      <c r="B90">
        <v>0</v>
      </c>
      <c r="C90">
        <v>0</v>
      </c>
      <c r="D90">
        <v>35</v>
      </c>
      <c r="E90">
        <v>0</v>
      </c>
      <c r="F90">
        <v>0.22929723399999999</v>
      </c>
      <c r="G90">
        <v>11966</v>
      </c>
      <c r="H90">
        <v>11</v>
      </c>
      <c r="I90">
        <v>0</v>
      </c>
      <c r="J90">
        <v>2</v>
      </c>
      <c r="K90">
        <v>0</v>
      </c>
      <c r="L90">
        <v>1</v>
      </c>
    </row>
    <row r="91" spans="1:12" x14ac:dyDescent="0.25">
      <c r="A91">
        <v>129985</v>
      </c>
      <c r="B91">
        <v>0</v>
      </c>
      <c r="C91">
        <v>0</v>
      </c>
      <c r="D91">
        <v>35</v>
      </c>
      <c r="E91">
        <v>0</v>
      </c>
      <c r="F91">
        <v>0.28915381000000001</v>
      </c>
      <c r="G91">
        <v>12833</v>
      </c>
      <c r="H91">
        <v>8</v>
      </c>
      <c r="I91">
        <v>0</v>
      </c>
      <c r="J91">
        <v>2</v>
      </c>
      <c r="K91">
        <v>0</v>
      </c>
      <c r="L91">
        <v>2</v>
      </c>
    </row>
    <row r="92" spans="1:12" x14ac:dyDescent="0.25">
      <c r="A92">
        <v>61396</v>
      </c>
      <c r="B92">
        <v>0</v>
      </c>
      <c r="C92">
        <v>0</v>
      </c>
      <c r="D92">
        <v>36</v>
      </c>
      <c r="E92">
        <v>0</v>
      </c>
      <c r="F92">
        <v>0</v>
      </c>
      <c r="G92">
        <v>1300</v>
      </c>
      <c r="H92">
        <v>1</v>
      </c>
      <c r="I92">
        <v>0</v>
      </c>
      <c r="J92">
        <v>0</v>
      </c>
      <c r="K92">
        <v>0</v>
      </c>
      <c r="L92">
        <v>1</v>
      </c>
    </row>
    <row r="93" spans="1:12" x14ac:dyDescent="0.25">
      <c r="A93">
        <v>19439</v>
      </c>
      <c r="B93">
        <v>0</v>
      </c>
      <c r="C93">
        <v>0</v>
      </c>
      <c r="D93">
        <v>36</v>
      </c>
      <c r="E93">
        <v>0</v>
      </c>
      <c r="F93">
        <v>0.75665914199999995</v>
      </c>
      <c r="G93">
        <v>2214</v>
      </c>
      <c r="H93">
        <v>7</v>
      </c>
      <c r="I93">
        <v>0</v>
      </c>
      <c r="J93">
        <v>1</v>
      </c>
      <c r="K93">
        <v>0</v>
      </c>
      <c r="L93">
        <v>0</v>
      </c>
    </row>
    <row r="94" spans="1:12" x14ac:dyDescent="0.25">
      <c r="A94">
        <v>72890</v>
      </c>
      <c r="B94">
        <v>0</v>
      </c>
      <c r="C94">
        <v>0</v>
      </c>
      <c r="D94">
        <v>36</v>
      </c>
      <c r="E94">
        <v>0</v>
      </c>
      <c r="F94">
        <v>0.12594962000000001</v>
      </c>
      <c r="G94">
        <v>2500</v>
      </c>
      <c r="H94">
        <v>4</v>
      </c>
      <c r="I94">
        <v>0</v>
      </c>
      <c r="J94">
        <v>0</v>
      </c>
      <c r="K94">
        <v>1</v>
      </c>
      <c r="L94">
        <v>0</v>
      </c>
    </row>
    <row r="95" spans="1:12" x14ac:dyDescent="0.25">
      <c r="A95">
        <v>97527</v>
      </c>
      <c r="B95">
        <v>0</v>
      </c>
      <c r="C95">
        <v>0</v>
      </c>
      <c r="D95">
        <v>36</v>
      </c>
      <c r="E95">
        <v>0</v>
      </c>
      <c r="F95">
        <v>0.143387604</v>
      </c>
      <c r="G95">
        <v>3500</v>
      </c>
      <c r="H95">
        <v>5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v>27297</v>
      </c>
      <c r="B96">
        <v>0</v>
      </c>
      <c r="C96">
        <v>0</v>
      </c>
      <c r="D96">
        <v>36</v>
      </c>
      <c r="E96">
        <v>0</v>
      </c>
      <c r="F96">
        <v>0.392113302</v>
      </c>
      <c r="G96">
        <v>3600</v>
      </c>
      <c r="H96">
        <v>7</v>
      </c>
      <c r="I96">
        <v>0</v>
      </c>
      <c r="J96">
        <v>1</v>
      </c>
      <c r="K96">
        <v>0</v>
      </c>
      <c r="L96">
        <v>4</v>
      </c>
    </row>
    <row r="97" spans="1:12" x14ac:dyDescent="0.25">
      <c r="A97">
        <v>115423</v>
      </c>
      <c r="B97">
        <v>0</v>
      </c>
      <c r="C97">
        <v>0</v>
      </c>
      <c r="D97">
        <v>36</v>
      </c>
      <c r="E97">
        <v>0</v>
      </c>
      <c r="F97">
        <v>3.1786395000000002E-2</v>
      </c>
      <c r="G97">
        <v>6291</v>
      </c>
      <c r="H97">
        <v>4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5309</v>
      </c>
      <c r="B98">
        <v>0</v>
      </c>
      <c r="C98">
        <v>0</v>
      </c>
      <c r="D98">
        <v>36</v>
      </c>
      <c r="E98">
        <v>0</v>
      </c>
      <c r="F98">
        <v>7.9417225999999994E-2</v>
      </c>
      <c r="G98">
        <v>7000</v>
      </c>
      <c r="H98">
        <v>3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93721</v>
      </c>
      <c r="B99">
        <v>0</v>
      </c>
      <c r="C99">
        <v>0</v>
      </c>
      <c r="D99">
        <v>52</v>
      </c>
      <c r="E99">
        <v>0</v>
      </c>
      <c r="F99">
        <v>4</v>
      </c>
      <c r="G99">
        <v>0</v>
      </c>
      <c r="H99">
        <v>3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95549</v>
      </c>
      <c r="B100">
        <v>0</v>
      </c>
      <c r="C100">
        <v>0</v>
      </c>
      <c r="D100">
        <v>36</v>
      </c>
      <c r="E100">
        <v>0</v>
      </c>
      <c r="F100">
        <v>0</v>
      </c>
      <c r="H100">
        <v>4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85249</v>
      </c>
      <c r="B101">
        <v>0</v>
      </c>
      <c r="C101">
        <v>0</v>
      </c>
      <c r="D101">
        <v>37</v>
      </c>
      <c r="E101">
        <v>0</v>
      </c>
      <c r="F101">
        <v>0</v>
      </c>
      <c r="G101">
        <v>1863</v>
      </c>
      <c r="H101">
        <v>1</v>
      </c>
      <c r="I101">
        <v>0</v>
      </c>
      <c r="J101">
        <v>0</v>
      </c>
      <c r="K101">
        <v>0</v>
      </c>
      <c r="L101">
        <v>2</v>
      </c>
    </row>
    <row r="102" spans="1:12" x14ac:dyDescent="0.25">
      <c r="A102">
        <v>119981</v>
      </c>
      <c r="B102">
        <v>0</v>
      </c>
      <c r="C102">
        <v>0</v>
      </c>
      <c r="D102">
        <v>37</v>
      </c>
      <c r="E102">
        <v>0</v>
      </c>
      <c r="F102">
        <v>0.76624375199999994</v>
      </c>
      <c r="G102">
        <v>2600</v>
      </c>
      <c r="H102">
        <v>7</v>
      </c>
      <c r="I102">
        <v>0</v>
      </c>
      <c r="J102">
        <v>1</v>
      </c>
      <c r="K102">
        <v>0</v>
      </c>
      <c r="L102">
        <v>1</v>
      </c>
    </row>
    <row r="103" spans="1:12" x14ac:dyDescent="0.25">
      <c r="A103">
        <v>116871</v>
      </c>
      <c r="B103">
        <v>0</v>
      </c>
      <c r="C103">
        <v>0</v>
      </c>
      <c r="D103">
        <v>37</v>
      </c>
      <c r="E103">
        <v>0</v>
      </c>
      <c r="F103">
        <v>0</v>
      </c>
      <c r="G103">
        <v>3360</v>
      </c>
      <c r="H103">
        <v>1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57086</v>
      </c>
      <c r="B104">
        <v>0</v>
      </c>
      <c r="C104">
        <v>0</v>
      </c>
      <c r="D104">
        <v>37</v>
      </c>
      <c r="E104">
        <v>0</v>
      </c>
      <c r="F104">
        <v>9.6968735E-2</v>
      </c>
      <c r="G104">
        <v>6300</v>
      </c>
      <c r="H104">
        <v>4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129818</v>
      </c>
      <c r="B105">
        <v>0</v>
      </c>
      <c r="C105">
        <v>0</v>
      </c>
      <c r="D105">
        <v>37</v>
      </c>
      <c r="E105">
        <v>0</v>
      </c>
      <c r="F105">
        <v>0.381263617</v>
      </c>
      <c r="G105">
        <v>6425</v>
      </c>
      <c r="H105">
        <v>11</v>
      </c>
      <c r="I105">
        <v>0</v>
      </c>
      <c r="J105">
        <v>2</v>
      </c>
      <c r="K105">
        <v>0</v>
      </c>
      <c r="L105">
        <v>3</v>
      </c>
    </row>
    <row r="106" spans="1:12" x14ac:dyDescent="0.25">
      <c r="A106">
        <v>137501</v>
      </c>
      <c r="B106">
        <v>0</v>
      </c>
      <c r="C106">
        <v>0</v>
      </c>
      <c r="D106">
        <v>37</v>
      </c>
      <c r="E106">
        <v>0</v>
      </c>
      <c r="F106">
        <v>0.24045646000000001</v>
      </c>
      <c r="G106">
        <v>7360</v>
      </c>
      <c r="H106">
        <v>3</v>
      </c>
      <c r="I106">
        <v>0</v>
      </c>
      <c r="J106">
        <v>1</v>
      </c>
      <c r="K106">
        <v>0</v>
      </c>
      <c r="L106">
        <v>5</v>
      </c>
    </row>
    <row r="107" spans="1:12" x14ac:dyDescent="0.25">
      <c r="A107">
        <v>72854</v>
      </c>
      <c r="B107">
        <v>0</v>
      </c>
      <c r="C107">
        <v>0</v>
      </c>
      <c r="D107">
        <v>37</v>
      </c>
      <c r="E107">
        <v>0</v>
      </c>
      <c r="F107">
        <v>6.8621559999999998E-2</v>
      </c>
      <c r="G107">
        <v>8320</v>
      </c>
      <c r="H107">
        <v>2</v>
      </c>
      <c r="I107">
        <v>0</v>
      </c>
      <c r="J107">
        <v>0</v>
      </c>
      <c r="K107">
        <v>0</v>
      </c>
      <c r="L107">
        <v>4</v>
      </c>
    </row>
    <row r="108" spans="1:12" x14ac:dyDescent="0.25">
      <c r="A108">
        <v>107010</v>
      </c>
      <c r="B108">
        <v>0</v>
      </c>
      <c r="C108">
        <v>0</v>
      </c>
      <c r="D108">
        <v>37</v>
      </c>
      <c r="E108">
        <v>0</v>
      </c>
      <c r="F108">
        <v>0.11589743600000001</v>
      </c>
      <c r="G108">
        <v>9749</v>
      </c>
      <c r="H108">
        <v>7</v>
      </c>
      <c r="I108">
        <v>0</v>
      </c>
      <c r="J108">
        <v>1</v>
      </c>
      <c r="K108">
        <v>0</v>
      </c>
      <c r="L108">
        <v>0</v>
      </c>
    </row>
    <row r="109" spans="1:12" x14ac:dyDescent="0.25">
      <c r="A109">
        <v>37445</v>
      </c>
      <c r="B109">
        <v>0</v>
      </c>
      <c r="C109">
        <v>0</v>
      </c>
      <c r="D109">
        <v>37</v>
      </c>
      <c r="E109">
        <v>0</v>
      </c>
      <c r="F109">
        <v>0.19098263800000001</v>
      </c>
      <c r="G109">
        <v>11000</v>
      </c>
      <c r="H109">
        <v>9</v>
      </c>
      <c r="I109">
        <v>0</v>
      </c>
      <c r="J109">
        <v>1</v>
      </c>
      <c r="K109">
        <v>0</v>
      </c>
      <c r="L109">
        <v>3</v>
      </c>
    </row>
    <row r="110" spans="1:12" x14ac:dyDescent="0.25">
      <c r="A110">
        <v>3577</v>
      </c>
      <c r="B110">
        <v>0</v>
      </c>
      <c r="C110">
        <v>0</v>
      </c>
      <c r="D110">
        <v>37</v>
      </c>
      <c r="E110">
        <v>0</v>
      </c>
      <c r="F110">
        <v>9.1171108000000001E-2</v>
      </c>
      <c r="G110">
        <v>17000</v>
      </c>
      <c r="H110">
        <v>2</v>
      </c>
      <c r="I110">
        <v>0</v>
      </c>
      <c r="J110">
        <v>1</v>
      </c>
      <c r="K110">
        <v>0</v>
      </c>
      <c r="L110">
        <v>0</v>
      </c>
    </row>
    <row r="111" spans="1:12" x14ac:dyDescent="0.25">
      <c r="A111">
        <v>124347</v>
      </c>
      <c r="B111">
        <v>0</v>
      </c>
      <c r="C111">
        <v>0</v>
      </c>
      <c r="D111">
        <v>37</v>
      </c>
      <c r="E111">
        <v>0</v>
      </c>
      <c r="F111">
        <v>0</v>
      </c>
      <c r="H111">
        <v>2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9108</v>
      </c>
      <c r="B112">
        <v>0</v>
      </c>
      <c r="C112">
        <v>0</v>
      </c>
      <c r="D112">
        <v>27</v>
      </c>
      <c r="E112">
        <v>0</v>
      </c>
      <c r="F112">
        <v>1021</v>
      </c>
      <c r="H112">
        <v>9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101742</v>
      </c>
      <c r="B113">
        <v>0</v>
      </c>
      <c r="C113">
        <v>0</v>
      </c>
      <c r="D113">
        <v>28</v>
      </c>
      <c r="E113">
        <v>0</v>
      </c>
      <c r="F113">
        <v>162</v>
      </c>
      <c r="H113">
        <v>10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140566</v>
      </c>
      <c r="B114">
        <v>0</v>
      </c>
      <c r="C114">
        <v>0</v>
      </c>
      <c r="D114">
        <v>38</v>
      </c>
      <c r="E114">
        <v>0</v>
      </c>
      <c r="F114">
        <v>0.44286905799999998</v>
      </c>
      <c r="G114">
        <v>1198</v>
      </c>
      <c r="H114">
        <v>6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146317</v>
      </c>
      <c r="B115">
        <v>0</v>
      </c>
      <c r="C115">
        <v>0</v>
      </c>
      <c r="D115">
        <v>38</v>
      </c>
      <c r="E115">
        <v>0</v>
      </c>
      <c r="F115">
        <v>0.19973545000000001</v>
      </c>
      <c r="G115">
        <v>3779</v>
      </c>
      <c r="H115">
        <v>4</v>
      </c>
      <c r="I115">
        <v>0</v>
      </c>
      <c r="J115">
        <v>1</v>
      </c>
      <c r="K115">
        <v>0</v>
      </c>
      <c r="L115">
        <v>0</v>
      </c>
    </row>
    <row r="116" spans="1:12" x14ac:dyDescent="0.25">
      <c r="A116">
        <v>35629</v>
      </c>
      <c r="B116">
        <v>0</v>
      </c>
      <c r="C116">
        <v>0</v>
      </c>
      <c r="D116">
        <v>38</v>
      </c>
      <c r="E116">
        <v>0</v>
      </c>
      <c r="F116">
        <v>0.12897420500000001</v>
      </c>
      <c r="G116">
        <v>5000</v>
      </c>
      <c r="H116">
        <v>5</v>
      </c>
      <c r="I116">
        <v>0</v>
      </c>
      <c r="J116">
        <v>0</v>
      </c>
      <c r="K116">
        <v>0</v>
      </c>
      <c r="L116">
        <v>2</v>
      </c>
    </row>
    <row r="117" spans="1:12" x14ac:dyDescent="0.25">
      <c r="A117">
        <v>59075</v>
      </c>
      <c r="B117">
        <v>0</v>
      </c>
      <c r="C117">
        <v>0</v>
      </c>
      <c r="D117">
        <v>38</v>
      </c>
      <c r="E117">
        <v>0</v>
      </c>
      <c r="F117">
        <v>0.22306013099999999</v>
      </c>
      <c r="G117">
        <v>5038</v>
      </c>
      <c r="H117">
        <v>8</v>
      </c>
      <c r="I117">
        <v>0</v>
      </c>
      <c r="J117">
        <v>2</v>
      </c>
      <c r="K117">
        <v>0</v>
      </c>
      <c r="L117">
        <v>0</v>
      </c>
    </row>
    <row r="118" spans="1:12" x14ac:dyDescent="0.25">
      <c r="A118">
        <v>20828</v>
      </c>
      <c r="B118">
        <v>0</v>
      </c>
      <c r="C118">
        <v>0</v>
      </c>
      <c r="D118">
        <v>38</v>
      </c>
      <c r="E118">
        <v>0</v>
      </c>
      <c r="F118">
        <v>0.39058564200000001</v>
      </c>
      <c r="G118">
        <v>6351</v>
      </c>
      <c r="H118">
        <v>8</v>
      </c>
      <c r="I118">
        <v>0</v>
      </c>
      <c r="J118">
        <v>1</v>
      </c>
      <c r="K118">
        <v>0</v>
      </c>
      <c r="L118">
        <v>4</v>
      </c>
    </row>
    <row r="119" spans="1:12" x14ac:dyDescent="0.25">
      <c r="A119">
        <v>58804</v>
      </c>
      <c r="B119">
        <v>0</v>
      </c>
      <c r="C119">
        <v>0</v>
      </c>
      <c r="D119">
        <v>38</v>
      </c>
      <c r="E119">
        <v>0</v>
      </c>
      <c r="F119">
        <v>0.28247175299999999</v>
      </c>
      <c r="G119">
        <v>10000</v>
      </c>
      <c r="H119">
        <v>10</v>
      </c>
      <c r="I119">
        <v>0</v>
      </c>
      <c r="J119">
        <v>1</v>
      </c>
      <c r="K119">
        <v>0</v>
      </c>
      <c r="L119">
        <v>2</v>
      </c>
    </row>
    <row r="120" spans="1:12" x14ac:dyDescent="0.25">
      <c r="A120">
        <v>35008</v>
      </c>
      <c r="B120">
        <v>0</v>
      </c>
      <c r="C120">
        <v>0</v>
      </c>
      <c r="D120">
        <v>38</v>
      </c>
      <c r="E120">
        <v>0</v>
      </c>
      <c r="F120">
        <v>0.49768202900000003</v>
      </c>
      <c r="G120">
        <v>11000</v>
      </c>
      <c r="H120">
        <v>9</v>
      </c>
      <c r="I120">
        <v>0</v>
      </c>
      <c r="J120">
        <v>2</v>
      </c>
      <c r="K120">
        <v>0</v>
      </c>
      <c r="L120">
        <v>1</v>
      </c>
    </row>
    <row r="121" spans="1:12" x14ac:dyDescent="0.25">
      <c r="A121">
        <v>5296</v>
      </c>
      <c r="B121">
        <v>0</v>
      </c>
      <c r="C121">
        <v>0</v>
      </c>
      <c r="D121">
        <v>38</v>
      </c>
      <c r="E121">
        <v>0</v>
      </c>
      <c r="F121">
        <v>9.2774341999999996E-2</v>
      </c>
      <c r="G121">
        <v>27000</v>
      </c>
      <c r="H121">
        <v>8</v>
      </c>
      <c r="I121">
        <v>0</v>
      </c>
      <c r="J121">
        <v>1</v>
      </c>
      <c r="K121">
        <v>0</v>
      </c>
      <c r="L121">
        <v>3</v>
      </c>
    </row>
    <row r="122" spans="1:12" x14ac:dyDescent="0.25">
      <c r="A122">
        <v>50222</v>
      </c>
      <c r="B122">
        <v>0</v>
      </c>
      <c r="C122">
        <v>0</v>
      </c>
      <c r="D122">
        <v>29</v>
      </c>
      <c r="E122">
        <v>0</v>
      </c>
      <c r="F122">
        <v>433</v>
      </c>
      <c r="H122">
        <v>3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26200</v>
      </c>
      <c r="B123">
        <v>0</v>
      </c>
      <c r="C123">
        <v>0</v>
      </c>
      <c r="D123">
        <v>29</v>
      </c>
      <c r="E123">
        <v>0</v>
      </c>
      <c r="F123">
        <v>473</v>
      </c>
      <c r="H123">
        <v>5</v>
      </c>
      <c r="I123">
        <v>0</v>
      </c>
      <c r="J123">
        <v>0</v>
      </c>
      <c r="K123">
        <v>0</v>
      </c>
      <c r="L123">
        <v>1</v>
      </c>
    </row>
    <row r="124" spans="1:12" x14ac:dyDescent="0.25">
      <c r="A124">
        <v>143865</v>
      </c>
      <c r="B124">
        <v>0</v>
      </c>
      <c r="C124">
        <v>0</v>
      </c>
      <c r="D124">
        <v>30</v>
      </c>
      <c r="E124">
        <v>0</v>
      </c>
      <c r="F124">
        <v>2293</v>
      </c>
      <c r="H124">
        <v>7</v>
      </c>
      <c r="I124">
        <v>0</v>
      </c>
      <c r="J124">
        <v>2</v>
      </c>
      <c r="K124">
        <v>0</v>
      </c>
      <c r="L124">
        <v>0</v>
      </c>
    </row>
    <row r="125" spans="1:12" x14ac:dyDescent="0.25">
      <c r="A125">
        <v>149875</v>
      </c>
      <c r="B125">
        <v>0</v>
      </c>
      <c r="C125">
        <v>0</v>
      </c>
      <c r="D125">
        <v>30</v>
      </c>
      <c r="E125">
        <v>0</v>
      </c>
      <c r="F125">
        <v>1513</v>
      </c>
      <c r="H125">
        <v>4</v>
      </c>
      <c r="I125">
        <v>0</v>
      </c>
      <c r="J125">
        <v>1</v>
      </c>
      <c r="K125">
        <v>0</v>
      </c>
      <c r="L125">
        <v>0</v>
      </c>
    </row>
    <row r="126" spans="1:12" x14ac:dyDescent="0.25">
      <c r="A126">
        <v>14328</v>
      </c>
      <c r="B126">
        <v>0</v>
      </c>
      <c r="C126">
        <v>0</v>
      </c>
      <c r="D126">
        <v>39</v>
      </c>
      <c r="E126">
        <v>0</v>
      </c>
      <c r="F126">
        <v>0.64668094200000004</v>
      </c>
      <c r="G126">
        <v>1400</v>
      </c>
      <c r="H126">
        <v>4</v>
      </c>
      <c r="I126">
        <v>0</v>
      </c>
      <c r="J126">
        <v>1</v>
      </c>
      <c r="K126">
        <v>0</v>
      </c>
      <c r="L126">
        <v>0</v>
      </c>
    </row>
    <row r="127" spans="1:12" x14ac:dyDescent="0.25">
      <c r="A127">
        <v>24068</v>
      </c>
      <c r="B127">
        <v>0</v>
      </c>
      <c r="C127">
        <v>0</v>
      </c>
      <c r="D127">
        <v>39</v>
      </c>
      <c r="E127">
        <v>0</v>
      </c>
      <c r="F127">
        <v>0.16219900000000001</v>
      </c>
      <c r="G127">
        <v>2200</v>
      </c>
      <c r="H127">
        <v>2</v>
      </c>
      <c r="I127">
        <v>0</v>
      </c>
      <c r="J127">
        <v>0</v>
      </c>
      <c r="K127">
        <v>1</v>
      </c>
      <c r="L127">
        <v>2</v>
      </c>
    </row>
    <row r="128" spans="1:12" x14ac:dyDescent="0.25">
      <c r="A128">
        <v>90137</v>
      </c>
      <c r="B128">
        <v>0</v>
      </c>
      <c r="C128">
        <v>0</v>
      </c>
      <c r="D128">
        <v>39</v>
      </c>
      <c r="E128">
        <v>0</v>
      </c>
      <c r="F128">
        <v>0.20536119899999999</v>
      </c>
      <c r="G128">
        <v>2200</v>
      </c>
      <c r="H128">
        <v>4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>
        <v>60449</v>
      </c>
      <c r="B129">
        <v>0</v>
      </c>
      <c r="C129">
        <v>0</v>
      </c>
      <c r="D129">
        <v>39</v>
      </c>
      <c r="E129">
        <v>0</v>
      </c>
      <c r="F129">
        <v>0.60798004999999999</v>
      </c>
      <c r="G129">
        <v>4009</v>
      </c>
      <c r="H129">
        <v>7</v>
      </c>
      <c r="I129">
        <v>0</v>
      </c>
      <c r="J129">
        <v>1</v>
      </c>
      <c r="K129">
        <v>0</v>
      </c>
      <c r="L129">
        <v>2</v>
      </c>
    </row>
    <row r="130" spans="1:12" x14ac:dyDescent="0.25">
      <c r="A130">
        <v>90374</v>
      </c>
      <c r="B130">
        <v>0</v>
      </c>
      <c r="C130">
        <v>0</v>
      </c>
      <c r="D130">
        <v>39</v>
      </c>
      <c r="E130">
        <v>0</v>
      </c>
      <c r="F130">
        <v>0.18506998399999999</v>
      </c>
      <c r="G130">
        <v>4500</v>
      </c>
      <c r="H130">
        <v>6</v>
      </c>
      <c r="I130">
        <v>0</v>
      </c>
      <c r="J130">
        <v>0</v>
      </c>
      <c r="K130">
        <v>0</v>
      </c>
      <c r="L130">
        <v>2</v>
      </c>
    </row>
    <row r="131" spans="1:12" x14ac:dyDescent="0.25">
      <c r="A131">
        <v>147813</v>
      </c>
      <c r="B131">
        <v>0</v>
      </c>
      <c r="C131">
        <v>0</v>
      </c>
      <c r="D131">
        <v>39</v>
      </c>
      <c r="E131">
        <v>0</v>
      </c>
      <c r="F131">
        <v>0.221210306</v>
      </c>
      <c r="G131">
        <v>8344</v>
      </c>
      <c r="H131">
        <v>9</v>
      </c>
      <c r="I131">
        <v>0</v>
      </c>
      <c r="J131">
        <v>1</v>
      </c>
      <c r="K131">
        <v>0</v>
      </c>
      <c r="L131">
        <v>3</v>
      </c>
    </row>
    <row r="132" spans="1:12" x14ac:dyDescent="0.25">
      <c r="A132">
        <v>105552</v>
      </c>
      <c r="B132">
        <v>0</v>
      </c>
      <c r="C132">
        <v>0</v>
      </c>
      <c r="D132">
        <v>39</v>
      </c>
      <c r="E132">
        <v>0</v>
      </c>
      <c r="F132">
        <v>0.48272414200000002</v>
      </c>
      <c r="G132">
        <v>9000</v>
      </c>
      <c r="H132">
        <v>6</v>
      </c>
      <c r="I132">
        <v>0</v>
      </c>
      <c r="J132">
        <v>2</v>
      </c>
      <c r="K132">
        <v>0</v>
      </c>
      <c r="L132">
        <v>2</v>
      </c>
    </row>
    <row r="133" spans="1:12" x14ac:dyDescent="0.25">
      <c r="A133">
        <v>57715</v>
      </c>
      <c r="B133">
        <v>0</v>
      </c>
      <c r="C133">
        <v>0</v>
      </c>
      <c r="D133">
        <v>39</v>
      </c>
      <c r="E133">
        <v>0</v>
      </c>
      <c r="F133">
        <v>0.25386060100000002</v>
      </c>
      <c r="G133">
        <v>9583</v>
      </c>
      <c r="H133">
        <v>8</v>
      </c>
      <c r="I133">
        <v>0</v>
      </c>
      <c r="J133">
        <v>1</v>
      </c>
      <c r="K133">
        <v>0</v>
      </c>
      <c r="L133">
        <v>5</v>
      </c>
    </row>
    <row r="134" spans="1:12" x14ac:dyDescent="0.25">
      <c r="A134">
        <v>12754</v>
      </c>
      <c r="B134">
        <v>0</v>
      </c>
      <c r="C134">
        <v>0</v>
      </c>
      <c r="D134">
        <v>39</v>
      </c>
      <c r="E134">
        <v>0</v>
      </c>
      <c r="F134">
        <v>0.36112270499999999</v>
      </c>
      <c r="G134">
        <v>9583</v>
      </c>
      <c r="H134">
        <v>7</v>
      </c>
      <c r="I134">
        <v>0</v>
      </c>
      <c r="J134">
        <v>2</v>
      </c>
      <c r="K134">
        <v>0</v>
      </c>
      <c r="L134">
        <v>0</v>
      </c>
    </row>
    <row r="135" spans="1:12" x14ac:dyDescent="0.25">
      <c r="A135">
        <v>149004</v>
      </c>
      <c r="B135">
        <v>0</v>
      </c>
      <c r="C135">
        <v>0</v>
      </c>
      <c r="D135">
        <v>39</v>
      </c>
      <c r="E135">
        <v>0</v>
      </c>
      <c r="F135">
        <v>0.47305269500000002</v>
      </c>
      <c r="G135">
        <v>10000</v>
      </c>
      <c r="H135">
        <v>8</v>
      </c>
      <c r="I135">
        <v>0</v>
      </c>
      <c r="J135">
        <v>3</v>
      </c>
      <c r="K135">
        <v>0</v>
      </c>
      <c r="L135">
        <v>1</v>
      </c>
    </row>
    <row r="136" spans="1:12" x14ac:dyDescent="0.25">
      <c r="A136">
        <v>63144</v>
      </c>
      <c r="B136">
        <v>0</v>
      </c>
      <c r="C136">
        <v>0</v>
      </c>
      <c r="D136">
        <v>31</v>
      </c>
      <c r="E136">
        <v>0</v>
      </c>
      <c r="F136">
        <v>2692</v>
      </c>
      <c r="H136">
        <v>6</v>
      </c>
      <c r="I136">
        <v>0</v>
      </c>
      <c r="J136">
        <v>1</v>
      </c>
      <c r="K136">
        <v>0</v>
      </c>
      <c r="L136">
        <v>1</v>
      </c>
    </row>
    <row r="137" spans="1:12" x14ac:dyDescent="0.25">
      <c r="A137">
        <v>74787</v>
      </c>
      <c r="B137">
        <v>0</v>
      </c>
      <c r="C137">
        <v>0</v>
      </c>
      <c r="D137">
        <v>40</v>
      </c>
      <c r="E137">
        <v>0</v>
      </c>
      <c r="F137">
        <v>0.219134828</v>
      </c>
      <c r="G137">
        <v>3166</v>
      </c>
      <c r="H137">
        <v>5</v>
      </c>
      <c r="I137">
        <v>0</v>
      </c>
      <c r="J137">
        <v>1</v>
      </c>
      <c r="K137">
        <v>0</v>
      </c>
      <c r="L137">
        <v>1</v>
      </c>
    </row>
    <row r="138" spans="1:12" x14ac:dyDescent="0.25">
      <c r="A138">
        <v>80651</v>
      </c>
      <c r="B138">
        <v>0</v>
      </c>
      <c r="C138">
        <v>0</v>
      </c>
      <c r="D138">
        <v>40</v>
      </c>
      <c r="E138">
        <v>0</v>
      </c>
      <c r="F138">
        <v>0.24421593799999999</v>
      </c>
      <c r="G138">
        <v>3500</v>
      </c>
      <c r="H138">
        <v>7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45245</v>
      </c>
      <c r="B139">
        <v>0</v>
      </c>
      <c r="C139">
        <v>0</v>
      </c>
      <c r="D139">
        <v>40</v>
      </c>
      <c r="E139">
        <v>0</v>
      </c>
      <c r="F139">
        <v>0.398797132</v>
      </c>
      <c r="G139">
        <v>4322</v>
      </c>
      <c r="H139">
        <v>9</v>
      </c>
      <c r="I139">
        <v>0</v>
      </c>
      <c r="J139">
        <v>1</v>
      </c>
      <c r="K139">
        <v>0</v>
      </c>
      <c r="L139">
        <v>2</v>
      </c>
    </row>
    <row r="140" spans="1:12" x14ac:dyDescent="0.25">
      <c r="A140">
        <v>120617</v>
      </c>
      <c r="B140">
        <v>0</v>
      </c>
      <c r="C140">
        <v>0</v>
      </c>
      <c r="D140">
        <v>40</v>
      </c>
      <c r="E140">
        <v>0</v>
      </c>
      <c r="F140">
        <v>0.26425812300000001</v>
      </c>
      <c r="G140">
        <v>4400</v>
      </c>
      <c r="H140">
        <v>9</v>
      </c>
      <c r="I140">
        <v>0</v>
      </c>
      <c r="J140">
        <v>1</v>
      </c>
      <c r="K140">
        <v>0</v>
      </c>
      <c r="L140">
        <v>0</v>
      </c>
    </row>
    <row r="141" spans="1:12" x14ac:dyDescent="0.25">
      <c r="A141">
        <v>45072</v>
      </c>
      <c r="B141">
        <v>0</v>
      </c>
      <c r="C141">
        <v>0</v>
      </c>
      <c r="D141">
        <v>40</v>
      </c>
      <c r="E141">
        <v>0</v>
      </c>
      <c r="F141">
        <v>0.22647724899999999</v>
      </c>
      <c r="G141">
        <v>4856</v>
      </c>
      <c r="H141">
        <v>3</v>
      </c>
      <c r="I141">
        <v>0</v>
      </c>
      <c r="J141">
        <v>0</v>
      </c>
      <c r="K141">
        <v>0</v>
      </c>
      <c r="L141">
        <v>2</v>
      </c>
    </row>
    <row r="142" spans="1:12" x14ac:dyDescent="0.25">
      <c r="A142">
        <v>137328</v>
      </c>
      <c r="B142">
        <v>0</v>
      </c>
      <c r="C142">
        <v>0</v>
      </c>
      <c r="D142">
        <v>40</v>
      </c>
      <c r="E142">
        <v>0</v>
      </c>
      <c r="F142">
        <v>0.45419322600000001</v>
      </c>
      <c r="G142">
        <v>8000</v>
      </c>
      <c r="H142">
        <v>9</v>
      </c>
      <c r="I142">
        <v>0</v>
      </c>
      <c r="J142">
        <v>1</v>
      </c>
      <c r="K142">
        <v>0</v>
      </c>
      <c r="L142">
        <v>3</v>
      </c>
    </row>
    <row r="143" spans="1:12" x14ac:dyDescent="0.25">
      <c r="A143">
        <v>67193</v>
      </c>
      <c r="B143">
        <v>0</v>
      </c>
      <c r="C143">
        <v>0</v>
      </c>
      <c r="D143">
        <v>40</v>
      </c>
      <c r="E143">
        <v>0</v>
      </c>
      <c r="F143">
        <v>0</v>
      </c>
      <c r="G143">
        <v>12500</v>
      </c>
      <c r="H143">
        <v>5</v>
      </c>
      <c r="I143">
        <v>0</v>
      </c>
      <c r="J143">
        <v>0</v>
      </c>
      <c r="K143">
        <v>0</v>
      </c>
      <c r="L143">
        <v>3</v>
      </c>
    </row>
    <row r="144" spans="1:12" x14ac:dyDescent="0.25">
      <c r="A144">
        <v>28008</v>
      </c>
      <c r="B144">
        <v>0</v>
      </c>
      <c r="C144">
        <v>0</v>
      </c>
      <c r="D144">
        <v>40</v>
      </c>
      <c r="E144">
        <v>0</v>
      </c>
      <c r="F144">
        <v>1.2329267E-2</v>
      </c>
      <c r="G144">
        <v>85000</v>
      </c>
      <c r="H144">
        <v>13</v>
      </c>
      <c r="I144">
        <v>0</v>
      </c>
      <c r="J144">
        <v>0</v>
      </c>
      <c r="K144">
        <v>0</v>
      </c>
      <c r="L144">
        <v>4</v>
      </c>
    </row>
    <row r="145" spans="1:12" x14ac:dyDescent="0.25">
      <c r="A145">
        <v>46414</v>
      </c>
      <c r="B145">
        <v>0</v>
      </c>
      <c r="C145">
        <v>0</v>
      </c>
      <c r="D145">
        <v>33</v>
      </c>
      <c r="E145">
        <v>0</v>
      </c>
      <c r="F145">
        <v>2308</v>
      </c>
      <c r="H145">
        <v>10</v>
      </c>
      <c r="I145">
        <v>0</v>
      </c>
      <c r="J145">
        <v>3</v>
      </c>
      <c r="K145">
        <v>0</v>
      </c>
    </row>
    <row r="146" spans="1:12" x14ac:dyDescent="0.25">
      <c r="A146">
        <v>54726</v>
      </c>
      <c r="B146">
        <v>0</v>
      </c>
      <c r="C146">
        <v>0</v>
      </c>
      <c r="D146">
        <v>35</v>
      </c>
      <c r="E146">
        <v>0</v>
      </c>
      <c r="F146">
        <v>221</v>
      </c>
      <c r="H146">
        <v>8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61778</v>
      </c>
      <c r="B147">
        <v>0</v>
      </c>
      <c r="C147">
        <v>0</v>
      </c>
      <c r="D147">
        <v>41</v>
      </c>
      <c r="E147">
        <v>0</v>
      </c>
      <c r="F147">
        <v>0.144525547</v>
      </c>
      <c r="G147">
        <v>3424</v>
      </c>
      <c r="H147">
        <v>4</v>
      </c>
      <c r="I147">
        <v>0</v>
      </c>
      <c r="J147">
        <v>0</v>
      </c>
      <c r="K147">
        <v>0</v>
      </c>
      <c r="L147">
        <v>1</v>
      </c>
    </row>
    <row r="148" spans="1:12" x14ac:dyDescent="0.25">
      <c r="A148">
        <v>60870</v>
      </c>
      <c r="B148">
        <v>0</v>
      </c>
      <c r="C148">
        <v>0</v>
      </c>
      <c r="D148">
        <v>41</v>
      </c>
      <c r="E148">
        <v>0</v>
      </c>
      <c r="F148">
        <v>0.459222886</v>
      </c>
      <c r="G148">
        <v>4683</v>
      </c>
      <c r="H148">
        <v>5</v>
      </c>
      <c r="I148">
        <v>0</v>
      </c>
      <c r="J148">
        <v>1</v>
      </c>
      <c r="K148">
        <v>0</v>
      </c>
      <c r="L148">
        <v>1</v>
      </c>
    </row>
    <row r="149" spans="1:12" x14ac:dyDescent="0.25">
      <c r="A149">
        <v>108208</v>
      </c>
      <c r="B149">
        <v>0</v>
      </c>
      <c r="C149">
        <v>0</v>
      </c>
      <c r="D149">
        <v>41</v>
      </c>
      <c r="E149">
        <v>0</v>
      </c>
      <c r="F149">
        <v>9.2981404000000004E-2</v>
      </c>
      <c r="G149">
        <v>5000</v>
      </c>
      <c r="H149">
        <v>4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138127</v>
      </c>
      <c r="B150">
        <v>1</v>
      </c>
      <c r="C150">
        <v>0</v>
      </c>
      <c r="D150">
        <v>41</v>
      </c>
      <c r="E150">
        <v>0</v>
      </c>
      <c r="F150">
        <v>0.25077492299999998</v>
      </c>
      <c r="G150">
        <v>10000</v>
      </c>
      <c r="H150">
        <v>7</v>
      </c>
      <c r="I150">
        <v>0</v>
      </c>
      <c r="J150">
        <v>2</v>
      </c>
      <c r="K150">
        <v>0</v>
      </c>
      <c r="L150">
        <v>3</v>
      </c>
    </row>
    <row r="151" spans="1:12" x14ac:dyDescent="0.25">
      <c r="A151">
        <v>31094</v>
      </c>
      <c r="B151">
        <v>0</v>
      </c>
      <c r="C151">
        <v>0</v>
      </c>
      <c r="D151">
        <v>41</v>
      </c>
      <c r="E151">
        <v>0</v>
      </c>
      <c r="F151">
        <v>0.296980201</v>
      </c>
      <c r="G151">
        <v>15000</v>
      </c>
      <c r="H151">
        <v>9</v>
      </c>
      <c r="I151">
        <v>0</v>
      </c>
      <c r="J151">
        <v>3</v>
      </c>
      <c r="K151">
        <v>0</v>
      </c>
      <c r="L151">
        <v>1</v>
      </c>
    </row>
    <row r="152" spans="1:12" x14ac:dyDescent="0.25">
      <c r="A152">
        <v>28499</v>
      </c>
      <c r="B152">
        <v>0</v>
      </c>
      <c r="C152">
        <v>0</v>
      </c>
      <c r="D152">
        <v>41</v>
      </c>
      <c r="E152">
        <v>0</v>
      </c>
      <c r="F152">
        <v>0</v>
      </c>
      <c r="H152">
        <v>6</v>
      </c>
      <c r="I152">
        <v>0</v>
      </c>
      <c r="J152">
        <v>0</v>
      </c>
      <c r="K152">
        <v>1</v>
      </c>
      <c r="L152">
        <v>0</v>
      </c>
    </row>
    <row r="153" spans="1:12" x14ac:dyDescent="0.25">
      <c r="A153">
        <v>33607</v>
      </c>
      <c r="B153">
        <v>0</v>
      </c>
      <c r="C153">
        <v>0</v>
      </c>
      <c r="D153">
        <v>36</v>
      </c>
      <c r="E153">
        <v>0</v>
      </c>
      <c r="F153">
        <v>3481</v>
      </c>
      <c r="H153">
        <v>3</v>
      </c>
      <c r="I153">
        <v>0</v>
      </c>
      <c r="J153">
        <v>1</v>
      </c>
      <c r="K153">
        <v>0</v>
      </c>
      <c r="L153">
        <v>0</v>
      </c>
    </row>
    <row r="154" spans="1:12" x14ac:dyDescent="0.25">
      <c r="A154">
        <v>78331</v>
      </c>
      <c r="B154">
        <v>0</v>
      </c>
      <c r="C154">
        <v>0</v>
      </c>
      <c r="D154">
        <v>42</v>
      </c>
      <c r="E154">
        <v>0</v>
      </c>
      <c r="F154">
        <v>5.7670099999999999E-4</v>
      </c>
      <c r="G154">
        <v>1733</v>
      </c>
      <c r="H154">
        <v>7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86484</v>
      </c>
      <c r="B155">
        <v>0</v>
      </c>
      <c r="C155">
        <v>0</v>
      </c>
      <c r="D155">
        <v>42</v>
      </c>
      <c r="E155">
        <v>0</v>
      </c>
      <c r="F155">
        <v>1.3430726E-2</v>
      </c>
      <c r="G155">
        <v>4243</v>
      </c>
      <c r="H155">
        <v>7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45115</v>
      </c>
      <c r="B156">
        <v>0</v>
      </c>
      <c r="C156">
        <v>0</v>
      </c>
      <c r="D156">
        <v>42</v>
      </c>
      <c r="E156">
        <v>0</v>
      </c>
      <c r="F156">
        <v>0.399103139</v>
      </c>
      <c r="G156">
        <v>5797</v>
      </c>
      <c r="H156">
        <v>14</v>
      </c>
      <c r="I156">
        <v>0</v>
      </c>
      <c r="J156">
        <v>1</v>
      </c>
      <c r="K156">
        <v>0</v>
      </c>
      <c r="L156">
        <v>1</v>
      </c>
    </row>
    <row r="157" spans="1:12" x14ac:dyDescent="0.25">
      <c r="A157">
        <v>9378</v>
      </c>
      <c r="B157">
        <v>0</v>
      </c>
      <c r="C157">
        <v>0</v>
      </c>
      <c r="D157">
        <v>42</v>
      </c>
      <c r="E157">
        <v>0</v>
      </c>
      <c r="F157">
        <v>0.120896934</v>
      </c>
      <c r="G157">
        <v>7402</v>
      </c>
      <c r="H157">
        <v>3</v>
      </c>
      <c r="I157">
        <v>0</v>
      </c>
      <c r="J157">
        <v>0</v>
      </c>
      <c r="K157">
        <v>0</v>
      </c>
      <c r="L157">
        <v>2</v>
      </c>
    </row>
    <row r="158" spans="1:12" x14ac:dyDescent="0.25">
      <c r="A158">
        <v>41979</v>
      </c>
      <c r="B158">
        <v>0</v>
      </c>
      <c r="C158">
        <v>0</v>
      </c>
      <c r="D158">
        <v>42</v>
      </c>
      <c r="E158">
        <v>0</v>
      </c>
      <c r="F158">
        <v>6.0381769000000002E-2</v>
      </c>
      <c r="G158">
        <v>7700</v>
      </c>
      <c r="H158">
        <v>6</v>
      </c>
      <c r="I158">
        <v>0</v>
      </c>
      <c r="J158">
        <v>0</v>
      </c>
      <c r="K158">
        <v>0</v>
      </c>
      <c r="L158">
        <v>4</v>
      </c>
    </row>
    <row r="159" spans="1:12" x14ac:dyDescent="0.25">
      <c r="A159">
        <v>141406</v>
      </c>
      <c r="B159">
        <v>0</v>
      </c>
      <c r="C159">
        <v>0</v>
      </c>
      <c r="D159">
        <v>42</v>
      </c>
      <c r="E159">
        <v>0</v>
      </c>
      <c r="F159">
        <v>1.9939716999999999E-2</v>
      </c>
      <c r="G159">
        <v>8625</v>
      </c>
      <c r="H159">
        <v>9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11290</v>
      </c>
      <c r="B160">
        <v>0</v>
      </c>
      <c r="C160">
        <v>0</v>
      </c>
      <c r="D160">
        <v>42</v>
      </c>
      <c r="E160">
        <v>0</v>
      </c>
      <c r="F160">
        <v>4.5213459999999997E-2</v>
      </c>
      <c r="G160">
        <v>11500</v>
      </c>
      <c r="H160">
        <v>3</v>
      </c>
      <c r="I160">
        <v>0</v>
      </c>
      <c r="J160">
        <v>1</v>
      </c>
      <c r="K160">
        <v>0</v>
      </c>
      <c r="L160">
        <v>1</v>
      </c>
    </row>
    <row r="161" spans="1:12" x14ac:dyDescent="0.25">
      <c r="A161">
        <v>84281</v>
      </c>
      <c r="B161">
        <v>0</v>
      </c>
      <c r="C161">
        <v>0</v>
      </c>
      <c r="D161">
        <v>42</v>
      </c>
      <c r="E161">
        <v>0</v>
      </c>
      <c r="F161">
        <v>0.36303148299999999</v>
      </c>
      <c r="G161">
        <v>12323</v>
      </c>
      <c r="H161">
        <v>15</v>
      </c>
      <c r="I161">
        <v>0</v>
      </c>
      <c r="J161">
        <v>3</v>
      </c>
      <c r="K161">
        <v>0</v>
      </c>
      <c r="L161">
        <v>0</v>
      </c>
    </row>
    <row r="162" spans="1:12" x14ac:dyDescent="0.25">
      <c r="A162">
        <v>34239</v>
      </c>
      <c r="B162">
        <v>0</v>
      </c>
      <c r="C162">
        <v>0</v>
      </c>
      <c r="D162">
        <v>42</v>
      </c>
      <c r="E162">
        <v>0</v>
      </c>
      <c r="F162">
        <v>0.23144003299999999</v>
      </c>
      <c r="G162">
        <v>17200</v>
      </c>
      <c r="H162">
        <v>12</v>
      </c>
      <c r="I162">
        <v>0</v>
      </c>
      <c r="J162">
        <v>2</v>
      </c>
      <c r="K162">
        <v>0</v>
      </c>
      <c r="L162">
        <v>0</v>
      </c>
    </row>
    <row r="163" spans="1:12" x14ac:dyDescent="0.25">
      <c r="A163">
        <v>80778</v>
      </c>
      <c r="B163">
        <v>0</v>
      </c>
      <c r="C163">
        <v>0</v>
      </c>
      <c r="D163">
        <v>37</v>
      </c>
      <c r="E163">
        <v>0</v>
      </c>
      <c r="F163">
        <v>787</v>
      </c>
      <c r="H163">
        <v>8</v>
      </c>
      <c r="I163">
        <v>0</v>
      </c>
      <c r="J163">
        <v>1</v>
      </c>
      <c r="K163">
        <v>0</v>
      </c>
      <c r="L163">
        <v>0</v>
      </c>
    </row>
    <row r="164" spans="1:12" x14ac:dyDescent="0.25">
      <c r="A164">
        <v>25921</v>
      </c>
      <c r="B164">
        <v>0</v>
      </c>
      <c r="C164">
        <v>0</v>
      </c>
      <c r="D164">
        <v>37</v>
      </c>
      <c r="E164">
        <v>0</v>
      </c>
      <c r="F164">
        <v>132</v>
      </c>
      <c r="H164">
        <v>5</v>
      </c>
      <c r="I164">
        <v>1</v>
      </c>
      <c r="J164">
        <v>0</v>
      </c>
      <c r="K164">
        <v>0</v>
      </c>
      <c r="L164">
        <v>0</v>
      </c>
    </row>
    <row r="165" spans="1:12" x14ac:dyDescent="0.25">
      <c r="A165">
        <v>138587</v>
      </c>
      <c r="B165">
        <v>0</v>
      </c>
      <c r="C165">
        <v>0</v>
      </c>
      <c r="D165">
        <v>43</v>
      </c>
      <c r="E165">
        <v>0</v>
      </c>
      <c r="F165">
        <v>0.91247395099999995</v>
      </c>
      <c r="G165">
        <v>3358</v>
      </c>
      <c r="H165">
        <v>16</v>
      </c>
      <c r="I165">
        <v>0</v>
      </c>
      <c r="J165">
        <v>3</v>
      </c>
      <c r="K165">
        <v>0</v>
      </c>
      <c r="L165">
        <v>2</v>
      </c>
    </row>
    <row r="166" spans="1:12" x14ac:dyDescent="0.25">
      <c r="A166">
        <v>89761</v>
      </c>
      <c r="B166">
        <v>0</v>
      </c>
      <c r="C166">
        <v>0</v>
      </c>
      <c r="D166">
        <v>43</v>
      </c>
      <c r="E166">
        <v>0</v>
      </c>
      <c r="F166">
        <v>0.42147892599999998</v>
      </c>
      <c r="G166">
        <v>6666</v>
      </c>
      <c r="H166">
        <v>6</v>
      </c>
      <c r="I166">
        <v>0</v>
      </c>
      <c r="J166">
        <v>2</v>
      </c>
      <c r="K166">
        <v>0</v>
      </c>
      <c r="L166">
        <v>2</v>
      </c>
    </row>
    <row r="167" spans="1:12" x14ac:dyDescent="0.25">
      <c r="A167">
        <v>48681</v>
      </c>
      <c r="B167">
        <v>0</v>
      </c>
      <c r="C167">
        <v>0</v>
      </c>
      <c r="D167">
        <v>43</v>
      </c>
      <c r="E167">
        <v>0</v>
      </c>
      <c r="F167">
        <v>0.83176555699999999</v>
      </c>
      <c r="G167">
        <v>8291</v>
      </c>
      <c r="H167">
        <v>8</v>
      </c>
      <c r="I167">
        <v>0</v>
      </c>
      <c r="J167">
        <v>2</v>
      </c>
      <c r="K167">
        <v>0</v>
      </c>
      <c r="L167">
        <v>2</v>
      </c>
    </row>
    <row r="168" spans="1:12" x14ac:dyDescent="0.25">
      <c r="A168">
        <v>70184</v>
      </c>
      <c r="B168">
        <v>0</v>
      </c>
      <c r="C168">
        <v>0</v>
      </c>
      <c r="D168">
        <v>43</v>
      </c>
      <c r="E168">
        <v>0</v>
      </c>
      <c r="F168">
        <v>0.34333212899999999</v>
      </c>
      <c r="G168">
        <v>8300</v>
      </c>
      <c r="H168">
        <v>5</v>
      </c>
      <c r="I168">
        <v>0</v>
      </c>
      <c r="J168">
        <v>2</v>
      </c>
      <c r="K168">
        <v>0</v>
      </c>
      <c r="L168">
        <v>3</v>
      </c>
    </row>
    <row r="169" spans="1:12" x14ac:dyDescent="0.25">
      <c r="A169">
        <v>13008</v>
      </c>
      <c r="B169">
        <v>0</v>
      </c>
      <c r="C169">
        <v>0</v>
      </c>
      <c r="D169">
        <v>43</v>
      </c>
      <c r="E169">
        <v>0</v>
      </c>
      <c r="F169">
        <v>7.2658547000000004E-2</v>
      </c>
      <c r="G169">
        <v>16666</v>
      </c>
      <c r="H169">
        <v>5</v>
      </c>
      <c r="I169">
        <v>0</v>
      </c>
      <c r="J169">
        <v>1</v>
      </c>
      <c r="K169">
        <v>0</v>
      </c>
      <c r="L169">
        <v>0</v>
      </c>
    </row>
    <row r="170" spans="1:12" x14ac:dyDescent="0.25">
      <c r="A170">
        <v>48025</v>
      </c>
      <c r="B170">
        <v>0</v>
      </c>
      <c r="C170">
        <v>0</v>
      </c>
      <c r="D170">
        <v>38</v>
      </c>
      <c r="E170">
        <v>0</v>
      </c>
      <c r="F170">
        <v>1440</v>
      </c>
      <c r="H170">
        <v>10</v>
      </c>
      <c r="I170">
        <v>0</v>
      </c>
      <c r="J170">
        <v>1</v>
      </c>
      <c r="K170">
        <v>0</v>
      </c>
      <c r="L170">
        <v>0</v>
      </c>
    </row>
    <row r="171" spans="1:12" x14ac:dyDescent="0.25">
      <c r="A171">
        <v>66347</v>
      </c>
      <c r="B171">
        <v>0</v>
      </c>
      <c r="C171">
        <v>0</v>
      </c>
      <c r="D171">
        <v>38</v>
      </c>
      <c r="E171">
        <v>0</v>
      </c>
      <c r="F171">
        <v>2385</v>
      </c>
      <c r="H171">
        <v>5</v>
      </c>
      <c r="I171">
        <v>0</v>
      </c>
      <c r="J171">
        <v>1</v>
      </c>
      <c r="K171">
        <v>0</v>
      </c>
      <c r="L171">
        <v>2</v>
      </c>
    </row>
    <row r="172" spans="1:12" x14ac:dyDescent="0.25">
      <c r="A172">
        <v>54238</v>
      </c>
      <c r="B172">
        <v>0</v>
      </c>
      <c r="C172">
        <v>0</v>
      </c>
      <c r="D172">
        <v>38</v>
      </c>
      <c r="E172">
        <v>0</v>
      </c>
      <c r="F172">
        <v>2863</v>
      </c>
      <c r="H172">
        <v>6</v>
      </c>
      <c r="I172">
        <v>0</v>
      </c>
      <c r="J172">
        <v>3</v>
      </c>
      <c r="K172">
        <v>0</v>
      </c>
      <c r="L172">
        <v>0</v>
      </c>
    </row>
    <row r="173" spans="1:12" x14ac:dyDescent="0.25">
      <c r="A173">
        <v>127755</v>
      </c>
      <c r="B173">
        <v>0</v>
      </c>
      <c r="C173">
        <v>0</v>
      </c>
      <c r="D173">
        <v>38</v>
      </c>
      <c r="E173">
        <v>0</v>
      </c>
      <c r="F173">
        <v>1987</v>
      </c>
      <c r="H173">
        <v>8</v>
      </c>
      <c r="I173">
        <v>0</v>
      </c>
      <c r="J173">
        <v>1</v>
      </c>
      <c r="K173">
        <v>0</v>
      </c>
      <c r="L173">
        <v>0</v>
      </c>
    </row>
    <row r="174" spans="1:12" x14ac:dyDescent="0.25">
      <c r="A174">
        <v>114296</v>
      </c>
      <c r="B174">
        <v>0</v>
      </c>
      <c r="C174">
        <v>0</v>
      </c>
      <c r="D174">
        <v>44</v>
      </c>
      <c r="E174">
        <v>0</v>
      </c>
      <c r="F174">
        <v>0</v>
      </c>
      <c r="G174">
        <v>1833</v>
      </c>
      <c r="H174">
        <v>6</v>
      </c>
      <c r="I174">
        <v>0</v>
      </c>
      <c r="J174">
        <v>0</v>
      </c>
      <c r="K174">
        <v>0</v>
      </c>
      <c r="L174">
        <v>1</v>
      </c>
    </row>
    <row r="175" spans="1:12" x14ac:dyDescent="0.25">
      <c r="A175">
        <v>137677</v>
      </c>
      <c r="B175">
        <v>0</v>
      </c>
      <c r="C175">
        <v>0</v>
      </c>
      <c r="D175">
        <v>44</v>
      </c>
      <c r="E175">
        <v>0</v>
      </c>
      <c r="F175">
        <v>0.47705588399999999</v>
      </c>
      <c r="G175">
        <v>2200</v>
      </c>
      <c r="H175">
        <v>6</v>
      </c>
      <c r="I175">
        <v>0</v>
      </c>
      <c r="J175">
        <v>1</v>
      </c>
      <c r="K175">
        <v>0</v>
      </c>
      <c r="L175">
        <v>0</v>
      </c>
    </row>
    <row r="176" spans="1:12" x14ac:dyDescent="0.25">
      <c r="A176">
        <v>34012</v>
      </c>
      <c r="B176">
        <v>0</v>
      </c>
      <c r="C176">
        <v>0</v>
      </c>
      <c r="D176">
        <v>44</v>
      </c>
      <c r="E176">
        <v>0</v>
      </c>
      <c r="F176">
        <v>0.60792299100000002</v>
      </c>
      <c r="G176">
        <v>2700</v>
      </c>
      <c r="H176">
        <v>2</v>
      </c>
      <c r="I176">
        <v>0</v>
      </c>
      <c r="J176">
        <v>1</v>
      </c>
      <c r="K176">
        <v>0</v>
      </c>
      <c r="L176">
        <v>1</v>
      </c>
    </row>
    <row r="177" spans="1:12" x14ac:dyDescent="0.25">
      <c r="A177">
        <v>125274</v>
      </c>
      <c r="B177">
        <v>0</v>
      </c>
      <c r="C177">
        <v>0</v>
      </c>
      <c r="D177">
        <v>44</v>
      </c>
      <c r="E177">
        <v>0</v>
      </c>
      <c r="F177">
        <v>0.63477329500000002</v>
      </c>
      <c r="G177">
        <v>2800</v>
      </c>
      <c r="H177">
        <v>6</v>
      </c>
      <c r="I177">
        <v>0</v>
      </c>
      <c r="J177">
        <v>2</v>
      </c>
      <c r="K177">
        <v>0</v>
      </c>
      <c r="L177">
        <v>1</v>
      </c>
    </row>
    <row r="178" spans="1:12" x14ac:dyDescent="0.25">
      <c r="A178">
        <v>111339</v>
      </c>
      <c r="B178">
        <v>0</v>
      </c>
      <c r="C178">
        <v>0</v>
      </c>
      <c r="D178">
        <v>44</v>
      </c>
      <c r="E178">
        <v>0</v>
      </c>
      <c r="F178">
        <v>0.50099971399999998</v>
      </c>
      <c r="G178">
        <v>3500</v>
      </c>
      <c r="H178">
        <v>7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5175</v>
      </c>
      <c r="B179">
        <v>0</v>
      </c>
      <c r="C179">
        <v>0</v>
      </c>
      <c r="D179">
        <v>44</v>
      </c>
      <c r="E179">
        <v>0</v>
      </c>
      <c r="F179">
        <v>0.45642392900000001</v>
      </c>
      <c r="G179">
        <v>6000</v>
      </c>
      <c r="H179">
        <v>6</v>
      </c>
      <c r="I179">
        <v>0</v>
      </c>
      <c r="J179">
        <v>1</v>
      </c>
      <c r="K179">
        <v>0</v>
      </c>
      <c r="L179">
        <v>0</v>
      </c>
    </row>
    <row r="180" spans="1:12" x14ac:dyDescent="0.25">
      <c r="A180">
        <v>51587</v>
      </c>
      <c r="B180">
        <v>0</v>
      </c>
      <c r="C180">
        <v>0</v>
      </c>
      <c r="D180">
        <v>44</v>
      </c>
      <c r="E180">
        <v>0</v>
      </c>
      <c r="F180">
        <v>0.28289561400000002</v>
      </c>
      <c r="G180">
        <v>7500</v>
      </c>
      <c r="H180">
        <v>13</v>
      </c>
      <c r="I180">
        <v>0</v>
      </c>
      <c r="J180">
        <v>2</v>
      </c>
      <c r="K180">
        <v>0</v>
      </c>
      <c r="L180">
        <v>0</v>
      </c>
    </row>
    <row r="181" spans="1:12" x14ac:dyDescent="0.25">
      <c r="A181">
        <v>101783</v>
      </c>
      <c r="B181">
        <v>0</v>
      </c>
      <c r="C181">
        <v>0</v>
      </c>
      <c r="D181">
        <v>44</v>
      </c>
      <c r="E181">
        <v>0</v>
      </c>
      <c r="F181">
        <v>1.6664683E-2</v>
      </c>
      <c r="G181">
        <v>8400</v>
      </c>
      <c r="H181">
        <v>1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71496</v>
      </c>
      <c r="B182">
        <v>0</v>
      </c>
      <c r="C182">
        <v>0</v>
      </c>
      <c r="D182">
        <v>44</v>
      </c>
      <c r="E182">
        <v>0</v>
      </c>
      <c r="F182">
        <v>9.1129999999999998E-4</v>
      </c>
      <c r="G182">
        <v>9875</v>
      </c>
      <c r="H182">
        <v>4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48496</v>
      </c>
      <c r="B183">
        <v>0</v>
      </c>
      <c r="C183">
        <v>0</v>
      </c>
      <c r="D183">
        <v>44</v>
      </c>
      <c r="E183">
        <v>0</v>
      </c>
      <c r="F183">
        <v>0.36878430099999998</v>
      </c>
      <c r="G183">
        <v>12025</v>
      </c>
      <c r="H183">
        <v>8</v>
      </c>
      <c r="I183">
        <v>0</v>
      </c>
      <c r="J183">
        <v>2</v>
      </c>
      <c r="K183">
        <v>0</v>
      </c>
      <c r="L183">
        <v>0</v>
      </c>
    </row>
    <row r="184" spans="1:12" x14ac:dyDescent="0.25">
      <c r="A184">
        <v>80344</v>
      </c>
      <c r="B184">
        <v>0</v>
      </c>
      <c r="C184">
        <v>0</v>
      </c>
      <c r="D184">
        <v>44</v>
      </c>
      <c r="E184">
        <v>0</v>
      </c>
      <c r="F184">
        <v>0.15482337500000001</v>
      </c>
      <c r="G184">
        <v>12200</v>
      </c>
      <c r="H184">
        <v>8</v>
      </c>
      <c r="I184">
        <v>0</v>
      </c>
      <c r="J184">
        <v>1</v>
      </c>
      <c r="K184">
        <v>0</v>
      </c>
      <c r="L184">
        <v>2</v>
      </c>
    </row>
    <row r="185" spans="1:12" x14ac:dyDescent="0.25">
      <c r="A185">
        <v>70960</v>
      </c>
      <c r="B185">
        <v>0</v>
      </c>
      <c r="C185">
        <v>0</v>
      </c>
      <c r="D185">
        <v>44</v>
      </c>
      <c r="E185">
        <v>0</v>
      </c>
      <c r="F185">
        <v>8.3709321000000003E-2</v>
      </c>
      <c r="G185">
        <v>31250</v>
      </c>
      <c r="H185">
        <v>13</v>
      </c>
      <c r="I185">
        <v>0</v>
      </c>
      <c r="J185">
        <v>2</v>
      </c>
      <c r="K185">
        <v>0</v>
      </c>
      <c r="L185">
        <v>4</v>
      </c>
    </row>
    <row r="186" spans="1:12" x14ac:dyDescent="0.25">
      <c r="A186">
        <v>138439</v>
      </c>
      <c r="B186">
        <v>0</v>
      </c>
      <c r="C186">
        <v>0</v>
      </c>
      <c r="D186">
        <v>39</v>
      </c>
      <c r="E186">
        <v>0</v>
      </c>
      <c r="F186">
        <v>1781</v>
      </c>
      <c r="H186">
        <v>5</v>
      </c>
      <c r="I186">
        <v>0</v>
      </c>
      <c r="J186">
        <v>1</v>
      </c>
      <c r="K186">
        <v>0</v>
      </c>
      <c r="L186">
        <v>0</v>
      </c>
    </row>
    <row r="187" spans="1:12" x14ac:dyDescent="0.25">
      <c r="A187">
        <v>41752</v>
      </c>
      <c r="B187">
        <v>0</v>
      </c>
      <c r="C187">
        <v>0</v>
      </c>
      <c r="D187">
        <v>39</v>
      </c>
      <c r="E187">
        <v>0</v>
      </c>
      <c r="F187">
        <v>414</v>
      </c>
      <c r="H187">
        <v>3</v>
      </c>
      <c r="I187">
        <v>0</v>
      </c>
      <c r="J187">
        <v>0</v>
      </c>
      <c r="K187">
        <v>0</v>
      </c>
    </row>
    <row r="188" spans="1:12" x14ac:dyDescent="0.25">
      <c r="A188">
        <v>44389</v>
      </c>
      <c r="B188">
        <v>0</v>
      </c>
      <c r="C188">
        <v>0</v>
      </c>
      <c r="D188">
        <v>39</v>
      </c>
      <c r="E188">
        <v>0</v>
      </c>
      <c r="F188">
        <v>2134</v>
      </c>
      <c r="H188">
        <v>4</v>
      </c>
      <c r="I188">
        <v>0</v>
      </c>
      <c r="J188">
        <v>1</v>
      </c>
      <c r="K188">
        <v>0</v>
      </c>
      <c r="L188">
        <v>0</v>
      </c>
    </row>
    <row r="189" spans="1:12" x14ac:dyDescent="0.25">
      <c r="A189">
        <v>147811</v>
      </c>
      <c r="B189">
        <v>0</v>
      </c>
      <c r="C189">
        <v>0</v>
      </c>
      <c r="D189">
        <v>39</v>
      </c>
      <c r="E189">
        <v>0</v>
      </c>
      <c r="F189">
        <v>3283</v>
      </c>
      <c r="H189">
        <v>4</v>
      </c>
      <c r="I189">
        <v>0</v>
      </c>
      <c r="J189">
        <v>1</v>
      </c>
      <c r="K189">
        <v>0</v>
      </c>
    </row>
    <row r="190" spans="1:12" x14ac:dyDescent="0.25">
      <c r="A190">
        <v>105942</v>
      </c>
      <c r="B190">
        <v>0</v>
      </c>
      <c r="C190">
        <v>0</v>
      </c>
      <c r="D190">
        <v>45</v>
      </c>
      <c r="E190">
        <v>0</v>
      </c>
      <c r="F190">
        <v>0.356525912</v>
      </c>
      <c r="G190">
        <v>2083</v>
      </c>
      <c r="H190">
        <v>4</v>
      </c>
      <c r="I190">
        <v>0</v>
      </c>
      <c r="J190">
        <v>0</v>
      </c>
      <c r="K190">
        <v>0</v>
      </c>
      <c r="L190">
        <v>1</v>
      </c>
    </row>
    <row r="191" spans="1:12" x14ac:dyDescent="0.25">
      <c r="A191">
        <v>60201</v>
      </c>
      <c r="B191">
        <v>0</v>
      </c>
      <c r="C191">
        <v>0</v>
      </c>
      <c r="D191">
        <v>45</v>
      </c>
      <c r="E191">
        <v>0</v>
      </c>
      <c r="F191">
        <v>1.464580617</v>
      </c>
      <c r="G191">
        <v>2300</v>
      </c>
      <c r="H191">
        <v>11</v>
      </c>
      <c r="I191">
        <v>0</v>
      </c>
      <c r="J191">
        <v>2</v>
      </c>
      <c r="K191">
        <v>0</v>
      </c>
      <c r="L191">
        <v>2</v>
      </c>
    </row>
    <row r="192" spans="1:12" x14ac:dyDescent="0.25">
      <c r="A192">
        <v>57732</v>
      </c>
      <c r="B192">
        <v>0</v>
      </c>
      <c r="C192">
        <v>0</v>
      </c>
      <c r="D192">
        <v>45</v>
      </c>
      <c r="E192">
        <v>0</v>
      </c>
      <c r="F192">
        <v>0.45424384800000001</v>
      </c>
      <c r="G192">
        <v>3616</v>
      </c>
      <c r="H192">
        <v>4</v>
      </c>
      <c r="I192">
        <v>0</v>
      </c>
      <c r="J192">
        <v>1</v>
      </c>
      <c r="K192">
        <v>0</v>
      </c>
      <c r="L192">
        <v>0</v>
      </c>
    </row>
    <row r="193" spans="1:12" x14ac:dyDescent="0.25">
      <c r="A193">
        <v>40984</v>
      </c>
      <c r="B193">
        <v>0</v>
      </c>
      <c r="C193">
        <v>0</v>
      </c>
      <c r="D193">
        <v>45</v>
      </c>
      <c r="E193">
        <v>0</v>
      </c>
      <c r="F193">
        <v>0.17212765999999999</v>
      </c>
      <c r="G193">
        <v>4699</v>
      </c>
      <c r="H193">
        <v>3</v>
      </c>
      <c r="I193">
        <v>0</v>
      </c>
      <c r="J193">
        <v>1</v>
      </c>
      <c r="K193">
        <v>0</v>
      </c>
      <c r="L193">
        <v>0</v>
      </c>
    </row>
    <row r="194" spans="1:12" x14ac:dyDescent="0.25">
      <c r="A194">
        <v>107039</v>
      </c>
      <c r="B194">
        <v>0</v>
      </c>
      <c r="C194">
        <v>0</v>
      </c>
      <c r="D194">
        <v>45</v>
      </c>
      <c r="E194">
        <v>0</v>
      </c>
      <c r="F194">
        <v>0</v>
      </c>
      <c r="G194">
        <v>4962</v>
      </c>
      <c r="H194">
        <v>1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>
        <v>48326</v>
      </c>
      <c r="B195">
        <v>0</v>
      </c>
      <c r="C195">
        <v>0</v>
      </c>
      <c r="D195">
        <v>45</v>
      </c>
      <c r="E195">
        <v>0</v>
      </c>
      <c r="F195">
        <v>0.25529929299999998</v>
      </c>
      <c r="G195">
        <v>7500</v>
      </c>
      <c r="H195">
        <v>6</v>
      </c>
      <c r="I195">
        <v>0</v>
      </c>
      <c r="J195">
        <v>1</v>
      </c>
      <c r="K195">
        <v>0</v>
      </c>
      <c r="L195">
        <v>0</v>
      </c>
    </row>
    <row r="196" spans="1:12" x14ac:dyDescent="0.25">
      <c r="A196">
        <v>133828</v>
      </c>
      <c r="B196">
        <v>0</v>
      </c>
      <c r="C196">
        <v>0</v>
      </c>
      <c r="D196">
        <v>45</v>
      </c>
      <c r="E196">
        <v>0</v>
      </c>
      <c r="F196">
        <v>0</v>
      </c>
      <c r="G196">
        <v>8198</v>
      </c>
      <c r="H196">
        <v>3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>
        <v>110562</v>
      </c>
      <c r="B197">
        <v>0</v>
      </c>
      <c r="C197">
        <v>0</v>
      </c>
      <c r="D197">
        <v>45</v>
      </c>
      <c r="E197">
        <v>0</v>
      </c>
      <c r="F197">
        <v>0.201679897</v>
      </c>
      <c r="G197">
        <v>10833</v>
      </c>
      <c r="H197">
        <v>6</v>
      </c>
      <c r="I197">
        <v>0</v>
      </c>
      <c r="J197">
        <v>2</v>
      </c>
      <c r="K197">
        <v>0</v>
      </c>
      <c r="L197">
        <v>3</v>
      </c>
    </row>
    <row r="198" spans="1:12" x14ac:dyDescent="0.25">
      <c r="A198">
        <v>79200</v>
      </c>
      <c r="B198">
        <v>0</v>
      </c>
      <c r="C198">
        <v>0</v>
      </c>
      <c r="D198">
        <v>45</v>
      </c>
      <c r="E198">
        <v>0</v>
      </c>
      <c r="F198">
        <v>0.16616286499999999</v>
      </c>
      <c r="G198">
        <v>10916</v>
      </c>
      <c r="H198">
        <v>6</v>
      </c>
      <c r="I198">
        <v>0</v>
      </c>
      <c r="J198">
        <v>1</v>
      </c>
      <c r="K198">
        <v>0</v>
      </c>
      <c r="L198">
        <v>3</v>
      </c>
    </row>
    <row r="199" spans="1:12" x14ac:dyDescent="0.25">
      <c r="A199">
        <v>71229</v>
      </c>
      <c r="B199">
        <v>0</v>
      </c>
      <c r="C199">
        <v>0</v>
      </c>
      <c r="D199">
        <v>45</v>
      </c>
      <c r="E199">
        <v>0</v>
      </c>
      <c r="F199">
        <v>0.21116262199999999</v>
      </c>
      <c r="G199">
        <v>11000</v>
      </c>
      <c r="H199">
        <v>7</v>
      </c>
      <c r="I199">
        <v>0</v>
      </c>
      <c r="J199">
        <v>1</v>
      </c>
      <c r="K199">
        <v>0</v>
      </c>
      <c r="L199">
        <v>0</v>
      </c>
    </row>
    <row r="200" spans="1:12" x14ac:dyDescent="0.25">
      <c r="A200">
        <v>88763</v>
      </c>
      <c r="B200">
        <v>0</v>
      </c>
      <c r="C200">
        <v>0</v>
      </c>
      <c r="D200">
        <v>45</v>
      </c>
      <c r="E200">
        <v>0</v>
      </c>
      <c r="F200">
        <v>0.21291336299999999</v>
      </c>
      <c r="G200">
        <v>14000</v>
      </c>
      <c r="H200">
        <v>13</v>
      </c>
      <c r="I200">
        <v>0</v>
      </c>
      <c r="J200">
        <v>3</v>
      </c>
      <c r="K200">
        <v>0</v>
      </c>
      <c r="L200">
        <v>4</v>
      </c>
    </row>
    <row r="201" spans="1:12" x14ac:dyDescent="0.25">
      <c r="A201">
        <v>106290</v>
      </c>
      <c r="B201">
        <v>0</v>
      </c>
      <c r="C201">
        <v>0</v>
      </c>
      <c r="D201">
        <v>45</v>
      </c>
      <c r="E201">
        <v>0</v>
      </c>
      <c r="F201">
        <v>6.6466047E-2</v>
      </c>
      <c r="G201">
        <v>53500</v>
      </c>
      <c r="H201">
        <v>12</v>
      </c>
      <c r="I201">
        <v>0</v>
      </c>
      <c r="J201">
        <v>3</v>
      </c>
      <c r="K201">
        <v>0</v>
      </c>
      <c r="L201">
        <v>2</v>
      </c>
    </row>
    <row r="202" spans="1:12" x14ac:dyDescent="0.25">
      <c r="A202">
        <v>128346</v>
      </c>
      <c r="B202">
        <v>0</v>
      </c>
      <c r="C202">
        <v>0</v>
      </c>
      <c r="D202">
        <v>46</v>
      </c>
      <c r="E202">
        <v>0</v>
      </c>
      <c r="F202">
        <v>1.6185525789999999</v>
      </c>
      <c r="G202">
        <v>2500</v>
      </c>
      <c r="H202">
        <v>16</v>
      </c>
      <c r="I202">
        <v>0</v>
      </c>
      <c r="J202">
        <v>4</v>
      </c>
      <c r="K202">
        <v>0</v>
      </c>
      <c r="L202">
        <v>0</v>
      </c>
    </row>
    <row r="203" spans="1:12" x14ac:dyDescent="0.25">
      <c r="A203">
        <v>53657</v>
      </c>
      <c r="B203">
        <v>0</v>
      </c>
      <c r="C203">
        <v>0</v>
      </c>
      <c r="D203">
        <v>46</v>
      </c>
      <c r="E203">
        <v>0</v>
      </c>
      <c r="F203">
        <v>0.168207948</v>
      </c>
      <c r="G203">
        <v>4000</v>
      </c>
      <c r="H203">
        <v>6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>
        <v>12822</v>
      </c>
      <c r="B204">
        <v>0</v>
      </c>
      <c r="C204">
        <v>0</v>
      </c>
      <c r="D204">
        <v>46</v>
      </c>
      <c r="E204">
        <v>0</v>
      </c>
      <c r="F204">
        <v>0</v>
      </c>
      <c r="G204">
        <v>4030</v>
      </c>
      <c r="H204">
        <v>4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>
        <v>114974</v>
      </c>
      <c r="B205">
        <v>0</v>
      </c>
      <c r="C205">
        <v>0</v>
      </c>
      <c r="D205">
        <v>46</v>
      </c>
      <c r="E205">
        <v>0</v>
      </c>
      <c r="F205">
        <v>0.15769143399999999</v>
      </c>
      <c r="G205">
        <v>4400</v>
      </c>
      <c r="H205">
        <v>4</v>
      </c>
      <c r="I205">
        <v>0</v>
      </c>
      <c r="J205">
        <v>0</v>
      </c>
      <c r="K205">
        <v>0</v>
      </c>
      <c r="L205">
        <v>3</v>
      </c>
    </row>
    <row r="206" spans="1:12" x14ac:dyDescent="0.25">
      <c r="A206">
        <v>2758</v>
      </c>
      <c r="B206">
        <v>0</v>
      </c>
      <c r="C206">
        <v>0</v>
      </c>
      <c r="D206">
        <v>46</v>
      </c>
      <c r="E206">
        <v>0</v>
      </c>
      <c r="F206">
        <v>0</v>
      </c>
      <c r="G206">
        <v>4428</v>
      </c>
      <c r="H206">
        <v>1</v>
      </c>
      <c r="I206">
        <v>0</v>
      </c>
      <c r="J206">
        <v>0</v>
      </c>
      <c r="K206">
        <v>0</v>
      </c>
      <c r="L206">
        <v>1</v>
      </c>
    </row>
    <row r="207" spans="1:12" x14ac:dyDescent="0.25">
      <c r="A207">
        <v>32854</v>
      </c>
      <c r="B207">
        <v>0</v>
      </c>
      <c r="C207">
        <v>0</v>
      </c>
      <c r="D207">
        <v>46</v>
      </c>
      <c r="E207">
        <v>0</v>
      </c>
      <c r="F207">
        <v>0</v>
      </c>
      <c r="G207">
        <v>4433</v>
      </c>
      <c r="H207">
        <v>1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80773</v>
      </c>
      <c r="B208">
        <v>0</v>
      </c>
      <c r="C208">
        <v>0</v>
      </c>
      <c r="D208">
        <v>46</v>
      </c>
      <c r="E208">
        <v>0</v>
      </c>
      <c r="F208">
        <v>0.25127749399999999</v>
      </c>
      <c r="G208">
        <v>4500</v>
      </c>
      <c r="H208">
        <v>4</v>
      </c>
      <c r="I208">
        <v>0</v>
      </c>
      <c r="J208">
        <v>1</v>
      </c>
      <c r="K208">
        <v>0</v>
      </c>
      <c r="L208">
        <v>3</v>
      </c>
    </row>
    <row r="209" spans="1:12" x14ac:dyDescent="0.25">
      <c r="A209">
        <v>41916</v>
      </c>
      <c r="B209">
        <v>0</v>
      </c>
      <c r="C209">
        <v>0</v>
      </c>
      <c r="D209">
        <v>46</v>
      </c>
      <c r="E209">
        <v>0</v>
      </c>
      <c r="F209">
        <v>0.34223682300000002</v>
      </c>
      <c r="G209">
        <v>7000</v>
      </c>
      <c r="H209">
        <v>12</v>
      </c>
      <c r="I209">
        <v>0</v>
      </c>
      <c r="J209">
        <v>1</v>
      </c>
      <c r="K209">
        <v>0</v>
      </c>
      <c r="L209">
        <v>3</v>
      </c>
    </row>
    <row r="210" spans="1:12" x14ac:dyDescent="0.25">
      <c r="A210">
        <v>103773</v>
      </c>
      <c r="B210">
        <v>0</v>
      </c>
      <c r="C210">
        <v>0</v>
      </c>
      <c r="D210">
        <v>46</v>
      </c>
      <c r="E210">
        <v>0</v>
      </c>
      <c r="F210">
        <v>0.72754195499999996</v>
      </c>
      <c r="G210">
        <v>7090</v>
      </c>
      <c r="H210">
        <v>7</v>
      </c>
      <c r="I210">
        <v>0</v>
      </c>
      <c r="J210">
        <v>2</v>
      </c>
      <c r="K210">
        <v>0</v>
      </c>
      <c r="L210">
        <v>3</v>
      </c>
    </row>
    <row r="211" spans="1:12" x14ac:dyDescent="0.25">
      <c r="A211">
        <v>33853</v>
      </c>
      <c r="B211">
        <v>0</v>
      </c>
      <c r="C211">
        <v>0</v>
      </c>
      <c r="D211">
        <v>46</v>
      </c>
      <c r="E211">
        <v>0</v>
      </c>
      <c r="F211">
        <v>0.48605123</v>
      </c>
      <c r="G211">
        <v>7885</v>
      </c>
      <c r="H211">
        <v>12</v>
      </c>
      <c r="I211">
        <v>0</v>
      </c>
      <c r="J211">
        <v>3</v>
      </c>
      <c r="K211">
        <v>0</v>
      </c>
      <c r="L211">
        <v>2</v>
      </c>
    </row>
    <row r="212" spans="1:12" x14ac:dyDescent="0.25">
      <c r="A212">
        <v>146232</v>
      </c>
      <c r="B212">
        <v>0</v>
      </c>
      <c r="C212">
        <v>0</v>
      </c>
      <c r="D212">
        <v>46</v>
      </c>
      <c r="E212">
        <v>0</v>
      </c>
      <c r="F212">
        <v>0.34977962800000001</v>
      </c>
      <c r="G212">
        <v>8167</v>
      </c>
      <c r="H212">
        <v>7</v>
      </c>
      <c r="I212">
        <v>0</v>
      </c>
      <c r="J212">
        <v>1</v>
      </c>
      <c r="K212">
        <v>0</v>
      </c>
      <c r="L212">
        <v>0</v>
      </c>
    </row>
    <row r="213" spans="1:12" x14ac:dyDescent="0.25">
      <c r="A213">
        <v>100706</v>
      </c>
      <c r="B213">
        <v>0</v>
      </c>
      <c r="C213">
        <v>0</v>
      </c>
      <c r="D213">
        <v>46</v>
      </c>
      <c r="E213">
        <v>0</v>
      </c>
      <c r="F213">
        <v>0.42950391599999999</v>
      </c>
      <c r="G213">
        <v>9191</v>
      </c>
      <c r="H213">
        <v>4</v>
      </c>
      <c r="I213">
        <v>0</v>
      </c>
      <c r="J213">
        <v>2</v>
      </c>
      <c r="K213">
        <v>0</v>
      </c>
      <c r="L213">
        <v>3</v>
      </c>
    </row>
    <row r="214" spans="1:12" x14ac:dyDescent="0.25">
      <c r="A214">
        <v>18669</v>
      </c>
      <c r="B214">
        <v>0</v>
      </c>
      <c r="C214">
        <v>0</v>
      </c>
      <c r="D214">
        <v>46</v>
      </c>
      <c r="E214">
        <v>0</v>
      </c>
      <c r="F214">
        <v>3.1474377999999997E-2</v>
      </c>
      <c r="G214">
        <v>10166</v>
      </c>
      <c r="H214">
        <v>10</v>
      </c>
      <c r="I214">
        <v>0</v>
      </c>
      <c r="J214">
        <v>1</v>
      </c>
      <c r="K214">
        <v>0</v>
      </c>
      <c r="L214">
        <v>1</v>
      </c>
    </row>
    <row r="215" spans="1:12" x14ac:dyDescent="0.25">
      <c r="A215">
        <v>39894</v>
      </c>
      <c r="B215">
        <v>0</v>
      </c>
      <c r="C215">
        <v>0</v>
      </c>
      <c r="D215">
        <v>46</v>
      </c>
      <c r="E215">
        <v>0</v>
      </c>
      <c r="F215">
        <v>0.16281078099999999</v>
      </c>
      <c r="G215">
        <v>22000</v>
      </c>
      <c r="H215">
        <v>6</v>
      </c>
      <c r="I215">
        <v>0</v>
      </c>
      <c r="J215">
        <v>1</v>
      </c>
      <c r="K215">
        <v>0</v>
      </c>
      <c r="L215">
        <v>0</v>
      </c>
    </row>
    <row r="216" spans="1:12" x14ac:dyDescent="0.25">
      <c r="A216">
        <v>18981</v>
      </c>
      <c r="B216">
        <v>0</v>
      </c>
      <c r="C216">
        <v>0</v>
      </c>
      <c r="D216">
        <v>41</v>
      </c>
      <c r="E216">
        <v>0</v>
      </c>
      <c r="F216">
        <v>2269</v>
      </c>
      <c r="H216">
        <v>6</v>
      </c>
      <c r="I216">
        <v>0</v>
      </c>
      <c r="J216">
        <v>2</v>
      </c>
      <c r="K216">
        <v>0</v>
      </c>
      <c r="L216">
        <v>3</v>
      </c>
    </row>
    <row r="217" spans="1:12" x14ac:dyDescent="0.25">
      <c r="A217">
        <v>138021</v>
      </c>
      <c r="B217">
        <v>0</v>
      </c>
      <c r="C217">
        <v>0</v>
      </c>
      <c r="D217">
        <v>41</v>
      </c>
      <c r="E217">
        <v>0</v>
      </c>
      <c r="F217">
        <v>2705</v>
      </c>
      <c r="H217">
        <v>8</v>
      </c>
      <c r="I217">
        <v>0</v>
      </c>
      <c r="J217">
        <v>2</v>
      </c>
      <c r="K217">
        <v>0</v>
      </c>
      <c r="L217">
        <v>0</v>
      </c>
    </row>
    <row r="218" spans="1:12" x14ac:dyDescent="0.25">
      <c r="A218">
        <v>64825</v>
      </c>
      <c r="B218">
        <v>0</v>
      </c>
      <c r="C218">
        <v>0</v>
      </c>
      <c r="D218">
        <v>41</v>
      </c>
      <c r="E218">
        <v>0</v>
      </c>
      <c r="F218">
        <v>1679</v>
      </c>
      <c r="H218">
        <v>3</v>
      </c>
      <c r="I218">
        <v>0</v>
      </c>
      <c r="J218">
        <v>1</v>
      </c>
      <c r="K218">
        <v>0</v>
      </c>
      <c r="L218">
        <v>0</v>
      </c>
    </row>
    <row r="219" spans="1:12" x14ac:dyDescent="0.25">
      <c r="A219">
        <v>66571</v>
      </c>
      <c r="B219">
        <v>0</v>
      </c>
      <c r="C219">
        <v>0</v>
      </c>
      <c r="D219">
        <v>41</v>
      </c>
      <c r="E219">
        <v>0</v>
      </c>
      <c r="F219">
        <v>1284</v>
      </c>
      <c r="H219">
        <v>5</v>
      </c>
      <c r="I219">
        <v>0</v>
      </c>
      <c r="J219">
        <v>1</v>
      </c>
      <c r="K219">
        <v>0</v>
      </c>
      <c r="L219">
        <v>0</v>
      </c>
    </row>
    <row r="220" spans="1:12" x14ac:dyDescent="0.25">
      <c r="A220">
        <v>113870</v>
      </c>
      <c r="B220">
        <v>0</v>
      </c>
      <c r="C220">
        <v>0</v>
      </c>
      <c r="D220">
        <v>41</v>
      </c>
      <c r="E220">
        <v>0</v>
      </c>
      <c r="F220">
        <v>997</v>
      </c>
      <c r="H220">
        <v>4</v>
      </c>
      <c r="I220">
        <v>0</v>
      </c>
      <c r="J220">
        <v>1</v>
      </c>
      <c r="K220">
        <v>0</v>
      </c>
      <c r="L220">
        <v>1</v>
      </c>
    </row>
    <row r="221" spans="1:12" x14ac:dyDescent="0.25">
      <c r="A221">
        <v>35485</v>
      </c>
      <c r="B221">
        <v>0</v>
      </c>
      <c r="C221">
        <v>0</v>
      </c>
      <c r="D221">
        <v>47</v>
      </c>
      <c r="E221">
        <v>0</v>
      </c>
      <c r="F221">
        <v>0</v>
      </c>
      <c r="G221">
        <v>2922</v>
      </c>
      <c r="H221">
        <v>2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>
        <v>14614</v>
      </c>
      <c r="B222">
        <v>0</v>
      </c>
      <c r="C222">
        <v>0</v>
      </c>
      <c r="D222">
        <v>47</v>
      </c>
      <c r="E222">
        <v>0</v>
      </c>
      <c r="F222">
        <v>0.96367877400000002</v>
      </c>
      <c r="G222">
        <v>3000</v>
      </c>
      <c r="H222">
        <v>12</v>
      </c>
      <c r="I222">
        <v>0</v>
      </c>
      <c r="J222">
        <v>3</v>
      </c>
      <c r="K222">
        <v>0</v>
      </c>
      <c r="L222">
        <v>0</v>
      </c>
    </row>
    <row r="223" spans="1:12" x14ac:dyDescent="0.25">
      <c r="A223">
        <v>102389</v>
      </c>
      <c r="B223">
        <v>0</v>
      </c>
      <c r="C223">
        <v>0</v>
      </c>
      <c r="D223">
        <v>47</v>
      </c>
      <c r="E223">
        <v>0</v>
      </c>
      <c r="F223">
        <v>0.29450261799999999</v>
      </c>
      <c r="G223">
        <v>4583</v>
      </c>
      <c r="H223">
        <v>5</v>
      </c>
      <c r="I223">
        <v>0</v>
      </c>
      <c r="J223">
        <v>1</v>
      </c>
      <c r="K223">
        <v>0</v>
      </c>
      <c r="L223">
        <v>0</v>
      </c>
    </row>
    <row r="224" spans="1:12" x14ac:dyDescent="0.25">
      <c r="A224">
        <v>99724</v>
      </c>
      <c r="B224">
        <v>0</v>
      </c>
      <c r="C224">
        <v>0</v>
      </c>
      <c r="D224">
        <v>47</v>
      </c>
      <c r="E224">
        <v>0</v>
      </c>
      <c r="F224">
        <v>0.22724961900000001</v>
      </c>
      <c r="G224">
        <v>5900</v>
      </c>
      <c r="H224">
        <v>7</v>
      </c>
      <c r="I224">
        <v>0</v>
      </c>
      <c r="J224">
        <v>1</v>
      </c>
      <c r="K224">
        <v>0</v>
      </c>
      <c r="L224">
        <v>2</v>
      </c>
    </row>
    <row r="225" spans="1:12" x14ac:dyDescent="0.25">
      <c r="A225">
        <v>66248</v>
      </c>
      <c r="B225">
        <v>0</v>
      </c>
      <c r="C225">
        <v>0</v>
      </c>
      <c r="D225">
        <v>47</v>
      </c>
      <c r="E225">
        <v>0</v>
      </c>
      <c r="F225">
        <v>8.8532045000000004E-2</v>
      </c>
      <c r="G225">
        <v>7036</v>
      </c>
      <c r="H225">
        <v>4</v>
      </c>
      <c r="I225">
        <v>0</v>
      </c>
      <c r="J225">
        <v>1</v>
      </c>
      <c r="K225">
        <v>0</v>
      </c>
      <c r="L225">
        <v>0</v>
      </c>
    </row>
    <row r="226" spans="1:12" x14ac:dyDescent="0.25">
      <c r="A226">
        <v>26512</v>
      </c>
      <c r="B226">
        <v>0</v>
      </c>
      <c r="C226">
        <v>0</v>
      </c>
      <c r="D226">
        <v>47</v>
      </c>
      <c r="E226">
        <v>0</v>
      </c>
      <c r="F226">
        <v>0.315679443</v>
      </c>
      <c r="G226">
        <v>7174</v>
      </c>
      <c r="H226">
        <v>4</v>
      </c>
      <c r="I226">
        <v>0</v>
      </c>
      <c r="J226">
        <v>1</v>
      </c>
      <c r="K226">
        <v>0</v>
      </c>
      <c r="L226">
        <v>1</v>
      </c>
    </row>
    <row r="227" spans="1:12" x14ac:dyDescent="0.25">
      <c r="A227">
        <v>124790</v>
      </c>
      <c r="B227">
        <v>0</v>
      </c>
      <c r="C227">
        <v>0</v>
      </c>
      <c r="D227">
        <v>47</v>
      </c>
      <c r="E227">
        <v>0</v>
      </c>
      <c r="F227">
        <v>0.327136076</v>
      </c>
      <c r="G227">
        <v>7583</v>
      </c>
      <c r="H227">
        <v>5</v>
      </c>
      <c r="I227">
        <v>0</v>
      </c>
      <c r="J227">
        <v>1</v>
      </c>
      <c r="K227">
        <v>0</v>
      </c>
      <c r="L227">
        <v>2</v>
      </c>
    </row>
    <row r="228" spans="1:12" x14ac:dyDescent="0.25">
      <c r="A228">
        <v>134187</v>
      </c>
      <c r="B228">
        <v>0</v>
      </c>
      <c r="C228">
        <v>0</v>
      </c>
      <c r="D228">
        <v>47</v>
      </c>
      <c r="E228">
        <v>0</v>
      </c>
      <c r="F228">
        <v>0</v>
      </c>
      <c r="G228">
        <v>8000</v>
      </c>
      <c r="H228">
        <v>6</v>
      </c>
      <c r="I228">
        <v>0</v>
      </c>
      <c r="J228">
        <v>0</v>
      </c>
      <c r="K228">
        <v>0</v>
      </c>
      <c r="L228">
        <v>2</v>
      </c>
    </row>
    <row r="229" spans="1:12" x14ac:dyDescent="0.25">
      <c r="A229">
        <v>147610</v>
      </c>
      <c r="B229">
        <v>0</v>
      </c>
      <c r="C229">
        <v>0</v>
      </c>
      <c r="D229">
        <v>47</v>
      </c>
      <c r="E229">
        <v>0</v>
      </c>
      <c r="F229">
        <v>0.45984633200000002</v>
      </c>
      <c r="G229">
        <v>9500</v>
      </c>
      <c r="H229">
        <v>12</v>
      </c>
      <c r="I229">
        <v>0</v>
      </c>
      <c r="J229">
        <v>2</v>
      </c>
      <c r="K229">
        <v>0</v>
      </c>
      <c r="L229">
        <v>2</v>
      </c>
    </row>
    <row r="230" spans="1:12" x14ac:dyDescent="0.25">
      <c r="A230">
        <v>54428</v>
      </c>
      <c r="B230">
        <v>0</v>
      </c>
      <c r="C230">
        <v>0</v>
      </c>
      <c r="D230">
        <v>47</v>
      </c>
      <c r="E230">
        <v>0</v>
      </c>
      <c r="F230">
        <v>0.77963272100000003</v>
      </c>
      <c r="G230">
        <v>9583</v>
      </c>
      <c r="H230">
        <v>8</v>
      </c>
      <c r="I230">
        <v>0</v>
      </c>
      <c r="J230">
        <v>2</v>
      </c>
      <c r="K230">
        <v>0</v>
      </c>
      <c r="L230">
        <v>2</v>
      </c>
    </row>
    <row r="231" spans="1:12" x14ac:dyDescent="0.25">
      <c r="A231">
        <v>5041</v>
      </c>
      <c r="B231">
        <v>0</v>
      </c>
      <c r="C231">
        <v>0</v>
      </c>
      <c r="D231">
        <v>43</v>
      </c>
      <c r="E231">
        <v>0</v>
      </c>
      <c r="F231">
        <v>498</v>
      </c>
      <c r="H231">
        <v>4</v>
      </c>
      <c r="I231">
        <v>0</v>
      </c>
      <c r="J231">
        <v>0</v>
      </c>
      <c r="K231">
        <v>0</v>
      </c>
      <c r="L231">
        <v>2</v>
      </c>
    </row>
    <row r="232" spans="1:12" x14ac:dyDescent="0.25">
      <c r="A232">
        <v>98199</v>
      </c>
      <c r="B232">
        <v>0</v>
      </c>
      <c r="C232">
        <v>0</v>
      </c>
      <c r="D232">
        <v>48</v>
      </c>
      <c r="E232">
        <v>0</v>
      </c>
      <c r="F232">
        <v>0.29513657599999998</v>
      </c>
      <c r="G232">
        <v>1500</v>
      </c>
      <c r="H232">
        <v>6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>
        <v>49211</v>
      </c>
      <c r="B233">
        <v>0</v>
      </c>
      <c r="C233">
        <v>0</v>
      </c>
      <c r="D233">
        <v>48</v>
      </c>
      <c r="E233">
        <v>0</v>
      </c>
      <c r="F233">
        <v>0.38668730699999998</v>
      </c>
      <c r="G233">
        <v>3229</v>
      </c>
      <c r="H233">
        <v>8</v>
      </c>
      <c r="I233">
        <v>0</v>
      </c>
      <c r="J233">
        <v>1</v>
      </c>
      <c r="K233">
        <v>0</v>
      </c>
      <c r="L233">
        <v>1</v>
      </c>
    </row>
    <row r="234" spans="1:12" x14ac:dyDescent="0.25">
      <c r="A234">
        <v>73646</v>
      </c>
      <c r="B234">
        <v>0</v>
      </c>
      <c r="C234">
        <v>0</v>
      </c>
      <c r="D234">
        <v>48</v>
      </c>
      <c r="E234">
        <v>0</v>
      </c>
      <c r="F234">
        <v>0.134818623</v>
      </c>
      <c r="G234">
        <v>3500</v>
      </c>
      <c r="H234">
        <v>3</v>
      </c>
      <c r="I234">
        <v>0</v>
      </c>
      <c r="J234">
        <v>1</v>
      </c>
      <c r="K234">
        <v>0</v>
      </c>
      <c r="L234">
        <v>4</v>
      </c>
    </row>
    <row r="235" spans="1:12" x14ac:dyDescent="0.25">
      <c r="A235">
        <v>82158</v>
      </c>
      <c r="B235">
        <v>0</v>
      </c>
      <c r="C235">
        <v>0</v>
      </c>
      <c r="D235">
        <v>48</v>
      </c>
      <c r="E235">
        <v>0</v>
      </c>
      <c r="F235">
        <v>0.41743697499999999</v>
      </c>
      <c r="G235">
        <v>4759</v>
      </c>
      <c r="H235">
        <v>8</v>
      </c>
      <c r="I235">
        <v>0</v>
      </c>
      <c r="J235">
        <v>1</v>
      </c>
      <c r="K235">
        <v>0</v>
      </c>
      <c r="L235">
        <v>1</v>
      </c>
    </row>
    <row r="236" spans="1:12" x14ac:dyDescent="0.25">
      <c r="A236">
        <v>60859</v>
      </c>
      <c r="B236">
        <v>0</v>
      </c>
      <c r="C236">
        <v>0</v>
      </c>
      <c r="D236">
        <v>48</v>
      </c>
      <c r="E236">
        <v>0</v>
      </c>
      <c r="F236">
        <v>0.24192577700000001</v>
      </c>
      <c r="G236">
        <v>4984</v>
      </c>
      <c r="H236">
        <v>7</v>
      </c>
      <c r="I236">
        <v>0</v>
      </c>
      <c r="J236">
        <v>1</v>
      </c>
      <c r="K236">
        <v>0</v>
      </c>
      <c r="L236">
        <v>1</v>
      </c>
    </row>
    <row r="237" spans="1:12" x14ac:dyDescent="0.25">
      <c r="A237">
        <v>68909</v>
      </c>
      <c r="B237">
        <v>0</v>
      </c>
      <c r="C237">
        <v>0</v>
      </c>
      <c r="D237">
        <v>48</v>
      </c>
      <c r="E237">
        <v>0</v>
      </c>
      <c r="F237">
        <v>6.7488751999999999E-2</v>
      </c>
      <c r="G237">
        <v>6000</v>
      </c>
      <c r="H237">
        <v>6</v>
      </c>
      <c r="I237">
        <v>0</v>
      </c>
      <c r="J237">
        <v>0</v>
      </c>
      <c r="K237">
        <v>0</v>
      </c>
      <c r="L237">
        <v>1</v>
      </c>
    </row>
    <row r="238" spans="1:12" x14ac:dyDescent="0.25">
      <c r="A238">
        <v>100089</v>
      </c>
      <c r="B238">
        <v>0</v>
      </c>
      <c r="C238">
        <v>0</v>
      </c>
      <c r="D238">
        <v>48</v>
      </c>
      <c r="E238">
        <v>0</v>
      </c>
      <c r="F238">
        <v>0.51574737500000001</v>
      </c>
      <c r="G238">
        <v>6000</v>
      </c>
      <c r="H238">
        <v>13</v>
      </c>
      <c r="I238">
        <v>0</v>
      </c>
      <c r="J238">
        <v>1</v>
      </c>
      <c r="K238">
        <v>0</v>
      </c>
      <c r="L238">
        <v>0</v>
      </c>
    </row>
    <row r="239" spans="1:12" x14ac:dyDescent="0.25">
      <c r="A239">
        <v>137026</v>
      </c>
      <c r="B239">
        <v>0</v>
      </c>
      <c r="C239">
        <v>0</v>
      </c>
      <c r="D239">
        <v>48</v>
      </c>
      <c r="E239">
        <v>0</v>
      </c>
      <c r="F239">
        <v>0.25051595500000001</v>
      </c>
      <c r="G239">
        <v>6298</v>
      </c>
      <c r="H239">
        <v>4</v>
      </c>
      <c r="I239">
        <v>0</v>
      </c>
      <c r="J239">
        <v>1</v>
      </c>
      <c r="K239">
        <v>0</v>
      </c>
      <c r="L239">
        <v>2</v>
      </c>
    </row>
    <row r="240" spans="1:12" x14ac:dyDescent="0.25">
      <c r="A240">
        <v>148745</v>
      </c>
      <c r="B240">
        <v>0</v>
      </c>
      <c r="C240">
        <v>0</v>
      </c>
      <c r="D240">
        <v>48</v>
      </c>
      <c r="E240">
        <v>0</v>
      </c>
      <c r="F240">
        <v>0.236901366</v>
      </c>
      <c r="G240">
        <v>6660</v>
      </c>
      <c r="H240">
        <v>3</v>
      </c>
      <c r="I240">
        <v>0</v>
      </c>
      <c r="J240">
        <v>1</v>
      </c>
      <c r="K240">
        <v>0</v>
      </c>
      <c r="L240">
        <v>2</v>
      </c>
    </row>
    <row r="241" spans="1:12" x14ac:dyDescent="0.25">
      <c r="A241">
        <v>116891</v>
      </c>
      <c r="B241">
        <v>0</v>
      </c>
      <c r="C241">
        <v>0</v>
      </c>
      <c r="D241">
        <v>48</v>
      </c>
      <c r="E241">
        <v>0</v>
      </c>
      <c r="F241">
        <v>0.48238621799999998</v>
      </c>
      <c r="G241">
        <v>11666</v>
      </c>
      <c r="H241">
        <v>20</v>
      </c>
      <c r="I241">
        <v>0</v>
      </c>
      <c r="J241">
        <v>6</v>
      </c>
      <c r="K241">
        <v>0</v>
      </c>
      <c r="L241">
        <v>2</v>
      </c>
    </row>
    <row r="242" spans="1:12" x14ac:dyDescent="0.25">
      <c r="A242">
        <v>44736</v>
      </c>
      <c r="B242">
        <v>0</v>
      </c>
      <c r="C242">
        <v>0</v>
      </c>
      <c r="D242">
        <v>48</v>
      </c>
      <c r="E242">
        <v>0</v>
      </c>
      <c r="F242">
        <v>0.36934783999999998</v>
      </c>
      <c r="G242">
        <v>15900</v>
      </c>
      <c r="H242">
        <v>8</v>
      </c>
      <c r="I242">
        <v>0</v>
      </c>
      <c r="J242">
        <v>3</v>
      </c>
      <c r="K242">
        <v>0</v>
      </c>
      <c r="L242">
        <v>1</v>
      </c>
    </row>
    <row r="243" spans="1:12" x14ac:dyDescent="0.25">
      <c r="A243">
        <v>72795</v>
      </c>
      <c r="B243">
        <v>0</v>
      </c>
      <c r="C243">
        <v>0</v>
      </c>
      <c r="D243">
        <v>48</v>
      </c>
      <c r="E243">
        <v>0</v>
      </c>
      <c r="F243">
        <v>0</v>
      </c>
      <c r="H243">
        <v>8</v>
      </c>
      <c r="I243">
        <v>0</v>
      </c>
      <c r="J243">
        <v>0</v>
      </c>
      <c r="K243">
        <v>0</v>
      </c>
      <c r="L243">
        <v>1</v>
      </c>
    </row>
    <row r="244" spans="1:12" x14ac:dyDescent="0.25">
      <c r="A244">
        <v>119033</v>
      </c>
      <c r="B244">
        <v>0</v>
      </c>
      <c r="C244">
        <v>0</v>
      </c>
      <c r="D244">
        <v>48</v>
      </c>
      <c r="E244">
        <v>0</v>
      </c>
      <c r="F244">
        <v>0</v>
      </c>
      <c r="H244">
        <v>6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>
        <v>129715</v>
      </c>
      <c r="B245">
        <v>0</v>
      </c>
      <c r="C245">
        <v>0</v>
      </c>
      <c r="D245">
        <v>45</v>
      </c>
      <c r="E245">
        <v>0</v>
      </c>
      <c r="F245">
        <v>834</v>
      </c>
      <c r="H245">
        <v>5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>
        <v>6474</v>
      </c>
      <c r="B246">
        <v>0</v>
      </c>
      <c r="C246">
        <v>0</v>
      </c>
      <c r="D246">
        <v>45</v>
      </c>
      <c r="E246">
        <v>0</v>
      </c>
      <c r="F246">
        <v>2387</v>
      </c>
      <c r="H246">
        <v>12</v>
      </c>
      <c r="I246">
        <v>0</v>
      </c>
      <c r="J246">
        <v>1</v>
      </c>
      <c r="K246">
        <v>0</v>
      </c>
      <c r="L246">
        <v>0</v>
      </c>
    </row>
    <row r="247" spans="1:12" x14ac:dyDescent="0.25">
      <c r="A247">
        <v>118394</v>
      </c>
      <c r="B247">
        <v>0</v>
      </c>
      <c r="C247">
        <v>0</v>
      </c>
      <c r="D247">
        <v>45</v>
      </c>
      <c r="E247">
        <v>0</v>
      </c>
      <c r="F247">
        <v>568</v>
      </c>
      <c r="H247">
        <v>5</v>
      </c>
      <c r="I247">
        <v>0</v>
      </c>
      <c r="J247">
        <v>1</v>
      </c>
      <c r="K247">
        <v>0</v>
      </c>
      <c r="L247">
        <v>0</v>
      </c>
    </row>
    <row r="248" spans="1:12" x14ac:dyDescent="0.25">
      <c r="A248">
        <v>99571</v>
      </c>
      <c r="B248">
        <v>0</v>
      </c>
      <c r="C248">
        <v>0</v>
      </c>
      <c r="D248">
        <v>45</v>
      </c>
      <c r="E248">
        <v>0</v>
      </c>
      <c r="F248">
        <v>6636</v>
      </c>
      <c r="H248">
        <v>7</v>
      </c>
      <c r="I248">
        <v>0</v>
      </c>
      <c r="J248">
        <v>4</v>
      </c>
      <c r="K248">
        <v>0</v>
      </c>
      <c r="L248">
        <v>0</v>
      </c>
    </row>
    <row r="249" spans="1:12" x14ac:dyDescent="0.25">
      <c r="A249">
        <v>71861</v>
      </c>
      <c r="B249">
        <v>0</v>
      </c>
      <c r="C249">
        <v>0</v>
      </c>
      <c r="D249">
        <v>45</v>
      </c>
      <c r="E249">
        <v>0</v>
      </c>
      <c r="F249">
        <v>1194</v>
      </c>
      <c r="H249">
        <v>3</v>
      </c>
      <c r="I249">
        <v>0</v>
      </c>
      <c r="J249">
        <v>1</v>
      </c>
      <c r="K249">
        <v>0</v>
      </c>
      <c r="L249">
        <v>0</v>
      </c>
    </row>
    <row r="250" spans="1:12" x14ac:dyDescent="0.25">
      <c r="A250">
        <v>101395</v>
      </c>
      <c r="B250">
        <v>0</v>
      </c>
      <c r="C250">
        <v>0</v>
      </c>
      <c r="D250">
        <v>49</v>
      </c>
      <c r="E250">
        <v>0</v>
      </c>
      <c r="F250">
        <v>0.57559136099999997</v>
      </c>
      <c r="G250">
        <v>2916</v>
      </c>
      <c r="H250">
        <v>10</v>
      </c>
      <c r="I250">
        <v>0</v>
      </c>
      <c r="J250">
        <v>1</v>
      </c>
      <c r="K250">
        <v>0</v>
      </c>
      <c r="L250">
        <v>3</v>
      </c>
    </row>
    <row r="251" spans="1:12" x14ac:dyDescent="0.25">
      <c r="A251">
        <v>66173</v>
      </c>
      <c r="B251">
        <v>0</v>
      </c>
      <c r="C251">
        <v>0</v>
      </c>
      <c r="D251">
        <v>49</v>
      </c>
      <c r="E251">
        <v>0</v>
      </c>
      <c r="F251">
        <v>0.80069686399999995</v>
      </c>
      <c r="G251">
        <v>5739</v>
      </c>
      <c r="H251">
        <v>8</v>
      </c>
      <c r="I251">
        <v>0</v>
      </c>
      <c r="J251">
        <v>3</v>
      </c>
      <c r="K251">
        <v>0</v>
      </c>
      <c r="L251">
        <v>0</v>
      </c>
    </row>
    <row r="252" spans="1:12" x14ac:dyDescent="0.25">
      <c r="A252">
        <v>119803</v>
      </c>
      <c r="B252">
        <v>0</v>
      </c>
      <c r="C252">
        <v>0</v>
      </c>
      <c r="D252">
        <v>49</v>
      </c>
      <c r="E252">
        <v>0</v>
      </c>
      <c r="F252">
        <v>0.18171021400000001</v>
      </c>
      <c r="G252">
        <v>5893</v>
      </c>
      <c r="H252">
        <v>12</v>
      </c>
      <c r="I252">
        <v>0</v>
      </c>
      <c r="J252">
        <v>1</v>
      </c>
      <c r="K252">
        <v>0</v>
      </c>
      <c r="L252">
        <v>1</v>
      </c>
    </row>
    <row r="253" spans="1:12" x14ac:dyDescent="0.25">
      <c r="A253">
        <v>76311</v>
      </c>
      <c r="B253">
        <v>1</v>
      </c>
      <c r="C253">
        <v>0</v>
      </c>
      <c r="D253">
        <v>49</v>
      </c>
      <c r="E253">
        <v>0</v>
      </c>
      <c r="F253">
        <v>0.12535088599999999</v>
      </c>
      <c r="G253">
        <v>10330</v>
      </c>
      <c r="H253">
        <v>8</v>
      </c>
      <c r="I253">
        <v>1</v>
      </c>
      <c r="J253">
        <v>1</v>
      </c>
      <c r="K253">
        <v>0</v>
      </c>
      <c r="L253">
        <v>2</v>
      </c>
    </row>
    <row r="254" spans="1:12" x14ac:dyDescent="0.25">
      <c r="A254">
        <v>82313</v>
      </c>
      <c r="B254">
        <v>0</v>
      </c>
      <c r="C254">
        <v>0</v>
      </c>
      <c r="D254">
        <v>49</v>
      </c>
      <c r="E254">
        <v>0</v>
      </c>
      <c r="F254">
        <v>0.201263899</v>
      </c>
      <c r="G254">
        <v>12500</v>
      </c>
      <c r="H254">
        <v>10</v>
      </c>
      <c r="I254">
        <v>0</v>
      </c>
      <c r="J254">
        <v>1</v>
      </c>
      <c r="K254">
        <v>0</v>
      </c>
      <c r="L254">
        <v>2</v>
      </c>
    </row>
    <row r="255" spans="1:12" x14ac:dyDescent="0.25">
      <c r="A255">
        <v>140458</v>
      </c>
      <c r="B255">
        <v>0</v>
      </c>
      <c r="C255">
        <v>0</v>
      </c>
      <c r="D255">
        <v>49</v>
      </c>
      <c r="E255">
        <v>0</v>
      </c>
      <c r="F255">
        <v>0</v>
      </c>
      <c r="H255">
        <v>3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>
        <v>33925</v>
      </c>
      <c r="B256">
        <v>0</v>
      </c>
      <c r="C256">
        <v>0</v>
      </c>
      <c r="D256">
        <v>46</v>
      </c>
      <c r="E256">
        <v>0</v>
      </c>
      <c r="F256">
        <v>3507</v>
      </c>
      <c r="H256">
        <v>12</v>
      </c>
      <c r="I256">
        <v>0</v>
      </c>
      <c r="J256">
        <v>1</v>
      </c>
      <c r="K256">
        <v>0</v>
      </c>
      <c r="L256">
        <v>0</v>
      </c>
    </row>
    <row r="257" spans="1:12" x14ac:dyDescent="0.25">
      <c r="A257">
        <v>68843</v>
      </c>
      <c r="B257">
        <v>0</v>
      </c>
      <c r="C257">
        <v>0</v>
      </c>
      <c r="D257">
        <v>50</v>
      </c>
      <c r="E257">
        <v>0</v>
      </c>
      <c r="F257">
        <v>0</v>
      </c>
      <c r="G257">
        <v>1916</v>
      </c>
      <c r="H257">
        <v>3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>
        <v>139221</v>
      </c>
      <c r="B258">
        <v>0</v>
      </c>
      <c r="C258">
        <v>0</v>
      </c>
      <c r="D258">
        <v>50</v>
      </c>
      <c r="E258">
        <v>0</v>
      </c>
      <c r="F258">
        <v>0.23240316499999999</v>
      </c>
      <c r="G258">
        <v>2400</v>
      </c>
      <c r="H258">
        <v>6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>
        <v>142305</v>
      </c>
      <c r="B259">
        <v>0</v>
      </c>
      <c r="C259">
        <v>0</v>
      </c>
      <c r="D259">
        <v>50</v>
      </c>
      <c r="E259">
        <v>0</v>
      </c>
      <c r="F259">
        <v>0.116387005</v>
      </c>
      <c r="G259">
        <v>2800</v>
      </c>
      <c r="H259">
        <v>3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>
        <v>87035</v>
      </c>
      <c r="B260">
        <v>0</v>
      </c>
      <c r="C260">
        <v>0</v>
      </c>
      <c r="D260">
        <v>50</v>
      </c>
      <c r="E260">
        <v>0</v>
      </c>
      <c r="F260">
        <v>0.56332288399999997</v>
      </c>
      <c r="G260">
        <v>3189</v>
      </c>
      <c r="H260">
        <v>9</v>
      </c>
      <c r="I260">
        <v>0</v>
      </c>
      <c r="J260">
        <v>2</v>
      </c>
      <c r="K260">
        <v>0</v>
      </c>
      <c r="L260">
        <v>0</v>
      </c>
    </row>
    <row r="261" spans="1:12" x14ac:dyDescent="0.25">
      <c r="A261">
        <v>54461</v>
      </c>
      <c r="B261">
        <v>0</v>
      </c>
      <c r="C261">
        <v>0</v>
      </c>
      <c r="D261">
        <v>50</v>
      </c>
      <c r="E261">
        <v>0</v>
      </c>
      <c r="F261">
        <v>0.578245801</v>
      </c>
      <c r="G261">
        <v>3750</v>
      </c>
      <c r="H261">
        <v>10</v>
      </c>
      <c r="I261">
        <v>0</v>
      </c>
      <c r="J261">
        <v>2</v>
      </c>
      <c r="K261">
        <v>0</v>
      </c>
      <c r="L261">
        <v>0</v>
      </c>
    </row>
    <row r="262" spans="1:12" x14ac:dyDescent="0.25">
      <c r="A262">
        <v>28515</v>
      </c>
      <c r="B262">
        <v>0</v>
      </c>
      <c r="C262">
        <v>0</v>
      </c>
      <c r="D262">
        <v>50</v>
      </c>
      <c r="E262">
        <v>0</v>
      </c>
      <c r="F262">
        <v>1.4390305000000001E-2</v>
      </c>
      <c r="G262">
        <v>3960</v>
      </c>
      <c r="H262">
        <v>4</v>
      </c>
      <c r="I262">
        <v>0</v>
      </c>
      <c r="J262">
        <v>0</v>
      </c>
      <c r="K262">
        <v>0</v>
      </c>
      <c r="L262">
        <v>1</v>
      </c>
    </row>
    <row r="263" spans="1:12" x14ac:dyDescent="0.25">
      <c r="A263">
        <v>57323</v>
      </c>
      <c r="B263">
        <v>0</v>
      </c>
      <c r="C263">
        <v>0</v>
      </c>
      <c r="D263">
        <v>50</v>
      </c>
      <c r="E263">
        <v>0</v>
      </c>
      <c r="F263">
        <v>0.46013496599999998</v>
      </c>
      <c r="G263">
        <v>4000</v>
      </c>
      <c r="H263">
        <v>6</v>
      </c>
      <c r="I263">
        <v>0</v>
      </c>
      <c r="J263">
        <v>1</v>
      </c>
      <c r="K263">
        <v>0</v>
      </c>
      <c r="L263">
        <v>2</v>
      </c>
    </row>
    <row r="264" spans="1:12" x14ac:dyDescent="0.25">
      <c r="A264">
        <v>44853</v>
      </c>
      <c r="B264">
        <v>0</v>
      </c>
      <c r="C264">
        <v>0</v>
      </c>
      <c r="D264">
        <v>50</v>
      </c>
      <c r="E264">
        <v>0</v>
      </c>
      <c r="F264">
        <v>0</v>
      </c>
      <c r="G264">
        <v>5250</v>
      </c>
      <c r="H264">
        <v>4</v>
      </c>
      <c r="I264">
        <v>0</v>
      </c>
      <c r="J264">
        <v>0</v>
      </c>
      <c r="K264">
        <v>0</v>
      </c>
      <c r="L264">
        <v>1</v>
      </c>
    </row>
    <row r="265" spans="1:12" x14ac:dyDescent="0.25">
      <c r="A265">
        <v>960</v>
      </c>
      <c r="B265">
        <v>0</v>
      </c>
      <c r="C265">
        <v>0</v>
      </c>
      <c r="D265">
        <v>50</v>
      </c>
      <c r="E265">
        <v>0</v>
      </c>
      <c r="F265">
        <v>0</v>
      </c>
      <c r="G265">
        <v>6400</v>
      </c>
      <c r="H265">
        <v>2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>
        <v>147826</v>
      </c>
      <c r="B266">
        <v>0</v>
      </c>
      <c r="C266">
        <v>0</v>
      </c>
      <c r="D266">
        <v>50</v>
      </c>
      <c r="E266">
        <v>0</v>
      </c>
      <c r="F266">
        <v>0.285111701</v>
      </c>
      <c r="G266">
        <v>6400</v>
      </c>
      <c r="H266">
        <v>5</v>
      </c>
      <c r="I266">
        <v>0</v>
      </c>
      <c r="J266">
        <v>1</v>
      </c>
      <c r="K266">
        <v>0</v>
      </c>
      <c r="L266">
        <v>0</v>
      </c>
    </row>
    <row r="267" spans="1:12" x14ac:dyDescent="0.25">
      <c r="A267">
        <v>42645</v>
      </c>
      <c r="B267">
        <v>0</v>
      </c>
      <c r="C267">
        <v>0</v>
      </c>
      <c r="D267">
        <v>50</v>
      </c>
      <c r="E267">
        <v>0</v>
      </c>
      <c r="F267">
        <v>0.32260228000000002</v>
      </c>
      <c r="G267">
        <v>8945</v>
      </c>
      <c r="H267">
        <v>9</v>
      </c>
      <c r="I267">
        <v>0</v>
      </c>
      <c r="J267">
        <v>1</v>
      </c>
      <c r="K267">
        <v>0</v>
      </c>
      <c r="L267">
        <v>3</v>
      </c>
    </row>
    <row r="268" spans="1:12" x14ac:dyDescent="0.25">
      <c r="A268">
        <v>140416</v>
      </c>
      <c r="B268">
        <v>0</v>
      </c>
      <c r="C268">
        <v>0</v>
      </c>
      <c r="D268">
        <v>50</v>
      </c>
      <c r="E268">
        <v>0</v>
      </c>
      <c r="F268">
        <v>0.237976202</v>
      </c>
      <c r="G268">
        <v>10000</v>
      </c>
      <c r="H268">
        <v>4</v>
      </c>
      <c r="I268">
        <v>0</v>
      </c>
      <c r="J268">
        <v>1</v>
      </c>
      <c r="K268">
        <v>0</v>
      </c>
      <c r="L268">
        <v>1</v>
      </c>
    </row>
    <row r="269" spans="1:12" x14ac:dyDescent="0.25">
      <c r="A269">
        <v>90180</v>
      </c>
      <c r="B269">
        <v>0</v>
      </c>
      <c r="C269">
        <v>0</v>
      </c>
      <c r="D269">
        <v>50</v>
      </c>
      <c r="E269">
        <v>0</v>
      </c>
      <c r="F269">
        <v>0.17753693300000001</v>
      </c>
      <c r="G269">
        <v>15500</v>
      </c>
      <c r="H269">
        <v>5</v>
      </c>
      <c r="I269">
        <v>0</v>
      </c>
      <c r="J269">
        <v>2</v>
      </c>
      <c r="K269">
        <v>0</v>
      </c>
      <c r="L269">
        <v>0</v>
      </c>
    </row>
    <row r="270" spans="1:12" x14ac:dyDescent="0.25">
      <c r="A270">
        <v>3783</v>
      </c>
      <c r="B270">
        <v>0</v>
      </c>
      <c r="C270">
        <v>0</v>
      </c>
      <c r="D270">
        <v>50</v>
      </c>
      <c r="E270">
        <v>0</v>
      </c>
      <c r="F270">
        <v>0</v>
      </c>
      <c r="H270">
        <v>1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>
        <v>88650</v>
      </c>
      <c r="B271">
        <v>0</v>
      </c>
      <c r="C271">
        <v>0</v>
      </c>
      <c r="D271">
        <v>48</v>
      </c>
      <c r="E271">
        <v>0</v>
      </c>
      <c r="F271">
        <v>2076</v>
      </c>
      <c r="H271">
        <v>8</v>
      </c>
      <c r="I271">
        <v>0</v>
      </c>
      <c r="J271">
        <v>1</v>
      </c>
      <c r="K271">
        <v>0</v>
      </c>
      <c r="L271">
        <v>0</v>
      </c>
    </row>
    <row r="272" spans="1:12" x14ac:dyDescent="0.25">
      <c r="A272">
        <v>67967</v>
      </c>
      <c r="B272">
        <v>0</v>
      </c>
      <c r="C272">
        <v>0</v>
      </c>
      <c r="D272">
        <v>51</v>
      </c>
      <c r="E272">
        <v>0</v>
      </c>
      <c r="F272">
        <v>0</v>
      </c>
      <c r="G272">
        <v>2333</v>
      </c>
      <c r="H272">
        <v>5</v>
      </c>
      <c r="I272">
        <v>0</v>
      </c>
      <c r="J272">
        <v>0</v>
      </c>
      <c r="K272">
        <v>0</v>
      </c>
      <c r="L272">
        <v>1</v>
      </c>
    </row>
    <row r="273" spans="1:12" x14ac:dyDescent="0.25">
      <c r="A273">
        <v>76771</v>
      </c>
      <c r="B273">
        <v>0</v>
      </c>
      <c r="C273">
        <v>0</v>
      </c>
      <c r="D273">
        <v>51</v>
      </c>
      <c r="E273">
        <v>0</v>
      </c>
      <c r="F273">
        <v>0.25388923499999999</v>
      </c>
      <c r="G273">
        <v>3213</v>
      </c>
      <c r="H273">
        <v>8</v>
      </c>
      <c r="I273">
        <v>0</v>
      </c>
      <c r="J273">
        <v>1</v>
      </c>
      <c r="K273">
        <v>0</v>
      </c>
      <c r="L273">
        <v>0</v>
      </c>
    </row>
    <row r="274" spans="1:12" x14ac:dyDescent="0.25">
      <c r="A274">
        <v>108871</v>
      </c>
      <c r="B274">
        <v>0</v>
      </c>
      <c r="C274">
        <v>0</v>
      </c>
      <c r="D274">
        <v>51</v>
      </c>
      <c r="E274">
        <v>0</v>
      </c>
      <c r="F274">
        <v>0.22453573399999999</v>
      </c>
      <c r="G274">
        <v>3553</v>
      </c>
      <c r="H274">
        <v>2</v>
      </c>
      <c r="I274">
        <v>0</v>
      </c>
      <c r="J274">
        <v>1</v>
      </c>
      <c r="K274">
        <v>0</v>
      </c>
      <c r="L274">
        <v>1</v>
      </c>
    </row>
    <row r="275" spans="1:12" x14ac:dyDescent="0.25">
      <c r="A275">
        <v>11726</v>
      </c>
      <c r="B275">
        <v>0</v>
      </c>
      <c r="C275">
        <v>0</v>
      </c>
      <c r="D275">
        <v>51</v>
      </c>
      <c r="E275">
        <v>0</v>
      </c>
      <c r="F275">
        <v>0.42809271199999999</v>
      </c>
      <c r="G275">
        <v>3580</v>
      </c>
      <c r="H275">
        <v>8</v>
      </c>
      <c r="I275">
        <v>0</v>
      </c>
      <c r="J275">
        <v>1</v>
      </c>
      <c r="K275">
        <v>0</v>
      </c>
      <c r="L275">
        <v>0</v>
      </c>
    </row>
    <row r="276" spans="1:12" x14ac:dyDescent="0.25">
      <c r="A276">
        <v>108437</v>
      </c>
      <c r="B276">
        <v>0</v>
      </c>
      <c r="C276">
        <v>0</v>
      </c>
      <c r="D276">
        <v>51</v>
      </c>
      <c r="E276">
        <v>0</v>
      </c>
      <c r="F276">
        <v>0.38495332199999999</v>
      </c>
      <c r="G276">
        <v>3641</v>
      </c>
      <c r="H276">
        <v>11</v>
      </c>
      <c r="I276">
        <v>0</v>
      </c>
      <c r="J276">
        <v>1</v>
      </c>
      <c r="K276">
        <v>0</v>
      </c>
      <c r="L276">
        <v>2</v>
      </c>
    </row>
    <row r="277" spans="1:12" x14ac:dyDescent="0.25">
      <c r="A277">
        <v>82108</v>
      </c>
      <c r="B277">
        <v>0</v>
      </c>
      <c r="C277">
        <v>0</v>
      </c>
      <c r="D277">
        <v>51</v>
      </c>
      <c r="E277">
        <v>0</v>
      </c>
      <c r="F277">
        <v>1.3063183000000001E-2</v>
      </c>
      <c r="G277">
        <v>3750</v>
      </c>
      <c r="H277">
        <v>5</v>
      </c>
      <c r="I277">
        <v>0</v>
      </c>
      <c r="J277">
        <v>1</v>
      </c>
      <c r="K277">
        <v>0</v>
      </c>
      <c r="L277">
        <v>2</v>
      </c>
    </row>
    <row r="278" spans="1:12" x14ac:dyDescent="0.25">
      <c r="A278">
        <v>84742</v>
      </c>
      <c r="B278">
        <v>0</v>
      </c>
      <c r="C278">
        <v>0</v>
      </c>
      <c r="D278">
        <v>51</v>
      </c>
      <c r="E278">
        <v>0</v>
      </c>
      <c r="F278">
        <v>0.103393844</v>
      </c>
      <c r="G278">
        <v>3800</v>
      </c>
      <c r="H278">
        <v>5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>
        <v>125545</v>
      </c>
      <c r="B279">
        <v>0</v>
      </c>
      <c r="C279">
        <v>0</v>
      </c>
      <c r="D279">
        <v>51</v>
      </c>
      <c r="E279">
        <v>0</v>
      </c>
      <c r="F279">
        <v>0.10285238400000001</v>
      </c>
      <c r="G279">
        <v>4802</v>
      </c>
      <c r="H279">
        <v>10</v>
      </c>
      <c r="I279">
        <v>0</v>
      </c>
      <c r="J279">
        <v>1</v>
      </c>
      <c r="K279">
        <v>0</v>
      </c>
      <c r="L279">
        <v>0</v>
      </c>
    </row>
    <row r="280" spans="1:12" x14ac:dyDescent="0.25">
      <c r="A280">
        <v>44465</v>
      </c>
      <c r="B280">
        <v>0</v>
      </c>
      <c r="C280">
        <v>0</v>
      </c>
      <c r="D280">
        <v>51</v>
      </c>
      <c r="E280">
        <v>0</v>
      </c>
      <c r="F280">
        <v>0.21187534599999999</v>
      </c>
      <c r="G280">
        <v>5422</v>
      </c>
      <c r="H280">
        <v>6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>
        <v>116220</v>
      </c>
      <c r="B281">
        <v>0</v>
      </c>
      <c r="C281">
        <v>0</v>
      </c>
      <c r="D281">
        <v>51</v>
      </c>
      <c r="E281">
        <v>0</v>
      </c>
      <c r="F281">
        <v>0.31029278599999999</v>
      </c>
      <c r="G281">
        <v>9938</v>
      </c>
      <c r="H281">
        <v>10</v>
      </c>
      <c r="I281">
        <v>0</v>
      </c>
      <c r="J281">
        <v>1</v>
      </c>
      <c r="K281">
        <v>0</v>
      </c>
      <c r="L281">
        <v>2</v>
      </c>
    </row>
    <row r="282" spans="1:12" x14ac:dyDescent="0.25">
      <c r="A282">
        <v>36941</v>
      </c>
      <c r="B282">
        <v>0</v>
      </c>
      <c r="C282">
        <v>0</v>
      </c>
      <c r="D282">
        <v>51</v>
      </c>
      <c r="E282">
        <v>0</v>
      </c>
      <c r="F282">
        <v>0.179700952</v>
      </c>
      <c r="G282">
        <v>11034</v>
      </c>
      <c r="H282">
        <v>5</v>
      </c>
      <c r="I282">
        <v>0</v>
      </c>
      <c r="J282">
        <v>1</v>
      </c>
      <c r="K282">
        <v>0</v>
      </c>
      <c r="L282">
        <v>1</v>
      </c>
    </row>
    <row r="283" spans="1:12" x14ac:dyDescent="0.25">
      <c r="A283">
        <v>56798</v>
      </c>
      <c r="B283">
        <v>0</v>
      </c>
      <c r="C283">
        <v>0</v>
      </c>
      <c r="D283">
        <v>51</v>
      </c>
      <c r="E283">
        <v>0</v>
      </c>
      <c r="F283">
        <v>0.221671324</v>
      </c>
      <c r="G283">
        <v>11092</v>
      </c>
      <c r="H283">
        <v>5</v>
      </c>
      <c r="I283">
        <v>0</v>
      </c>
      <c r="J283">
        <v>1</v>
      </c>
      <c r="K283">
        <v>0</v>
      </c>
      <c r="L283">
        <v>5</v>
      </c>
    </row>
    <row r="284" spans="1:12" x14ac:dyDescent="0.25">
      <c r="A284">
        <v>130843</v>
      </c>
      <c r="B284">
        <v>0</v>
      </c>
      <c r="C284">
        <v>0</v>
      </c>
      <c r="D284">
        <v>51</v>
      </c>
      <c r="E284">
        <v>0</v>
      </c>
      <c r="F284">
        <v>9.59923E-4</v>
      </c>
      <c r="G284">
        <v>12500</v>
      </c>
      <c r="H284">
        <v>7</v>
      </c>
      <c r="I284">
        <v>0</v>
      </c>
      <c r="J284">
        <v>0</v>
      </c>
      <c r="K284">
        <v>0</v>
      </c>
      <c r="L284">
        <v>1</v>
      </c>
    </row>
    <row r="285" spans="1:12" x14ac:dyDescent="0.25">
      <c r="A285">
        <v>5192</v>
      </c>
      <c r="B285">
        <v>0</v>
      </c>
      <c r="C285">
        <v>0</v>
      </c>
      <c r="D285">
        <v>51</v>
      </c>
      <c r="E285">
        <v>0</v>
      </c>
      <c r="F285">
        <v>0</v>
      </c>
      <c r="H285">
        <v>1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>
        <v>81097</v>
      </c>
      <c r="B286">
        <v>0</v>
      </c>
      <c r="C286">
        <v>0</v>
      </c>
      <c r="D286">
        <v>52</v>
      </c>
      <c r="E286">
        <v>0</v>
      </c>
      <c r="F286">
        <v>4.2501220999999999E-2</v>
      </c>
      <c r="G286">
        <v>2046</v>
      </c>
      <c r="H286">
        <v>6</v>
      </c>
      <c r="I286">
        <v>0</v>
      </c>
      <c r="J286">
        <v>0</v>
      </c>
      <c r="K286">
        <v>0</v>
      </c>
      <c r="L286">
        <v>2</v>
      </c>
    </row>
    <row r="287" spans="1:12" x14ac:dyDescent="0.25">
      <c r="A287">
        <v>86294</v>
      </c>
      <c r="B287">
        <v>0</v>
      </c>
      <c r="C287">
        <v>0</v>
      </c>
      <c r="D287">
        <v>52</v>
      </c>
      <c r="E287">
        <v>0</v>
      </c>
      <c r="F287">
        <v>0.82287085199999999</v>
      </c>
      <c r="G287">
        <v>2500</v>
      </c>
      <c r="H287">
        <v>8</v>
      </c>
      <c r="I287">
        <v>0</v>
      </c>
      <c r="J287">
        <v>1</v>
      </c>
      <c r="K287">
        <v>0</v>
      </c>
      <c r="L287">
        <v>0</v>
      </c>
    </row>
    <row r="288" spans="1:12" x14ac:dyDescent="0.25">
      <c r="A288">
        <v>61762</v>
      </c>
      <c r="B288">
        <v>0</v>
      </c>
      <c r="C288">
        <v>0</v>
      </c>
      <c r="D288">
        <v>52</v>
      </c>
      <c r="E288">
        <v>0</v>
      </c>
      <c r="F288">
        <v>0</v>
      </c>
      <c r="G288">
        <v>2667</v>
      </c>
      <c r="H288">
        <v>1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3091</v>
      </c>
      <c r="B289">
        <v>0</v>
      </c>
      <c r="C289">
        <v>0</v>
      </c>
      <c r="D289">
        <v>52</v>
      </c>
      <c r="E289">
        <v>0</v>
      </c>
      <c r="F289">
        <v>0.235273117</v>
      </c>
      <c r="G289">
        <v>2800</v>
      </c>
      <c r="H289">
        <v>4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>
        <v>135486</v>
      </c>
      <c r="B290">
        <v>0</v>
      </c>
      <c r="C290">
        <v>0</v>
      </c>
      <c r="D290">
        <v>52</v>
      </c>
      <c r="E290">
        <v>0</v>
      </c>
      <c r="F290">
        <v>0.34693061400000003</v>
      </c>
      <c r="G290">
        <v>5000</v>
      </c>
      <c r="H290">
        <v>7</v>
      </c>
      <c r="I290">
        <v>0</v>
      </c>
      <c r="J290">
        <v>2</v>
      </c>
      <c r="K290">
        <v>0</v>
      </c>
      <c r="L290">
        <v>1</v>
      </c>
    </row>
    <row r="291" spans="1:12" x14ac:dyDescent="0.25">
      <c r="A291">
        <v>80546</v>
      </c>
      <c r="B291">
        <v>0</v>
      </c>
      <c r="C291">
        <v>0</v>
      </c>
      <c r="D291">
        <v>52</v>
      </c>
      <c r="E291">
        <v>0</v>
      </c>
      <c r="F291">
        <v>0</v>
      </c>
      <c r="G291">
        <v>5200</v>
      </c>
      <c r="H291">
        <v>1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>
        <v>36415</v>
      </c>
      <c r="B292">
        <v>0</v>
      </c>
      <c r="C292">
        <v>0</v>
      </c>
      <c r="D292">
        <v>52</v>
      </c>
      <c r="E292">
        <v>0</v>
      </c>
      <c r="F292">
        <v>0.41381345899999999</v>
      </c>
      <c r="G292">
        <v>6775</v>
      </c>
      <c r="H292">
        <v>8</v>
      </c>
      <c r="I292">
        <v>1</v>
      </c>
      <c r="J292">
        <v>1</v>
      </c>
      <c r="K292">
        <v>0</v>
      </c>
      <c r="L292">
        <v>1</v>
      </c>
    </row>
    <row r="293" spans="1:12" x14ac:dyDescent="0.25">
      <c r="A293">
        <v>22035</v>
      </c>
      <c r="B293">
        <v>0</v>
      </c>
      <c r="C293">
        <v>0</v>
      </c>
      <c r="D293">
        <v>52</v>
      </c>
      <c r="E293">
        <v>0</v>
      </c>
      <c r="F293">
        <v>0.476217683</v>
      </c>
      <c r="G293">
        <v>7000</v>
      </c>
      <c r="H293">
        <v>12</v>
      </c>
      <c r="I293">
        <v>0</v>
      </c>
      <c r="J293">
        <v>2</v>
      </c>
      <c r="K293">
        <v>0</v>
      </c>
      <c r="L293">
        <v>2</v>
      </c>
    </row>
    <row r="294" spans="1:12" x14ac:dyDescent="0.25">
      <c r="A294">
        <v>42302</v>
      </c>
      <c r="B294">
        <v>0</v>
      </c>
      <c r="C294">
        <v>0</v>
      </c>
      <c r="D294">
        <v>52</v>
      </c>
      <c r="E294">
        <v>0</v>
      </c>
      <c r="F294">
        <v>0.59161054999999996</v>
      </c>
      <c r="G294">
        <v>7127</v>
      </c>
      <c r="H294">
        <v>4</v>
      </c>
      <c r="I294">
        <v>0</v>
      </c>
      <c r="J294">
        <v>2</v>
      </c>
      <c r="K294">
        <v>0</v>
      </c>
      <c r="L294">
        <v>1</v>
      </c>
    </row>
    <row r="295" spans="1:12" x14ac:dyDescent="0.25">
      <c r="A295">
        <v>7934</v>
      </c>
      <c r="B295">
        <v>0</v>
      </c>
      <c r="C295">
        <v>0</v>
      </c>
      <c r="D295">
        <v>52</v>
      </c>
      <c r="E295">
        <v>0</v>
      </c>
      <c r="F295">
        <v>0.312794931</v>
      </c>
      <c r="G295">
        <v>7416</v>
      </c>
      <c r="H295">
        <v>7</v>
      </c>
      <c r="I295">
        <v>0</v>
      </c>
      <c r="J295">
        <v>1</v>
      </c>
      <c r="K295">
        <v>0</v>
      </c>
      <c r="L295">
        <v>0</v>
      </c>
    </row>
    <row r="296" spans="1:12" x14ac:dyDescent="0.25">
      <c r="A296">
        <v>36421</v>
      </c>
      <c r="B296">
        <v>0</v>
      </c>
      <c r="C296">
        <v>0</v>
      </c>
      <c r="D296">
        <v>49</v>
      </c>
      <c r="E296">
        <v>0</v>
      </c>
      <c r="F296">
        <v>4434</v>
      </c>
      <c r="H296">
        <v>6</v>
      </c>
      <c r="I296">
        <v>0</v>
      </c>
      <c r="J296">
        <v>2</v>
      </c>
      <c r="K296">
        <v>0</v>
      </c>
      <c r="L296">
        <v>0</v>
      </c>
    </row>
    <row r="297" spans="1:12" x14ac:dyDescent="0.25">
      <c r="A297">
        <v>79198</v>
      </c>
      <c r="B297">
        <v>0</v>
      </c>
      <c r="C297">
        <v>0</v>
      </c>
      <c r="D297">
        <v>49</v>
      </c>
      <c r="E297">
        <v>0</v>
      </c>
      <c r="F297">
        <v>1651</v>
      </c>
      <c r="H297">
        <v>3</v>
      </c>
      <c r="I297">
        <v>0</v>
      </c>
      <c r="J297">
        <v>1</v>
      </c>
      <c r="K297">
        <v>0</v>
      </c>
      <c r="L297">
        <v>0</v>
      </c>
    </row>
    <row r="298" spans="1:12" x14ac:dyDescent="0.25">
      <c r="A298">
        <v>88531</v>
      </c>
      <c r="B298">
        <v>0</v>
      </c>
      <c r="C298">
        <v>0</v>
      </c>
      <c r="D298">
        <v>49</v>
      </c>
      <c r="E298">
        <v>0</v>
      </c>
      <c r="F298">
        <v>3533</v>
      </c>
      <c r="H298">
        <v>8</v>
      </c>
      <c r="I298">
        <v>0</v>
      </c>
      <c r="J298">
        <v>2</v>
      </c>
      <c r="K298">
        <v>0</v>
      </c>
      <c r="L298">
        <v>2</v>
      </c>
    </row>
    <row r="299" spans="1:12" x14ac:dyDescent="0.25">
      <c r="A299">
        <v>133663</v>
      </c>
      <c r="B299">
        <v>0</v>
      </c>
      <c r="C299">
        <v>0</v>
      </c>
      <c r="D299">
        <v>49</v>
      </c>
      <c r="E299">
        <v>0</v>
      </c>
      <c r="F299">
        <v>5949</v>
      </c>
      <c r="H299">
        <v>12</v>
      </c>
      <c r="I299">
        <v>0</v>
      </c>
      <c r="J299">
        <v>3</v>
      </c>
      <c r="K299">
        <v>0</v>
      </c>
      <c r="L299">
        <v>1</v>
      </c>
    </row>
    <row r="300" spans="1:12" x14ac:dyDescent="0.25">
      <c r="A300">
        <v>10060</v>
      </c>
      <c r="B300">
        <v>0</v>
      </c>
      <c r="C300">
        <v>0</v>
      </c>
      <c r="D300">
        <v>50</v>
      </c>
      <c r="E300">
        <v>0</v>
      </c>
      <c r="F300">
        <v>812</v>
      </c>
      <c r="H300">
        <v>5</v>
      </c>
      <c r="I300">
        <v>0</v>
      </c>
      <c r="J300">
        <v>1</v>
      </c>
      <c r="K300">
        <v>0</v>
      </c>
      <c r="L300">
        <v>0</v>
      </c>
    </row>
    <row r="301" spans="1:12" x14ac:dyDescent="0.25">
      <c r="A301">
        <v>76016</v>
      </c>
      <c r="B301">
        <v>0</v>
      </c>
      <c r="C301">
        <v>0</v>
      </c>
      <c r="D301">
        <v>50</v>
      </c>
      <c r="E301">
        <v>0</v>
      </c>
      <c r="F301">
        <v>2180</v>
      </c>
      <c r="H301">
        <v>12</v>
      </c>
      <c r="I301">
        <v>0</v>
      </c>
      <c r="J301">
        <v>1</v>
      </c>
      <c r="K301">
        <v>0</v>
      </c>
      <c r="L301">
        <v>3</v>
      </c>
    </row>
    <row r="302" spans="1:12" x14ac:dyDescent="0.25">
      <c r="A302">
        <v>55558</v>
      </c>
      <c r="B302">
        <v>0</v>
      </c>
      <c r="C302">
        <v>0</v>
      </c>
      <c r="D302">
        <v>50</v>
      </c>
      <c r="E302">
        <v>0</v>
      </c>
      <c r="F302">
        <v>1428</v>
      </c>
      <c r="H302">
        <v>5</v>
      </c>
      <c r="I302">
        <v>0</v>
      </c>
      <c r="J302">
        <v>1</v>
      </c>
      <c r="K302">
        <v>0</v>
      </c>
      <c r="L302">
        <v>0</v>
      </c>
    </row>
    <row r="303" spans="1:12" x14ac:dyDescent="0.25">
      <c r="A303">
        <v>109688</v>
      </c>
      <c r="B303">
        <v>0</v>
      </c>
      <c r="C303">
        <v>0</v>
      </c>
      <c r="D303">
        <v>53</v>
      </c>
      <c r="E303">
        <v>0</v>
      </c>
      <c r="F303">
        <v>0.4803849</v>
      </c>
      <c r="G303">
        <v>1350</v>
      </c>
      <c r="H303">
        <v>7</v>
      </c>
      <c r="I303">
        <v>0</v>
      </c>
      <c r="J303">
        <v>0</v>
      </c>
      <c r="K303">
        <v>0</v>
      </c>
      <c r="L303">
        <v>1</v>
      </c>
    </row>
    <row r="304" spans="1:12" x14ac:dyDescent="0.25">
      <c r="A304">
        <v>9129</v>
      </c>
      <c r="B304">
        <v>0</v>
      </c>
      <c r="C304">
        <v>0</v>
      </c>
      <c r="D304">
        <v>53</v>
      </c>
      <c r="E304">
        <v>0</v>
      </c>
      <c r="F304">
        <v>0.460619361</v>
      </c>
      <c r="G304">
        <v>4100</v>
      </c>
      <c r="H304">
        <v>9</v>
      </c>
      <c r="I304">
        <v>0</v>
      </c>
      <c r="J304">
        <v>1</v>
      </c>
      <c r="K304">
        <v>0</v>
      </c>
      <c r="L304">
        <v>4</v>
      </c>
    </row>
    <row r="305" spans="1:12" x14ac:dyDescent="0.25">
      <c r="A305">
        <v>24677</v>
      </c>
      <c r="B305">
        <v>0</v>
      </c>
      <c r="C305">
        <v>0</v>
      </c>
      <c r="D305">
        <v>53</v>
      </c>
      <c r="E305">
        <v>0</v>
      </c>
      <c r="F305">
        <v>0.19655423399999999</v>
      </c>
      <c r="G305">
        <v>4120</v>
      </c>
      <c r="H305">
        <v>2</v>
      </c>
      <c r="I305">
        <v>0</v>
      </c>
      <c r="J305">
        <v>1</v>
      </c>
      <c r="K305">
        <v>0</v>
      </c>
      <c r="L305">
        <v>3</v>
      </c>
    </row>
    <row r="306" spans="1:12" x14ac:dyDescent="0.25">
      <c r="A306">
        <v>132474</v>
      </c>
      <c r="B306">
        <v>0</v>
      </c>
      <c r="C306">
        <v>0</v>
      </c>
      <c r="D306">
        <v>53</v>
      </c>
      <c r="E306">
        <v>0</v>
      </c>
      <c r="F306">
        <v>0.43642543</v>
      </c>
      <c r="G306">
        <v>5001</v>
      </c>
      <c r="H306">
        <v>7</v>
      </c>
      <c r="I306">
        <v>0</v>
      </c>
      <c r="J306">
        <v>1</v>
      </c>
      <c r="K306">
        <v>0</v>
      </c>
      <c r="L306">
        <v>0</v>
      </c>
    </row>
    <row r="307" spans="1:12" x14ac:dyDescent="0.25">
      <c r="A307">
        <v>135767</v>
      </c>
      <c r="B307">
        <v>0</v>
      </c>
      <c r="C307">
        <v>0</v>
      </c>
      <c r="D307">
        <v>53</v>
      </c>
      <c r="E307">
        <v>0</v>
      </c>
      <c r="F307">
        <v>5.7333561999999998E-2</v>
      </c>
      <c r="G307">
        <v>5842</v>
      </c>
      <c r="H307">
        <v>6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>
        <v>111103</v>
      </c>
      <c r="B308">
        <v>0</v>
      </c>
      <c r="C308">
        <v>0</v>
      </c>
      <c r="D308">
        <v>53</v>
      </c>
      <c r="E308">
        <v>0</v>
      </c>
      <c r="F308">
        <v>0.34097934000000002</v>
      </c>
      <c r="G308">
        <v>6146</v>
      </c>
      <c r="H308">
        <v>13</v>
      </c>
      <c r="I308">
        <v>0</v>
      </c>
      <c r="J308">
        <v>2</v>
      </c>
      <c r="K308">
        <v>0</v>
      </c>
      <c r="L308">
        <v>0</v>
      </c>
    </row>
    <row r="309" spans="1:12" x14ac:dyDescent="0.25">
      <c r="A309">
        <v>143491</v>
      </c>
      <c r="B309">
        <v>0</v>
      </c>
      <c r="C309">
        <v>0</v>
      </c>
      <c r="D309">
        <v>53</v>
      </c>
      <c r="E309">
        <v>0</v>
      </c>
      <c r="F309">
        <v>0.21454077999999999</v>
      </c>
      <c r="G309">
        <v>7000</v>
      </c>
      <c r="H309">
        <v>10</v>
      </c>
      <c r="I309">
        <v>0</v>
      </c>
      <c r="J309">
        <v>1</v>
      </c>
      <c r="K309">
        <v>0</v>
      </c>
      <c r="L309">
        <v>1</v>
      </c>
    </row>
    <row r="310" spans="1:12" x14ac:dyDescent="0.25">
      <c r="A310">
        <v>110364</v>
      </c>
      <c r="B310">
        <v>0</v>
      </c>
      <c r="C310">
        <v>0</v>
      </c>
      <c r="D310">
        <v>53</v>
      </c>
      <c r="E310">
        <v>0</v>
      </c>
      <c r="F310">
        <v>0.28416257900000003</v>
      </c>
      <c r="G310">
        <v>17123</v>
      </c>
      <c r="H310">
        <v>12</v>
      </c>
      <c r="I310">
        <v>0</v>
      </c>
      <c r="J310">
        <v>2</v>
      </c>
      <c r="K310">
        <v>0</v>
      </c>
      <c r="L310">
        <v>0</v>
      </c>
    </row>
    <row r="311" spans="1:12" x14ac:dyDescent="0.25">
      <c r="A311">
        <v>47770</v>
      </c>
      <c r="B311">
        <v>0</v>
      </c>
      <c r="C311">
        <v>0</v>
      </c>
      <c r="D311">
        <v>50</v>
      </c>
      <c r="E311">
        <v>0</v>
      </c>
      <c r="F311">
        <v>3208</v>
      </c>
      <c r="H311">
        <v>7</v>
      </c>
      <c r="I311">
        <v>0</v>
      </c>
      <c r="J311">
        <v>1</v>
      </c>
      <c r="K311">
        <v>0</v>
      </c>
      <c r="L311">
        <v>1</v>
      </c>
    </row>
    <row r="312" spans="1:12" x14ac:dyDescent="0.25">
      <c r="A312">
        <v>10477</v>
      </c>
      <c r="B312">
        <v>0</v>
      </c>
      <c r="C312">
        <v>0</v>
      </c>
      <c r="D312">
        <v>51</v>
      </c>
      <c r="E312">
        <v>0</v>
      </c>
      <c r="F312">
        <v>1361</v>
      </c>
      <c r="H312">
        <v>5</v>
      </c>
      <c r="I312">
        <v>0</v>
      </c>
      <c r="J312">
        <v>1</v>
      </c>
      <c r="K312">
        <v>0</v>
      </c>
      <c r="L312">
        <v>1</v>
      </c>
    </row>
    <row r="313" spans="1:12" x14ac:dyDescent="0.25">
      <c r="A313">
        <v>12098</v>
      </c>
      <c r="B313">
        <v>0</v>
      </c>
      <c r="C313">
        <v>0</v>
      </c>
      <c r="D313">
        <v>51</v>
      </c>
      <c r="E313">
        <v>0</v>
      </c>
      <c r="F313">
        <v>1126</v>
      </c>
      <c r="H313">
        <v>7</v>
      </c>
      <c r="I313">
        <v>0</v>
      </c>
      <c r="J313">
        <v>1</v>
      </c>
      <c r="K313">
        <v>0</v>
      </c>
      <c r="L313">
        <v>0</v>
      </c>
    </row>
    <row r="314" spans="1:12" x14ac:dyDescent="0.25">
      <c r="A314">
        <v>136730</v>
      </c>
      <c r="B314">
        <v>0</v>
      </c>
      <c r="C314">
        <v>0</v>
      </c>
      <c r="D314">
        <v>51</v>
      </c>
      <c r="E314">
        <v>0</v>
      </c>
      <c r="F314">
        <v>683</v>
      </c>
      <c r="H314">
        <v>12</v>
      </c>
      <c r="I314">
        <v>0</v>
      </c>
      <c r="J314">
        <v>0</v>
      </c>
      <c r="K314">
        <v>0</v>
      </c>
      <c r="L314">
        <v>3</v>
      </c>
    </row>
    <row r="315" spans="1:12" x14ac:dyDescent="0.25">
      <c r="A315">
        <v>27658</v>
      </c>
      <c r="B315">
        <v>0</v>
      </c>
      <c r="C315">
        <v>0</v>
      </c>
      <c r="D315">
        <v>51</v>
      </c>
      <c r="E315">
        <v>0</v>
      </c>
      <c r="F315">
        <v>1325</v>
      </c>
      <c r="H315">
        <v>3</v>
      </c>
      <c r="I315">
        <v>0</v>
      </c>
      <c r="J315">
        <v>1</v>
      </c>
      <c r="K315">
        <v>0</v>
      </c>
      <c r="L315">
        <v>0</v>
      </c>
    </row>
    <row r="316" spans="1:12" x14ac:dyDescent="0.25">
      <c r="A316">
        <v>127295</v>
      </c>
      <c r="B316">
        <v>0</v>
      </c>
      <c r="C316">
        <v>0</v>
      </c>
      <c r="D316">
        <v>54</v>
      </c>
      <c r="E316">
        <v>0</v>
      </c>
      <c r="F316">
        <v>0.40124095100000001</v>
      </c>
      <c r="G316">
        <v>2900</v>
      </c>
      <c r="H316">
        <v>10</v>
      </c>
      <c r="I316">
        <v>0</v>
      </c>
      <c r="J316">
        <v>1</v>
      </c>
      <c r="K316">
        <v>0</v>
      </c>
      <c r="L316">
        <v>1</v>
      </c>
    </row>
    <row r="317" spans="1:12" x14ac:dyDescent="0.25">
      <c r="A317">
        <v>124893</v>
      </c>
      <c r="B317">
        <v>0</v>
      </c>
      <c r="C317">
        <v>0</v>
      </c>
      <c r="D317">
        <v>54</v>
      </c>
      <c r="E317">
        <v>0</v>
      </c>
      <c r="F317">
        <v>0.18284424399999999</v>
      </c>
      <c r="G317">
        <v>3100</v>
      </c>
      <c r="H317">
        <v>2</v>
      </c>
      <c r="I317">
        <v>0</v>
      </c>
      <c r="J317">
        <v>1</v>
      </c>
      <c r="K317">
        <v>0</v>
      </c>
      <c r="L317">
        <v>0</v>
      </c>
    </row>
    <row r="318" spans="1:12" x14ac:dyDescent="0.25">
      <c r="A318">
        <v>47540</v>
      </c>
      <c r="B318">
        <v>0</v>
      </c>
      <c r="C318">
        <v>0</v>
      </c>
      <c r="D318">
        <v>54</v>
      </c>
      <c r="E318">
        <v>0</v>
      </c>
      <c r="F318">
        <v>0.15456989199999999</v>
      </c>
      <c r="G318">
        <v>4463</v>
      </c>
      <c r="H318">
        <v>5</v>
      </c>
      <c r="I318">
        <v>0</v>
      </c>
      <c r="J318">
        <v>1</v>
      </c>
      <c r="K318">
        <v>0</v>
      </c>
      <c r="L318">
        <v>1</v>
      </c>
    </row>
    <row r="319" spans="1:12" x14ac:dyDescent="0.25">
      <c r="A319">
        <v>97217</v>
      </c>
      <c r="B319">
        <v>0</v>
      </c>
      <c r="C319">
        <v>0</v>
      </c>
      <c r="D319">
        <v>54</v>
      </c>
      <c r="E319">
        <v>0</v>
      </c>
      <c r="F319">
        <v>0.28929604599999997</v>
      </c>
      <c r="G319">
        <v>5184</v>
      </c>
      <c r="H319">
        <v>6</v>
      </c>
      <c r="I319">
        <v>0</v>
      </c>
      <c r="J319">
        <v>2</v>
      </c>
      <c r="K319">
        <v>0</v>
      </c>
      <c r="L319">
        <v>0</v>
      </c>
    </row>
    <row r="320" spans="1:12" x14ac:dyDescent="0.25">
      <c r="A320">
        <v>46447</v>
      </c>
      <c r="B320">
        <v>0</v>
      </c>
      <c r="C320">
        <v>0</v>
      </c>
      <c r="D320">
        <v>54</v>
      </c>
      <c r="E320">
        <v>0</v>
      </c>
      <c r="F320">
        <v>0.43383131400000002</v>
      </c>
      <c r="G320">
        <v>8500</v>
      </c>
      <c r="H320">
        <v>11</v>
      </c>
      <c r="I320">
        <v>0</v>
      </c>
      <c r="J320">
        <v>4</v>
      </c>
      <c r="K320">
        <v>0</v>
      </c>
      <c r="L320">
        <v>0</v>
      </c>
    </row>
    <row r="321" spans="1:12" x14ac:dyDescent="0.25">
      <c r="A321">
        <v>65185</v>
      </c>
      <c r="B321">
        <v>0</v>
      </c>
      <c r="C321">
        <v>0</v>
      </c>
      <c r="D321">
        <v>54</v>
      </c>
      <c r="E321">
        <v>0</v>
      </c>
      <c r="F321">
        <v>0</v>
      </c>
      <c r="H321">
        <v>1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>
        <v>2615</v>
      </c>
      <c r="B322">
        <v>0</v>
      </c>
      <c r="C322">
        <v>0</v>
      </c>
      <c r="D322">
        <v>52</v>
      </c>
      <c r="E322">
        <v>0</v>
      </c>
      <c r="F322">
        <v>1057</v>
      </c>
      <c r="H322">
        <v>7</v>
      </c>
      <c r="I322">
        <v>0</v>
      </c>
      <c r="J322">
        <v>2</v>
      </c>
      <c r="K322">
        <v>0</v>
      </c>
      <c r="L322">
        <v>0</v>
      </c>
    </row>
    <row r="323" spans="1:12" x14ac:dyDescent="0.25">
      <c r="A323">
        <v>26225</v>
      </c>
      <c r="B323">
        <v>0</v>
      </c>
      <c r="C323">
        <v>0</v>
      </c>
      <c r="D323">
        <v>55</v>
      </c>
      <c r="E323">
        <v>0</v>
      </c>
      <c r="F323">
        <v>0.94747373700000004</v>
      </c>
      <c r="G323">
        <v>1998</v>
      </c>
      <c r="H323">
        <v>7</v>
      </c>
      <c r="I323">
        <v>0</v>
      </c>
      <c r="J323">
        <v>1</v>
      </c>
      <c r="K323">
        <v>0</v>
      </c>
      <c r="L323">
        <v>1</v>
      </c>
    </row>
    <row r="324" spans="1:12" x14ac:dyDescent="0.25">
      <c r="A324">
        <v>89080</v>
      </c>
      <c r="B324">
        <v>0</v>
      </c>
      <c r="C324">
        <v>0</v>
      </c>
      <c r="D324">
        <v>55</v>
      </c>
      <c r="E324">
        <v>0</v>
      </c>
      <c r="F324">
        <v>4.8859935E-2</v>
      </c>
      <c r="G324">
        <v>2455</v>
      </c>
      <c r="H324">
        <v>7</v>
      </c>
      <c r="I324">
        <v>0</v>
      </c>
      <c r="J324">
        <v>0</v>
      </c>
      <c r="K324">
        <v>0</v>
      </c>
      <c r="L324">
        <v>1</v>
      </c>
    </row>
    <row r="325" spans="1:12" x14ac:dyDescent="0.25">
      <c r="A325">
        <v>114399</v>
      </c>
      <c r="B325">
        <v>0</v>
      </c>
      <c r="C325">
        <v>0</v>
      </c>
      <c r="D325">
        <v>55</v>
      </c>
      <c r="E325">
        <v>0</v>
      </c>
      <c r="F325">
        <v>0.48860455800000002</v>
      </c>
      <c r="G325">
        <v>2500</v>
      </c>
      <c r="H325">
        <v>10</v>
      </c>
      <c r="I325">
        <v>0</v>
      </c>
      <c r="J325">
        <v>1</v>
      </c>
      <c r="K325">
        <v>0</v>
      </c>
      <c r="L325">
        <v>1</v>
      </c>
    </row>
    <row r="326" spans="1:12" x14ac:dyDescent="0.25">
      <c r="A326">
        <v>82055</v>
      </c>
      <c r="B326">
        <v>0</v>
      </c>
      <c r="C326">
        <v>0</v>
      </c>
      <c r="D326">
        <v>55</v>
      </c>
      <c r="E326">
        <v>0</v>
      </c>
      <c r="F326">
        <v>0.54801575300000005</v>
      </c>
      <c r="G326">
        <v>3300</v>
      </c>
      <c r="H326">
        <v>4</v>
      </c>
      <c r="I326">
        <v>0</v>
      </c>
      <c r="J326">
        <v>1</v>
      </c>
      <c r="K326">
        <v>0</v>
      </c>
      <c r="L326">
        <v>1</v>
      </c>
    </row>
    <row r="327" spans="1:12" x14ac:dyDescent="0.25">
      <c r="A327">
        <v>124261</v>
      </c>
      <c r="B327">
        <v>0</v>
      </c>
      <c r="C327">
        <v>0</v>
      </c>
      <c r="D327">
        <v>55</v>
      </c>
      <c r="E327">
        <v>0</v>
      </c>
      <c r="F327">
        <v>9.4447623999999994E-2</v>
      </c>
      <c r="G327">
        <v>3493</v>
      </c>
      <c r="H327">
        <v>6</v>
      </c>
      <c r="I327">
        <v>0</v>
      </c>
      <c r="J327">
        <v>2</v>
      </c>
      <c r="K327">
        <v>0</v>
      </c>
      <c r="L327">
        <v>0</v>
      </c>
    </row>
    <row r="328" spans="1:12" x14ac:dyDescent="0.25">
      <c r="A328">
        <v>38871</v>
      </c>
      <c r="B328">
        <v>0</v>
      </c>
      <c r="C328">
        <v>0</v>
      </c>
      <c r="D328">
        <v>55</v>
      </c>
      <c r="E328">
        <v>0</v>
      </c>
      <c r="F328">
        <v>0.17820544899999999</v>
      </c>
      <c r="G328">
        <v>4000</v>
      </c>
      <c r="H328">
        <v>4</v>
      </c>
      <c r="I328">
        <v>0</v>
      </c>
      <c r="J328">
        <v>2</v>
      </c>
      <c r="K328">
        <v>0</v>
      </c>
      <c r="L328">
        <v>0</v>
      </c>
    </row>
    <row r="329" spans="1:12" x14ac:dyDescent="0.25">
      <c r="A329">
        <v>14259</v>
      </c>
      <c r="B329">
        <v>0</v>
      </c>
      <c r="C329">
        <v>0</v>
      </c>
      <c r="D329">
        <v>55</v>
      </c>
      <c r="E329">
        <v>0</v>
      </c>
      <c r="F329">
        <v>0</v>
      </c>
      <c r="G329">
        <v>4333</v>
      </c>
      <c r="H329">
        <v>3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>
        <v>79950</v>
      </c>
      <c r="B330">
        <v>0</v>
      </c>
      <c r="C330">
        <v>0</v>
      </c>
      <c r="D330">
        <v>55</v>
      </c>
      <c r="E330">
        <v>0</v>
      </c>
      <c r="F330">
        <v>0.105309931</v>
      </c>
      <c r="G330">
        <v>4500</v>
      </c>
      <c r="H330">
        <v>7</v>
      </c>
      <c r="I330">
        <v>0</v>
      </c>
      <c r="J330">
        <v>0</v>
      </c>
      <c r="K330">
        <v>0</v>
      </c>
      <c r="L330">
        <v>1</v>
      </c>
    </row>
    <row r="331" spans="1:12" x14ac:dyDescent="0.25">
      <c r="A331">
        <v>26820</v>
      </c>
      <c r="B331">
        <v>0</v>
      </c>
      <c r="C331">
        <v>0</v>
      </c>
      <c r="D331">
        <v>55</v>
      </c>
      <c r="E331">
        <v>0</v>
      </c>
      <c r="F331">
        <v>3.9995999999999999E-3</v>
      </c>
      <c r="G331">
        <v>10000</v>
      </c>
      <c r="H331">
        <v>3</v>
      </c>
      <c r="I331">
        <v>1</v>
      </c>
      <c r="J331">
        <v>0</v>
      </c>
      <c r="K331">
        <v>0</v>
      </c>
      <c r="L331">
        <v>0</v>
      </c>
    </row>
    <row r="332" spans="1:12" x14ac:dyDescent="0.25">
      <c r="A332">
        <v>93211</v>
      </c>
      <c r="B332">
        <v>0</v>
      </c>
      <c r="C332">
        <v>0</v>
      </c>
      <c r="D332">
        <v>53</v>
      </c>
      <c r="E332">
        <v>0</v>
      </c>
      <c r="F332">
        <v>703</v>
      </c>
      <c r="H332">
        <v>6</v>
      </c>
      <c r="I332">
        <v>0</v>
      </c>
      <c r="J332">
        <v>1</v>
      </c>
      <c r="K332">
        <v>0</v>
      </c>
      <c r="L332">
        <v>0</v>
      </c>
    </row>
    <row r="333" spans="1:12" x14ac:dyDescent="0.25">
      <c r="A333">
        <v>1435</v>
      </c>
      <c r="B333">
        <v>0</v>
      </c>
      <c r="C333">
        <v>0</v>
      </c>
      <c r="D333">
        <v>53</v>
      </c>
      <c r="E333">
        <v>0</v>
      </c>
      <c r="F333">
        <v>1635</v>
      </c>
      <c r="H333">
        <v>6</v>
      </c>
      <c r="I333">
        <v>0</v>
      </c>
      <c r="J333">
        <v>1</v>
      </c>
      <c r="K333">
        <v>0</v>
      </c>
      <c r="L333">
        <v>2</v>
      </c>
    </row>
    <row r="334" spans="1:12" x14ac:dyDescent="0.25">
      <c r="A334">
        <v>120875</v>
      </c>
      <c r="B334">
        <v>0</v>
      </c>
      <c r="C334">
        <v>0</v>
      </c>
      <c r="D334">
        <v>53</v>
      </c>
      <c r="E334">
        <v>0</v>
      </c>
      <c r="F334">
        <v>2350</v>
      </c>
      <c r="H334">
        <v>7</v>
      </c>
      <c r="I334">
        <v>0</v>
      </c>
      <c r="J334">
        <v>1</v>
      </c>
      <c r="K334">
        <v>0</v>
      </c>
      <c r="L334">
        <v>0</v>
      </c>
    </row>
    <row r="335" spans="1:12" x14ac:dyDescent="0.25">
      <c r="A335">
        <v>47537</v>
      </c>
      <c r="B335">
        <v>0</v>
      </c>
      <c r="C335">
        <v>0</v>
      </c>
      <c r="D335">
        <v>56</v>
      </c>
      <c r="E335">
        <v>0</v>
      </c>
      <c r="F335">
        <v>5.5257341000000001E-2</v>
      </c>
      <c r="G335">
        <v>3166</v>
      </c>
      <c r="H335">
        <v>5</v>
      </c>
      <c r="I335">
        <v>0</v>
      </c>
      <c r="J335">
        <v>0</v>
      </c>
      <c r="K335">
        <v>0</v>
      </c>
      <c r="L335">
        <v>2</v>
      </c>
    </row>
    <row r="336" spans="1:12" x14ac:dyDescent="0.25">
      <c r="A336">
        <v>143401</v>
      </c>
      <c r="B336">
        <v>0</v>
      </c>
      <c r="C336">
        <v>0</v>
      </c>
      <c r="D336">
        <v>56</v>
      </c>
      <c r="E336">
        <v>0</v>
      </c>
      <c r="F336">
        <v>1.689538808</v>
      </c>
      <c r="G336">
        <v>5333</v>
      </c>
      <c r="H336">
        <v>10</v>
      </c>
      <c r="I336">
        <v>0</v>
      </c>
      <c r="J336">
        <v>1</v>
      </c>
      <c r="K336">
        <v>0</v>
      </c>
      <c r="L336">
        <v>3</v>
      </c>
    </row>
    <row r="337" spans="1:12" x14ac:dyDescent="0.25">
      <c r="A337">
        <v>137668</v>
      </c>
      <c r="B337">
        <v>0</v>
      </c>
      <c r="C337">
        <v>0</v>
      </c>
      <c r="D337">
        <v>56</v>
      </c>
      <c r="E337">
        <v>0</v>
      </c>
      <c r="F337">
        <v>0.146116423</v>
      </c>
      <c r="G337">
        <v>5960</v>
      </c>
      <c r="H337">
        <v>11</v>
      </c>
      <c r="I337">
        <v>0</v>
      </c>
      <c r="J337">
        <v>1</v>
      </c>
      <c r="K337">
        <v>0</v>
      </c>
      <c r="L337">
        <v>0</v>
      </c>
    </row>
    <row r="338" spans="1:12" x14ac:dyDescent="0.25">
      <c r="A338">
        <v>144244</v>
      </c>
      <c r="B338">
        <v>1</v>
      </c>
      <c r="C338">
        <v>0</v>
      </c>
      <c r="D338">
        <v>56</v>
      </c>
      <c r="E338">
        <v>0</v>
      </c>
      <c r="F338">
        <v>0.23084306499999999</v>
      </c>
      <c r="G338">
        <v>6250</v>
      </c>
      <c r="H338">
        <v>4</v>
      </c>
      <c r="I338">
        <v>0</v>
      </c>
      <c r="J338">
        <v>1</v>
      </c>
      <c r="K338">
        <v>0</v>
      </c>
      <c r="L338">
        <v>1</v>
      </c>
    </row>
    <row r="339" spans="1:12" x14ac:dyDescent="0.25">
      <c r="A339">
        <v>138235</v>
      </c>
      <c r="B339">
        <v>0</v>
      </c>
      <c r="C339">
        <v>0</v>
      </c>
      <c r="D339">
        <v>56</v>
      </c>
      <c r="E339">
        <v>0</v>
      </c>
      <c r="F339">
        <v>0.30966534600000001</v>
      </c>
      <c r="G339">
        <v>9083</v>
      </c>
      <c r="H339">
        <v>8</v>
      </c>
      <c r="I339">
        <v>0</v>
      </c>
      <c r="J339">
        <v>2</v>
      </c>
      <c r="K339">
        <v>0</v>
      </c>
      <c r="L339">
        <v>1</v>
      </c>
    </row>
    <row r="340" spans="1:12" x14ac:dyDescent="0.25">
      <c r="A340">
        <v>115616</v>
      </c>
      <c r="B340">
        <v>0</v>
      </c>
      <c r="C340">
        <v>0</v>
      </c>
      <c r="D340">
        <v>56</v>
      </c>
      <c r="E340">
        <v>0</v>
      </c>
      <c r="F340">
        <v>0.105836105</v>
      </c>
      <c r="G340">
        <v>9920</v>
      </c>
      <c r="H340">
        <v>9</v>
      </c>
      <c r="I340">
        <v>0</v>
      </c>
      <c r="J340">
        <v>1</v>
      </c>
      <c r="K340">
        <v>0</v>
      </c>
      <c r="L340">
        <v>0</v>
      </c>
    </row>
    <row r="341" spans="1:12" x14ac:dyDescent="0.25">
      <c r="A341">
        <v>40805</v>
      </c>
      <c r="B341">
        <v>0</v>
      </c>
      <c r="C341">
        <v>0</v>
      </c>
      <c r="D341">
        <v>56</v>
      </c>
      <c r="E341">
        <v>0</v>
      </c>
      <c r="F341">
        <v>0.32318153199999999</v>
      </c>
      <c r="G341">
        <v>17500</v>
      </c>
      <c r="H341">
        <v>9</v>
      </c>
      <c r="I341">
        <v>0</v>
      </c>
      <c r="J341">
        <v>6</v>
      </c>
      <c r="K341">
        <v>0</v>
      </c>
      <c r="L341">
        <v>1</v>
      </c>
    </row>
    <row r="342" spans="1:12" x14ac:dyDescent="0.25">
      <c r="A342">
        <v>16968</v>
      </c>
      <c r="B342">
        <v>0</v>
      </c>
      <c r="C342">
        <v>0</v>
      </c>
      <c r="D342">
        <v>54</v>
      </c>
      <c r="E342">
        <v>0</v>
      </c>
      <c r="F342">
        <v>2800</v>
      </c>
      <c r="H342">
        <v>10</v>
      </c>
      <c r="I342">
        <v>0</v>
      </c>
      <c r="J342">
        <v>2</v>
      </c>
      <c r="K342">
        <v>0</v>
      </c>
      <c r="L342">
        <v>0</v>
      </c>
    </row>
    <row r="343" spans="1:12" x14ac:dyDescent="0.25">
      <c r="A343">
        <v>111831</v>
      </c>
      <c r="B343">
        <v>0</v>
      </c>
      <c r="C343">
        <v>0</v>
      </c>
      <c r="D343">
        <v>54</v>
      </c>
      <c r="E343">
        <v>0</v>
      </c>
      <c r="F343">
        <v>4443</v>
      </c>
      <c r="H343">
        <v>11</v>
      </c>
      <c r="I343">
        <v>0</v>
      </c>
      <c r="J343">
        <v>2</v>
      </c>
      <c r="K343">
        <v>0</v>
      </c>
    </row>
    <row r="344" spans="1:12" x14ac:dyDescent="0.25">
      <c r="A344">
        <v>48278</v>
      </c>
      <c r="B344">
        <v>0</v>
      </c>
      <c r="C344">
        <v>0</v>
      </c>
      <c r="D344">
        <v>54</v>
      </c>
      <c r="E344">
        <v>0</v>
      </c>
      <c r="F344">
        <v>1090</v>
      </c>
      <c r="H344">
        <v>4</v>
      </c>
      <c r="I344">
        <v>0</v>
      </c>
      <c r="J344">
        <v>1</v>
      </c>
      <c r="K344">
        <v>0</v>
      </c>
      <c r="L344">
        <v>0</v>
      </c>
    </row>
    <row r="345" spans="1:12" x14ac:dyDescent="0.25">
      <c r="A345">
        <v>90778</v>
      </c>
      <c r="B345">
        <v>0</v>
      </c>
      <c r="C345">
        <v>0</v>
      </c>
      <c r="D345">
        <v>54</v>
      </c>
      <c r="E345">
        <v>0</v>
      </c>
      <c r="F345">
        <v>435</v>
      </c>
      <c r="H345">
        <v>2</v>
      </c>
      <c r="I345">
        <v>0</v>
      </c>
      <c r="J345">
        <v>1</v>
      </c>
      <c r="K345">
        <v>0</v>
      </c>
      <c r="L345">
        <v>0</v>
      </c>
    </row>
    <row r="346" spans="1:12" x14ac:dyDescent="0.25">
      <c r="A346">
        <v>105108</v>
      </c>
      <c r="B346">
        <v>0</v>
      </c>
      <c r="C346">
        <v>0</v>
      </c>
      <c r="D346">
        <v>54</v>
      </c>
      <c r="E346">
        <v>0</v>
      </c>
      <c r="F346">
        <v>2098</v>
      </c>
      <c r="H346">
        <v>5</v>
      </c>
      <c r="I346">
        <v>0</v>
      </c>
      <c r="J346">
        <v>1</v>
      </c>
      <c r="K346">
        <v>0</v>
      </c>
      <c r="L346">
        <v>0</v>
      </c>
    </row>
    <row r="347" spans="1:12" x14ac:dyDescent="0.25">
      <c r="A347">
        <v>142897</v>
      </c>
      <c r="B347">
        <v>0</v>
      </c>
      <c r="C347">
        <v>0</v>
      </c>
      <c r="D347">
        <v>57</v>
      </c>
      <c r="E347">
        <v>0</v>
      </c>
      <c r="F347">
        <v>0</v>
      </c>
      <c r="G347">
        <v>1</v>
      </c>
      <c r="H347">
        <v>6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>
        <v>4054</v>
      </c>
      <c r="B348">
        <v>0</v>
      </c>
      <c r="C348">
        <v>0</v>
      </c>
      <c r="D348">
        <v>57</v>
      </c>
      <c r="E348">
        <v>0</v>
      </c>
      <c r="F348">
        <v>0.33467741899999998</v>
      </c>
      <c r="G348">
        <v>3471</v>
      </c>
      <c r="H348">
        <v>6</v>
      </c>
      <c r="I348">
        <v>0</v>
      </c>
      <c r="J348">
        <v>1</v>
      </c>
      <c r="K348">
        <v>0</v>
      </c>
      <c r="L348">
        <v>0</v>
      </c>
    </row>
    <row r="349" spans="1:12" x14ac:dyDescent="0.25">
      <c r="A349">
        <v>123857</v>
      </c>
      <c r="B349">
        <v>0</v>
      </c>
      <c r="C349">
        <v>0</v>
      </c>
      <c r="D349">
        <v>57</v>
      </c>
      <c r="E349">
        <v>0</v>
      </c>
      <c r="F349">
        <v>0.51842330800000003</v>
      </c>
      <c r="G349">
        <v>4667</v>
      </c>
      <c r="H349">
        <v>7</v>
      </c>
      <c r="I349">
        <v>0</v>
      </c>
      <c r="J349">
        <v>3</v>
      </c>
      <c r="K349">
        <v>0</v>
      </c>
      <c r="L349">
        <v>0</v>
      </c>
    </row>
    <row r="350" spans="1:12" x14ac:dyDescent="0.25">
      <c r="A350">
        <v>42509</v>
      </c>
      <c r="B350">
        <v>0</v>
      </c>
      <c r="C350">
        <v>0</v>
      </c>
      <c r="D350">
        <v>57</v>
      </c>
      <c r="E350">
        <v>0</v>
      </c>
      <c r="F350">
        <v>0</v>
      </c>
      <c r="G350">
        <v>5000</v>
      </c>
      <c r="H350">
        <v>3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>
        <v>10310</v>
      </c>
      <c r="B351">
        <v>0</v>
      </c>
      <c r="C351">
        <v>0</v>
      </c>
      <c r="D351">
        <v>57</v>
      </c>
      <c r="E351">
        <v>0</v>
      </c>
      <c r="F351">
        <v>0.161490683</v>
      </c>
      <c r="G351">
        <v>6600</v>
      </c>
      <c r="H351">
        <v>16</v>
      </c>
      <c r="I351">
        <v>0</v>
      </c>
      <c r="J351">
        <v>1</v>
      </c>
      <c r="K351">
        <v>0</v>
      </c>
      <c r="L351">
        <v>1</v>
      </c>
    </row>
    <row r="352" spans="1:12" x14ac:dyDescent="0.25">
      <c r="A352">
        <v>78311</v>
      </c>
      <c r="B352">
        <v>0</v>
      </c>
      <c r="C352">
        <v>0</v>
      </c>
      <c r="D352">
        <v>57</v>
      </c>
      <c r="E352">
        <v>0</v>
      </c>
      <c r="F352">
        <v>0.44117320300000001</v>
      </c>
      <c r="G352">
        <v>9000</v>
      </c>
      <c r="H352">
        <v>10</v>
      </c>
      <c r="I352">
        <v>0</v>
      </c>
      <c r="J352">
        <v>3</v>
      </c>
      <c r="K352">
        <v>0</v>
      </c>
      <c r="L352">
        <v>3</v>
      </c>
    </row>
    <row r="353" spans="1:12" x14ac:dyDescent="0.25">
      <c r="A353">
        <v>54698</v>
      </c>
      <c r="B353">
        <v>0</v>
      </c>
      <c r="C353">
        <v>0</v>
      </c>
      <c r="D353">
        <v>57</v>
      </c>
      <c r="E353">
        <v>0</v>
      </c>
      <c r="F353">
        <v>0.27112434200000002</v>
      </c>
      <c r="G353">
        <v>13100</v>
      </c>
      <c r="H353">
        <v>7</v>
      </c>
      <c r="I353">
        <v>0</v>
      </c>
      <c r="J353">
        <v>2</v>
      </c>
      <c r="K353">
        <v>0</v>
      </c>
      <c r="L353">
        <v>0</v>
      </c>
    </row>
    <row r="354" spans="1:12" x14ac:dyDescent="0.25">
      <c r="A354">
        <v>74478</v>
      </c>
      <c r="B354">
        <v>0</v>
      </c>
      <c r="C354">
        <v>0</v>
      </c>
      <c r="D354">
        <v>57</v>
      </c>
      <c r="E354">
        <v>0</v>
      </c>
      <c r="F354">
        <v>0.14949626299999999</v>
      </c>
      <c r="G354">
        <v>40000</v>
      </c>
      <c r="H354">
        <v>12</v>
      </c>
      <c r="I354">
        <v>0</v>
      </c>
      <c r="J354">
        <v>3</v>
      </c>
      <c r="K354">
        <v>0</v>
      </c>
      <c r="L354">
        <v>1</v>
      </c>
    </row>
    <row r="355" spans="1:12" x14ac:dyDescent="0.25">
      <c r="A355">
        <v>17598</v>
      </c>
      <c r="B355">
        <v>0</v>
      </c>
      <c r="C355">
        <v>0</v>
      </c>
      <c r="D355">
        <v>57</v>
      </c>
      <c r="E355">
        <v>0</v>
      </c>
      <c r="F355">
        <v>2.5365849999999999E-2</v>
      </c>
      <c r="G355">
        <v>235000</v>
      </c>
      <c r="H355">
        <v>7</v>
      </c>
      <c r="I355">
        <v>0</v>
      </c>
      <c r="J355">
        <v>2</v>
      </c>
      <c r="K355">
        <v>0</v>
      </c>
      <c r="L355">
        <v>1</v>
      </c>
    </row>
    <row r="356" spans="1:12" x14ac:dyDescent="0.25">
      <c r="A356">
        <v>106498</v>
      </c>
      <c r="B356">
        <v>0</v>
      </c>
      <c r="C356">
        <v>0</v>
      </c>
      <c r="D356">
        <v>55</v>
      </c>
      <c r="E356">
        <v>0</v>
      </c>
      <c r="F356">
        <v>3592</v>
      </c>
      <c r="H356">
        <v>7</v>
      </c>
      <c r="I356">
        <v>0</v>
      </c>
      <c r="J356">
        <v>1</v>
      </c>
      <c r="K356">
        <v>0</v>
      </c>
      <c r="L356">
        <v>0</v>
      </c>
    </row>
    <row r="357" spans="1:12" x14ac:dyDescent="0.25">
      <c r="A357">
        <v>10656</v>
      </c>
      <c r="B357">
        <v>0</v>
      </c>
      <c r="C357">
        <v>0</v>
      </c>
      <c r="D357">
        <v>55</v>
      </c>
      <c r="E357">
        <v>0</v>
      </c>
      <c r="F357">
        <v>1855</v>
      </c>
      <c r="H357">
        <v>13</v>
      </c>
      <c r="I357">
        <v>0</v>
      </c>
      <c r="J357">
        <v>2</v>
      </c>
      <c r="K357">
        <v>0</v>
      </c>
      <c r="L357">
        <v>1</v>
      </c>
    </row>
    <row r="358" spans="1:12" x14ac:dyDescent="0.25">
      <c r="A358">
        <v>16378</v>
      </c>
      <c r="B358">
        <v>0</v>
      </c>
      <c r="C358">
        <v>0</v>
      </c>
      <c r="D358">
        <v>55</v>
      </c>
      <c r="E358">
        <v>0</v>
      </c>
      <c r="F358">
        <v>825</v>
      </c>
      <c r="H358">
        <v>3</v>
      </c>
      <c r="I358">
        <v>0</v>
      </c>
      <c r="J358">
        <v>1</v>
      </c>
      <c r="K358">
        <v>0</v>
      </c>
      <c r="L358">
        <v>0</v>
      </c>
    </row>
    <row r="359" spans="1:12" x14ac:dyDescent="0.25">
      <c r="A359">
        <v>47766</v>
      </c>
      <c r="B359">
        <v>0</v>
      </c>
      <c r="C359">
        <v>0</v>
      </c>
      <c r="D359">
        <v>58</v>
      </c>
      <c r="E359">
        <v>0</v>
      </c>
      <c r="F359">
        <v>2.7762237760000001</v>
      </c>
      <c r="G359">
        <v>1000</v>
      </c>
      <c r="H359">
        <v>14</v>
      </c>
      <c r="I359">
        <v>0</v>
      </c>
      <c r="J359">
        <v>1</v>
      </c>
      <c r="K359">
        <v>0</v>
      </c>
      <c r="L359">
        <v>0</v>
      </c>
    </row>
    <row r="360" spans="1:12" x14ac:dyDescent="0.25">
      <c r="A360">
        <v>108890</v>
      </c>
      <c r="B360">
        <v>0</v>
      </c>
      <c r="C360">
        <v>0</v>
      </c>
      <c r="D360">
        <v>58</v>
      </c>
      <c r="E360">
        <v>0</v>
      </c>
      <c r="F360">
        <v>0.37748058699999998</v>
      </c>
      <c r="G360">
        <v>2317</v>
      </c>
      <c r="H360">
        <v>4</v>
      </c>
      <c r="I360">
        <v>0</v>
      </c>
      <c r="J360">
        <v>1</v>
      </c>
      <c r="K360">
        <v>0</v>
      </c>
      <c r="L360">
        <v>1</v>
      </c>
    </row>
    <row r="361" spans="1:12" x14ac:dyDescent="0.25">
      <c r="A361">
        <v>91483</v>
      </c>
      <c r="B361">
        <v>0</v>
      </c>
      <c r="C361">
        <v>0</v>
      </c>
      <c r="D361">
        <v>58</v>
      </c>
      <c r="E361">
        <v>0</v>
      </c>
      <c r="F361">
        <v>0.75972799400000002</v>
      </c>
      <c r="G361">
        <v>2646</v>
      </c>
      <c r="H361">
        <v>8</v>
      </c>
      <c r="I361">
        <v>0</v>
      </c>
      <c r="J361">
        <v>2</v>
      </c>
      <c r="K361">
        <v>0</v>
      </c>
      <c r="L361">
        <v>0</v>
      </c>
    </row>
    <row r="362" spans="1:12" x14ac:dyDescent="0.25">
      <c r="A362">
        <v>52206</v>
      </c>
      <c r="B362">
        <v>0</v>
      </c>
      <c r="C362">
        <v>0</v>
      </c>
      <c r="D362">
        <v>58</v>
      </c>
      <c r="E362">
        <v>0</v>
      </c>
      <c r="F362">
        <v>0.16227923999999999</v>
      </c>
      <c r="G362">
        <v>3000</v>
      </c>
      <c r="H362">
        <v>8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>
        <v>93365</v>
      </c>
      <c r="B363">
        <v>0</v>
      </c>
      <c r="C363">
        <v>0</v>
      </c>
      <c r="D363">
        <v>58</v>
      </c>
      <c r="E363">
        <v>0</v>
      </c>
      <c r="F363">
        <v>0.63055289199999998</v>
      </c>
      <c r="G363">
        <v>3128</v>
      </c>
      <c r="H363">
        <v>9</v>
      </c>
      <c r="I363">
        <v>0</v>
      </c>
      <c r="J363">
        <v>1</v>
      </c>
      <c r="K363">
        <v>0</v>
      </c>
      <c r="L363">
        <v>0</v>
      </c>
    </row>
    <row r="364" spans="1:12" x14ac:dyDescent="0.25">
      <c r="A364">
        <v>24800</v>
      </c>
      <c r="B364">
        <v>0</v>
      </c>
      <c r="C364">
        <v>0</v>
      </c>
      <c r="D364">
        <v>58</v>
      </c>
      <c r="E364">
        <v>0</v>
      </c>
      <c r="F364">
        <v>0.167087188</v>
      </c>
      <c r="G364">
        <v>3566</v>
      </c>
      <c r="H364">
        <v>10</v>
      </c>
      <c r="I364">
        <v>0</v>
      </c>
      <c r="J364">
        <v>1</v>
      </c>
      <c r="K364">
        <v>0</v>
      </c>
      <c r="L364">
        <v>0</v>
      </c>
    </row>
    <row r="365" spans="1:12" x14ac:dyDescent="0.25">
      <c r="A365">
        <v>32288</v>
      </c>
      <c r="B365">
        <v>0</v>
      </c>
      <c r="C365">
        <v>0</v>
      </c>
      <c r="D365">
        <v>58</v>
      </c>
      <c r="E365">
        <v>0</v>
      </c>
      <c r="F365">
        <v>0.229249012</v>
      </c>
      <c r="G365">
        <v>4300</v>
      </c>
      <c r="H365">
        <v>4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26093</v>
      </c>
      <c r="B366">
        <v>0</v>
      </c>
      <c r="C366">
        <v>0</v>
      </c>
      <c r="D366">
        <v>58</v>
      </c>
      <c r="E366">
        <v>0</v>
      </c>
      <c r="F366">
        <v>2.111932E-3</v>
      </c>
      <c r="G366">
        <v>5681</v>
      </c>
      <c r="H366">
        <v>5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>
        <v>25230</v>
      </c>
      <c r="B367">
        <v>0</v>
      </c>
      <c r="C367">
        <v>0</v>
      </c>
      <c r="D367">
        <v>58</v>
      </c>
      <c r="E367">
        <v>0</v>
      </c>
      <c r="F367">
        <v>1.6126234999999999E-2</v>
      </c>
      <c r="G367">
        <v>5766</v>
      </c>
      <c r="H367">
        <v>7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>
        <v>53778</v>
      </c>
      <c r="B368">
        <v>0</v>
      </c>
      <c r="C368">
        <v>0</v>
      </c>
      <c r="D368">
        <v>58</v>
      </c>
      <c r="E368">
        <v>0</v>
      </c>
      <c r="F368">
        <v>0.28800352800000001</v>
      </c>
      <c r="G368">
        <v>6801</v>
      </c>
      <c r="H368">
        <v>8</v>
      </c>
      <c r="I368">
        <v>0</v>
      </c>
      <c r="J368">
        <v>1</v>
      </c>
      <c r="K368">
        <v>0</v>
      </c>
      <c r="L368">
        <v>0</v>
      </c>
    </row>
    <row r="369" spans="1:12" x14ac:dyDescent="0.25">
      <c r="A369">
        <v>73100</v>
      </c>
      <c r="B369">
        <v>0</v>
      </c>
      <c r="C369">
        <v>0</v>
      </c>
      <c r="D369">
        <v>58</v>
      </c>
      <c r="E369">
        <v>0</v>
      </c>
      <c r="F369">
        <v>0.33760733999999998</v>
      </c>
      <c r="G369">
        <v>8500</v>
      </c>
      <c r="H369">
        <v>6</v>
      </c>
      <c r="I369">
        <v>0</v>
      </c>
      <c r="J369">
        <v>1</v>
      </c>
      <c r="K369">
        <v>0</v>
      </c>
      <c r="L369">
        <v>1</v>
      </c>
    </row>
    <row r="370" spans="1:12" x14ac:dyDescent="0.25">
      <c r="A370">
        <v>55769</v>
      </c>
      <c r="B370">
        <v>0</v>
      </c>
      <c r="C370">
        <v>0</v>
      </c>
      <c r="D370">
        <v>58</v>
      </c>
      <c r="E370">
        <v>0</v>
      </c>
      <c r="F370">
        <v>0.15240353500000001</v>
      </c>
      <c r="G370">
        <v>13916</v>
      </c>
      <c r="H370">
        <v>10</v>
      </c>
      <c r="I370">
        <v>0</v>
      </c>
      <c r="J370">
        <v>2</v>
      </c>
      <c r="K370">
        <v>0</v>
      </c>
      <c r="L370">
        <v>0</v>
      </c>
    </row>
    <row r="371" spans="1:12" x14ac:dyDescent="0.25">
      <c r="A371">
        <v>115025</v>
      </c>
      <c r="B371">
        <v>0</v>
      </c>
      <c r="C371">
        <v>0</v>
      </c>
      <c r="D371">
        <v>56</v>
      </c>
      <c r="E371">
        <v>0</v>
      </c>
      <c r="F371">
        <v>2551</v>
      </c>
      <c r="H371">
        <v>10</v>
      </c>
      <c r="I371">
        <v>0</v>
      </c>
      <c r="J371">
        <v>1</v>
      </c>
      <c r="K371">
        <v>0</v>
      </c>
      <c r="L371">
        <v>0</v>
      </c>
    </row>
    <row r="372" spans="1:12" x14ac:dyDescent="0.25">
      <c r="A372">
        <v>48859</v>
      </c>
      <c r="B372">
        <v>0</v>
      </c>
      <c r="C372">
        <v>0</v>
      </c>
      <c r="D372">
        <v>56</v>
      </c>
      <c r="E372">
        <v>0</v>
      </c>
      <c r="F372">
        <v>2362</v>
      </c>
      <c r="H372">
        <v>7</v>
      </c>
      <c r="I372">
        <v>0</v>
      </c>
      <c r="J372">
        <v>1</v>
      </c>
      <c r="K372">
        <v>0</v>
      </c>
      <c r="L372">
        <v>0</v>
      </c>
    </row>
    <row r="373" spans="1:12" x14ac:dyDescent="0.25">
      <c r="A373">
        <v>104487</v>
      </c>
      <c r="B373">
        <v>0</v>
      </c>
      <c r="C373">
        <v>0</v>
      </c>
      <c r="D373">
        <v>59</v>
      </c>
      <c r="E373">
        <v>0</v>
      </c>
      <c r="F373">
        <v>0.375249944</v>
      </c>
      <c r="G373">
        <v>4500</v>
      </c>
      <c r="H373">
        <v>8</v>
      </c>
      <c r="I373">
        <v>0</v>
      </c>
      <c r="J373">
        <v>1</v>
      </c>
      <c r="K373">
        <v>0</v>
      </c>
      <c r="L373">
        <v>0</v>
      </c>
    </row>
    <row r="374" spans="1:12" x14ac:dyDescent="0.25">
      <c r="A374">
        <v>135030</v>
      </c>
      <c r="B374">
        <v>0</v>
      </c>
      <c r="C374">
        <v>0</v>
      </c>
      <c r="D374">
        <v>59</v>
      </c>
      <c r="E374">
        <v>0</v>
      </c>
      <c r="F374">
        <v>0.36050820500000003</v>
      </c>
      <c r="G374">
        <v>5666</v>
      </c>
      <c r="H374">
        <v>8</v>
      </c>
      <c r="I374">
        <v>0</v>
      </c>
      <c r="J374">
        <v>1</v>
      </c>
      <c r="K374">
        <v>0</v>
      </c>
      <c r="L374">
        <v>4</v>
      </c>
    </row>
    <row r="375" spans="1:12" x14ac:dyDescent="0.25">
      <c r="A375">
        <v>120752</v>
      </c>
      <c r="B375">
        <v>0</v>
      </c>
      <c r="C375">
        <v>0</v>
      </c>
      <c r="D375">
        <v>59</v>
      </c>
      <c r="E375">
        <v>0</v>
      </c>
      <c r="F375">
        <v>0.13910761199999999</v>
      </c>
      <c r="G375">
        <v>8000</v>
      </c>
      <c r="H375">
        <v>12</v>
      </c>
      <c r="I375">
        <v>0</v>
      </c>
      <c r="J375">
        <v>1</v>
      </c>
      <c r="K375">
        <v>0</v>
      </c>
      <c r="L375">
        <v>0</v>
      </c>
    </row>
    <row r="376" spans="1:12" x14ac:dyDescent="0.25">
      <c r="A376">
        <v>82845</v>
      </c>
      <c r="B376">
        <v>0</v>
      </c>
      <c r="C376">
        <v>0</v>
      </c>
      <c r="D376">
        <v>59</v>
      </c>
      <c r="E376">
        <v>0</v>
      </c>
      <c r="F376">
        <v>0.214417097</v>
      </c>
      <c r="G376">
        <v>11416</v>
      </c>
      <c r="H376">
        <v>6</v>
      </c>
      <c r="I376">
        <v>0</v>
      </c>
      <c r="J376">
        <v>1</v>
      </c>
      <c r="K376">
        <v>0</v>
      </c>
      <c r="L376">
        <v>0</v>
      </c>
    </row>
    <row r="377" spans="1:12" x14ac:dyDescent="0.25">
      <c r="A377">
        <v>17055</v>
      </c>
      <c r="B377">
        <v>0</v>
      </c>
      <c r="C377">
        <v>0</v>
      </c>
      <c r="D377">
        <v>59</v>
      </c>
      <c r="E377">
        <v>0</v>
      </c>
      <c r="F377">
        <v>0.55268459299999995</v>
      </c>
      <c r="G377">
        <v>11416</v>
      </c>
      <c r="H377">
        <v>14</v>
      </c>
      <c r="I377">
        <v>0</v>
      </c>
      <c r="J377">
        <v>5</v>
      </c>
      <c r="K377">
        <v>0</v>
      </c>
      <c r="L377">
        <v>0</v>
      </c>
    </row>
    <row r="378" spans="1:12" x14ac:dyDescent="0.25">
      <c r="A378">
        <v>33480</v>
      </c>
      <c r="B378">
        <v>0</v>
      </c>
      <c r="C378">
        <v>0</v>
      </c>
      <c r="D378">
        <v>59</v>
      </c>
      <c r="E378">
        <v>0</v>
      </c>
      <c r="F378">
        <v>0.496821656</v>
      </c>
      <c r="G378">
        <v>14000</v>
      </c>
      <c r="H378">
        <v>5</v>
      </c>
      <c r="I378">
        <v>0</v>
      </c>
      <c r="J378">
        <v>2</v>
      </c>
      <c r="K378">
        <v>0</v>
      </c>
      <c r="L378">
        <v>2</v>
      </c>
    </row>
    <row r="379" spans="1:12" x14ac:dyDescent="0.25">
      <c r="A379">
        <v>130808</v>
      </c>
      <c r="B379">
        <v>0</v>
      </c>
      <c r="C379">
        <v>0</v>
      </c>
      <c r="D379">
        <v>57</v>
      </c>
      <c r="E379">
        <v>0</v>
      </c>
      <c r="F379">
        <v>3464</v>
      </c>
      <c r="H379">
        <v>18</v>
      </c>
      <c r="I379">
        <v>0</v>
      </c>
      <c r="J379">
        <v>1</v>
      </c>
      <c r="K379">
        <v>0</v>
      </c>
      <c r="L379">
        <v>0</v>
      </c>
    </row>
    <row r="380" spans="1:12" x14ac:dyDescent="0.25">
      <c r="A380">
        <v>112658</v>
      </c>
      <c r="B380">
        <v>0</v>
      </c>
      <c r="C380">
        <v>0</v>
      </c>
      <c r="D380">
        <v>60</v>
      </c>
      <c r="E380">
        <v>0</v>
      </c>
      <c r="F380">
        <v>0.322722283</v>
      </c>
      <c r="G380">
        <v>3643</v>
      </c>
      <c r="H380">
        <v>5</v>
      </c>
      <c r="I380">
        <v>0</v>
      </c>
      <c r="J380">
        <v>1</v>
      </c>
      <c r="K380">
        <v>0</v>
      </c>
      <c r="L380">
        <v>0</v>
      </c>
    </row>
    <row r="381" spans="1:12" x14ac:dyDescent="0.25">
      <c r="A381">
        <v>46801</v>
      </c>
      <c r="B381">
        <v>0</v>
      </c>
      <c r="C381">
        <v>0</v>
      </c>
      <c r="D381">
        <v>60</v>
      </c>
      <c r="E381">
        <v>0</v>
      </c>
      <c r="F381">
        <v>0</v>
      </c>
      <c r="G381">
        <v>4792</v>
      </c>
      <c r="H381">
        <v>2</v>
      </c>
      <c r="I381">
        <v>0</v>
      </c>
      <c r="J381">
        <v>0</v>
      </c>
      <c r="K381">
        <v>0</v>
      </c>
      <c r="L381">
        <v>1</v>
      </c>
    </row>
    <row r="382" spans="1:12" x14ac:dyDescent="0.25">
      <c r="A382">
        <v>110188</v>
      </c>
      <c r="B382">
        <v>0</v>
      </c>
      <c r="C382">
        <v>0</v>
      </c>
      <c r="D382">
        <v>60</v>
      </c>
      <c r="E382">
        <v>0</v>
      </c>
      <c r="F382">
        <v>0.204211269</v>
      </c>
      <c r="G382">
        <v>8500</v>
      </c>
      <c r="H382">
        <v>5</v>
      </c>
      <c r="I382">
        <v>0</v>
      </c>
      <c r="J382">
        <v>1</v>
      </c>
      <c r="K382">
        <v>0</v>
      </c>
      <c r="L382">
        <v>0</v>
      </c>
    </row>
    <row r="383" spans="1:12" x14ac:dyDescent="0.25">
      <c r="A383">
        <v>148247</v>
      </c>
      <c r="B383">
        <v>0</v>
      </c>
      <c r="C383">
        <v>0</v>
      </c>
      <c r="D383">
        <v>60</v>
      </c>
      <c r="E383">
        <v>0</v>
      </c>
      <c r="F383">
        <v>0.38376642900000002</v>
      </c>
      <c r="G383">
        <v>9966</v>
      </c>
      <c r="H383">
        <v>3</v>
      </c>
      <c r="I383">
        <v>0</v>
      </c>
      <c r="J383">
        <v>2</v>
      </c>
      <c r="K383">
        <v>0</v>
      </c>
      <c r="L383">
        <v>0</v>
      </c>
    </row>
    <row r="384" spans="1:12" x14ac:dyDescent="0.25">
      <c r="A384">
        <v>128749</v>
      </c>
      <c r="B384">
        <v>0</v>
      </c>
      <c r="C384">
        <v>0</v>
      </c>
      <c r="D384">
        <v>60</v>
      </c>
      <c r="E384">
        <v>0</v>
      </c>
      <c r="F384">
        <v>1.3051948000000001E-2</v>
      </c>
      <c r="G384">
        <v>250000</v>
      </c>
      <c r="H384">
        <v>10</v>
      </c>
      <c r="I384">
        <v>0</v>
      </c>
      <c r="J384">
        <v>2</v>
      </c>
      <c r="K384">
        <v>0</v>
      </c>
      <c r="L384">
        <v>2</v>
      </c>
    </row>
    <row r="385" spans="1:12" x14ac:dyDescent="0.25">
      <c r="A385">
        <v>86637</v>
      </c>
      <c r="B385">
        <v>0</v>
      </c>
      <c r="C385">
        <v>0</v>
      </c>
      <c r="D385">
        <v>60</v>
      </c>
      <c r="E385">
        <v>0</v>
      </c>
      <c r="F385">
        <v>0</v>
      </c>
      <c r="H385">
        <v>2</v>
      </c>
      <c r="I385">
        <v>0</v>
      </c>
      <c r="J385">
        <v>0</v>
      </c>
      <c r="K385">
        <v>0</v>
      </c>
    </row>
    <row r="386" spans="1:12" x14ac:dyDescent="0.25">
      <c r="A386">
        <v>127628</v>
      </c>
      <c r="B386">
        <v>0</v>
      </c>
      <c r="C386">
        <v>0</v>
      </c>
      <c r="D386">
        <v>58</v>
      </c>
      <c r="E386">
        <v>0</v>
      </c>
      <c r="F386">
        <v>649</v>
      </c>
      <c r="H386">
        <v>7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>
        <v>29741</v>
      </c>
      <c r="B387">
        <v>0</v>
      </c>
      <c r="C387">
        <v>0</v>
      </c>
      <c r="D387">
        <v>58</v>
      </c>
      <c r="E387">
        <v>0</v>
      </c>
      <c r="F387">
        <v>1241</v>
      </c>
      <c r="H387">
        <v>10</v>
      </c>
      <c r="I387">
        <v>0</v>
      </c>
      <c r="J387">
        <v>2</v>
      </c>
      <c r="K387">
        <v>0</v>
      </c>
      <c r="L387">
        <v>0</v>
      </c>
    </row>
    <row r="388" spans="1:12" x14ac:dyDescent="0.25">
      <c r="A388">
        <v>34331</v>
      </c>
      <c r="B388">
        <v>0</v>
      </c>
      <c r="C388">
        <v>0</v>
      </c>
      <c r="D388">
        <v>58</v>
      </c>
      <c r="E388">
        <v>0</v>
      </c>
      <c r="F388">
        <v>802</v>
      </c>
      <c r="H388">
        <v>4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>
        <v>54279</v>
      </c>
      <c r="B389">
        <v>0</v>
      </c>
      <c r="C389">
        <v>0</v>
      </c>
      <c r="D389">
        <v>61</v>
      </c>
      <c r="E389">
        <v>0</v>
      </c>
      <c r="F389">
        <v>0.41645816000000002</v>
      </c>
      <c r="G389">
        <v>3596</v>
      </c>
      <c r="H389">
        <v>13</v>
      </c>
      <c r="I389">
        <v>0</v>
      </c>
      <c r="J389">
        <v>1</v>
      </c>
      <c r="K389">
        <v>0</v>
      </c>
      <c r="L389">
        <v>1</v>
      </c>
    </row>
    <row r="390" spans="1:12" x14ac:dyDescent="0.25">
      <c r="A390">
        <v>6163</v>
      </c>
      <c r="B390">
        <v>0</v>
      </c>
      <c r="C390">
        <v>0</v>
      </c>
      <c r="D390">
        <v>61</v>
      </c>
      <c r="E390">
        <v>0</v>
      </c>
      <c r="F390">
        <v>0.20049768900000001</v>
      </c>
      <c r="G390">
        <v>5625</v>
      </c>
      <c r="H390">
        <v>6</v>
      </c>
      <c r="I390">
        <v>0</v>
      </c>
      <c r="J390">
        <v>1</v>
      </c>
      <c r="K390">
        <v>0</v>
      </c>
      <c r="L390">
        <v>0</v>
      </c>
    </row>
    <row r="391" spans="1:12" x14ac:dyDescent="0.25">
      <c r="A391">
        <v>140760</v>
      </c>
      <c r="B391">
        <v>0</v>
      </c>
      <c r="C391">
        <v>0</v>
      </c>
      <c r="D391">
        <v>61</v>
      </c>
      <c r="E391">
        <v>0</v>
      </c>
      <c r="F391">
        <v>0.18024352599999999</v>
      </c>
      <c r="G391">
        <v>5830</v>
      </c>
      <c r="H391">
        <v>9</v>
      </c>
      <c r="I391">
        <v>0</v>
      </c>
      <c r="J391">
        <v>2</v>
      </c>
      <c r="K391">
        <v>0</v>
      </c>
      <c r="L391">
        <v>0</v>
      </c>
    </row>
    <row r="392" spans="1:12" x14ac:dyDescent="0.25">
      <c r="A392">
        <v>15527</v>
      </c>
      <c r="B392">
        <v>0</v>
      </c>
      <c r="C392">
        <v>0</v>
      </c>
      <c r="D392">
        <v>61</v>
      </c>
      <c r="E392">
        <v>0</v>
      </c>
      <c r="F392">
        <v>0.668807771</v>
      </c>
      <c r="G392">
        <v>6382</v>
      </c>
      <c r="H392">
        <v>7</v>
      </c>
      <c r="I392">
        <v>0</v>
      </c>
      <c r="J392">
        <v>4</v>
      </c>
      <c r="K392">
        <v>0</v>
      </c>
      <c r="L392">
        <v>0</v>
      </c>
    </row>
    <row r="393" spans="1:12" x14ac:dyDescent="0.25">
      <c r="A393">
        <v>35560</v>
      </c>
      <c r="B393">
        <v>0</v>
      </c>
      <c r="C393">
        <v>0</v>
      </c>
      <c r="D393">
        <v>61</v>
      </c>
      <c r="E393">
        <v>0</v>
      </c>
      <c r="F393">
        <v>0.63797546599999999</v>
      </c>
      <c r="G393">
        <v>9700</v>
      </c>
      <c r="H393">
        <v>16</v>
      </c>
      <c r="I393">
        <v>0</v>
      </c>
      <c r="J393">
        <v>3</v>
      </c>
      <c r="K393">
        <v>0</v>
      </c>
      <c r="L393">
        <v>0</v>
      </c>
    </row>
    <row r="394" spans="1:12" x14ac:dyDescent="0.25">
      <c r="A394">
        <v>54405</v>
      </c>
      <c r="B394">
        <v>0</v>
      </c>
      <c r="C394">
        <v>0</v>
      </c>
      <c r="D394">
        <v>61</v>
      </c>
      <c r="E394">
        <v>0</v>
      </c>
      <c r="F394">
        <v>0.13737187000000001</v>
      </c>
      <c r="G394">
        <v>11901</v>
      </c>
      <c r="H394">
        <v>9</v>
      </c>
      <c r="I394">
        <v>0</v>
      </c>
      <c r="J394">
        <v>2</v>
      </c>
      <c r="K394">
        <v>0</v>
      </c>
      <c r="L394">
        <v>0</v>
      </c>
    </row>
    <row r="395" spans="1:12" x14ac:dyDescent="0.25">
      <c r="A395">
        <v>16422</v>
      </c>
      <c r="B395">
        <v>0</v>
      </c>
      <c r="C395">
        <v>0</v>
      </c>
      <c r="D395">
        <v>61</v>
      </c>
      <c r="E395">
        <v>0</v>
      </c>
      <c r="F395">
        <v>0.31093512499999998</v>
      </c>
      <c r="G395">
        <v>12500</v>
      </c>
      <c r="H395">
        <v>14</v>
      </c>
      <c r="I395">
        <v>0</v>
      </c>
      <c r="J395">
        <v>5</v>
      </c>
      <c r="K395">
        <v>0</v>
      </c>
      <c r="L395">
        <v>0</v>
      </c>
    </row>
    <row r="396" spans="1:12" x14ac:dyDescent="0.25">
      <c r="A396">
        <v>101200</v>
      </c>
      <c r="B396">
        <v>0</v>
      </c>
      <c r="C396">
        <v>0</v>
      </c>
      <c r="D396">
        <v>61</v>
      </c>
      <c r="E396">
        <v>0</v>
      </c>
      <c r="F396">
        <v>0</v>
      </c>
      <c r="H396">
        <v>4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100450</v>
      </c>
      <c r="B397">
        <v>0</v>
      </c>
      <c r="C397">
        <v>0</v>
      </c>
      <c r="D397">
        <v>61</v>
      </c>
      <c r="E397">
        <v>0</v>
      </c>
      <c r="F397">
        <v>0</v>
      </c>
      <c r="H397">
        <v>3</v>
      </c>
      <c r="I397">
        <v>0</v>
      </c>
      <c r="J397">
        <v>0</v>
      </c>
      <c r="K397">
        <v>0</v>
      </c>
    </row>
    <row r="398" spans="1:12" x14ac:dyDescent="0.25">
      <c r="A398">
        <v>21405</v>
      </c>
      <c r="B398">
        <v>0</v>
      </c>
      <c r="C398">
        <v>0</v>
      </c>
      <c r="D398">
        <v>59</v>
      </c>
      <c r="E398">
        <v>0</v>
      </c>
      <c r="F398">
        <v>2534</v>
      </c>
      <c r="H398">
        <v>6</v>
      </c>
      <c r="I398">
        <v>0</v>
      </c>
      <c r="J398">
        <v>1</v>
      </c>
      <c r="K398">
        <v>0</v>
      </c>
      <c r="L398">
        <v>2</v>
      </c>
    </row>
    <row r="399" spans="1:12" x14ac:dyDescent="0.25">
      <c r="A399">
        <v>52536</v>
      </c>
      <c r="B399">
        <v>0</v>
      </c>
      <c r="C399">
        <v>0</v>
      </c>
      <c r="D399">
        <v>59</v>
      </c>
      <c r="E399">
        <v>0</v>
      </c>
      <c r="F399">
        <v>102</v>
      </c>
      <c r="H399">
        <v>6</v>
      </c>
      <c r="I399">
        <v>0</v>
      </c>
      <c r="J399">
        <v>1</v>
      </c>
      <c r="K399">
        <v>0</v>
      </c>
      <c r="L399">
        <v>0</v>
      </c>
    </row>
    <row r="400" spans="1:12" x14ac:dyDescent="0.25">
      <c r="A400">
        <v>142454</v>
      </c>
      <c r="B400">
        <v>0</v>
      </c>
      <c r="C400">
        <v>0</v>
      </c>
      <c r="D400">
        <v>59</v>
      </c>
      <c r="E400">
        <v>0</v>
      </c>
      <c r="F400">
        <v>6412</v>
      </c>
      <c r="H400">
        <v>5</v>
      </c>
      <c r="I400">
        <v>0</v>
      </c>
      <c r="J400">
        <v>2</v>
      </c>
      <c r="K400">
        <v>0</v>
      </c>
      <c r="L400">
        <v>0</v>
      </c>
    </row>
    <row r="401" spans="1:12" x14ac:dyDescent="0.25">
      <c r="A401">
        <v>1687</v>
      </c>
      <c r="B401">
        <v>0</v>
      </c>
      <c r="C401">
        <v>0</v>
      </c>
      <c r="D401">
        <v>60</v>
      </c>
      <c r="E401">
        <v>0</v>
      </c>
      <c r="F401">
        <v>114</v>
      </c>
      <c r="H401">
        <v>7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86100</v>
      </c>
      <c r="B402">
        <v>0</v>
      </c>
      <c r="C402">
        <v>0</v>
      </c>
      <c r="D402">
        <v>60</v>
      </c>
      <c r="E402">
        <v>0</v>
      </c>
      <c r="F402">
        <v>12051</v>
      </c>
      <c r="H402">
        <v>18</v>
      </c>
      <c r="I402">
        <v>0</v>
      </c>
      <c r="J402">
        <v>6</v>
      </c>
      <c r="K402">
        <v>0</v>
      </c>
      <c r="L402">
        <v>0</v>
      </c>
    </row>
    <row r="403" spans="1:12" x14ac:dyDescent="0.25">
      <c r="A403">
        <v>118575</v>
      </c>
      <c r="B403">
        <v>0</v>
      </c>
      <c r="C403">
        <v>0</v>
      </c>
      <c r="D403">
        <v>60</v>
      </c>
      <c r="E403">
        <v>0</v>
      </c>
      <c r="F403">
        <v>3631</v>
      </c>
      <c r="H403">
        <v>7</v>
      </c>
      <c r="I403">
        <v>0</v>
      </c>
      <c r="J403">
        <v>2</v>
      </c>
      <c r="K403">
        <v>1</v>
      </c>
      <c r="L403">
        <v>2</v>
      </c>
    </row>
    <row r="404" spans="1:12" x14ac:dyDescent="0.25">
      <c r="A404">
        <v>109067</v>
      </c>
      <c r="B404">
        <v>0</v>
      </c>
      <c r="C404">
        <v>0</v>
      </c>
      <c r="D404">
        <v>60</v>
      </c>
      <c r="E404">
        <v>0</v>
      </c>
      <c r="F404">
        <v>181</v>
      </c>
      <c r="H404">
        <v>3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88418</v>
      </c>
      <c r="B405">
        <v>0</v>
      </c>
      <c r="C405">
        <v>0</v>
      </c>
      <c r="D405">
        <v>60</v>
      </c>
      <c r="E405">
        <v>0</v>
      </c>
      <c r="F405">
        <v>4463</v>
      </c>
      <c r="H405">
        <v>8</v>
      </c>
      <c r="I405">
        <v>0</v>
      </c>
      <c r="J405">
        <v>2</v>
      </c>
      <c r="K405">
        <v>0</v>
      </c>
      <c r="L405">
        <v>0</v>
      </c>
    </row>
    <row r="406" spans="1:12" x14ac:dyDescent="0.25">
      <c r="A406">
        <v>116765</v>
      </c>
      <c r="B406">
        <v>0</v>
      </c>
      <c r="C406">
        <v>0</v>
      </c>
      <c r="D406">
        <v>62</v>
      </c>
      <c r="E406">
        <v>0</v>
      </c>
      <c r="F406">
        <v>0.67709384500000003</v>
      </c>
      <c r="G406">
        <v>1981</v>
      </c>
      <c r="H406">
        <v>10</v>
      </c>
      <c r="I406">
        <v>0</v>
      </c>
      <c r="J406">
        <v>1</v>
      </c>
      <c r="K406">
        <v>0</v>
      </c>
      <c r="L406">
        <v>0</v>
      </c>
    </row>
    <row r="407" spans="1:12" x14ac:dyDescent="0.25">
      <c r="A407">
        <v>102333</v>
      </c>
      <c r="B407">
        <v>0</v>
      </c>
      <c r="C407">
        <v>0</v>
      </c>
      <c r="D407">
        <v>62</v>
      </c>
      <c r="E407">
        <v>0</v>
      </c>
      <c r="F407">
        <v>0.74920490699999998</v>
      </c>
      <c r="G407">
        <v>2200</v>
      </c>
      <c r="H407">
        <v>14</v>
      </c>
      <c r="I407">
        <v>0</v>
      </c>
      <c r="J407">
        <v>1</v>
      </c>
      <c r="K407">
        <v>0</v>
      </c>
      <c r="L407">
        <v>0</v>
      </c>
    </row>
    <row r="408" spans="1:12" x14ac:dyDescent="0.25">
      <c r="A408">
        <v>97901</v>
      </c>
      <c r="B408">
        <v>0</v>
      </c>
      <c r="C408">
        <v>0</v>
      </c>
      <c r="D408">
        <v>62</v>
      </c>
      <c r="E408">
        <v>0</v>
      </c>
      <c r="F408">
        <v>0.55156746899999998</v>
      </c>
      <c r="G408">
        <v>2200</v>
      </c>
      <c r="H408">
        <v>5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18696</v>
      </c>
      <c r="B409">
        <v>0</v>
      </c>
      <c r="C409">
        <v>0</v>
      </c>
      <c r="D409">
        <v>62</v>
      </c>
      <c r="E409">
        <v>0</v>
      </c>
      <c r="F409">
        <v>0.66498740599999995</v>
      </c>
      <c r="G409">
        <v>2778</v>
      </c>
      <c r="H409">
        <v>7</v>
      </c>
      <c r="I409">
        <v>0</v>
      </c>
      <c r="J409">
        <v>1</v>
      </c>
      <c r="K409">
        <v>0</v>
      </c>
      <c r="L409">
        <v>0</v>
      </c>
    </row>
    <row r="410" spans="1:12" x14ac:dyDescent="0.25">
      <c r="A410">
        <v>86105</v>
      </c>
      <c r="B410">
        <v>0</v>
      </c>
      <c r="C410">
        <v>0</v>
      </c>
      <c r="D410">
        <v>62</v>
      </c>
      <c r="E410">
        <v>0</v>
      </c>
      <c r="F410">
        <v>1.5379879999999999E-3</v>
      </c>
      <c r="G410">
        <v>3250</v>
      </c>
      <c r="H410">
        <v>8</v>
      </c>
      <c r="I410">
        <v>0</v>
      </c>
      <c r="J410">
        <v>0</v>
      </c>
      <c r="K410">
        <v>0</v>
      </c>
      <c r="L410">
        <v>1</v>
      </c>
    </row>
    <row r="411" spans="1:12" x14ac:dyDescent="0.25">
      <c r="A411">
        <v>142853</v>
      </c>
      <c r="B411">
        <v>0</v>
      </c>
      <c r="C411">
        <v>0</v>
      </c>
      <c r="D411">
        <v>62</v>
      </c>
      <c r="E411">
        <v>0</v>
      </c>
      <c r="F411">
        <v>0.18886489100000001</v>
      </c>
      <c r="G411">
        <v>4166</v>
      </c>
      <c r="H411">
        <v>2</v>
      </c>
      <c r="I411">
        <v>0</v>
      </c>
      <c r="J411">
        <v>1</v>
      </c>
      <c r="K411">
        <v>0</v>
      </c>
      <c r="L411">
        <v>0</v>
      </c>
    </row>
    <row r="412" spans="1:12" x14ac:dyDescent="0.25">
      <c r="A412">
        <v>147374</v>
      </c>
      <c r="B412">
        <v>0</v>
      </c>
      <c r="C412">
        <v>0</v>
      </c>
      <c r="D412">
        <v>62</v>
      </c>
      <c r="E412">
        <v>0</v>
      </c>
      <c r="F412">
        <v>6.5706753000000007E-2</v>
      </c>
      <c r="G412">
        <v>4930</v>
      </c>
      <c r="H412">
        <v>9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60864</v>
      </c>
      <c r="B413">
        <v>0</v>
      </c>
      <c r="C413">
        <v>0</v>
      </c>
      <c r="D413">
        <v>62</v>
      </c>
      <c r="E413">
        <v>0</v>
      </c>
      <c r="F413">
        <v>0.36512697500000002</v>
      </c>
      <c r="G413">
        <v>5000</v>
      </c>
      <c r="H413">
        <v>7</v>
      </c>
      <c r="I413">
        <v>0</v>
      </c>
      <c r="J413">
        <v>1</v>
      </c>
      <c r="K413">
        <v>0</v>
      </c>
      <c r="L413">
        <v>0</v>
      </c>
    </row>
    <row r="414" spans="1:12" x14ac:dyDescent="0.25">
      <c r="A414">
        <v>34359</v>
      </c>
      <c r="B414">
        <v>0</v>
      </c>
      <c r="C414">
        <v>0</v>
      </c>
      <c r="D414">
        <v>62</v>
      </c>
      <c r="E414">
        <v>0</v>
      </c>
      <c r="F414">
        <v>0.38568037999999999</v>
      </c>
      <c r="G414">
        <v>7583</v>
      </c>
      <c r="H414">
        <v>19</v>
      </c>
      <c r="I414">
        <v>0</v>
      </c>
      <c r="J414">
        <v>2</v>
      </c>
      <c r="K414">
        <v>0</v>
      </c>
      <c r="L414">
        <v>0</v>
      </c>
    </row>
    <row r="415" spans="1:12" x14ac:dyDescent="0.25">
      <c r="A415">
        <v>30082</v>
      </c>
      <c r="B415">
        <v>0</v>
      </c>
      <c r="C415">
        <v>0</v>
      </c>
      <c r="D415">
        <v>62</v>
      </c>
      <c r="E415">
        <v>0</v>
      </c>
      <c r="F415">
        <v>0.16829807399999999</v>
      </c>
      <c r="G415">
        <v>9500</v>
      </c>
      <c r="H415">
        <v>8</v>
      </c>
      <c r="I415">
        <v>0</v>
      </c>
      <c r="J415">
        <v>1</v>
      </c>
      <c r="K415">
        <v>0</v>
      </c>
      <c r="L415">
        <v>1</v>
      </c>
    </row>
    <row r="416" spans="1:12" x14ac:dyDescent="0.25">
      <c r="A416">
        <v>140145</v>
      </c>
      <c r="B416">
        <v>0</v>
      </c>
      <c r="C416">
        <v>0</v>
      </c>
      <c r="D416">
        <v>62</v>
      </c>
      <c r="E416">
        <v>0</v>
      </c>
      <c r="F416">
        <v>2.7497135999999998E-2</v>
      </c>
      <c r="G416">
        <v>9600</v>
      </c>
      <c r="H416">
        <v>7</v>
      </c>
      <c r="I416">
        <v>0</v>
      </c>
      <c r="J416">
        <v>0</v>
      </c>
      <c r="K416">
        <v>1</v>
      </c>
      <c r="L416">
        <v>0</v>
      </c>
    </row>
    <row r="417" spans="1:12" x14ac:dyDescent="0.25">
      <c r="A417">
        <v>34749</v>
      </c>
      <c r="B417">
        <v>0</v>
      </c>
      <c r="C417">
        <v>0</v>
      </c>
      <c r="D417">
        <v>62</v>
      </c>
      <c r="E417">
        <v>0</v>
      </c>
      <c r="F417">
        <v>0</v>
      </c>
      <c r="G417">
        <v>9606</v>
      </c>
      <c r="H417">
        <v>10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123025</v>
      </c>
      <c r="B418">
        <v>0</v>
      </c>
      <c r="C418">
        <v>0</v>
      </c>
      <c r="D418">
        <v>62</v>
      </c>
      <c r="E418">
        <v>0</v>
      </c>
      <c r="F418">
        <v>0.11897637</v>
      </c>
      <c r="G418">
        <v>9690</v>
      </c>
      <c r="H418">
        <v>6</v>
      </c>
      <c r="I418">
        <v>0</v>
      </c>
      <c r="J418">
        <v>1</v>
      </c>
      <c r="K418">
        <v>0</v>
      </c>
      <c r="L418">
        <v>1</v>
      </c>
    </row>
    <row r="419" spans="1:12" x14ac:dyDescent="0.25">
      <c r="A419">
        <v>138638</v>
      </c>
      <c r="B419">
        <v>0</v>
      </c>
      <c r="C419">
        <v>0</v>
      </c>
      <c r="D419">
        <v>62</v>
      </c>
      <c r="E419">
        <v>0</v>
      </c>
      <c r="F419">
        <v>0.63718492500000001</v>
      </c>
      <c r="G419">
        <v>29000</v>
      </c>
      <c r="H419">
        <v>19</v>
      </c>
      <c r="I419">
        <v>0</v>
      </c>
      <c r="J419">
        <v>3</v>
      </c>
      <c r="K419">
        <v>0</v>
      </c>
      <c r="L419">
        <v>0</v>
      </c>
    </row>
    <row r="420" spans="1:12" x14ac:dyDescent="0.25">
      <c r="A420">
        <v>129390</v>
      </c>
      <c r="B420">
        <v>0</v>
      </c>
      <c r="C420">
        <v>0</v>
      </c>
      <c r="D420">
        <v>62</v>
      </c>
      <c r="E420">
        <v>0</v>
      </c>
      <c r="F420">
        <v>6.4854640000000005E-2</v>
      </c>
      <c r="G420">
        <v>83000</v>
      </c>
      <c r="H420">
        <v>10</v>
      </c>
      <c r="I420">
        <v>0</v>
      </c>
      <c r="J420">
        <v>4</v>
      </c>
      <c r="K420">
        <v>0</v>
      </c>
      <c r="L420">
        <v>0</v>
      </c>
    </row>
    <row r="421" spans="1:12" x14ac:dyDescent="0.25">
      <c r="A421">
        <v>129581</v>
      </c>
      <c r="B421">
        <v>0</v>
      </c>
      <c r="C421">
        <v>0</v>
      </c>
      <c r="D421">
        <v>61</v>
      </c>
      <c r="E421">
        <v>0</v>
      </c>
      <c r="F421">
        <v>5729</v>
      </c>
      <c r="H421">
        <v>9</v>
      </c>
      <c r="I421">
        <v>0</v>
      </c>
      <c r="J421">
        <v>2</v>
      </c>
      <c r="K421">
        <v>0</v>
      </c>
      <c r="L421">
        <v>0</v>
      </c>
    </row>
    <row r="422" spans="1:12" x14ac:dyDescent="0.25">
      <c r="A422">
        <v>97371</v>
      </c>
      <c r="B422">
        <v>0</v>
      </c>
      <c r="C422">
        <v>0</v>
      </c>
      <c r="D422">
        <v>61</v>
      </c>
      <c r="E422">
        <v>0</v>
      </c>
      <c r="F422">
        <v>2889</v>
      </c>
      <c r="H422">
        <v>15</v>
      </c>
      <c r="I422">
        <v>0</v>
      </c>
      <c r="J422">
        <v>1</v>
      </c>
      <c r="K422">
        <v>0</v>
      </c>
      <c r="L422">
        <v>0</v>
      </c>
    </row>
    <row r="423" spans="1:12" x14ac:dyDescent="0.25">
      <c r="A423">
        <v>55448</v>
      </c>
      <c r="B423">
        <v>0</v>
      </c>
      <c r="C423">
        <v>0</v>
      </c>
      <c r="D423">
        <v>61</v>
      </c>
      <c r="E423">
        <v>0</v>
      </c>
      <c r="F423">
        <v>3047</v>
      </c>
      <c r="H423">
        <v>15</v>
      </c>
      <c r="I423">
        <v>0</v>
      </c>
      <c r="J423">
        <v>1</v>
      </c>
      <c r="K423">
        <v>0</v>
      </c>
      <c r="L423">
        <v>0</v>
      </c>
    </row>
    <row r="424" spans="1:12" x14ac:dyDescent="0.25">
      <c r="A424">
        <v>11700</v>
      </c>
      <c r="B424">
        <v>1</v>
      </c>
      <c r="C424">
        <v>0</v>
      </c>
      <c r="D424">
        <v>61</v>
      </c>
      <c r="E424">
        <v>0</v>
      </c>
      <c r="F424">
        <v>98</v>
      </c>
      <c r="H424">
        <v>8</v>
      </c>
      <c r="I424">
        <v>1</v>
      </c>
      <c r="J424">
        <v>0</v>
      </c>
      <c r="K424">
        <v>0</v>
      </c>
      <c r="L424">
        <v>0</v>
      </c>
    </row>
    <row r="425" spans="1:12" x14ac:dyDescent="0.25">
      <c r="A425">
        <v>46475</v>
      </c>
      <c r="B425">
        <v>0</v>
      </c>
      <c r="C425">
        <v>0</v>
      </c>
      <c r="D425">
        <v>61</v>
      </c>
      <c r="E425">
        <v>0</v>
      </c>
      <c r="F425">
        <v>257</v>
      </c>
      <c r="H425">
        <v>4</v>
      </c>
      <c r="I425">
        <v>0</v>
      </c>
      <c r="J425">
        <v>0</v>
      </c>
      <c r="K425">
        <v>0</v>
      </c>
      <c r="L425">
        <v>1</v>
      </c>
    </row>
    <row r="426" spans="1:12" x14ac:dyDescent="0.25">
      <c r="A426">
        <v>147895</v>
      </c>
      <c r="B426">
        <v>0</v>
      </c>
      <c r="C426">
        <v>0</v>
      </c>
      <c r="D426">
        <v>63</v>
      </c>
      <c r="E426">
        <v>0</v>
      </c>
      <c r="F426">
        <v>0</v>
      </c>
      <c r="G426">
        <v>0</v>
      </c>
      <c r="H426">
        <v>3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>
        <v>16235</v>
      </c>
      <c r="B427">
        <v>0</v>
      </c>
      <c r="C427">
        <v>0</v>
      </c>
      <c r="D427">
        <v>63</v>
      </c>
      <c r="E427">
        <v>0</v>
      </c>
      <c r="F427">
        <v>0.33756567399999998</v>
      </c>
      <c r="G427">
        <v>2283</v>
      </c>
      <c r="H427">
        <v>3</v>
      </c>
      <c r="I427">
        <v>0</v>
      </c>
      <c r="J427">
        <v>1</v>
      </c>
      <c r="K427">
        <v>0</v>
      </c>
      <c r="L427">
        <v>0</v>
      </c>
    </row>
    <row r="428" spans="1:12" x14ac:dyDescent="0.25">
      <c r="A428">
        <v>123805</v>
      </c>
      <c r="B428">
        <v>0</v>
      </c>
      <c r="C428">
        <v>0</v>
      </c>
      <c r="D428">
        <v>63</v>
      </c>
      <c r="E428">
        <v>0</v>
      </c>
      <c r="F428">
        <v>0.497512438</v>
      </c>
      <c r="G428">
        <v>3416</v>
      </c>
      <c r="H428">
        <v>6</v>
      </c>
      <c r="I428">
        <v>0</v>
      </c>
      <c r="J428">
        <v>1</v>
      </c>
      <c r="K428">
        <v>0</v>
      </c>
      <c r="L428">
        <v>0</v>
      </c>
    </row>
    <row r="429" spans="1:12" x14ac:dyDescent="0.25">
      <c r="A429">
        <v>105201</v>
      </c>
      <c r="B429">
        <v>0</v>
      </c>
      <c r="C429">
        <v>0</v>
      </c>
      <c r="D429">
        <v>63</v>
      </c>
      <c r="E429">
        <v>0</v>
      </c>
      <c r="F429">
        <v>0.56183947400000001</v>
      </c>
      <c r="G429">
        <v>3500</v>
      </c>
      <c r="H429">
        <v>4</v>
      </c>
      <c r="I429">
        <v>0</v>
      </c>
      <c r="J429">
        <v>3</v>
      </c>
      <c r="K429">
        <v>0</v>
      </c>
      <c r="L429">
        <v>0</v>
      </c>
    </row>
    <row r="430" spans="1:12" x14ac:dyDescent="0.25">
      <c r="A430">
        <v>115547</v>
      </c>
      <c r="B430">
        <v>0</v>
      </c>
      <c r="C430">
        <v>0</v>
      </c>
      <c r="D430">
        <v>63</v>
      </c>
      <c r="E430">
        <v>0</v>
      </c>
      <c r="F430">
        <v>0.42672969500000002</v>
      </c>
      <c r="G430">
        <v>4653</v>
      </c>
      <c r="H430">
        <v>8</v>
      </c>
      <c r="I430">
        <v>0</v>
      </c>
      <c r="J430">
        <v>1</v>
      </c>
      <c r="K430">
        <v>0</v>
      </c>
      <c r="L430">
        <v>0</v>
      </c>
    </row>
    <row r="431" spans="1:12" x14ac:dyDescent="0.25">
      <c r="A431">
        <v>127035</v>
      </c>
      <c r="B431">
        <v>0</v>
      </c>
      <c r="C431">
        <v>0</v>
      </c>
      <c r="D431">
        <v>63</v>
      </c>
      <c r="E431">
        <v>0</v>
      </c>
      <c r="F431">
        <v>7.2407551000000001E-2</v>
      </c>
      <c r="G431">
        <v>11600</v>
      </c>
      <c r="H431">
        <v>6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110362</v>
      </c>
      <c r="B432">
        <v>0</v>
      </c>
      <c r="C432">
        <v>0</v>
      </c>
      <c r="D432">
        <v>63</v>
      </c>
      <c r="E432">
        <v>0</v>
      </c>
      <c r="F432">
        <v>0.23894088499999999</v>
      </c>
      <c r="G432">
        <v>12500</v>
      </c>
      <c r="H432">
        <v>13</v>
      </c>
      <c r="I432">
        <v>0</v>
      </c>
      <c r="J432">
        <v>3</v>
      </c>
      <c r="K432">
        <v>0</v>
      </c>
      <c r="L432">
        <v>0</v>
      </c>
    </row>
    <row r="433" spans="1:12" x14ac:dyDescent="0.25">
      <c r="A433">
        <v>81018</v>
      </c>
      <c r="B433">
        <v>0</v>
      </c>
      <c r="C433">
        <v>0</v>
      </c>
      <c r="D433">
        <v>63</v>
      </c>
      <c r="E433">
        <v>0</v>
      </c>
      <c r="F433">
        <v>0.25516328700000002</v>
      </c>
      <c r="G433">
        <v>21158</v>
      </c>
      <c r="H433">
        <v>5</v>
      </c>
      <c r="I433">
        <v>0</v>
      </c>
      <c r="J433">
        <v>1</v>
      </c>
      <c r="K433">
        <v>1</v>
      </c>
      <c r="L433">
        <v>0</v>
      </c>
    </row>
    <row r="434" spans="1:12" x14ac:dyDescent="0.25">
      <c r="A434">
        <v>134038</v>
      </c>
      <c r="B434">
        <v>0</v>
      </c>
      <c r="C434">
        <v>0</v>
      </c>
      <c r="D434">
        <v>63</v>
      </c>
      <c r="E434">
        <v>0</v>
      </c>
      <c r="F434">
        <v>0</v>
      </c>
      <c r="H434">
        <v>2</v>
      </c>
      <c r="I434">
        <v>0</v>
      </c>
      <c r="J434">
        <v>0</v>
      </c>
      <c r="K434">
        <v>0</v>
      </c>
    </row>
    <row r="435" spans="1:12" x14ac:dyDescent="0.25">
      <c r="A435">
        <v>14470</v>
      </c>
      <c r="B435">
        <v>0</v>
      </c>
      <c r="C435">
        <v>0</v>
      </c>
      <c r="D435">
        <v>62</v>
      </c>
      <c r="E435">
        <v>0</v>
      </c>
      <c r="F435">
        <v>16</v>
      </c>
      <c r="H435">
        <v>1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16667</v>
      </c>
      <c r="B436">
        <v>0</v>
      </c>
      <c r="C436">
        <v>0</v>
      </c>
      <c r="D436">
        <v>62</v>
      </c>
      <c r="E436">
        <v>0</v>
      </c>
      <c r="F436">
        <v>975</v>
      </c>
      <c r="H436">
        <v>7</v>
      </c>
      <c r="I436">
        <v>0</v>
      </c>
      <c r="J436">
        <v>1</v>
      </c>
      <c r="K436">
        <v>1</v>
      </c>
      <c r="L436">
        <v>0</v>
      </c>
    </row>
    <row r="437" spans="1:12" x14ac:dyDescent="0.25">
      <c r="A437">
        <v>146306</v>
      </c>
      <c r="B437">
        <v>0</v>
      </c>
      <c r="C437">
        <v>0</v>
      </c>
      <c r="D437">
        <v>62</v>
      </c>
      <c r="E437">
        <v>0</v>
      </c>
      <c r="F437">
        <v>1835</v>
      </c>
      <c r="H437">
        <v>9</v>
      </c>
      <c r="I437">
        <v>0</v>
      </c>
      <c r="J437">
        <v>1</v>
      </c>
      <c r="K437">
        <v>0</v>
      </c>
      <c r="L437">
        <v>0</v>
      </c>
    </row>
    <row r="438" spans="1:12" x14ac:dyDescent="0.25">
      <c r="A438">
        <v>120255</v>
      </c>
      <c r="B438">
        <v>0</v>
      </c>
      <c r="C438">
        <v>0</v>
      </c>
      <c r="D438">
        <v>62</v>
      </c>
      <c r="E438">
        <v>0</v>
      </c>
      <c r="F438">
        <v>1438</v>
      </c>
      <c r="H438">
        <v>12</v>
      </c>
      <c r="I438">
        <v>0</v>
      </c>
      <c r="J438">
        <v>1</v>
      </c>
      <c r="K438">
        <v>0</v>
      </c>
    </row>
    <row r="439" spans="1:12" x14ac:dyDescent="0.25">
      <c r="A439">
        <v>3066</v>
      </c>
      <c r="B439">
        <v>0</v>
      </c>
      <c r="C439">
        <v>0</v>
      </c>
      <c r="D439">
        <v>62</v>
      </c>
      <c r="E439">
        <v>0</v>
      </c>
      <c r="F439">
        <v>16</v>
      </c>
      <c r="H439">
        <v>13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91662</v>
      </c>
      <c r="B440">
        <v>0</v>
      </c>
      <c r="C440">
        <v>0</v>
      </c>
      <c r="D440">
        <v>62</v>
      </c>
      <c r="E440">
        <v>0</v>
      </c>
      <c r="F440">
        <v>1110</v>
      </c>
      <c r="H440">
        <v>3</v>
      </c>
      <c r="I440">
        <v>0</v>
      </c>
      <c r="J440">
        <v>1</v>
      </c>
      <c r="K440">
        <v>0</v>
      </c>
      <c r="L440">
        <v>0</v>
      </c>
    </row>
    <row r="441" spans="1:12" x14ac:dyDescent="0.25">
      <c r="A441">
        <v>121722</v>
      </c>
      <c r="B441">
        <v>0</v>
      </c>
      <c r="C441">
        <v>0</v>
      </c>
      <c r="D441">
        <v>62</v>
      </c>
      <c r="E441">
        <v>0</v>
      </c>
      <c r="F441">
        <v>1885</v>
      </c>
      <c r="H441">
        <v>4</v>
      </c>
      <c r="I441">
        <v>0</v>
      </c>
      <c r="J441">
        <v>1</v>
      </c>
      <c r="K441">
        <v>0</v>
      </c>
      <c r="L441">
        <v>0</v>
      </c>
    </row>
    <row r="442" spans="1:12" x14ac:dyDescent="0.25">
      <c r="A442">
        <v>17937</v>
      </c>
      <c r="B442">
        <v>0</v>
      </c>
      <c r="C442">
        <v>0</v>
      </c>
      <c r="D442">
        <v>62</v>
      </c>
      <c r="E442">
        <v>0</v>
      </c>
      <c r="F442">
        <v>635</v>
      </c>
      <c r="H442">
        <v>21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73717</v>
      </c>
      <c r="B443">
        <v>0</v>
      </c>
      <c r="C443">
        <v>0</v>
      </c>
      <c r="D443">
        <v>64</v>
      </c>
      <c r="E443">
        <v>0</v>
      </c>
      <c r="F443">
        <v>0.93554502399999995</v>
      </c>
      <c r="G443">
        <v>1054</v>
      </c>
      <c r="H443">
        <v>5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>
        <v>43139</v>
      </c>
      <c r="B444">
        <v>0</v>
      </c>
      <c r="C444">
        <v>0</v>
      </c>
      <c r="D444">
        <v>64</v>
      </c>
      <c r="E444">
        <v>0</v>
      </c>
      <c r="F444">
        <v>0.39965792500000002</v>
      </c>
      <c r="G444">
        <v>1753</v>
      </c>
      <c r="H444">
        <v>7</v>
      </c>
      <c r="I444">
        <v>0</v>
      </c>
      <c r="J444">
        <v>2</v>
      </c>
      <c r="K444">
        <v>1</v>
      </c>
      <c r="L444">
        <v>0</v>
      </c>
    </row>
    <row r="445" spans="1:12" x14ac:dyDescent="0.25">
      <c r="A445">
        <v>26179</v>
      </c>
      <c r="B445">
        <v>0</v>
      </c>
      <c r="C445">
        <v>0</v>
      </c>
      <c r="D445">
        <v>64</v>
      </c>
      <c r="E445">
        <v>0</v>
      </c>
      <c r="F445">
        <v>0.18560479799999999</v>
      </c>
      <c r="G445">
        <v>3000</v>
      </c>
      <c r="H445">
        <v>5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>
        <v>11370</v>
      </c>
      <c r="B446">
        <v>0</v>
      </c>
      <c r="C446">
        <v>0</v>
      </c>
      <c r="D446">
        <v>64</v>
      </c>
      <c r="E446">
        <v>0</v>
      </c>
      <c r="F446">
        <v>1.1998149999999999E-3</v>
      </c>
      <c r="G446">
        <v>10834</v>
      </c>
      <c r="H446">
        <v>3</v>
      </c>
      <c r="I446">
        <v>0</v>
      </c>
      <c r="J446">
        <v>0</v>
      </c>
      <c r="K446">
        <v>0</v>
      </c>
      <c r="L446">
        <v>1</v>
      </c>
    </row>
    <row r="447" spans="1:12" x14ac:dyDescent="0.25">
      <c r="A447">
        <v>89009</v>
      </c>
      <c r="B447">
        <v>0</v>
      </c>
      <c r="C447">
        <v>0</v>
      </c>
      <c r="D447">
        <v>64</v>
      </c>
      <c r="E447">
        <v>0</v>
      </c>
      <c r="F447">
        <v>0.11689548399999999</v>
      </c>
      <c r="G447">
        <v>12600</v>
      </c>
      <c r="H447">
        <v>15</v>
      </c>
      <c r="I447">
        <v>0</v>
      </c>
      <c r="J447">
        <v>1</v>
      </c>
      <c r="K447">
        <v>0</v>
      </c>
      <c r="L447">
        <v>0</v>
      </c>
    </row>
    <row r="448" spans="1:12" x14ac:dyDescent="0.25">
      <c r="A448">
        <v>86423</v>
      </c>
      <c r="B448">
        <v>0</v>
      </c>
      <c r="C448">
        <v>0</v>
      </c>
      <c r="D448">
        <v>64</v>
      </c>
      <c r="E448">
        <v>0</v>
      </c>
      <c r="F448">
        <v>0.15208393100000001</v>
      </c>
      <c r="G448">
        <v>24400</v>
      </c>
      <c r="H448">
        <v>10</v>
      </c>
      <c r="I448">
        <v>0</v>
      </c>
      <c r="J448">
        <v>1</v>
      </c>
      <c r="K448">
        <v>0</v>
      </c>
      <c r="L448">
        <v>2</v>
      </c>
    </row>
    <row r="449" spans="1:12" x14ac:dyDescent="0.25">
      <c r="A449">
        <v>86286</v>
      </c>
      <c r="B449">
        <v>0</v>
      </c>
      <c r="C449">
        <v>0</v>
      </c>
      <c r="D449">
        <v>64</v>
      </c>
      <c r="E449">
        <v>0</v>
      </c>
      <c r="F449">
        <v>2.7518898999999999E-2</v>
      </c>
      <c r="G449">
        <v>25000</v>
      </c>
      <c r="H449">
        <v>12</v>
      </c>
      <c r="I449">
        <v>0</v>
      </c>
      <c r="J449">
        <v>1</v>
      </c>
      <c r="K449">
        <v>0</v>
      </c>
      <c r="L449">
        <v>0</v>
      </c>
    </row>
    <row r="450" spans="1:12" x14ac:dyDescent="0.25">
      <c r="A450">
        <v>135101</v>
      </c>
      <c r="B450">
        <v>0</v>
      </c>
      <c r="C450">
        <v>0</v>
      </c>
      <c r="D450">
        <v>64</v>
      </c>
      <c r="E450">
        <v>0</v>
      </c>
      <c r="F450">
        <v>3.6351097999999998E-2</v>
      </c>
      <c r="G450">
        <v>30452</v>
      </c>
      <c r="H450">
        <v>2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>
        <v>28315</v>
      </c>
      <c r="B451">
        <v>0</v>
      </c>
      <c r="C451">
        <v>0</v>
      </c>
      <c r="D451">
        <v>63</v>
      </c>
      <c r="E451">
        <v>0</v>
      </c>
      <c r="F451">
        <v>3985</v>
      </c>
      <c r="H451">
        <v>7</v>
      </c>
      <c r="I451">
        <v>0</v>
      </c>
      <c r="J451">
        <v>1</v>
      </c>
      <c r="K451">
        <v>0</v>
      </c>
      <c r="L451">
        <v>1</v>
      </c>
    </row>
    <row r="452" spans="1:12" x14ac:dyDescent="0.25">
      <c r="A452">
        <v>118133</v>
      </c>
      <c r="B452">
        <v>0</v>
      </c>
      <c r="C452">
        <v>0</v>
      </c>
      <c r="D452">
        <v>63</v>
      </c>
      <c r="E452">
        <v>0</v>
      </c>
      <c r="F452">
        <v>551</v>
      </c>
      <c r="H452">
        <v>4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>
        <v>79882</v>
      </c>
      <c r="B453">
        <v>0</v>
      </c>
      <c r="C453">
        <v>0</v>
      </c>
      <c r="D453">
        <v>63</v>
      </c>
      <c r="E453">
        <v>0</v>
      </c>
      <c r="F453">
        <v>2682</v>
      </c>
      <c r="H453">
        <v>3</v>
      </c>
      <c r="I453">
        <v>0</v>
      </c>
      <c r="J453">
        <v>2</v>
      </c>
      <c r="K453">
        <v>0</v>
      </c>
      <c r="L453">
        <v>0</v>
      </c>
    </row>
    <row r="454" spans="1:12" x14ac:dyDescent="0.25">
      <c r="A454">
        <v>109809</v>
      </c>
      <c r="B454">
        <v>0</v>
      </c>
      <c r="C454">
        <v>0</v>
      </c>
      <c r="D454">
        <v>63</v>
      </c>
      <c r="E454">
        <v>0</v>
      </c>
      <c r="F454">
        <v>760</v>
      </c>
      <c r="H454">
        <v>8</v>
      </c>
      <c r="I454">
        <v>0</v>
      </c>
      <c r="J454">
        <v>1</v>
      </c>
      <c r="K454">
        <v>0</v>
      </c>
      <c r="L454">
        <v>0</v>
      </c>
    </row>
    <row r="455" spans="1:12" x14ac:dyDescent="0.25">
      <c r="A455">
        <v>102996</v>
      </c>
      <c r="B455">
        <v>0</v>
      </c>
      <c r="C455">
        <v>0</v>
      </c>
      <c r="D455">
        <v>65</v>
      </c>
      <c r="E455">
        <v>0</v>
      </c>
      <c r="F455">
        <v>0</v>
      </c>
      <c r="G455">
        <v>400</v>
      </c>
      <c r="H455">
        <v>5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>
        <v>108971</v>
      </c>
      <c r="B456">
        <v>0</v>
      </c>
      <c r="C456">
        <v>0</v>
      </c>
      <c r="D456">
        <v>65</v>
      </c>
      <c r="E456">
        <v>0</v>
      </c>
      <c r="F456">
        <v>0</v>
      </c>
      <c r="G456">
        <v>2215</v>
      </c>
      <c r="H456">
        <v>9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>
        <v>132095</v>
      </c>
      <c r="B457">
        <v>0</v>
      </c>
      <c r="C457">
        <v>0</v>
      </c>
      <c r="D457">
        <v>65</v>
      </c>
      <c r="E457">
        <v>0</v>
      </c>
      <c r="F457">
        <v>0.33333333300000001</v>
      </c>
      <c r="G457">
        <v>3005</v>
      </c>
      <c r="H457">
        <v>11</v>
      </c>
      <c r="I457">
        <v>0</v>
      </c>
      <c r="J457">
        <v>1</v>
      </c>
      <c r="K457">
        <v>0</v>
      </c>
      <c r="L457">
        <v>1</v>
      </c>
    </row>
    <row r="458" spans="1:12" x14ac:dyDescent="0.25">
      <c r="A458">
        <v>51191</v>
      </c>
      <c r="B458">
        <v>0</v>
      </c>
      <c r="C458">
        <v>0</v>
      </c>
      <c r="D458">
        <v>65</v>
      </c>
      <c r="E458">
        <v>0</v>
      </c>
      <c r="F458">
        <v>7.1980810000000003E-3</v>
      </c>
      <c r="G458">
        <v>3750</v>
      </c>
      <c r="H458">
        <v>4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>
        <v>75132</v>
      </c>
      <c r="B459">
        <v>0</v>
      </c>
      <c r="C459">
        <v>0</v>
      </c>
      <c r="D459">
        <v>65</v>
      </c>
      <c r="E459">
        <v>0</v>
      </c>
      <c r="F459">
        <v>3.6997688000000001E-2</v>
      </c>
      <c r="G459">
        <v>16000</v>
      </c>
      <c r="H459">
        <v>8</v>
      </c>
      <c r="I459">
        <v>0</v>
      </c>
      <c r="J459">
        <v>1</v>
      </c>
      <c r="K459">
        <v>0</v>
      </c>
      <c r="L459">
        <v>0</v>
      </c>
    </row>
    <row r="460" spans="1:12" x14ac:dyDescent="0.25">
      <c r="A460">
        <v>44159</v>
      </c>
      <c r="B460">
        <v>0</v>
      </c>
      <c r="C460">
        <v>0</v>
      </c>
      <c r="D460">
        <v>65</v>
      </c>
      <c r="E460">
        <v>0</v>
      </c>
      <c r="F460">
        <v>0</v>
      </c>
      <c r="H460">
        <v>3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>
        <v>142466</v>
      </c>
      <c r="B461">
        <v>0</v>
      </c>
      <c r="C461">
        <v>0</v>
      </c>
      <c r="D461">
        <v>65</v>
      </c>
      <c r="E461">
        <v>0</v>
      </c>
      <c r="F461">
        <v>0</v>
      </c>
      <c r="H461">
        <v>3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>
        <v>15802</v>
      </c>
      <c r="B462">
        <v>0</v>
      </c>
      <c r="C462">
        <v>0</v>
      </c>
      <c r="D462">
        <v>65</v>
      </c>
      <c r="E462">
        <v>0</v>
      </c>
      <c r="F462">
        <v>3</v>
      </c>
      <c r="H462">
        <v>7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>
        <v>10555</v>
      </c>
      <c r="B463">
        <v>0</v>
      </c>
      <c r="C463">
        <v>0</v>
      </c>
      <c r="D463">
        <v>64</v>
      </c>
      <c r="E463">
        <v>0</v>
      </c>
      <c r="F463">
        <v>901</v>
      </c>
      <c r="H463">
        <v>20</v>
      </c>
      <c r="I463">
        <v>0</v>
      </c>
      <c r="J463">
        <v>1</v>
      </c>
      <c r="K463">
        <v>0</v>
      </c>
      <c r="L463">
        <v>0</v>
      </c>
    </row>
    <row r="464" spans="1:12" x14ac:dyDescent="0.25">
      <c r="A464">
        <v>111224</v>
      </c>
      <c r="B464">
        <v>0</v>
      </c>
      <c r="C464">
        <v>0</v>
      </c>
      <c r="D464">
        <v>64</v>
      </c>
      <c r="E464">
        <v>0</v>
      </c>
      <c r="F464">
        <v>1117</v>
      </c>
      <c r="H464">
        <v>4</v>
      </c>
      <c r="I464">
        <v>0</v>
      </c>
      <c r="J464">
        <v>1</v>
      </c>
      <c r="K464">
        <v>0</v>
      </c>
      <c r="L464">
        <v>0</v>
      </c>
    </row>
    <row r="465" spans="1:12" x14ac:dyDescent="0.25">
      <c r="A465">
        <v>76605</v>
      </c>
      <c r="B465">
        <v>0</v>
      </c>
      <c r="C465">
        <v>0</v>
      </c>
      <c r="D465">
        <v>64</v>
      </c>
      <c r="E465">
        <v>0</v>
      </c>
      <c r="F465">
        <v>780</v>
      </c>
      <c r="H465">
        <v>14</v>
      </c>
      <c r="I465">
        <v>0</v>
      </c>
      <c r="J465">
        <v>1</v>
      </c>
      <c r="K465">
        <v>0</v>
      </c>
      <c r="L465">
        <v>0</v>
      </c>
    </row>
    <row r="466" spans="1:12" x14ac:dyDescent="0.25">
      <c r="A466">
        <v>122659</v>
      </c>
      <c r="B466">
        <v>0</v>
      </c>
      <c r="C466">
        <v>0</v>
      </c>
      <c r="D466">
        <v>64</v>
      </c>
      <c r="E466">
        <v>0</v>
      </c>
      <c r="F466">
        <v>42</v>
      </c>
      <c r="H466">
        <v>5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>
        <v>99987</v>
      </c>
      <c r="B467">
        <v>0</v>
      </c>
      <c r="C467">
        <v>0</v>
      </c>
      <c r="D467">
        <v>64</v>
      </c>
      <c r="E467">
        <v>0</v>
      </c>
      <c r="F467">
        <v>200</v>
      </c>
      <c r="H467">
        <v>3</v>
      </c>
      <c r="I467">
        <v>0</v>
      </c>
      <c r="J467">
        <v>1</v>
      </c>
      <c r="K467">
        <v>0</v>
      </c>
    </row>
    <row r="468" spans="1:12" x14ac:dyDescent="0.25">
      <c r="A468">
        <v>10808</v>
      </c>
      <c r="B468">
        <v>0</v>
      </c>
      <c r="C468">
        <v>0</v>
      </c>
      <c r="D468">
        <v>64</v>
      </c>
      <c r="E468">
        <v>0</v>
      </c>
      <c r="F468">
        <v>58</v>
      </c>
      <c r="H468">
        <v>2</v>
      </c>
      <c r="I468">
        <v>0</v>
      </c>
      <c r="J468">
        <v>0</v>
      </c>
      <c r="K468">
        <v>0</v>
      </c>
    </row>
    <row r="469" spans="1:12" x14ac:dyDescent="0.25">
      <c r="A469">
        <v>129382</v>
      </c>
      <c r="B469">
        <v>0</v>
      </c>
      <c r="C469">
        <v>0</v>
      </c>
      <c r="D469">
        <v>66</v>
      </c>
      <c r="E469">
        <v>0</v>
      </c>
      <c r="F469">
        <v>0</v>
      </c>
      <c r="G469">
        <v>800</v>
      </c>
      <c r="H469">
        <v>1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52871</v>
      </c>
      <c r="B470">
        <v>0</v>
      </c>
      <c r="C470">
        <v>0</v>
      </c>
      <c r="D470">
        <v>66</v>
      </c>
      <c r="E470">
        <v>0</v>
      </c>
      <c r="F470">
        <v>0.17537483000000001</v>
      </c>
      <c r="G470">
        <v>2200</v>
      </c>
      <c r="H470">
        <v>8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>
        <v>35684</v>
      </c>
      <c r="B471">
        <v>0</v>
      </c>
      <c r="C471">
        <v>0</v>
      </c>
      <c r="D471">
        <v>66</v>
      </c>
      <c r="E471">
        <v>0</v>
      </c>
      <c r="F471">
        <v>0.42242277</v>
      </c>
      <c r="G471">
        <v>2880</v>
      </c>
      <c r="H471">
        <v>8</v>
      </c>
      <c r="I471">
        <v>0</v>
      </c>
      <c r="J471">
        <v>3</v>
      </c>
      <c r="K471">
        <v>0</v>
      </c>
      <c r="L471">
        <v>0</v>
      </c>
    </row>
    <row r="472" spans="1:12" x14ac:dyDescent="0.25">
      <c r="A472">
        <v>27202</v>
      </c>
      <c r="B472">
        <v>0</v>
      </c>
      <c r="C472">
        <v>0</v>
      </c>
      <c r="D472">
        <v>66</v>
      </c>
      <c r="E472">
        <v>0</v>
      </c>
      <c r="F472">
        <v>0</v>
      </c>
      <c r="G472">
        <v>4000</v>
      </c>
      <c r="H472">
        <v>1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>
        <v>125606</v>
      </c>
      <c r="B473">
        <v>0</v>
      </c>
      <c r="C473">
        <v>0</v>
      </c>
      <c r="D473">
        <v>66</v>
      </c>
      <c r="E473">
        <v>0</v>
      </c>
      <c r="F473">
        <v>0.59253499200000004</v>
      </c>
      <c r="G473">
        <v>4500</v>
      </c>
      <c r="H473">
        <v>8</v>
      </c>
      <c r="I473">
        <v>0</v>
      </c>
      <c r="J473">
        <v>2</v>
      </c>
      <c r="K473">
        <v>0</v>
      </c>
      <c r="L473">
        <v>0</v>
      </c>
    </row>
    <row r="474" spans="1:12" x14ac:dyDescent="0.25">
      <c r="A474">
        <v>134955</v>
      </c>
      <c r="B474">
        <v>0</v>
      </c>
      <c r="C474">
        <v>0</v>
      </c>
      <c r="D474">
        <v>66</v>
      </c>
      <c r="E474">
        <v>0</v>
      </c>
      <c r="F474">
        <v>0</v>
      </c>
      <c r="G474">
        <v>6000</v>
      </c>
      <c r="H474">
        <v>6</v>
      </c>
      <c r="I474">
        <v>0</v>
      </c>
      <c r="J474">
        <v>0</v>
      </c>
      <c r="K474">
        <v>0</v>
      </c>
      <c r="L474">
        <v>1</v>
      </c>
    </row>
    <row r="475" spans="1:12" x14ac:dyDescent="0.25">
      <c r="A475">
        <v>96339</v>
      </c>
      <c r="B475">
        <v>0</v>
      </c>
      <c r="C475">
        <v>0</v>
      </c>
      <c r="D475">
        <v>66</v>
      </c>
      <c r="E475">
        <v>0</v>
      </c>
      <c r="F475">
        <v>0.343256379</v>
      </c>
      <c r="G475">
        <v>6583</v>
      </c>
      <c r="H475">
        <v>12</v>
      </c>
      <c r="I475">
        <v>0</v>
      </c>
      <c r="J475">
        <v>1</v>
      </c>
      <c r="K475">
        <v>0</v>
      </c>
      <c r="L475">
        <v>2</v>
      </c>
    </row>
    <row r="476" spans="1:12" x14ac:dyDescent="0.25">
      <c r="A476">
        <v>133394</v>
      </c>
      <c r="B476">
        <v>0</v>
      </c>
      <c r="C476">
        <v>0</v>
      </c>
      <c r="D476">
        <v>66</v>
      </c>
      <c r="E476">
        <v>0</v>
      </c>
      <c r="F476">
        <v>0.27413802500000001</v>
      </c>
      <c r="G476">
        <v>18300</v>
      </c>
      <c r="H476">
        <v>9</v>
      </c>
      <c r="I476">
        <v>0</v>
      </c>
      <c r="J476">
        <v>1</v>
      </c>
      <c r="K476">
        <v>0</v>
      </c>
      <c r="L476">
        <v>2</v>
      </c>
    </row>
    <row r="477" spans="1:12" x14ac:dyDescent="0.25">
      <c r="A477">
        <v>20493</v>
      </c>
      <c r="B477">
        <v>0</v>
      </c>
      <c r="C477">
        <v>0</v>
      </c>
      <c r="D477">
        <v>66</v>
      </c>
      <c r="E477">
        <v>0</v>
      </c>
      <c r="F477">
        <v>0</v>
      </c>
      <c r="H477">
        <v>4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>
        <v>147082</v>
      </c>
      <c r="B478">
        <v>0</v>
      </c>
      <c r="C478">
        <v>0</v>
      </c>
      <c r="D478">
        <v>67</v>
      </c>
      <c r="E478">
        <v>0</v>
      </c>
      <c r="F478">
        <v>5.9382422999999997E-2</v>
      </c>
      <c r="G478">
        <v>841</v>
      </c>
      <c r="H478">
        <v>4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>
        <v>135439</v>
      </c>
      <c r="B479">
        <v>0</v>
      </c>
      <c r="C479">
        <v>0</v>
      </c>
      <c r="D479">
        <v>67</v>
      </c>
      <c r="E479">
        <v>0</v>
      </c>
      <c r="F479">
        <v>0.24780175900000001</v>
      </c>
      <c r="G479">
        <v>1250</v>
      </c>
      <c r="H479">
        <v>12</v>
      </c>
      <c r="I479">
        <v>0</v>
      </c>
      <c r="J479">
        <v>1</v>
      </c>
      <c r="K479">
        <v>0</v>
      </c>
      <c r="L479">
        <v>0</v>
      </c>
    </row>
    <row r="480" spans="1:12" x14ac:dyDescent="0.25">
      <c r="A480">
        <v>138885</v>
      </c>
      <c r="B480">
        <v>0</v>
      </c>
      <c r="C480">
        <v>0</v>
      </c>
      <c r="D480">
        <v>67</v>
      </c>
      <c r="E480">
        <v>0</v>
      </c>
      <c r="F480">
        <v>0.107122008</v>
      </c>
      <c r="G480">
        <v>3425</v>
      </c>
      <c r="H480">
        <v>5</v>
      </c>
      <c r="I480">
        <v>0</v>
      </c>
      <c r="J480">
        <v>0</v>
      </c>
      <c r="K480">
        <v>0</v>
      </c>
      <c r="L480">
        <v>1</v>
      </c>
    </row>
    <row r="481" spans="1:12" x14ac:dyDescent="0.25">
      <c r="A481">
        <v>124979</v>
      </c>
      <c r="B481">
        <v>0</v>
      </c>
      <c r="C481">
        <v>0</v>
      </c>
      <c r="D481">
        <v>67</v>
      </c>
      <c r="E481">
        <v>0</v>
      </c>
      <c r="F481">
        <v>6.9148940000000004E-3</v>
      </c>
      <c r="G481">
        <v>3759</v>
      </c>
      <c r="H481">
        <v>8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>
        <v>11910</v>
      </c>
      <c r="B482">
        <v>0</v>
      </c>
      <c r="C482">
        <v>0</v>
      </c>
      <c r="D482">
        <v>67</v>
      </c>
      <c r="E482">
        <v>0</v>
      </c>
      <c r="F482">
        <v>0.19962744499999999</v>
      </c>
      <c r="G482">
        <v>6441</v>
      </c>
      <c r="H482">
        <v>6</v>
      </c>
      <c r="I482">
        <v>0</v>
      </c>
      <c r="J482">
        <v>2</v>
      </c>
      <c r="K482">
        <v>0</v>
      </c>
      <c r="L482">
        <v>1</v>
      </c>
    </row>
    <row r="483" spans="1:12" x14ac:dyDescent="0.25">
      <c r="A483">
        <v>121989</v>
      </c>
      <c r="B483">
        <v>0</v>
      </c>
      <c r="C483">
        <v>0</v>
      </c>
      <c r="D483">
        <v>67</v>
      </c>
      <c r="E483">
        <v>0</v>
      </c>
      <c r="F483">
        <v>3.6237136000000003E-2</v>
      </c>
      <c r="G483">
        <v>6898</v>
      </c>
      <c r="H483">
        <v>6</v>
      </c>
      <c r="I483">
        <v>0</v>
      </c>
      <c r="J483">
        <v>1</v>
      </c>
      <c r="K483">
        <v>0</v>
      </c>
      <c r="L483">
        <v>0</v>
      </c>
    </row>
    <row r="484" spans="1:12" x14ac:dyDescent="0.25">
      <c r="A484">
        <v>32539</v>
      </c>
      <c r="B484">
        <v>0</v>
      </c>
      <c r="C484">
        <v>0</v>
      </c>
      <c r="D484">
        <v>67</v>
      </c>
      <c r="E484">
        <v>0</v>
      </c>
      <c r="F484">
        <v>8.2793380000000007E-3</v>
      </c>
      <c r="G484">
        <v>8333</v>
      </c>
      <c r="H484">
        <v>3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>
        <v>131426</v>
      </c>
      <c r="B485">
        <v>0</v>
      </c>
      <c r="C485">
        <v>0</v>
      </c>
      <c r="D485">
        <v>67</v>
      </c>
      <c r="E485">
        <v>0</v>
      </c>
      <c r="F485">
        <v>1.087251518</v>
      </c>
      <c r="G485">
        <v>8400</v>
      </c>
      <c r="H485">
        <v>6</v>
      </c>
      <c r="I485">
        <v>0</v>
      </c>
      <c r="J485">
        <v>2</v>
      </c>
      <c r="K485">
        <v>0</v>
      </c>
      <c r="L485">
        <v>0</v>
      </c>
    </row>
    <row r="486" spans="1:12" x14ac:dyDescent="0.25">
      <c r="A486">
        <v>81386</v>
      </c>
      <c r="B486">
        <v>0</v>
      </c>
      <c r="C486">
        <v>0</v>
      </c>
      <c r="D486">
        <v>67</v>
      </c>
      <c r="E486">
        <v>0</v>
      </c>
      <c r="F486">
        <v>0</v>
      </c>
      <c r="H486">
        <v>4</v>
      </c>
      <c r="I486">
        <v>0</v>
      </c>
      <c r="J486">
        <v>0</v>
      </c>
      <c r="K486">
        <v>0</v>
      </c>
    </row>
    <row r="487" spans="1:12" x14ac:dyDescent="0.25">
      <c r="A487">
        <v>64497</v>
      </c>
      <c r="B487">
        <v>0</v>
      </c>
      <c r="C487">
        <v>0</v>
      </c>
      <c r="D487">
        <v>65</v>
      </c>
      <c r="E487">
        <v>0</v>
      </c>
      <c r="F487">
        <v>1182</v>
      </c>
      <c r="H487">
        <v>5</v>
      </c>
      <c r="I487">
        <v>0</v>
      </c>
      <c r="J487">
        <v>1</v>
      </c>
      <c r="K487">
        <v>0</v>
      </c>
      <c r="L487">
        <v>0</v>
      </c>
    </row>
    <row r="488" spans="1:12" x14ac:dyDescent="0.25">
      <c r="A488">
        <v>28154</v>
      </c>
      <c r="B488">
        <v>0</v>
      </c>
      <c r="C488">
        <v>0</v>
      </c>
      <c r="D488">
        <v>65</v>
      </c>
      <c r="E488">
        <v>0</v>
      </c>
      <c r="F488">
        <v>2141</v>
      </c>
      <c r="H488">
        <v>16</v>
      </c>
      <c r="I488">
        <v>0</v>
      </c>
      <c r="J488">
        <v>3</v>
      </c>
      <c r="K488">
        <v>0</v>
      </c>
      <c r="L488">
        <v>0</v>
      </c>
    </row>
    <row r="489" spans="1:12" x14ac:dyDescent="0.25">
      <c r="A489">
        <v>104516</v>
      </c>
      <c r="B489">
        <v>0</v>
      </c>
      <c r="C489">
        <v>0</v>
      </c>
      <c r="D489">
        <v>65</v>
      </c>
      <c r="E489">
        <v>0</v>
      </c>
      <c r="F489">
        <v>2207</v>
      </c>
      <c r="H489">
        <v>8</v>
      </c>
      <c r="I489">
        <v>0</v>
      </c>
      <c r="J489">
        <v>1</v>
      </c>
      <c r="K489">
        <v>0</v>
      </c>
      <c r="L489">
        <v>0</v>
      </c>
    </row>
    <row r="490" spans="1:12" x14ac:dyDescent="0.25">
      <c r="A490">
        <v>59154</v>
      </c>
      <c r="B490">
        <v>0</v>
      </c>
      <c r="C490">
        <v>0</v>
      </c>
      <c r="D490">
        <v>65</v>
      </c>
      <c r="E490">
        <v>0</v>
      </c>
      <c r="F490">
        <v>453</v>
      </c>
      <c r="H490">
        <v>5</v>
      </c>
      <c r="I490">
        <v>0</v>
      </c>
      <c r="J490">
        <v>0</v>
      </c>
      <c r="K490">
        <v>0</v>
      </c>
      <c r="L490">
        <v>1</v>
      </c>
    </row>
    <row r="491" spans="1:12" x14ac:dyDescent="0.25">
      <c r="A491">
        <v>122678</v>
      </c>
      <c r="B491">
        <v>0</v>
      </c>
      <c r="C491">
        <v>0</v>
      </c>
      <c r="D491">
        <v>66</v>
      </c>
      <c r="E491">
        <v>0</v>
      </c>
      <c r="F491">
        <v>708</v>
      </c>
      <c r="H491">
        <v>18</v>
      </c>
      <c r="I491">
        <v>0</v>
      </c>
      <c r="J491">
        <v>1</v>
      </c>
      <c r="K491">
        <v>0</v>
      </c>
      <c r="L491">
        <v>0</v>
      </c>
    </row>
    <row r="492" spans="1:12" x14ac:dyDescent="0.25">
      <c r="A492">
        <v>109158</v>
      </c>
      <c r="B492">
        <v>0</v>
      </c>
      <c r="C492">
        <v>0</v>
      </c>
      <c r="D492">
        <v>66</v>
      </c>
      <c r="E492">
        <v>0</v>
      </c>
      <c r="F492">
        <v>1650</v>
      </c>
      <c r="H492">
        <v>13</v>
      </c>
      <c r="I492">
        <v>0</v>
      </c>
      <c r="J492">
        <v>2</v>
      </c>
      <c r="K492">
        <v>0</v>
      </c>
      <c r="L492">
        <v>0</v>
      </c>
    </row>
    <row r="493" spans="1:12" x14ac:dyDescent="0.25">
      <c r="A493">
        <v>93689</v>
      </c>
      <c r="B493">
        <v>0</v>
      </c>
      <c r="C493">
        <v>0</v>
      </c>
      <c r="D493">
        <v>68</v>
      </c>
      <c r="E493">
        <v>0</v>
      </c>
      <c r="F493">
        <v>8.0889789999999996E-3</v>
      </c>
      <c r="G493">
        <v>2966</v>
      </c>
      <c r="H493">
        <v>1</v>
      </c>
      <c r="I493">
        <v>1</v>
      </c>
      <c r="J493">
        <v>0</v>
      </c>
      <c r="K493">
        <v>0</v>
      </c>
      <c r="L493">
        <v>0</v>
      </c>
    </row>
    <row r="494" spans="1:12" x14ac:dyDescent="0.25">
      <c r="A494">
        <v>146131</v>
      </c>
      <c r="B494">
        <v>0</v>
      </c>
      <c r="C494">
        <v>0</v>
      </c>
      <c r="D494">
        <v>68</v>
      </c>
      <c r="E494">
        <v>0</v>
      </c>
      <c r="F494">
        <v>0.27017376799999998</v>
      </c>
      <c r="G494">
        <v>4200</v>
      </c>
      <c r="H494">
        <v>15</v>
      </c>
      <c r="I494">
        <v>1</v>
      </c>
      <c r="J494">
        <v>1</v>
      </c>
      <c r="K494">
        <v>0</v>
      </c>
      <c r="L494">
        <v>0</v>
      </c>
    </row>
    <row r="495" spans="1:12" x14ac:dyDescent="0.25">
      <c r="A495">
        <v>92849</v>
      </c>
      <c r="B495">
        <v>0</v>
      </c>
      <c r="C495">
        <v>0</v>
      </c>
      <c r="D495">
        <v>68</v>
      </c>
      <c r="E495">
        <v>0</v>
      </c>
      <c r="F495">
        <v>0.26431557900000002</v>
      </c>
      <c r="G495">
        <v>5500</v>
      </c>
      <c r="H495">
        <v>5</v>
      </c>
      <c r="I495">
        <v>0</v>
      </c>
      <c r="J495">
        <v>1</v>
      </c>
      <c r="K495">
        <v>0</v>
      </c>
      <c r="L495">
        <v>0</v>
      </c>
    </row>
    <row r="496" spans="1:12" x14ac:dyDescent="0.25">
      <c r="A496">
        <v>30701</v>
      </c>
      <c r="B496">
        <v>0</v>
      </c>
      <c r="C496">
        <v>0</v>
      </c>
      <c r="D496">
        <v>68</v>
      </c>
      <c r="E496">
        <v>0</v>
      </c>
      <c r="F496">
        <v>0.21032241900000001</v>
      </c>
      <c r="G496">
        <v>8001</v>
      </c>
      <c r="H496">
        <v>7</v>
      </c>
      <c r="I496">
        <v>0</v>
      </c>
      <c r="J496">
        <v>2</v>
      </c>
      <c r="K496">
        <v>0</v>
      </c>
      <c r="L496">
        <v>1</v>
      </c>
    </row>
    <row r="497" spans="1:12" x14ac:dyDescent="0.25">
      <c r="A497">
        <v>15452</v>
      </c>
      <c r="B497">
        <v>0</v>
      </c>
      <c r="C497">
        <v>0</v>
      </c>
      <c r="D497">
        <v>68</v>
      </c>
      <c r="E497">
        <v>0</v>
      </c>
      <c r="F497">
        <v>0.24805569999999999</v>
      </c>
      <c r="G497">
        <v>13500</v>
      </c>
      <c r="H497">
        <v>8</v>
      </c>
      <c r="I497">
        <v>0</v>
      </c>
      <c r="J497">
        <v>3</v>
      </c>
      <c r="K497">
        <v>0</v>
      </c>
      <c r="L497">
        <v>1</v>
      </c>
    </row>
    <row r="498" spans="1:12" x14ac:dyDescent="0.25">
      <c r="A498">
        <v>54982</v>
      </c>
      <c r="B498">
        <v>0</v>
      </c>
      <c r="C498">
        <v>0</v>
      </c>
      <c r="D498">
        <v>68</v>
      </c>
      <c r="E498">
        <v>0</v>
      </c>
      <c r="F498">
        <v>0.36493401600000003</v>
      </c>
      <c r="G498">
        <v>14851</v>
      </c>
      <c r="H498">
        <v>7</v>
      </c>
      <c r="I498">
        <v>0</v>
      </c>
      <c r="J498">
        <v>4</v>
      </c>
      <c r="K498">
        <v>0</v>
      </c>
      <c r="L498">
        <v>0</v>
      </c>
    </row>
    <row r="499" spans="1:12" x14ac:dyDescent="0.25">
      <c r="A499">
        <v>137141</v>
      </c>
      <c r="B499">
        <v>0</v>
      </c>
      <c r="C499">
        <v>0</v>
      </c>
      <c r="D499">
        <v>68</v>
      </c>
      <c r="E499">
        <v>0</v>
      </c>
      <c r="F499">
        <v>2.775825E-3</v>
      </c>
      <c r="G499">
        <v>1794060</v>
      </c>
      <c r="H499">
        <v>15</v>
      </c>
      <c r="I499">
        <v>0</v>
      </c>
      <c r="J499">
        <v>1</v>
      </c>
      <c r="K499">
        <v>0</v>
      </c>
      <c r="L499">
        <v>0</v>
      </c>
    </row>
    <row r="500" spans="1:12" x14ac:dyDescent="0.25">
      <c r="A500">
        <v>104670</v>
      </c>
      <c r="B500">
        <v>0</v>
      </c>
      <c r="C500">
        <v>0</v>
      </c>
      <c r="D500">
        <v>68</v>
      </c>
      <c r="E500">
        <v>0</v>
      </c>
      <c r="F500">
        <v>0</v>
      </c>
      <c r="H500">
        <v>4</v>
      </c>
      <c r="I500">
        <v>0</v>
      </c>
      <c r="J500">
        <v>0</v>
      </c>
      <c r="K500">
        <v>0</v>
      </c>
    </row>
    <row r="501" spans="1:12" x14ac:dyDescent="0.25">
      <c r="A501">
        <v>115808</v>
      </c>
      <c r="B501">
        <v>0</v>
      </c>
      <c r="C501">
        <v>0</v>
      </c>
      <c r="D501">
        <v>67</v>
      </c>
      <c r="E501">
        <v>0</v>
      </c>
      <c r="F501">
        <v>997</v>
      </c>
      <c r="H501">
        <v>3</v>
      </c>
      <c r="I501">
        <v>0</v>
      </c>
      <c r="J501">
        <v>1</v>
      </c>
      <c r="K501">
        <v>0</v>
      </c>
      <c r="L501">
        <v>0</v>
      </c>
    </row>
    <row r="502" spans="1:12" x14ac:dyDescent="0.25">
      <c r="A502">
        <v>114174</v>
      </c>
      <c r="B502">
        <v>0</v>
      </c>
      <c r="C502">
        <v>0</v>
      </c>
      <c r="D502">
        <v>67</v>
      </c>
      <c r="E502">
        <v>0</v>
      </c>
      <c r="F502">
        <v>3032</v>
      </c>
      <c r="H502">
        <v>11</v>
      </c>
      <c r="I502">
        <v>0</v>
      </c>
      <c r="J502">
        <v>2</v>
      </c>
      <c r="K502">
        <v>0</v>
      </c>
      <c r="L502">
        <v>0</v>
      </c>
    </row>
    <row r="503" spans="1:12" x14ac:dyDescent="0.25">
      <c r="A503">
        <v>136987</v>
      </c>
      <c r="B503">
        <v>0</v>
      </c>
      <c r="C503">
        <v>0</v>
      </c>
      <c r="D503">
        <v>69</v>
      </c>
      <c r="E503">
        <v>0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>
        <v>26598</v>
      </c>
      <c r="B504">
        <v>0</v>
      </c>
      <c r="C504">
        <v>0</v>
      </c>
      <c r="D504">
        <v>69</v>
      </c>
      <c r="E504">
        <v>0</v>
      </c>
      <c r="F504">
        <v>0.48740503800000001</v>
      </c>
      <c r="G504">
        <v>2500</v>
      </c>
      <c r="H504">
        <v>16</v>
      </c>
      <c r="I504">
        <v>0</v>
      </c>
      <c r="J504">
        <v>2</v>
      </c>
      <c r="K504">
        <v>0</v>
      </c>
      <c r="L504">
        <v>0</v>
      </c>
    </row>
    <row r="505" spans="1:12" x14ac:dyDescent="0.25">
      <c r="A505">
        <v>123171</v>
      </c>
      <c r="B505">
        <v>0</v>
      </c>
      <c r="C505">
        <v>0</v>
      </c>
      <c r="D505">
        <v>69</v>
      </c>
      <c r="E505">
        <v>0</v>
      </c>
      <c r="F505">
        <v>0</v>
      </c>
      <c r="G505">
        <v>2651</v>
      </c>
      <c r="H505">
        <v>8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>
        <v>12077</v>
      </c>
      <c r="B506">
        <v>0</v>
      </c>
      <c r="C506">
        <v>0</v>
      </c>
      <c r="D506">
        <v>69</v>
      </c>
      <c r="E506">
        <v>0</v>
      </c>
      <c r="F506">
        <v>0.35523240699999997</v>
      </c>
      <c r="G506">
        <v>3850</v>
      </c>
      <c r="H506">
        <v>11</v>
      </c>
      <c r="I506">
        <v>0</v>
      </c>
      <c r="J506">
        <v>2</v>
      </c>
      <c r="K506">
        <v>0</v>
      </c>
      <c r="L506">
        <v>0</v>
      </c>
    </row>
    <row r="507" spans="1:12" x14ac:dyDescent="0.25">
      <c r="A507">
        <v>84590</v>
      </c>
      <c r="B507">
        <v>0</v>
      </c>
      <c r="C507">
        <v>0</v>
      </c>
      <c r="D507">
        <v>69</v>
      </c>
      <c r="E507">
        <v>0</v>
      </c>
      <c r="F507">
        <v>0</v>
      </c>
      <c r="G507">
        <v>5000</v>
      </c>
      <c r="H507">
        <v>1</v>
      </c>
      <c r="I507">
        <v>0</v>
      </c>
      <c r="J507">
        <v>0</v>
      </c>
      <c r="K507">
        <v>0</v>
      </c>
      <c r="L507">
        <v>1</v>
      </c>
    </row>
    <row r="508" spans="1:12" x14ac:dyDescent="0.25">
      <c r="A508">
        <v>122077</v>
      </c>
      <c r="B508">
        <v>0</v>
      </c>
      <c r="C508">
        <v>0</v>
      </c>
      <c r="D508">
        <v>69</v>
      </c>
      <c r="E508">
        <v>0</v>
      </c>
      <c r="F508">
        <v>0.47974705200000001</v>
      </c>
      <c r="G508">
        <v>5850</v>
      </c>
      <c r="H508">
        <v>4</v>
      </c>
      <c r="I508">
        <v>0</v>
      </c>
      <c r="J508">
        <v>2</v>
      </c>
      <c r="K508">
        <v>0</v>
      </c>
      <c r="L508">
        <v>1</v>
      </c>
    </row>
    <row r="509" spans="1:12" x14ac:dyDescent="0.25">
      <c r="A509">
        <v>30608</v>
      </c>
      <c r="B509">
        <v>0</v>
      </c>
      <c r="C509">
        <v>0</v>
      </c>
      <c r="D509">
        <v>69</v>
      </c>
      <c r="E509">
        <v>0</v>
      </c>
      <c r="F509">
        <v>0.394467601</v>
      </c>
      <c r="G509">
        <v>7916</v>
      </c>
      <c r="H509">
        <v>12</v>
      </c>
      <c r="I509">
        <v>0</v>
      </c>
      <c r="J509">
        <v>2</v>
      </c>
      <c r="K509">
        <v>0</v>
      </c>
      <c r="L509">
        <v>1</v>
      </c>
    </row>
    <row r="510" spans="1:12" x14ac:dyDescent="0.25">
      <c r="A510">
        <v>43011</v>
      </c>
      <c r="B510">
        <v>0</v>
      </c>
      <c r="C510">
        <v>0</v>
      </c>
      <c r="D510">
        <v>69</v>
      </c>
      <c r="E510">
        <v>0</v>
      </c>
      <c r="F510">
        <v>0</v>
      </c>
      <c r="H510">
        <v>2</v>
      </c>
      <c r="I510">
        <v>0</v>
      </c>
      <c r="J510">
        <v>0</v>
      </c>
      <c r="K510">
        <v>0</v>
      </c>
    </row>
    <row r="511" spans="1:12" x14ac:dyDescent="0.25">
      <c r="A511">
        <v>47525</v>
      </c>
      <c r="B511">
        <v>0</v>
      </c>
      <c r="C511">
        <v>0</v>
      </c>
      <c r="D511">
        <v>69</v>
      </c>
      <c r="E511">
        <v>0</v>
      </c>
      <c r="F511">
        <v>0</v>
      </c>
      <c r="H511">
        <v>3</v>
      </c>
      <c r="I511">
        <v>0</v>
      </c>
      <c r="J511">
        <v>0</v>
      </c>
      <c r="K511">
        <v>0</v>
      </c>
    </row>
    <row r="512" spans="1:12" x14ac:dyDescent="0.25">
      <c r="A512">
        <v>54139</v>
      </c>
      <c r="B512">
        <v>0</v>
      </c>
      <c r="C512">
        <v>0</v>
      </c>
      <c r="D512">
        <v>68</v>
      </c>
      <c r="E512">
        <v>0</v>
      </c>
      <c r="F512">
        <v>842</v>
      </c>
      <c r="H512">
        <v>8</v>
      </c>
      <c r="I512">
        <v>0</v>
      </c>
      <c r="J512">
        <v>1</v>
      </c>
      <c r="K512">
        <v>0</v>
      </c>
      <c r="L512">
        <v>2</v>
      </c>
    </row>
    <row r="513" spans="1:12" x14ac:dyDescent="0.25">
      <c r="A513">
        <v>85151</v>
      </c>
      <c r="B513">
        <v>0</v>
      </c>
      <c r="C513">
        <v>0</v>
      </c>
      <c r="D513">
        <v>70</v>
      </c>
      <c r="E513">
        <v>0</v>
      </c>
      <c r="F513">
        <v>0</v>
      </c>
      <c r="G513">
        <v>2009</v>
      </c>
      <c r="H513">
        <v>4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>
        <v>141173</v>
      </c>
      <c r="B514">
        <v>0</v>
      </c>
      <c r="C514">
        <v>0</v>
      </c>
      <c r="D514">
        <v>70</v>
      </c>
      <c r="E514">
        <v>0</v>
      </c>
      <c r="F514">
        <v>0</v>
      </c>
      <c r="G514">
        <v>2500</v>
      </c>
      <c r="H514">
        <v>4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>
        <v>149931</v>
      </c>
      <c r="B515">
        <v>0</v>
      </c>
      <c r="C515">
        <v>0</v>
      </c>
      <c r="D515">
        <v>70</v>
      </c>
      <c r="E515">
        <v>0</v>
      </c>
      <c r="F515">
        <v>0.253990094</v>
      </c>
      <c r="G515">
        <v>3633</v>
      </c>
      <c r="H515">
        <v>12</v>
      </c>
      <c r="I515">
        <v>0</v>
      </c>
      <c r="J515">
        <v>1</v>
      </c>
      <c r="K515">
        <v>0</v>
      </c>
      <c r="L515">
        <v>0</v>
      </c>
    </row>
    <row r="516" spans="1:12" x14ac:dyDescent="0.25">
      <c r="A516">
        <v>34163</v>
      </c>
      <c r="B516">
        <v>0</v>
      </c>
      <c r="C516">
        <v>0</v>
      </c>
      <c r="D516">
        <v>71</v>
      </c>
      <c r="E516">
        <v>0</v>
      </c>
      <c r="F516">
        <v>0</v>
      </c>
      <c r="G516">
        <v>900</v>
      </c>
      <c r="H516">
        <v>1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>
        <v>53742</v>
      </c>
      <c r="B517">
        <v>0</v>
      </c>
      <c r="C517">
        <v>0</v>
      </c>
      <c r="D517">
        <v>71</v>
      </c>
      <c r="E517">
        <v>0</v>
      </c>
      <c r="F517">
        <v>0.219830899</v>
      </c>
      <c r="G517">
        <v>1300</v>
      </c>
      <c r="H517">
        <v>9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>
        <v>120864</v>
      </c>
      <c r="B518">
        <v>0</v>
      </c>
      <c r="C518">
        <v>0</v>
      </c>
      <c r="D518">
        <v>71</v>
      </c>
      <c r="E518">
        <v>0</v>
      </c>
      <c r="F518">
        <v>0</v>
      </c>
      <c r="G518">
        <v>2019</v>
      </c>
      <c r="H518">
        <v>3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>
        <v>48927</v>
      </c>
      <c r="B519">
        <v>0</v>
      </c>
      <c r="C519">
        <v>0</v>
      </c>
      <c r="D519">
        <v>71</v>
      </c>
      <c r="E519">
        <v>0</v>
      </c>
      <c r="F519">
        <v>0.29773226000000003</v>
      </c>
      <c r="G519">
        <v>4100</v>
      </c>
      <c r="H519">
        <v>8</v>
      </c>
      <c r="I519">
        <v>0</v>
      </c>
      <c r="J519">
        <v>2</v>
      </c>
      <c r="K519">
        <v>0</v>
      </c>
      <c r="L519">
        <v>0</v>
      </c>
    </row>
    <row r="520" spans="1:12" x14ac:dyDescent="0.25">
      <c r="A520">
        <v>39736</v>
      </c>
      <c r="B520">
        <v>0</v>
      </c>
      <c r="C520">
        <v>0</v>
      </c>
      <c r="D520">
        <v>71</v>
      </c>
      <c r="E520">
        <v>0</v>
      </c>
      <c r="F520">
        <v>3.810805E-3</v>
      </c>
      <c r="G520">
        <v>4460</v>
      </c>
      <c r="H520">
        <v>7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>
        <v>70090</v>
      </c>
      <c r="B521">
        <v>0</v>
      </c>
      <c r="C521">
        <v>0</v>
      </c>
      <c r="D521">
        <v>71</v>
      </c>
      <c r="E521">
        <v>0</v>
      </c>
      <c r="F521">
        <v>0</v>
      </c>
      <c r="G521">
        <v>5250</v>
      </c>
      <c r="H521">
        <v>1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>
        <v>80843</v>
      </c>
      <c r="B522">
        <v>0</v>
      </c>
      <c r="C522">
        <v>0</v>
      </c>
      <c r="D522">
        <v>71</v>
      </c>
      <c r="E522">
        <v>0</v>
      </c>
      <c r="F522">
        <v>0.18450873200000001</v>
      </c>
      <c r="G522">
        <v>7500</v>
      </c>
      <c r="H522">
        <v>10</v>
      </c>
      <c r="I522">
        <v>0</v>
      </c>
      <c r="J522">
        <v>1</v>
      </c>
      <c r="K522">
        <v>0</v>
      </c>
      <c r="L522">
        <v>0</v>
      </c>
    </row>
    <row r="523" spans="1:12" x14ac:dyDescent="0.25">
      <c r="A523">
        <v>38017</v>
      </c>
      <c r="B523">
        <v>0</v>
      </c>
      <c r="C523">
        <v>0</v>
      </c>
      <c r="D523">
        <v>71</v>
      </c>
      <c r="E523">
        <v>0</v>
      </c>
      <c r="F523">
        <v>0</v>
      </c>
      <c r="H523">
        <v>6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>
        <v>6789</v>
      </c>
      <c r="B524">
        <v>0</v>
      </c>
      <c r="C524">
        <v>0</v>
      </c>
      <c r="D524">
        <v>69</v>
      </c>
      <c r="E524">
        <v>0</v>
      </c>
      <c r="F524">
        <v>783</v>
      </c>
      <c r="H524">
        <v>8</v>
      </c>
      <c r="I524">
        <v>0</v>
      </c>
      <c r="J524">
        <v>1</v>
      </c>
      <c r="K524">
        <v>0</v>
      </c>
      <c r="L524">
        <v>0</v>
      </c>
    </row>
    <row r="525" spans="1:12" x14ac:dyDescent="0.25">
      <c r="A525">
        <v>7547</v>
      </c>
      <c r="B525">
        <v>0</v>
      </c>
      <c r="C525">
        <v>0</v>
      </c>
      <c r="D525">
        <v>71</v>
      </c>
      <c r="E525">
        <v>0</v>
      </c>
      <c r="F525">
        <v>0</v>
      </c>
      <c r="H525">
        <v>4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>
        <v>73548</v>
      </c>
      <c r="B526">
        <v>0</v>
      </c>
      <c r="C526">
        <v>0</v>
      </c>
      <c r="D526">
        <v>72</v>
      </c>
      <c r="E526">
        <v>0</v>
      </c>
      <c r="F526">
        <v>0</v>
      </c>
      <c r="G526">
        <v>3370</v>
      </c>
      <c r="H526">
        <v>1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>
        <v>98463</v>
      </c>
      <c r="B527">
        <v>0</v>
      </c>
      <c r="C527">
        <v>0</v>
      </c>
      <c r="D527">
        <v>72</v>
      </c>
      <c r="E527">
        <v>0</v>
      </c>
      <c r="F527">
        <v>7.9631181999999995E-2</v>
      </c>
      <c r="G527">
        <v>8350</v>
      </c>
      <c r="H527">
        <v>4</v>
      </c>
      <c r="I527">
        <v>0</v>
      </c>
      <c r="J527">
        <v>1</v>
      </c>
      <c r="K527">
        <v>0</v>
      </c>
      <c r="L527">
        <v>0</v>
      </c>
    </row>
    <row r="528" spans="1:12" x14ac:dyDescent="0.25">
      <c r="A528">
        <v>144066</v>
      </c>
      <c r="B528">
        <v>0</v>
      </c>
      <c r="C528">
        <v>0</v>
      </c>
      <c r="D528">
        <v>72</v>
      </c>
      <c r="E528">
        <v>0</v>
      </c>
      <c r="F528">
        <v>0.45909042</v>
      </c>
      <c r="G528">
        <v>9300</v>
      </c>
      <c r="H528">
        <v>8</v>
      </c>
      <c r="I528">
        <v>0</v>
      </c>
      <c r="J528">
        <v>2</v>
      </c>
      <c r="K528">
        <v>0</v>
      </c>
      <c r="L528">
        <v>1</v>
      </c>
    </row>
    <row r="529" spans="1:12" x14ac:dyDescent="0.25">
      <c r="A529">
        <v>140950</v>
      </c>
      <c r="B529">
        <v>0</v>
      </c>
      <c r="C529">
        <v>0</v>
      </c>
      <c r="D529">
        <v>70</v>
      </c>
      <c r="E529">
        <v>0</v>
      </c>
      <c r="F529">
        <v>91</v>
      </c>
      <c r="H529">
        <v>9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>
        <v>55745</v>
      </c>
      <c r="B530">
        <v>0</v>
      </c>
      <c r="C530">
        <v>0</v>
      </c>
      <c r="D530">
        <v>70</v>
      </c>
      <c r="E530">
        <v>0</v>
      </c>
      <c r="F530">
        <v>2693</v>
      </c>
      <c r="H530">
        <v>6</v>
      </c>
      <c r="I530">
        <v>0</v>
      </c>
      <c r="J530">
        <v>1</v>
      </c>
      <c r="K530">
        <v>0</v>
      </c>
      <c r="L530">
        <v>0</v>
      </c>
    </row>
    <row r="531" spans="1:12" x14ac:dyDescent="0.25">
      <c r="A531">
        <v>144446</v>
      </c>
      <c r="B531">
        <v>0</v>
      </c>
      <c r="C531">
        <v>0</v>
      </c>
      <c r="D531">
        <v>73</v>
      </c>
      <c r="E531">
        <v>0</v>
      </c>
      <c r="F531">
        <v>2.2331400000000002E-3</v>
      </c>
      <c r="G531">
        <v>4477</v>
      </c>
      <c r="H531">
        <v>15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>
        <v>31773</v>
      </c>
      <c r="B532">
        <v>0</v>
      </c>
      <c r="C532">
        <v>0</v>
      </c>
      <c r="D532">
        <v>73</v>
      </c>
      <c r="E532">
        <v>0</v>
      </c>
      <c r="F532">
        <v>0.34479153099999998</v>
      </c>
      <c r="G532">
        <v>7650</v>
      </c>
      <c r="H532">
        <v>12</v>
      </c>
      <c r="I532">
        <v>0</v>
      </c>
      <c r="J532">
        <v>2</v>
      </c>
      <c r="K532">
        <v>0</v>
      </c>
      <c r="L532">
        <v>1</v>
      </c>
    </row>
    <row r="533" spans="1:12" x14ac:dyDescent="0.25">
      <c r="A533">
        <v>128888</v>
      </c>
      <c r="B533">
        <v>0</v>
      </c>
      <c r="C533">
        <v>0</v>
      </c>
      <c r="D533">
        <v>73</v>
      </c>
      <c r="E533">
        <v>0</v>
      </c>
      <c r="F533">
        <v>0</v>
      </c>
      <c r="H533">
        <v>3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>
        <v>56535</v>
      </c>
      <c r="B534">
        <v>0</v>
      </c>
      <c r="C534">
        <v>0</v>
      </c>
      <c r="D534">
        <v>71</v>
      </c>
      <c r="E534">
        <v>0</v>
      </c>
      <c r="F534">
        <v>1785</v>
      </c>
      <c r="H534">
        <v>10</v>
      </c>
      <c r="I534">
        <v>0</v>
      </c>
      <c r="J534">
        <v>2</v>
      </c>
      <c r="K534">
        <v>0</v>
      </c>
      <c r="L534">
        <v>0</v>
      </c>
    </row>
    <row r="535" spans="1:12" x14ac:dyDescent="0.25">
      <c r="A535">
        <v>86452</v>
      </c>
      <c r="B535">
        <v>0</v>
      </c>
      <c r="C535">
        <v>0</v>
      </c>
      <c r="D535">
        <v>71</v>
      </c>
      <c r="E535">
        <v>0</v>
      </c>
      <c r="F535">
        <v>1514</v>
      </c>
      <c r="H535">
        <v>9</v>
      </c>
      <c r="I535">
        <v>0</v>
      </c>
      <c r="J535">
        <v>1</v>
      </c>
      <c r="K535">
        <v>0</v>
      </c>
      <c r="L535">
        <v>0</v>
      </c>
    </row>
    <row r="536" spans="1:12" x14ac:dyDescent="0.25">
      <c r="A536">
        <v>103957</v>
      </c>
      <c r="B536">
        <v>0</v>
      </c>
      <c r="C536">
        <v>0</v>
      </c>
      <c r="D536">
        <v>72</v>
      </c>
      <c r="E536">
        <v>0</v>
      </c>
      <c r="F536">
        <v>87</v>
      </c>
      <c r="H536">
        <v>4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>
        <v>131373</v>
      </c>
      <c r="B537">
        <v>0</v>
      </c>
      <c r="C537">
        <v>0</v>
      </c>
      <c r="D537">
        <v>74</v>
      </c>
      <c r="E537">
        <v>0</v>
      </c>
      <c r="F537">
        <v>0.101632789</v>
      </c>
      <c r="G537">
        <v>3000</v>
      </c>
      <c r="H537">
        <v>9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>
        <v>106840</v>
      </c>
      <c r="B538">
        <v>0</v>
      </c>
      <c r="C538">
        <v>0</v>
      </c>
      <c r="D538">
        <v>74</v>
      </c>
      <c r="E538">
        <v>0</v>
      </c>
      <c r="F538">
        <v>0.54684666500000001</v>
      </c>
      <c r="G538">
        <v>4962</v>
      </c>
      <c r="H538">
        <v>10</v>
      </c>
      <c r="I538">
        <v>0</v>
      </c>
      <c r="J538">
        <v>2</v>
      </c>
      <c r="K538">
        <v>0</v>
      </c>
      <c r="L538">
        <v>1</v>
      </c>
    </row>
    <row r="539" spans="1:12" x14ac:dyDescent="0.25">
      <c r="A539">
        <v>18545</v>
      </c>
      <c r="B539">
        <v>0</v>
      </c>
      <c r="C539">
        <v>0</v>
      </c>
      <c r="D539">
        <v>74</v>
      </c>
      <c r="E539">
        <v>0</v>
      </c>
      <c r="F539">
        <v>0.22102656900000001</v>
      </c>
      <c r="G539">
        <v>10500</v>
      </c>
      <c r="H539">
        <v>5</v>
      </c>
      <c r="I539">
        <v>0</v>
      </c>
      <c r="J539">
        <v>1</v>
      </c>
      <c r="K539">
        <v>0</v>
      </c>
      <c r="L539">
        <v>0</v>
      </c>
    </row>
    <row r="540" spans="1:12" x14ac:dyDescent="0.25">
      <c r="A540">
        <v>15407</v>
      </c>
      <c r="B540">
        <v>0</v>
      </c>
      <c r="C540">
        <v>0</v>
      </c>
      <c r="D540">
        <v>74</v>
      </c>
      <c r="E540">
        <v>0</v>
      </c>
      <c r="F540">
        <v>0</v>
      </c>
      <c r="H540">
        <v>3</v>
      </c>
      <c r="I540">
        <v>0</v>
      </c>
      <c r="J540">
        <v>0</v>
      </c>
      <c r="K540">
        <v>0</v>
      </c>
    </row>
    <row r="541" spans="1:12" x14ac:dyDescent="0.25">
      <c r="A541">
        <v>21239</v>
      </c>
      <c r="B541">
        <v>0</v>
      </c>
      <c r="C541">
        <v>0</v>
      </c>
      <c r="D541">
        <v>75</v>
      </c>
      <c r="E541">
        <v>0</v>
      </c>
      <c r="F541">
        <v>4.8991834999999997E-2</v>
      </c>
      <c r="G541">
        <v>6000</v>
      </c>
      <c r="H541">
        <v>8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>
        <v>120652</v>
      </c>
      <c r="B542">
        <v>0</v>
      </c>
      <c r="C542">
        <v>0</v>
      </c>
      <c r="D542">
        <v>73</v>
      </c>
      <c r="E542">
        <v>0</v>
      </c>
      <c r="F542">
        <v>642</v>
      </c>
      <c r="H542">
        <v>6</v>
      </c>
      <c r="I542">
        <v>0</v>
      </c>
      <c r="J542">
        <v>1</v>
      </c>
      <c r="K542">
        <v>0</v>
      </c>
      <c r="L542">
        <v>0</v>
      </c>
    </row>
    <row r="543" spans="1:12" x14ac:dyDescent="0.25">
      <c r="A543">
        <v>90353</v>
      </c>
      <c r="B543">
        <v>0</v>
      </c>
      <c r="C543">
        <v>0</v>
      </c>
      <c r="D543">
        <v>75</v>
      </c>
      <c r="E543">
        <v>0</v>
      </c>
      <c r="F543">
        <v>1</v>
      </c>
      <c r="H543">
        <v>3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>
        <v>40636</v>
      </c>
      <c r="B544">
        <v>0</v>
      </c>
      <c r="C544">
        <v>0</v>
      </c>
      <c r="D544">
        <v>75</v>
      </c>
      <c r="E544">
        <v>0</v>
      </c>
      <c r="F544">
        <v>0</v>
      </c>
      <c r="H544">
        <v>4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107538</v>
      </c>
      <c r="B545">
        <v>0</v>
      </c>
      <c r="C545">
        <v>0</v>
      </c>
      <c r="D545">
        <v>73</v>
      </c>
      <c r="E545">
        <v>0</v>
      </c>
      <c r="F545">
        <v>1772</v>
      </c>
      <c r="H545">
        <v>4</v>
      </c>
      <c r="I545">
        <v>0</v>
      </c>
      <c r="J545">
        <v>1</v>
      </c>
      <c r="K545">
        <v>0</v>
      </c>
      <c r="L545">
        <v>0</v>
      </c>
    </row>
    <row r="546" spans="1:12" x14ac:dyDescent="0.25">
      <c r="A546">
        <v>122330</v>
      </c>
      <c r="B546">
        <v>0</v>
      </c>
      <c r="C546">
        <v>0</v>
      </c>
      <c r="D546">
        <v>73</v>
      </c>
      <c r="E546">
        <v>0</v>
      </c>
      <c r="F546">
        <v>1097</v>
      </c>
      <c r="H546">
        <v>11</v>
      </c>
      <c r="I546">
        <v>0</v>
      </c>
      <c r="J546">
        <v>2</v>
      </c>
      <c r="K546">
        <v>0</v>
      </c>
      <c r="L546">
        <v>0</v>
      </c>
    </row>
    <row r="547" spans="1:12" x14ac:dyDescent="0.25">
      <c r="A547">
        <v>148011</v>
      </c>
      <c r="B547">
        <v>0</v>
      </c>
      <c r="C547">
        <v>0</v>
      </c>
      <c r="D547">
        <v>73</v>
      </c>
      <c r="E547">
        <v>0</v>
      </c>
      <c r="F547">
        <v>5110</v>
      </c>
      <c r="H547">
        <v>5</v>
      </c>
      <c r="I547">
        <v>0</v>
      </c>
      <c r="J547">
        <v>1</v>
      </c>
      <c r="K547">
        <v>0</v>
      </c>
      <c r="L547">
        <v>0</v>
      </c>
    </row>
    <row r="548" spans="1:12" x14ac:dyDescent="0.25">
      <c r="A548">
        <v>33565</v>
      </c>
      <c r="B548">
        <v>0</v>
      </c>
      <c r="C548">
        <v>0</v>
      </c>
      <c r="D548">
        <v>73</v>
      </c>
      <c r="E548">
        <v>0</v>
      </c>
      <c r="F548">
        <v>343</v>
      </c>
      <c r="H548">
        <v>5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>
        <v>91549</v>
      </c>
      <c r="B549">
        <v>0</v>
      </c>
      <c r="C549">
        <v>0</v>
      </c>
      <c r="D549">
        <v>73</v>
      </c>
      <c r="E549">
        <v>0</v>
      </c>
      <c r="F549">
        <v>1238</v>
      </c>
      <c r="H549">
        <v>10</v>
      </c>
      <c r="I549">
        <v>0</v>
      </c>
      <c r="J549">
        <v>1</v>
      </c>
      <c r="K549">
        <v>0</v>
      </c>
    </row>
    <row r="550" spans="1:12" x14ac:dyDescent="0.25">
      <c r="A550">
        <v>112708</v>
      </c>
      <c r="B550">
        <v>0</v>
      </c>
      <c r="C550">
        <v>0</v>
      </c>
      <c r="D550">
        <v>73</v>
      </c>
      <c r="E550">
        <v>0</v>
      </c>
      <c r="F550">
        <v>3335</v>
      </c>
      <c r="H550">
        <v>8</v>
      </c>
      <c r="I550">
        <v>0</v>
      </c>
      <c r="J550">
        <v>2</v>
      </c>
      <c r="K550">
        <v>0</v>
      </c>
      <c r="L550">
        <v>0</v>
      </c>
    </row>
    <row r="551" spans="1:12" x14ac:dyDescent="0.25">
      <c r="A551">
        <v>36349</v>
      </c>
      <c r="B551">
        <v>0</v>
      </c>
      <c r="C551">
        <v>0</v>
      </c>
      <c r="D551">
        <v>73</v>
      </c>
      <c r="E551">
        <v>0</v>
      </c>
      <c r="F551">
        <v>2138</v>
      </c>
      <c r="H551">
        <v>8</v>
      </c>
      <c r="I551">
        <v>0</v>
      </c>
      <c r="J551">
        <v>1</v>
      </c>
      <c r="K551">
        <v>0</v>
      </c>
      <c r="L551">
        <v>0</v>
      </c>
    </row>
    <row r="552" spans="1:12" x14ac:dyDescent="0.25">
      <c r="A552">
        <v>120479</v>
      </c>
      <c r="B552">
        <v>0</v>
      </c>
      <c r="C552">
        <v>0</v>
      </c>
      <c r="D552">
        <v>76</v>
      </c>
      <c r="E552">
        <v>0</v>
      </c>
      <c r="F552">
        <v>0</v>
      </c>
      <c r="G552">
        <v>1200</v>
      </c>
      <c r="H552">
        <v>4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>
        <v>36696</v>
      </c>
      <c r="B553">
        <v>0</v>
      </c>
      <c r="C553">
        <v>0</v>
      </c>
      <c r="D553">
        <v>76</v>
      </c>
      <c r="E553">
        <v>0</v>
      </c>
      <c r="F553">
        <v>0</v>
      </c>
      <c r="G553">
        <v>3596</v>
      </c>
      <c r="H553">
        <v>2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>
        <v>24311</v>
      </c>
      <c r="B554">
        <v>0</v>
      </c>
      <c r="C554">
        <v>0</v>
      </c>
      <c r="D554">
        <v>76</v>
      </c>
      <c r="E554">
        <v>0</v>
      </c>
      <c r="F554">
        <v>0.18943860500000001</v>
      </c>
      <c r="G554">
        <v>3900</v>
      </c>
      <c r="H554">
        <v>5</v>
      </c>
      <c r="I554">
        <v>0</v>
      </c>
      <c r="J554">
        <v>1</v>
      </c>
      <c r="K554">
        <v>0</v>
      </c>
      <c r="L554">
        <v>0</v>
      </c>
    </row>
    <row r="555" spans="1:12" x14ac:dyDescent="0.25">
      <c r="A555">
        <v>107371</v>
      </c>
      <c r="B555">
        <v>0</v>
      </c>
      <c r="C555">
        <v>0</v>
      </c>
      <c r="D555">
        <v>76</v>
      </c>
      <c r="E555">
        <v>0</v>
      </c>
      <c r="F555">
        <v>0.49845610899999998</v>
      </c>
      <c r="G555">
        <v>6800</v>
      </c>
      <c r="H555">
        <v>9</v>
      </c>
      <c r="I555">
        <v>0</v>
      </c>
      <c r="J555">
        <v>1</v>
      </c>
      <c r="K555">
        <v>0</v>
      </c>
      <c r="L555">
        <v>0</v>
      </c>
    </row>
    <row r="556" spans="1:12" x14ac:dyDescent="0.25">
      <c r="A556">
        <v>80956</v>
      </c>
      <c r="B556">
        <v>0</v>
      </c>
      <c r="C556">
        <v>0</v>
      </c>
      <c r="D556">
        <v>76</v>
      </c>
      <c r="E556">
        <v>0</v>
      </c>
      <c r="F556">
        <v>0</v>
      </c>
      <c r="G556">
        <v>7168</v>
      </c>
      <c r="H556">
        <v>5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>
        <v>231</v>
      </c>
      <c r="B557">
        <v>0</v>
      </c>
      <c r="C557">
        <v>0</v>
      </c>
      <c r="D557">
        <v>76</v>
      </c>
      <c r="E557">
        <v>0</v>
      </c>
      <c r="F557">
        <v>2.4659310000000002E-3</v>
      </c>
      <c r="G557">
        <v>7704</v>
      </c>
      <c r="H557">
        <v>3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>
        <v>41653</v>
      </c>
      <c r="B558">
        <v>0</v>
      </c>
      <c r="C558">
        <v>0</v>
      </c>
      <c r="D558">
        <v>76</v>
      </c>
      <c r="E558">
        <v>0</v>
      </c>
      <c r="F558">
        <v>7.1053933999999999E-2</v>
      </c>
      <c r="G558">
        <v>10104</v>
      </c>
      <c r="H558">
        <v>7</v>
      </c>
      <c r="I558">
        <v>0</v>
      </c>
      <c r="J558">
        <v>1</v>
      </c>
      <c r="K558">
        <v>0</v>
      </c>
      <c r="L558">
        <v>0</v>
      </c>
    </row>
    <row r="559" spans="1:12" x14ac:dyDescent="0.25">
      <c r="A559">
        <v>48662</v>
      </c>
      <c r="B559">
        <v>0</v>
      </c>
      <c r="C559">
        <v>0</v>
      </c>
      <c r="D559">
        <v>76</v>
      </c>
      <c r="E559">
        <v>0</v>
      </c>
      <c r="F559">
        <v>0</v>
      </c>
      <c r="H559">
        <v>5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>
        <v>54918</v>
      </c>
      <c r="B560">
        <v>0</v>
      </c>
      <c r="C560">
        <v>0</v>
      </c>
      <c r="D560">
        <v>74</v>
      </c>
      <c r="E560">
        <v>0</v>
      </c>
      <c r="F560">
        <v>74</v>
      </c>
      <c r="H560">
        <v>4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>
        <v>59127</v>
      </c>
      <c r="B561">
        <v>0</v>
      </c>
      <c r="C561">
        <v>0</v>
      </c>
      <c r="D561">
        <v>77</v>
      </c>
      <c r="E561">
        <v>0</v>
      </c>
      <c r="F561">
        <v>7.4937550000000004E-3</v>
      </c>
      <c r="G561">
        <v>1200</v>
      </c>
      <c r="H561">
        <v>2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>
        <v>54372</v>
      </c>
      <c r="B562">
        <v>0</v>
      </c>
      <c r="C562">
        <v>0</v>
      </c>
      <c r="D562">
        <v>77</v>
      </c>
      <c r="E562">
        <v>0</v>
      </c>
      <c r="F562">
        <v>9.4458906999999995E-2</v>
      </c>
      <c r="G562">
        <v>2688</v>
      </c>
      <c r="H562">
        <v>3</v>
      </c>
      <c r="I562">
        <v>0</v>
      </c>
      <c r="J562">
        <v>1</v>
      </c>
      <c r="K562">
        <v>0</v>
      </c>
      <c r="L562">
        <v>0</v>
      </c>
    </row>
    <row r="563" spans="1:12" x14ac:dyDescent="0.25">
      <c r="A563">
        <v>37238</v>
      </c>
      <c r="B563">
        <v>0</v>
      </c>
      <c r="C563">
        <v>0</v>
      </c>
      <c r="D563">
        <v>77</v>
      </c>
      <c r="E563">
        <v>0</v>
      </c>
      <c r="F563">
        <v>0</v>
      </c>
      <c r="G563">
        <v>3679</v>
      </c>
      <c r="H563">
        <v>2</v>
      </c>
      <c r="I563">
        <v>0</v>
      </c>
      <c r="J563">
        <v>0</v>
      </c>
      <c r="K563">
        <v>0</v>
      </c>
      <c r="L563">
        <v>1</v>
      </c>
    </row>
    <row r="564" spans="1:12" x14ac:dyDescent="0.25">
      <c r="A564">
        <v>10129</v>
      </c>
      <c r="B564">
        <v>0</v>
      </c>
      <c r="C564">
        <v>0</v>
      </c>
      <c r="D564">
        <v>77</v>
      </c>
      <c r="E564">
        <v>0</v>
      </c>
      <c r="F564">
        <v>0.18943146999999999</v>
      </c>
      <c r="G564">
        <v>4238</v>
      </c>
      <c r="H564">
        <v>8</v>
      </c>
      <c r="I564">
        <v>0</v>
      </c>
      <c r="J564">
        <v>1</v>
      </c>
      <c r="K564">
        <v>0</v>
      </c>
      <c r="L564">
        <v>0</v>
      </c>
    </row>
    <row r="565" spans="1:12" x14ac:dyDescent="0.25">
      <c r="A565">
        <v>5010</v>
      </c>
      <c r="B565">
        <v>0</v>
      </c>
      <c r="C565">
        <v>0</v>
      </c>
      <c r="D565">
        <v>77</v>
      </c>
      <c r="E565">
        <v>0</v>
      </c>
      <c r="F565">
        <v>3.4753776E-2</v>
      </c>
      <c r="G565">
        <v>57000</v>
      </c>
      <c r="H565">
        <v>16</v>
      </c>
      <c r="I565">
        <v>0</v>
      </c>
      <c r="J565">
        <v>1</v>
      </c>
      <c r="K565">
        <v>0</v>
      </c>
      <c r="L565">
        <v>0</v>
      </c>
    </row>
    <row r="566" spans="1:12" x14ac:dyDescent="0.25">
      <c r="A566">
        <v>47179</v>
      </c>
      <c r="B566">
        <v>0</v>
      </c>
      <c r="C566">
        <v>0</v>
      </c>
      <c r="D566">
        <v>77</v>
      </c>
      <c r="E566">
        <v>0</v>
      </c>
      <c r="F566">
        <v>0</v>
      </c>
      <c r="H566">
        <v>5</v>
      </c>
      <c r="I566">
        <v>0</v>
      </c>
      <c r="J566">
        <v>0</v>
      </c>
      <c r="K566">
        <v>0</v>
      </c>
    </row>
    <row r="567" spans="1:12" x14ac:dyDescent="0.25">
      <c r="A567">
        <v>11112</v>
      </c>
      <c r="B567">
        <v>0</v>
      </c>
      <c r="C567">
        <v>0</v>
      </c>
      <c r="D567">
        <v>77</v>
      </c>
      <c r="E567">
        <v>0</v>
      </c>
      <c r="F567">
        <v>0</v>
      </c>
      <c r="H567">
        <v>2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>
        <v>14442</v>
      </c>
      <c r="B568">
        <v>0</v>
      </c>
      <c r="C568">
        <v>0</v>
      </c>
      <c r="D568">
        <v>77</v>
      </c>
      <c r="E568">
        <v>0</v>
      </c>
      <c r="F568">
        <v>0</v>
      </c>
      <c r="H568">
        <v>3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>
        <v>87802</v>
      </c>
      <c r="B569">
        <v>0</v>
      </c>
      <c r="C569">
        <v>0</v>
      </c>
      <c r="D569">
        <v>77</v>
      </c>
      <c r="E569">
        <v>0</v>
      </c>
      <c r="F569">
        <v>0</v>
      </c>
      <c r="H569">
        <v>3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>
        <v>125079</v>
      </c>
      <c r="B570">
        <v>0</v>
      </c>
      <c r="C570">
        <v>0</v>
      </c>
      <c r="D570">
        <v>75</v>
      </c>
      <c r="E570">
        <v>0</v>
      </c>
      <c r="F570">
        <v>1239</v>
      </c>
      <c r="H570">
        <v>5</v>
      </c>
      <c r="I570">
        <v>0</v>
      </c>
      <c r="J570">
        <v>1</v>
      </c>
      <c r="K570">
        <v>0</v>
      </c>
      <c r="L570">
        <v>0</v>
      </c>
    </row>
    <row r="571" spans="1:12" x14ac:dyDescent="0.25">
      <c r="A571">
        <v>36357</v>
      </c>
      <c r="B571">
        <v>0</v>
      </c>
      <c r="C571">
        <v>0</v>
      </c>
      <c r="D571">
        <v>75</v>
      </c>
      <c r="E571">
        <v>0</v>
      </c>
      <c r="F571">
        <v>1737</v>
      </c>
      <c r="H571">
        <v>2</v>
      </c>
      <c r="I571">
        <v>0</v>
      </c>
      <c r="J571">
        <v>1</v>
      </c>
      <c r="K571">
        <v>0</v>
      </c>
      <c r="L571">
        <v>3</v>
      </c>
    </row>
    <row r="572" spans="1:12" x14ac:dyDescent="0.25">
      <c r="A572">
        <v>18405</v>
      </c>
      <c r="B572">
        <v>0</v>
      </c>
      <c r="C572">
        <v>0</v>
      </c>
      <c r="D572">
        <v>78</v>
      </c>
      <c r="E572">
        <v>0</v>
      </c>
      <c r="F572">
        <v>1.186459489</v>
      </c>
      <c r="G572">
        <v>900</v>
      </c>
      <c r="H572">
        <v>3</v>
      </c>
      <c r="I572">
        <v>0</v>
      </c>
      <c r="J572">
        <v>1</v>
      </c>
      <c r="K572">
        <v>0</v>
      </c>
      <c r="L572">
        <v>0</v>
      </c>
    </row>
    <row r="573" spans="1:12" x14ac:dyDescent="0.25">
      <c r="A573">
        <v>20497</v>
      </c>
      <c r="B573">
        <v>0</v>
      </c>
      <c r="C573">
        <v>0</v>
      </c>
      <c r="D573">
        <v>78</v>
      </c>
      <c r="E573">
        <v>0</v>
      </c>
      <c r="F573">
        <v>0</v>
      </c>
      <c r="G573">
        <v>3000</v>
      </c>
      <c r="H573">
        <v>6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>
        <v>78567</v>
      </c>
      <c r="B574">
        <v>0</v>
      </c>
      <c r="C574">
        <v>0</v>
      </c>
      <c r="D574">
        <v>78</v>
      </c>
      <c r="E574">
        <v>0</v>
      </c>
      <c r="F574">
        <v>0.12277413299999999</v>
      </c>
      <c r="G574">
        <v>3200</v>
      </c>
      <c r="H574">
        <v>2</v>
      </c>
      <c r="I574">
        <v>0</v>
      </c>
      <c r="J574">
        <v>0</v>
      </c>
      <c r="K574">
        <v>0</v>
      </c>
      <c r="L574">
        <v>1</v>
      </c>
    </row>
    <row r="575" spans="1:12" x14ac:dyDescent="0.25">
      <c r="A575">
        <v>106421</v>
      </c>
      <c r="B575">
        <v>0</v>
      </c>
      <c r="C575">
        <v>0</v>
      </c>
      <c r="D575">
        <v>78</v>
      </c>
      <c r="E575">
        <v>0</v>
      </c>
      <c r="F575">
        <v>1.3997199999999999E-3</v>
      </c>
      <c r="G575">
        <v>5000</v>
      </c>
      <c r="H575">
        <v>10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>
        <v>82120</v>
      </c>
      <c r="B576">
        <v>0</v>
      </c>
      <c r="C576">
        <v>0</v>
      </c>
      <c r="D576">
        <v>78</v>
      </c>
      <c r="E576">
        <v>0</v>
      </c>
      <c r="F576">
        <v>0</v>
      </c>
      <c r="G576">
        <v>9913</v>
      </c>
      <c r="H576">
        <v>6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>
        <v>39449</v>
      </c>
      <c r="B577">
        <v>0</v>
      </c>
      <c r="C577">
        <v>0</v>
      </c>
      <c r="D577">
        <v>78</v>
      </c>
      <c r="E577">
        <v>0</v>
      </c>
      <c r="F577">
        <v>0</v>
      </c>
      <c r="H577">
        <v>4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>
        <v>90276</v>
      </c>
      <c r="B578">
        <v>0</v>
      </c>
      <c r="C578">
        <v>0</v>
      </c>
      <c r="D578">
        <v>78</v>
      </c>
      <c r="E578">
        <v>0</v>
      </c>
      <c r="F578">
        <v>0</v>
      </c>
      <c r="H578">
        <v>2</v>
      </c>
      <c r="I578">
        <v>0</v>
      </c>
      <c r="J578">
        <v>0</v>
      </c>
      <c r="K578">
        <v>0</v>
      </c>
    </row>
    <row r="579" spans="1:12" x14ac:dyDescent="0.25">
      <c r="A579">
        <v>14094</v>
      </c>
      <c r="B579">
        <v>0</v>
      </c>
      <c r="C579">
        <v>0</v>
      </c>
      <c r="D579">
        <v>78</v>
      </c>
      <c r="E579">
        <v>0</v>
      </c>
      <c r="F579">
        <v>0</v>
      </c>
      <c r="H579">
        <v>2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>
        <v>32971</v>
      </c>
      <c r="B580">
        <v>0</v>
      </c>
      <c r="C580">
        <v>0</v>
      </c>
      <c r="D580">
        <v>76</v>
      </c>
      <c r="E580">
        <v>0</v>
      </c>
      <c r="F580">
        <v>309</v>
      </c>
      <c r="H580">
        <v>7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>
        <v>38053</v>
      </c>
      <c r="B581">
        <v>0</v>
      </c>
      <c r="C581">
        <v>0</v>
      </c>
      <c r="D581">
        <v>78</v>
      </c>
      <c r="E581">
        <v>0</v>
      </c>
      <c r="F581">
        <v>4</v>
      </c>
      <c r="H581">
        <v>5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>
        <v>106681</v>
      </c>
      <c r="B582">
        <v>0</v>
      </c>
      <c r="C582">
        <v>0</v>
      </c>
      <c r="D582">
        <v>79</v>
      </c>
      <c r="E582">
        <v>0</v>
      </c>
      <c r="F582">
        <v>2.3795359999999998E-3</v>
      </c>
      <c r="G582">
        <v>1680</v>
      </c>
      <c r="H582">
        <v>8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>
        <v>65114</v>
      </c>
      <c r="B583">
        <v>0</v>
      </c>
      <c r="C583">
        <v>0</v>
      </c>
      <c r="D583">
        <v>79</v>
      </c>
      <c r="E583">
        <v>0</v>
      </c>
      <c r="F583">
        <v>0</v>
      </c>
      <c r="H583">
        <v>4</v>
      </c>
      <c r="I583">
        <v>0</v>
      </c>
      <c r="J583">
        <v>0</v>
      </c>
      <c r="K583">
        <v>0</v>
      </c>
    </row>
    <row r="584" spans="1:12" x14ac:dyDescent="0.25">
      <c r="A584">
        <v>135372</v>
      </c>
      <c r="B584">
        <v>0</v>
      </c>
      <c r="C584">
        <v>0</v>
      </c>
      <c r="D584">
        <v>79</v>
      </c>
      <c r="E584">
        <v>0</v>
      </c>
      <c r="F584">
        <v>0</v>
      </c>
      <c r="H584">
        <v>4</v>
      </c>
      <c r="I584">
        <v>0</v>
      </c>
      <c r="J584">
        <v>0</v>
      </c>
      <c r="K584">
        <v>0</v>
      </c>
    </row>
    <row r="585" spans="1:12" x14ac:dyDescent="0.25">
      <c r="A585">
        <v>68449</v>
      </c>
      <c r="B585">
        <v>0</v>
      </c>
      <c r="C585">
        <v>0</v>
      </c>
      <c r="D585">
        <v>80</v>
      </c>
      <c r="E585">
        <v>0</v>
      </c>
      <c r="F585">
        <v>6.1979340000000001E-2</v>
      </c>
      <c r="G585">
        <v>3000</v>
      </c>
      <c r="H585">
        <v>16</v>
      </c>
      <c r="I585">
        <v>0</v>
      </c>
      <c r="J585">
        <v>1</v>
      </c>
      <c r="K585">
        <v>0</v>
      </c>
      <c r="L585">
        <v>0</v>
      </c>
    </row>
    <row r="586" spans="1:12" x14ac:dyDescent="0.25">
      <c r="A586">
        <v>5730</v>
      </c>
      <c r="B586">
        <v>0</v>
      </c>
      <c r="C586">
        <v>0</v>
      </c>
      <c r="D586">
        <v>80</v>
      </c>
      <c r="E586">
        <v>0</v>
      </c>
      <c r="F586">
        <v>0.82626317199999999</v>
      </c>
      <c r="G586">
        <v>3700</v>
      </c>
      <c r="H586">
        <v>13</v>
      </c>
      <c r="I586">
        <v>0</v>
      </c>
      <c r="J586">
        <v>2</v>
      </c>
      <c r="K586">
        <v>0</v>
      </c>
      <c r="L586">
        <v>0</v>
      </c>
    </row>
    <row r="587" spans="1:12" x14ac:dyDescent="0.25">
      <c r="A587">
        <v>92678</v>
      </c>
      <c r="B587">
        <v>0</v>
      </c>
      <c r="C587">
        <v>0</v>
      </c>
      <c r="D587">
        <v>80</v>
      </c>
      <c r="E587">
        <v>0</v>
      </c>
      <c r="F587">
        <v>0</v>
      </c>
      <c r="G587">
        <v>3875</v>
      </c>
      <c r="H587">
        <v>2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>
        <v>26858</v>
      </c>
      <c r="B588">
        <v>0</v>
      </c>
      <c r="C588">
        <v>0</v>
      </c>
      <c r="D588">
        <v>81</v>
      </c>
      <c r="E588">
        <v>0</v>
      </c>
      <c r="F588">
        <v>0</v>
      </c>
      <c r="G588">
        <v>4416</v>
      </c>
      <c r="H588">
        <v>5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>
        <v>50900</v>
      </c>
      <c r="B589">
        <v>0</v>
      </c>
      <c r="C589">
        <v>0</v>
      </c>
      <c r="D589">
        <v>81</v>
      </c>
      <c r="E589">
        <v>0</v>
      </c>
      <c r="F589">
        <v>0</v>
      </c>
      <c r="G589">
        <v>7500</v>
      </c>
      <c r="H589">
        <v>7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>
        <v>55596</v>
      </c>
      <c r="B590">
        <v>0</v>
      </c>
      <c r="C590">
        <v>0</v>
      </c>
      <c r="D590">
        <v>82</v>
      </c>
      <c r="E590">
        <v>0</v>
      </c>
      <c r="F590">
        <v>0</v>
      </c>
      <c r="H590">
        <v>1</v>
      </c>
      <c r="I590">
        <v>0</v>
      </c>
      <c r="J590">
        <v>0</v>
      </c>
      <c r="K590">
        <v>0</v>
      </c>
    </row>
    <row r="591" spans="1:12" x14ac:dyDescent="0.25">
      <c r="A591">
        <v>134479</v>
      </c>
      <c r="B591">
        <v>0</v>
      </c>
      <c r="C591">
        <v>0</v>
      </c>
      <c r="D591">
        <v>82</v>
      </c>
      <c r="E591">
        <v>0</v>
      </c>
      <c r="F591">
        <v>2</v>
      </c>
      <c r="H591">
        <v>9</v>
      </c>
      <c r="I591">
        <v>0</v>
      </c>
      <c r="J591">
        <v>0</v>
      </c>
      <c r="K591">
        <v>0</v>
      </c>
    </row>
    <row r="592" spans="1:12" x14ac:dyDescent="0.25">
      <c r="A592">
        <v>130281</v>
      </c>
      <c r="B592">
        <v>0</v>
      </c>
      <c r="C592">
        <v>0</v>
      </c>
      <c r="D592">
        <v>82</v>
      </c>
      <c r="E592">
        <v>0</v>
      </c>
      <c r="F592">
        <v>0</v>
      </c>
      <c r="H592">
        <v>5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>
        <v>109162</v>
      </c>
      <c r="B593">
        <v>0</v>
      </c>
      <c r="C593">
        <v>0</v>
      </c>
      <c r="D593">
        <v>83</v>
      </c>
      <c r="E593">
        <v>0</v>
      </c>
      <c r="F593">
        <v>6.7187499999999997E-2</v>
      </c>
      <c r="G593">
        <v>2559</v>
      </c>
      <c r="H593">
        <v>6</v>
      </c>
      <c r="I593">
        <v>0</v>
      </c>
      <c r="J593">
        <v>1</v>
      </c>
      <c r="K593">
        <v>0</v>
      </c>
      <c r="L593">
        <v>0</v>
      </c>
    </row>
    <row r="594" spans="1:12" x14ac:dyDescent="0.25">
      <c r="A594">
        <v>115146</v>
      </c>
      <c r="B594">
        <v>0</v>
      </c>
      <c r="C594">
        <v>0</v>
      </c>
      <c r="D594">
        <v>83</v>
      </c>
      <c r="E594">
        <v>0</v>
      </c>
      <c r="F594">
        <v>0</v>
      </c>
      <c r="G594">
        <v>5100</v>
      </c>
      <c r="H594">
        <v>2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>
        <v>109214</v>
      </c>
      <c r="B595">
        <v>0</v>
      </c>
      <c r="C595">
        <v>0</v>
      </c>
      <c r="D595">
        <v>83</v>
      </c>
      <c r="E595">
        <v>0</v>
      </c>
      <c r="F595">
        <v>0</v>
      </c>
      <c r="H595">
        <v>1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>
        <v>51623</v>
      </c>
      <c r="B596">
        <v>0</v>
      </c>
      <c r="C596">
        <v>0</v>
      </c>
      <c r="D596">
        <v>80</v>
      </c>
      <c r="E596">
        <v>0</v>
      </c>
      <c r="F596">
        <v>943</v>
      </c>
      <c r="H596">
        <v>6</v>
      </c>
      <c r="I596">
        <v>0</v>
      </c>
      <c r="J596">
        <v>1</v>
      </c>
      <c r="K596">
        <v>0</v>
      </c>
      <c r="L596">
        <v>1</v>
      </c>
    </row>
    <row r="597" spans="1:12" x14ac:dyDescent="0.25">
      <c r="A597">
        <v>112491</v>
      </c>
      <c r="B597">
        <v>0</v>
      </c>
      <c r="C597">
        <v>0</v>
      </c>
      <c r="D597">
        <v>84</v>
      </c>
      <c r="E597">
        <v>0</v>
      </c>
      <c r="F597">
        <v>0.242043551</v>
      </c>
      <c r="G597">
        <v>1193</v>
      </c>
      <c r="H597">
        <v>3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>
        <v>66982</v>
      </c>
      <c r="B598">
        <v>0</v>
      </c>
      <c r="C598">
        <v>0</v>
      </c>
      <c r="D598">
        <v>84</v>
      </c>
      <c r="E598">
        <v>0</v>
      </c>
      <c r="F598">
        <v>0.25188449499999999</v>
      </c>
      <c r="G598">
        <v>17245</v>
      </c>
      <c r="H598">
        <v>22</v>
      </c>
      <c r="I598">
        <v>0</v>
      </c>
      <c r="J598">
        <v>2</v>
      </c>
      <c r="K598">
        <v>0</v>
      </c>
      <c r="L598">
        <v>0</v>
      </c>
    </row>
    <row r="599" spans="1:12" x14ac:dyDescent="0.25">
      <c r="A599">
        <v>94709</v>
      </c>
      <c r="B599">
        <v>0</v>
      </c>
      <c r="C599">
        <v>0</v>
      </c>
      <c r="D599">
        <v>84</v>
      </c>
      <c r="E599">
        <v>0</v>
      </c>
      <c r="F599">
        <v>0</v>
      </c>
      <c r="H599">
        <v>3</v>
      </c>
      <c r="I599">
        <v>0</v>
      </c>
      <c r="J599">
        <v>0</v>
      </c>
      <c r="K599">
        <v>0</v>
      </c>
    </row>
    <row r="600" spans="1:12" x14ac:dyDescent="0.25">
      <c r="A600">
        <v>121185</v>
      </c>
      <c r="B600">
        <v>0</v>
      </c>
      <c r="C600">
        <v>0</v>
      </c>
      <c r="D600">
        <v>85</v>
      </c>
      <c r="E600">
        <v>0</v>
      </c>
      <c r="F600">
        <v>0</v>
      </c>
      <c r="G600">
        <v>2485</v>
      </c>
      <c r="H600">
        <v>3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>
        <v>37914</v>
      </c>
      <c r="B601">
        <v>0</v>
      </c>
      <c r="C601">
        <v>0</v>
      </c>
      <c r="D601">
        <v>85</v>
      </c>
      <c r="E601">
        <v>0</v>
      </c>
      <c r="F601">
        <v>0</v>
      </c>
      <c r="G601">
        <v>3000</v>
      </c>
      <c r="H601">
        <v>4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>
        <v>140426</v>
      </c>
      <c r="B602">
        <v>0</v>
      </c>
      <c r="C602">
        <v>0</v>
      </c>
      <c r="D602">
        <v>85</v>
      </c>
      <c r="E602">
        <v>0</v>
      </c>
      <c r="F602">
        <v>0</v>
      </c>
      <c r="H602">
        <v>9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>
        <v>78636</v>
      </c>
      <c r="B603">
        <v>0</v>
      </c>
      <c r="C603">
        <v>0</v>
      </c>
      <c r="D603">
        <v>85</v>
      </c>
      <c r="E603">
        <v>0</v>
      </c>
      <c r="F603">
        <v>0</v>
      </c>
      <c r="H603">
        <v>1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>
        <v>39914</v>
      </c>
      <c r="B604">
        <v>0</v>
      </c>
      <c r="C604">
        <v>0</v>
      </c>
      <c r="D604">
        <v>82</v>
      </c>
      <c r="E604">
        <v>0</v>
      </c>
      <c r="F604">
        <v>1169</v>
      </c>
      <c r="H604">
        <v>5</v>
      </c>
      <c r="I604">
        <v>0</v>
      </c>
      <c r="J604">
        <v>1</v>
      </c>
      <c r="K604">
        <v>0</v>
      </c>
      <c r="L604">
        <v>0</v>
      </c>
    </row>
    <row r="605" spans="1:12" x14ac:dyDescent="0.25">
      <c r="A605">
        <v>40409</v>
      </c>
      <c r="B605">
        <v>0</v>
      </c>
      <c r="C605">
        <v>0</v>
      </c>
      <c r="D605">
        <v>83</v>
      </c>
      <c r="E605">
        <v>0</v>
      </c>
      <c r="F605">
        <v>1199</v>
      </c>
      <c r="H605">
        <v>3</v>
      </c>
      <c r="I605">
        <v>0</v>
      </c>
      <c r="J605">
        <v>1</v>
      </c>
      <c r="K605">
        <v>0</v>
      </c>
      <c r="L605">
        <v>0</v>
      </c>
    </row>
    <row r="606" spans="1:12" x14ac:dyDescent="0.25">
      <c r="A606">
        <v>48069</v>
      </c>
      <c r="B606">
        <v>0</v>
      </c>
      <c r="C606">
        <v>0</v>
      </c>
      <c r="D606">
        <v>86</v>
      </c>
      <c r="E606">
        <v>0</v>
      </c>
      <c r="F606">
        <v>0</v>
      </c>
      <c r="G606">
        <v>1000</v>
      </c>
      <c r="H606">
        <v>6</v>
      </c>
      <c r="I606">
        <v>0</v>
      </c>
      <c r="J606">
        <v>0</v>
      </c>
      <c r="K606">
        <v>0</v>
      </c>
      <c r="L606">
        <v>1</v>
      </c>
    </row>
    <row r="607" spans="1:12" x14ac:dyDescent="0.25">
      <c r="A607">
        <v>128879</v>
      </c>
      <c r="B607">
        <v>0</v>
      </c>
      <c r="C607">
        <v>0</v>
      </c>
      <c r="D607">
        <v>86</v>
      </c>
      <c r="E607">
        <v>0</v>
      </c>
      <c r="F607">
        <v>0</v>
      </c>
      <c r="H607">
        <v>1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>
        <v>56295</v>
      </c>
      <c r="B608">
        <v>0</v>
      </c>
      <c r="C608">
        <v>0</v>
      </c>
      <c r="D608">
        <v>83</v>
      </c>
      <c r="E608">
        <v>0</v>
      </c>
      <c r="F608">
        <v>35</v>
      </c>
      <c r="H608">
        <v>3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>
        <v>86221</v>
      </c>
      <c r="B609">
        <v>0</v>
      </c>
      <c r="C609">
        <v>0</v>
      </c>
      <c r="D609">
        <v>87</v>
      </c>
      <c r="E609">
        <v>0</v>
      </c>
      <c r="F609">
        <v>0</v>
      </c>
      <c r="G609">
        <v>2000</v>
      </c>
      <c r="H609">
        <v>3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>
        <v>50642</v>
      </c>
      <c r="B610">
        <v>0</v>
      </c>
      <c r="C610">
        <v>0</v>
      </c>
      <c r="D610">
        <v>88</v>
      </c>
      <c r="E610">
        <v>0</v>
      </c>
      <c r="F610">
        <v>0</v>
      </c>
      <c r="H610">
        <v>3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>
        <v>24848</v>
      </c>
      <c r="B611">
        <v>0</v>
      </c>
      <c r="C611">
        <v>0</v>
      </c>
      <c r="D611">
        <v>89</v>
      </c>
      <c r="E611">
        <v>0</v>
      </c>
      <c r="F611">
        <v>0</v>
      </c>
      <c r="G611">
        <v>4257</v>
      </c>
      <c r="H611">
        <v>2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>
        <v>111003</v>
      </c>
      <c r="B612">
        <v>0</v>
      </c>
      <c r="C612">
        <v>0</v>
      </c>
      <c r="D612">
        <v>89</v>
      </c>
      <c r="E612">
        <v>0</v>
      </c>
      <c r="F612">
        <v>0</v>
      </c>
      <c r="H612">
        <v>4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>
        <v>120527</v>
      </c>
      <c r="B613">
        <v>0</v>
      </c>
      <c r="C613">
        <v>0</v>
      </c>
      <c r="D613">
        <v>89</v>
      </c>
      <c r="E613">
        <v>0</v>
      </c>
      <c r="F613">
        <v>0</v>
      </c>
      <c r="H613">
        <v>3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>
        <v>80274</v>
      </c>
      <c r="B614">
        <v>0</v>
      </c>
      <c r="C614">
        <v>0</v>
      </c>
      <c r="D614">
        <v>90</v>
      </c>
      <c r="E614">
        <v>0</v>
      </c>
      <c r="F614">
        <v>0</v>
      </c>
      <c r="H614">
        <v>5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>
        <v>43937</v>
      </c>
      <c r="B615">
        <v>0</v>
      </c>
      <c r="C615">
        <v>0</v>
      </c>
      <c r="D615">
        <v>91</v>
      </c>
      <c r="E615">
        <v>0</v>
      </c>
      <c r="F615">
        <v>1</v>
      </c>
      <c r="H615">
        <v>6</v>
      </c>
      <c r="I615">
        <v>0</v>
      </c>
      <c r="J615">
        <v>0</v>
      </c>
      <c r="K615">
        <v>0</v>
      </c>
    </row>
    <row r="616" spans="1:12" x14ac:dyDescent="0.25">
      <c r="A616">
        <v>6573</v>
      </c>
      <c r="B616">
        <v>0</v>
      </c>
      <c r="C616">
        <v>0</v>
      </c>
      <c r="D616">
        <v>91</v>
      </c>
      <c r="E616">
        <v>0</v>
      </c>
      <c r="F616">
        <v>0</v>
      </c>
      <c r="H616">
        <v>3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>
        <v>27922</v>
      </c>
      <c r="B617">
        <v>0</v>
      </c>
      <c r="C617">
        <v>0</v>
      </c>
      <c r="D617">
        <v>91</v>
      </c>
      <c r="E617">
        <v>0</v>
      </c>
      <c r="F617">
        <v>0</v>
      </c>
      <c r="H617">
        <v>5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v>121133</v>
      </c>
      <c r="B618">
        <v>0</v>
      </c>
      <c r="C618">
        <v>0</v>
      </c>
      <c r="D618">
        <v>23</v>
      </c>
      <c r="E618">
        <v>1</v>
      </c>
      <c r="F618">
        <v>0.197667962</v>
      </c>
      <c r="G618">
        <v>1800</v>
      </c>
      <c r="H618">
        <v>3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>
        <v>69929</v>
      </c>
      <c r="B619">
        <v>1</v>
      </c>
      <c r="C619">
        <v>0</v>
      </c>
      <c r="D619">
        <v>28</v>
      </c>
      <c r="E619">
        <v>1</v>
      </c>
      <c r="F619">
        <v>0.39007092199999999</v>
      </c>
      <c r="G619">
        <v>140</v>
      </c>
      <c r="H619">
        <v>1</v>
      </c>
      <c r="I619">
        <v>2</v>
      </c>
      <c r="J619">
        <v>0</v>
      </c>
      <c r="K619">
        <v>0</v>
      </c>
      <c r="L619">
        <v>0</v>
      </c>
    </row>
    <row r="620" spans="1:12" x14ac:dyDescent="0.25">
      <c r="A620">
        <v>35665</v>
      </c>
      <c r="B620">
        <v>0</v>
      </c>
      <c r="C620">
        <v>0</v>
      </c>
      <c r="D620">
        <v>28</v>
      </c>
      <c r="E620">
        <v>1</v>
      </c>
      <c r="F620">
        <v>0.165933627</v>
      </c>
      <c r="G620">
        <v>2500</v>
      </c>
      <c r="H620">
        <v>6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>
        <v>21851</v>
      </c>
      <c r="B621">
        <v>0</v>
      </c>
      <c r="C621">
        <v>0</v>
      </c>
      <c r="D621">
        <v>29</v>
      </c>
      <c r="E621">
        <v>1</v>
      </c>
      <c r="F621">
        <v>0.14507520600000001</v>
      </c>
      <c r="G621">
        <v>2060</v>
      </c>
      <c r="H621">
        <v>2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70046</v>
      </c>
      <c r="B622">
        <v>0</v>
      </c>
      <c r="C622">
        <v>0</v>
      </c>
      <c r="D622">
        <v>30</v>
      </c>
      <c r="E622">
        <v>1</v>
      </c>
      <c r="F622">
        <v>0.20324324299999999</v>
      </c>
      <c r="G622">
        <v>1849</v>
      </c>
      <c r="H622">
        <v>2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146406</v>
      </c>
      <c r="B623">
        <v>0</v>
      </c>
      <c r="C623">
        <v>0</v>
      </c>
      <c r="D623">
        <v>30</v>
      </c>
      <c r="E623">
        <v>1</v>
      </c>
      <c r="F623">
        <v>0.21710526299999999</v>
      </c>
      <c r="G623">
        <v>1975</v>
      </c>
      <c r="H623">
        <v>5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139445</v>
      </c>
      <c r="B624">
        <v>0</v>
      </c>
      <c r="C624">
        <v>0</v>
      </c>
      <c r="D624">
        <v>30</v>
      </c>
      <c r="E624">
        <v>1</v>
      </c>
      <c r="F624">
        <v>0.210591643</v>
      </c>
      <c r="G624">
        <v>7250</v>
      </c>
      <c r="H624">
        <v>11</v>
      </c>
      <c r="I624">
        <v>0</v>
      </c>
      <c r="J624">
        <v>1</v>
      </c>
      <c r="K624">
        <v>0</v>
      </c>
      <c r="L624">
        <v>2</v>
      </c>
    </row>
    <row r="625" spans="1:12" x14ac:dyDescent="0.25">
      <c r="A625">
        <v>65038</v>
      </c>
      <c r="B625">
        <v>1</v>
      </c>
      <c r="C625">
        <v>0</v>
      </c>
      <c r="D625">
        <v>33</v>
      </c>
      <c r="E625">
        <v>1</v>
      </c>
      <c r="F625">
        <v>9.6725819000000005E-2</v>
      </c>
      <c r="G625">
        <v>4000</v>
      </c>
      <c r="H625">
        <v>8</v>
      </c>
      <c r="I625">
        <v>0</v>
      </c>
      <c r="J625">
        <v>0</v>
      </c>
      <c r="K625">
        <v>1</v>
      </c>
      <c r="L625">
        <v>0</v>
      </c>
    </row>
    <row r="626" spans="1:12" x14ac:dyDescent="0.25">
      <c r="A626">
        <v>137848</v>
      </c>
      <c r="B626">
        <v>0</v>
      </c>
      <c r="C626">
        <v>0</v>
      </c>
      <c r="D626">
        <v>33</v>
      </c>
      <c r="E626">
        <v>1</v>
      </c>
      <c r="F626">
        <v>2.8052097000000002E-2</v>
      </c>
      <c r="G626">
        <v>6986</v>
      </c>
      <c r="H626">
        <v>5</v>
      </c>
      <c r="I626">
        <v>0</v>
      </c>
      <c r="J626">
        <v>0</v>
      </c>
      <c r="K626">
        <v>0</v>
      </c>
      <c r="L626">
        <v>2</v>
      </c>
    </row>
    <row r="627" spans="1:12" x14ac:dyDescent="0.25">
      <c r="A627">
        <v>20324</v>
      </c>
      <c r="B627">
        <v>0</v>
      </c>
      <c r="C627">
        <v>0</v>
      </c>
      <c r="D627">
        <v>34</v>
      </c>
      <c r="E627">
        <v>1</v>
      </c>
      <c r="F627">
        <v>0.22176987400000001</v>
      </c>
      <c r="G627">
        <v>4666</v>
      </c>
      <c r="H627">
        <v>4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>
        <v>110545</v>
      </c>
      <c r="B628">
        <v>0</v>
      </c>
      <c r="C628">
        <v>0</v>
      </c>
      <c r="D628">
        <v>35</v>
      </c>
      <c r="E628">
        <v>1</v>
      </c>
      <c r="F628">
        <v>0.55637967300000002</v>
      </c>
      <c r="G628">
        <v>9976</v>
      </c>
      <c r="H628">
        <v>9</v>
      </c>
      <c r="I628">
        <v>0</v>
      </c>
      <c r="J628">
        <v>6</v>
      </c>
      <c r="K628">
        <v>0</v>
      </c>
      <c r="L628">
        <v>1</v>
      </c>
    </row>
    <row r="629" spans="1:12" x14ac:dyDescent="0.25">
      <c r="A629">
        <v>118668</v>
      </c>
      <c r="B629">
        <v>0</v>
      </c>
      <c r="C629">
        <v>0</v>
      </c>
      <c r="D629">
        <v>94</v>
      </c>
      <c r="E629">
        <v>0</v>
      </c>
      <c r="F629">
        <v>60</v>
      </c>
      <c r="H629">
        <v>5</v>
      </c>
      <c r="I629">
        <v>0</v>
      </c>
      <c r="J629">
        <v>0</v>
      </c>
      <c r="K629">
        <v>0</v>
      </c>
    </row>
    <row r="630" spans="1:12" x14ac:dyDescent="0.25">
      <c r="A630">
        <v>54244</v>
      </c>
      <c r="B630">
        <v>1</v>
      </c>
      <c r="C630">
        <v>0</v>
      </c>
      <c r="D630">
        <v>36</v>
      </c>
      <c r="E630">
        <v>1</v>
      </c>
      <c r="F630">
        <v>0.59918902100000004</v>
      </c>
      <c r="G630">
        <v>3205</v>
      </c>
      <c r="H630">
        <v>6</v>
      </c>
      <c r="I630">
        <v>1</v>
      </c>
      <c r="J630">
        <v>1</v>
      </c>
      <c r="K630">
        <v>2</v>
      </c>
      <c r="L630">
        <v>2</v>
      </c>
    </row>
    <row r="631" spans="1:12" x14ac:dyDescent="0.25">
      <c r="A631">
        <v>80587</v>
      </c>
      <c r="B631">
        <v>1</v>
      </c>
      <c r="C631">
        <v>0</v>
      </c>
      <c r="D631">
        <v>36</v>
      </c>
      <c r="E631">
        <v>1</v>
      </c>
      <c r="F631">
        <v>0.68008886400000002</v>
      </c>
      <c r="G631">
        <v>3600</v>
      </c>
      <c r="H631">
        <v>7</v>
      </c>
      <c r="I631">
        <v>0</v>
      </c>
      <c r="J631">
        <v>2</v>
      </c>
      <c r="K631">
        <v>0</v>
      </c>
      <c r="L631">
        <v>0</v>
      </c>
    </row>
    <row r="632" spans="1:12" x14ac:dyDescent="0.25">
      <c r="A632">
        <v>11632</v>
      </c>
      <c r="B632">
        <v>0</v>
      </c>
      <c r="C632">
        <v>0</v>
      </c>
      <c r="D632">
        <v>38</v>
      </c>
      <c r="E632">
        <v>1</v>
      </c>
      <c r="F632">
        <v>7.5978292000000003E-2</v>
      </c>
      <c r="G632">
        <v>3500</v>
      </c>
      <c r="H632">
        <v>5</v>
      </c>
      <c r="I632">
        <v>1</v>
      </c>
      <c r="J632">
        <v>0</v>
      </c>
      <c r="K632">
        <v>0</v>
      </c>
      <c r="L632">
        <v>1</v>
      </c>
    </row>
    <row r="633" spans="1:12" x14ac:dyDescent="0.25">
      <c r="A633">
        <v>121284</v>
      </c>
      <c r="B633">
        <v>0</v>
      </c>
      <c r="C633">
        <v>0</v>
      </c>
      <c r="D633">
        <v>39</v>
      </c>
      <c r="E633">
        <v>1</v>
      </c>
      <c r="F633">
        <v>0.465420783</v>
      </c>
      <c r="G633">
        <v>8400</v>
      </c>
      <c r="H633">
        <v>7</v>
      </c>
      <c r="I633">
        <v>0</v>
      </c>
      <c r="J633">
        <v>2</v>
      </c>
      <c r="K633">
        <v>0</v>
      </c>
      <c r="L633">
        <v>1</v>
      </c>
    </row>
    <row r="634" spans="1:12" x14ac:dyDescent="0.25">
      <c r="A634">
        <v>118403</v>
      </c>
      <c r="B634">
        <v>0</v>
      </c>
      <c r="C634">
        <v>0</v>
      </c>
      <c r="D634">
        <v>40</v>
      </c>
      <c r="E634">
        <v>1</v>
      </c>
      <c r="F634">
        <v>0.23448179699999999</v>
      </c>
      <c r="G634">
        <v>7168</v>
      </c>
      <c r="H634">
        <v>7</v>
      </c>
      <c r="I634">
        <v>0</v>
      </c>
      <c r="J634">
        <v>2</v>
      </c>
      <c r="K634">
        <v>0</v>
      </c>
      <c r="L634">
        <v>2</v>
      </c>
    </row>
    <row r="635" spans="1:12" x14ac:dyDescent="0.25">
      <c r="A635">
        <v>103433</v>
      </c>
      <c r="B635">
        <v>0</v>
      </c>
      <c r="C635">
        <v>0</v>
      </c>
      <c r="D635">
        <v>42</v>
      </c>
      <c r="E635">
        <v>1</v>
      </c>
      <c r="F635">
        <v>2.8526460999999999E-2</v>
      </c>
      <c r="G635">
        <v>5082</v>
      </c>
      <c r="H635">
        <v>5</v>
      </c>
      <c r="I635">
        <v>1</v>
      </c>
      <c r="J635">
        <v>0</v>
      </c>
      <c r="K635">
        <v>0</v>
      </c>
      <c r="L635">
        <v>2</v>
      </c>
    </row>
    <row r="636" spans="1:12" x14ac:dyDescent="0.25">
      <c r="A636">
        <v>114938</v>
      </c>
      <c r="B636">
        <v>0</v>
      </c>
      <c r="C636">
        <v>0</v>
      </c>
      <c r="D636">
        <v>42</v>
      </c>
      <c r="E636">
        <v>1</v>
      </c>
      <c r="F636">
        <v>0.28762427200000001</v>
      </c>
      <c r="G636">
        <v>5833</v>
      </c>
      <c r="H636">
        <v>8</v>
      </c>
      <c r="I636">
        <v>0</v>
      </c>
      <c r="J636">
        <v>2</v>
      </c>
      <c r="K636">
        <v>0</v>
      </c>
      <c r="L636">
        <v>3</v>
      </c>
    </row>
    <row r="637" spans="1:12" x14ac:dyDescent="0.25">
      <c r="A637">
        <v>10505</v>
      </c>
      <c r="B637">
        <v>0</v>
      </c>
      <c r="C637">
        <v>0</v>
      </c>
      <c r="D637">
        <v>42</v>
      </c>
      <c r="E637">
        <v>1</v>
      </c>
      <c r="F637">
        <v>0.44282065799999998</v>
      </c>
      <c r="G637">
        <v>7047</v>
      </c>
      <c r="H637">
        <v>12</v>
      </c>
      <c r="I637">
        <v>0</v>
      </c>
      <c r="J637">
        <v>3</v>
      </c>
      <c r="K637">
        <v>0</v>
      </c>
      <c r="L637">
        <v>2</v>
      </c>
    </row>
    <row r="638" spans="1:12" x14ac:dyDescent="0.25">
      <c r="A638">
        <v>58781</v>
      </c>
      <c r="B638">
        <v>0</v>
      </c>
      <c r="C638">
        <v>0</v>
      </c>
      <c r="D638">
        <v>43</v>
      </c>
      <c r="E638">
        <v>1</v>
      </c>
      <c r="F638">
        <v>0.220253912</v>
      </c>
      <c r="G638">
        <v>3386</v>
      </c>
      <c r="H638">
        <v>13</v>
      </c>
      <c r="I638">
        <v>0</v>
      </c>
      <c r="J638">
        <v>1</v>
      </c>
      <c r="K638">
        <v>0</v>
      </c>
      <c r="L638">
        <v>0</v>
      </c>
    </row>
    <row r="639" spans="1:12" x14ac:dyDescent="0.25">
      <c r="A639">
        <v>81532</v>
      </c>
      <c r="B639">
        <v>0</v>
      </c>
      <c r="C639">
        <v>0</v>
      </c>
      <c r="D639">
        <v>44</v>
      </c>
      <c r="E639">
        <v>1</v>
      </c>
      <c r="F639">
        <v>0.37009976100000003</v>
      </c>
      <c r="G639">
        <v>7116</v>
      </c>
      <c r="H639">
        <v>3</v>
      </c>
      <c r="I639">
        <v>0</v>
      </c>
      <c r="J639">
        <v>1</v>
      </c>
      <c r="K639">
        <v>0</v>
      </c>
      <c r="L639">
        <v>2</v>
      </c>
    </row>
    <row r="640" spans="1:12" x14ac:dyDescent="0.25">
      <c r="A640">
        <v>31299</v>
      </c>
      <c r="B640">
        <v>0</v>
      </c>
      <c r="C640">
        <v>0</v>
      </c>
      <c r="D640">
        <v>44</v>
      </c>
      <c r="E640">
        <v>1</v>
      </c>
      <c r="F640">
        <v>7.1873897000000006E-2</v>
      </c>
      <c r="G640">
        <v>8500</v>
      </c>
      <c r="H640">
        <v>8</v>
      </c>
      <c r="I640">
        <v>0</v>
      </c>
      <c r="J640">
        <v>0</v>
      </c>
      <c r="K640">
        <v>0</v>
      </c>
      <c r="L640">
        <v>2</v>
      </c>
    </row>
    <row r="641" spans="1:12" x14ac:dyDescent="0.25">
      <c r="A641">
        <v>74626</v>
      </c>
      <c r="B641">
        <v>0</v>
      </c>
      <c r="C641">
        <v>0</v>
      </c>
      <c r="D641">
        <v>43</v>
      </c>
      <c r="E641">
        <v>1</v>
      </c>
      <c r="F641">
        <v>751</v>
      </c>
      <c r="H641">
        <v>5</v>
      </c>
      <c r="I641">
        <v>0</v>
      </c>
      <c r="J641">
        <v>1</v>
      </c>
      <c r="K641">
        <v>0</v>
      </c>
    </row>
    <row r="642" spans="1:12" x14ac:dyDescent="0.25">
      <c r="A642">
        <v>6237</v>
      </c>
      <c r="B642">
        <v>0</v>
      </c>
      <c r="C642">
        <v>0</v>
      </c>
      <c r="D642">
        <v>43</v>
      </c>
      <c r="E642">
        <v>1</v>
      </c>
      <c r="F642">
        <v>289</v>
      </c>
      <c r="H642">
        <v>10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>
        <v>26896</v>
      </c>
      <c r="B643">
        <v>0</v>
      </c>
      <c r="C643">
        <v>0</v>
      </c>
      <c r="D643">
        <v>44</v>
      </c>
      <c r="E643">
        <v>1</v>
      </c>
      <c r="F643">
        <v>1890</v>
      </c>
      <c r="H643">
        <v>6</v>
      </c>
      <c r="I643">
        <v>0</v>
      </c>
      <c r="J643">
        <v>1</v>
      </c>
      <c r="K643">
        <v>1</v>
      </c>
      <c r="L643">
        <v>2</v>
      </c>
    </row>
    <row r="644" spans="1:12" x14ac:dyDescent="0.25">
      <c r="A644">
        <v>24628</v>
      </c>
      <c r="B644">
        <v>0</v>
      </c>
      <c r="C644">
        <v>0</v>
      </c>
      <c r="D644">
        <v>47</v>
      </c>
      <c r="E644">
        <v>1</v>
      </c>
      <c r="F644">
        <v>0.54427827299999998</v>
      </c>
      <c r="G644">
        <v>5950</v>
      </c>
      <c r="H644">
        <v>11</v>
      </c>
      <c r="I644">
        <v>0</v>
      </c>
      <c r="J644">
        <v>3</v>
      </c>
      <c r="K644">
        <v>0</v>
      </c>
      <c r="L644">
        <v>4</v>
      </c>
    </row>
    <row r="645" spans="1:12" x14ac:dyDescent="0.25">
      <c r="A645">
        <v>55825</v>
      </c>
      <c r="B645">
        <v>0</v>
      </c>
      <c r="C645">
        <v>0</v>
      </c>
      <c r="D645">
        <v>50</v>
      </c>
      <c r="E645">
        <v>1</v>
      </c>
      <c r="F645">
        <v>0.12271932000000001</v>
      </c>
      <c r="G645">
        <v>4000</v>
      </c>
      <c r="H645">
        <v>2</v>
      </c>
      <c r="I645">
        <v>0</v>
      </c>
      <c r="J645">
        <v>0</v>
      </c>
      <c r="K645">
        <v>0</v>
      </c>
      <c r="L645">
        <v>4</v>
      </c>
    </row>
    <row r="646" spans="1:12" x14ac:dyDescent="0.25">
      <c r="A646">
        <v>9969</v>
      </c>
      <c r="B646">
        <v>0</v>
      </c>
      <c r="C646">
        <v>0</v>
      </c>
      <c r="D646">
        <v>48</v>
      </c>
      <c r="E646">
        <v>1</v>
      </c>
      <c r="F646">
        <v>5090</v>
      </c>
      <c r="H646">
        <v>6</v>
      </c>
      <c r="I646">
        <v>0</v>
      </c>
      <c r="J646">
        <v>4</v>
      </c>
      <c r="K646">
        <v>0</v>
      </c>
      <c r="L646">
        <v>0</v>
      </c>
    </row>
    <row r="647" spans="1:12" x14ac:dyDescent="0.25">
      <c r="A647">
        <v>83205</v>
      </c>
      <c r="B647">
        <v>0</v>
      </c>
      <c r="C647">
        <v>0</v>
      </c>
      <c r="D647">
        <v>51</v>
      </c>
      <c r="E647">
        <v>1</v>
      </c>
      <c r="F647">
        <v>0.38315421100000002</v>
      </c>
      <c r="G647">
        <v>4000</v>
      </c>
      <c r="H647">
        <v>13</v>
      </c>
      <c r="I647">
        <v>1</v>
      </c>
      <c r="J647">
        <v>2</v>
      </c>
      <c r="K647">
        <v>0</v>
      </c>
      <c r="L647">
        <v>0</v>
      </c>
    </row>
    <row r="648" spans="1:12" x14ac:dyDescent="0.25">
      <c r="A648">
        <v>55555</v>
      </c>
      <c r="B648">
        <v>0</v>
      </c>
      <c r="C648">
        <v>0</v>
      </c>
      <c r="D648">
        <v>49</v>
      </c>
      <c r="E648">
        <v>1</v>
      </c>
      <c r="F648">
        <v>4817</v>
      </c>
      <c r="H648">
        <v>6</v>
      </c>
      <c r="I648">
        <v>0</v>
      </c>
      <c r="J648">
        <v>4</v>
      </c>
      <c r="K648">
        <v>0</v>
      </c>
      <c r="L648">
        <v>0</v>
      </c>
    </row>
    <row r="649" spans="1:12" x14ac:dyDescent="0.25">
      <c r="A649">
        <v>86696</v>
      </c>
      <c r="B649">
        <v>0</v>
      </c>
      <c r="C649">
        <v>0</v>
      </c>
      <c r="D649">
        <v>52</v>
      </c>
      <c r="E649">
        <v>1</v>
      </c>
      <c r="F649">
        <v>0</v>
      </c>
      <c r="G649">
        <v>5890</v>
      </c>
      <c r="H649">
        <v>4</v>
      </c>
      <c r="I649">
        <v>2</v>
      </c>
      <c r="J649">
        <v>0</v>
      </c>
      <c r="K649">
        <v>0</v>
      </c>
      <c r="L649">
        <v>0</v>
      </c>
    </row>
    <row r="650" spans="1:12" x14ac:dyDescent="0.25">
      <c r="A650">
        <v>120778</v>
      </c>
      <c r="B650">
        <v>0</v>
      </c>
      <c r="C650">
        <v>0</v>
      </c>
      <c r="D650">
        <v>52</v>
      </c>
      <c r="E650">
        <v>1</v>
      </c>
      <c r="F650">
        <v>4.8484847999999997E-2</v>
      </c>
      <c r="G650">
        <v>7094</v>
      </c>
      <c r="H650">
        <v>3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>
        <v>125840</v>
      </c>
      <c r="B651">
        <v>0</v>
      </c>
      <c r="C651">
        <v>0</v>
      </c>
      <c r="D651">
        <v>53</v>
      </c>
      <c r="E651">
        <v>1</v>
      </c>
      <c r="F651">
        <v>0.31576842300000002</v>
      </c>
      <c r="G651">
        <v>10000</v>
      </c>
      <c r="H651">
        <v>11</v>
      </c>
      <c r="I651">
        <v>0</v>
      </c>
      <c r="J651">
        <v>2</v>
      </c>
      <c r="K651">
        <v>0</v>
      </c>
      <c r="L651">
        <v>0</v>
      </c>
    </row>
    <row r="652" spans="1:12" x14ac:dyDescent="0.25">
      <c r="A652">
        <v>15811</v>
      </c>
      <c r="B652">
        <v>0</v>
      </c>
      <c r="C652">
        <v>0</v>
      </c>
      <c r="D652">
        <v>54</v>
      </c>
      <c r="E652">
        <v>1</v>
      </c>
      <c r="F652">
        <v>8.1392614000000002E-2</v>
      </c>
      <c r="G652">
        <v>4250</v>
      </c>
      <c r="H652">
        <v>11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>
        <v>336</v>
      </c>
      <c r="B653">
        <v>0</v>
      </c>
      <c r="C653">
        <v>0</v>
      </c>
      <c r="D653">
        <v>55</v>
      </c>
      <c r="E653">
        <v>1</v>
      </c>
      <c r="F653">
        <v>0.388320836</v>
      </c>
      <c r="G653">
        <v>4400</v>
      </c>
      <c r="H653">
        <v>4</v>
      </c>
      <c r="I653">
        <v>0</v>
      </c>
      <c r="J653">
        <v>2</v>
      </c>
      <c r="K653">
        <v>0</v>
      </c>
      <c r="L653">
        <v>1</v>
      </c>
    </row>
    <row r="654" spans="1:12" x14ac:dyDescent="0.25">
      <c r="A654">
        <v>31941</v>
      </c>
      <c r="B654">
        <v>0</v>
      </c>
      <c r="C654">
        <v>0</v>
      </c>
      <c r="D654">
        <v>56</v>
      </c>
      <c r="E654">
        <v>1</v>
      </c>
      <c r="F654">
        <v>0.13738931700000001</v>
      </c>
      <c r="G654">
        <v>3500</v>
      </c>
      <c r="H654">
        <v>6</v>
      </c>
      <c r="I654">
        <v>0</v>
      </c>
      <c r="J654">
        <v>1</v>
      </c>
      <c r="K654">
        <v>0</v>
      </c>
      <c r="L654">
        <v>0</v>
      </c>
    </row>
    <row r="655" spans="1:12" x14ac:dyDescent="0.25">
      <c r="A655">
        <v>111243</v>
      </c>
      <c r="B655">
        <v>0</v>
      </c>
      <c r="C655">
        <v>0</v>
      </c>
      <c r="D655">
        <v>57</v>
      </c>
      <c r="E655">
        <v>1</v>
      </c>
      <c r="F655">
        <v>0.252606255</v>
      </c>
      <c r="G655">
        <v>2493</v>
      </c>
      <c r="H655">
        <v>4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>
        <v>62979</v>
      </c>
      <c r="B656">
        <v>1</v>
      </c>
      <c r="C656">
        <v>0</v>
      </c>
      <c r="D656">
        <v>57</v>
      </c>
      <c r="E656">
        <v>1</v>
      </c>
      <c r="F656">
        <v>0.27736754699999999</v>
      </c>
      <c r="G656">
        <v>10833</v>
      </c>
      <c r="H656">
        <v>11</v>
      </c>
      <c r="I656">
        <v>0</v>
      </c>
      <c r="J656">
        <v>1</v>
      </c>
      <c r="K656">
        <v>0</v>
      </c>
      <c r="L656">
        <v>0</v>
      </c>
    </row>
    <row r="657" spans="1:12" x14ac:dyDescent="0.25">
      <c r="A657">
        <v>122487</v>
      </c>
      <c r="B657">
        <v>0</v>
      </c>
      <c r="C657">
        <v>0</v>
      </c>
      <c r="D657">
        <v>58</v>
      </c>
      <c r="E657">
        <v>1</v>
      </c>
      <c r="F657">
        <v>0</v>
      </c>
      <c r="G657">
        <v>2900</v>
      </c>
      <c r="H657">
        <v>10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>
        <v>35943</v>
      </c>
      <c r="B658">
        <v>0</v>
      </c>
      <c r="C658">
        <v>0</v>
      </c>
      <c r="D658">
        <v>59</v>
      </c>
      <c r="E658">
        <v>1</v>
      </c>
      <c r="F658">
        <v>0.77489004399999994</v>
      </c>
      <c r="G658">
        <v>2500</v>
      </c>
      <c r="H658">
        <v>8</v>
      </c>
      <c r="I658">
        <v>0</v>
      </c>
      <c r="J658">
        <v>1</v>
      </c>
      <c r="K658">
        <v>0</v>
      </c>
      <c r="L658">
        <v>0</v>
      </c>
    </row>
    <row r="659" spans="1:12" x14ac:dyDescent="0.25">
      <c r="A659">
        <v>123139</v>
      </c>
      <c r="B659">
        <v>0</v>
      </c>
      <c r="C659">
        <v>0</v>
      </c>
      <c r="D659">
        <v>59</v>
      </c>
      <c r="E659">
        <v>1</v>
      </c>
      <c r="F659">
        <v>0.22742261499999999</v>
      </c>
      <c r="G659">
        <v>9400</v>
      </c>
      <c r="H659">
        <v>14</v>
      </c>
      <c r="I659">
        <v>0</v>
      </c>
      <c r="J659">
        <v>1</v>
      </c>
      <c r="K659">
        <v>0</v>
      </c>
      <c r="L659">
        <v>1</v>
      </c>
    </row>
    <row r="660" spans="1:12" x14ac:dyDescent="0.25">
      <c r="A660">
        <v>145326</v>
      </c>
      <c r="B660">
        <v>0</v>
      </c>
      <c r="C660">
        <v>0</v>
      </c>
      <c r="D660">
        <v>62</v>
      </c>
      <c r="E660">
        <v>1</v>
      </c>
      <c r="F660">
        <v>0.15917389300000001</v>
      </c>
      <c r="G660">
        <v>8763</v>
      </c>
      <c r="H660">
        <v>7</v>
      </c>
      <c r="I660">
        <v>0</v>
      </c>
      <c r="J660">
        <v>1</v>
      </c>
      <c r="K660">
        <v>0</v>
      </c>
      <c r="L660">
        <v>2</v>
      </c>
    </row>
    <row r="661" spans="1:12" x14ac:dyDescent="0.25">
      <c r="A661">
        <v>137596</v>
      </c>
      <c r="B661">
        <v>0</v>
      </c>
      <c r="C661">
        <v>0</v>
      </c>
      <c r="D661">
        <v>63</v>
      </c>
      <c r="E661">
        <v>1</v>
      </c>
      <c r="F661">
        <v>0.287806336</v>
      </c>
      <c r="G661">
        <v>3345</v>
      </c>
      <c r="H661">
        <v>11</v>
      </c>
      <c r="I661">
        <v>0</v>
      </c>
      <c r="J661">
        <v>2</v>
      </c>
      <c r="K661">
        <v>0</v>
      </c>
      <c r="L661">
        <v>1</v>
      </c>
    </row>
    <row r="662" spans="1:12" x14ac:dyDescent="0.25">
      <c r="A662">
        <v>119062</v>
      </c>
      <c r="B662">
        <v>0</v>
      </c>
      <c r="C662">
        <v>0</v>
      </c>
      <c r="D662">
        <v>64</v>
      </c>
      <c r="E662">
        <v>1</v>
      </c>
      <c r="F662">
        <v>0.44961007800000002</v>
      </c>
      <c r="G662">
        <v>3333</v>
      </c>
      <c r="H662">
        <v>4</v>
      </c>
      <c r="I662">
        <v>0</v>
      </c>
      <c r="J662">
        <v>1</v>
      </c>
      <c r="K662">
        <v>0</v>
      </c>
      <c r="L662">
        <v>0</v>
      </c>
    </row>
    <row r="663" spans="1:12" x14ac:dyDescent="0.25">
      <c r="A663">
        <v>3646</v>
      </c>
      <c r="B663">
        <v>0</v>
      </c>
      <c r="C663">
        <v>0</v>
      </c>
      <c r="D663">
        <v>64</v>
      </c>
      <c r="E663">
        <v>1</v>
      </c>
      <c r="F663">
        <v>0.44699646599999998</v>
      </c>
      <c r="G663">
        <v>7923</v>
      </c>
      <c r="H663">
        <v>14</v>
      </c>
      <c r="I663">
        <v>0</v>
      </c>
      <c r="J663">
        <v>2</v>
      </c>
      <c r="K663">
        <v>0</v>
      </c>
      <c r="L663">
        <v>2</v>
      </c>
    </row>
    <row r="664" spans="1:12" x14ac:dyDescent="0.25">
      <c r="A664">
        <v>105087</v>
      </c>
      <c r="B664">
        <v>0</v>
      </c>
      <c r="C664">
        <v>0</v>
      </c>
      <c r="D664">
        <v>64</v>
      </c>
      <c r="E664">
        <v>1</v>
      </c>
      <c r="F664">
        <v>0.168319307</v>
      </c>
      <c r="G664">
        <v>12000</v>
      </c>
      <c r="H664">
        <v>6</v>
      </c>
      <c r="I664">
        <v>0</v>
      </c>
      <c r="J664">
        <v>2</v>
      </c>
      <c r="K664">
        <v>0</v>
      </c>
      <c r="L664">
        <v>0</v>
      </c>
    </row>
    <row r="665" spans="1:12" x14ac:dyDescent="0.25">
      <c r="A665">
        <v>81082</v>
      </c>
      <c r="B665">
        <v>0</v>
      </c>
      <c r="C665">
        <v>0</v>
      </c>
      <c r="D665">
        <v>65</v>
      </c>
      <c r="E665">
        <v>1</v>
      </c>
      <c r="F665">
        <v>0.50593626300000005</v>
      </c>
      <c r="G665">
        <v>4800</v>
      </c>
      <c r="H665">
        <v>12</v>
      </c>
      <c r="I665">
        <v>0</v>
      </c>
      <c r="J665">
        <v>1</v>
      </c>
      <c r="K665">
        <v>0</v>
      </c>
      <c r="L665">
        <v>0</v>
      </c>
    </row>
    <row r="666" spans="1:12" x14ac:dyDescent="0.25">
      <c r="A666">
        <v>143639</v>
      </c>
      <c r="B666">
        <v>0</v>
      </c>
      <c r="C666">
        <v>0</v>
      </c>
      <c r="D666">
        <v>66</v>
      </c>
      <c r="E666">
        <v>1</v>
      </c>
      <c r="F666">
        <v>0.44394150399999999</v>
      </c>
      <c r="G666">
        <v>2871</v>
      </c>
      <c r="H666">
        <v>11</v>
      </c>
      <c r="I666">
        <v>0</v>
      </c>
      <c r="J666">
        <v>1</v>
      </c>
      <c r="K666">
        <v>0</v>
      </c>
      <c r="L666">
        <v>0</v>
      </c>
    </row>
    <row r="667" spans="1:12" x14ac:dyDescent="0.25">
      <c r="A667">
        <v>71145</v>
      </c>
      <c r="B667">
        <v>0</v>
      </c>
      <c r="C667">
        <v>0</v>
      </c>
      <c r="D667">
        <v>64</v>
      </c>
      <c r="E667">
        <v>1</v>
      </c>
      <c r="F667">
        <v>1897</v>
      </c>
      <c r="H667">
        <v>8</v>
      </c>
      <c r="I667">
        <v>0</v>
      </c>
      <c r="J667">
        <v>1</v>
      </c>
      <c r="K667">
        <v>1</v>
      </c>
      <c r="L667">
        <v>0</v>
      </c>
    </row>
    <row r="668" spans="1:12" x14ac:dyDescent="0.25">
      <c r="A668">
        <v>20385</v>
      </c>
      <c r="B668">
        <v>0</v>
      </c>
      <c r="C668">
        <v>0</v>
      </c>
      <c r="D668">
        <v>67</v>
      </c>
      <c r="E668">
        <v>1</v>
      </c>
      <c r="F668">
        <v>0.59989401200000003</v>
      </c>
      <c r="G668">
        <v>5660</v>
      </c>
      <c r="H668">
        <v>18</v>
      </c>
      <c r="I668">
        <v>3</v>
      </c>
      <c r="J668">
        <v>1</v>
      </c>
      <c r="K668">
        <v>0</v>
      </c>
      <c r="L668">
        <v>0</v>
      </c>
    </row>
    <row r="669" spans="1:12" x14ac:dyDescent="0.25">
      <c r="A669">
        <v>81364</v>
      </c>
      <c r="B669">
        <v>0</v>
      </c>
      <c r="C669">
        <v>0</v>
      </c>
      <c r="D669">
        <v>74</v>
      </c>
      <c r="E669">
        <v>1</v>
      </c>
      <c r="F669">
        <v>0</v>
      </c>
      <c r="G669">
        <v>3833</v>
      </c>
      <c r="H669">
        <v>5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18332</v>
      </c>
      <c r="B670">
        <v>0</v>
      </c>
      <c r="C670">
        <v>0</v>
      </c>
      <c r="D670">
        <v>75</v>
      </c>
      <c r="E670">
        <v>1</v>
      </c>
      <c r="F670">
        <v>0.143405013</v>
      </c>
      <c r="G670">
        <v>7300</v>
      </c>
      <c r="H670">
        <v>5</v>
      </c>
      <c r="I670">
        <v>0</v>
      </c>
      <c r="J670">
        <v>1</v>
      </c>
      <c r="K670">
        <v>0</v>
      </c>
      <c r="L670">
        <v>0</v>
      </c>
    </row>
    <row r="671" spans="1:12" x14ac:dyDescent="0.25">
      <c r="A671">
        <v>116619</v>
      </c>
      <c r="B671">
        <v>0</v>
      </c>
      <c r="C671">
        <v>0</v>
      </c>
      <c r="D671">
        <v>88</v>
      </c>
      <c r="E671">
        <v>1</v>
      </c>
      <c r="F671">
        <v>0</v>
      </c>
      <c r="H671">
        <v>5</v>
      </c>
      <c r="I671">
        <v>0</v>
      </c>
      <c r="J671">
        <v>0</v>
      </c>
      <c r="K671">
        <v>0</v>
      </c>
    </row>
    <row r="672" spans="1:12" x14ac:dyDescent="0.25">
      <c r="A672">
        <v>45830</v>
      </c>
      <c r="B672">
        <v>0</v>
      </c>
      <c r="C672">
        <v>0</v>
      </c>
      <c r="D672">
        <v>29</v>
      </c>
      <c r="E672">
        <v>2</v>
      </c>
      <c r="F672">
        <v>0.17478052699999999</v>
      </c>
      <c r="G672">
        <v>3758</v>
      </c>
      <c r="H672">
        <v>6</v>
      </c>
      <c r="I672">
        <v>0</v>
      </c>
      <c r="J672">
        <v>1</v>
      </c>
      <c r="K672">
        <v>0</v>
      </c>
      <c r="L672">
        <v>0</v>
      </c>
    </row>
    <row r="673" spans="1:12" x14ac:dyDescent="0.25">
      <c r="A673">
        <v>90254</v>
      </c>
      <c r="B673">
        <v>0</v>
      </c>
      <c r="C673">
        <v>0</v>
      </c>
      <c r="D673">
        <v>35</v>
      </c>
      <c r="E673">
        <v>2</v>
      </c>
      <c r="F673">
        <v>0.21747780799999999</v>
      </c>
      <c r="G673">
        <v>6533</v>
      </c>
      <c r="H673">
        <v>6</v>
      </c>
      <c r="I673">
        <v>0</v>
      </c>
      <c r="J673">
        <v>2</v>
      </c>
      <c r="K673">
        <v>0</v>
      </c>
      <c r="L673">
        <v>1</v>
      </c>
    </row>
    <row r="674" spans="1:12" x14ac:dyDescent="0.25">
      <c r="A674">
        <v>143647</v>
      </c>
      <c r="B674">
        <v>0</v>
      </c>
      <c r="C674">
        <v>0</v>
      </c>
      <c r="D674">
        <v>37</v>
      </c>
      <c r="E674">
        <v>2</v>
      </c>
      <c r="F674">
        <v>0.177606178</v>
      </c>
      <c r="G674">
        <v>4920</v>
      </c>
      <c r="H674">
        <v>5</v>
      </c>
      <c r="I674">
        <v>0</v>
      </c>
      <c r="J674">
        <v>1</v>
      </c>
      <c r="K674">
        <v>0</v>
      </c>
      <c r="L674">
        <v>0</v>
      </c>
    </row>
    <row r="675" spans="1:12" x14ac:dyDescent="0.25">
      <c r="A675">
        <v>84448</v>
      </c>
      <c r="B675">
        <v>1</v>
      </c>
      <c r="C675">
        <v>0</v>
      </c>
      <c r="D675">
        <v>49</v>
      </c>
      <c r="E675">
        <v>2</v>
      </c>
      <c r="F675">
        <v>0.64483071700000005</v>
      </c>
      <c r="G675">
        <v>7708</v>
      </c>
      <c r="H675">
        <v>11</v>
      </c>
      <c r="I675">
        <v>0</v>
      </c>
      <c r="J675">
        <v>2</v>
      </c>
      <c r="K675">
        <v>0</v>
      </c>
      <c r="L675">
        <v>3</v>
      </c>
    </row>
    <row r="676" spans="1:12" x14ac:dyDescent="0.25">
      <c r="A676">
        <v>111795</v>
      </c>
      <c r="B676">
        <v>0</v>
      </c>
      <c r="C676">
        <v>0</v>
      </c>
      <c r="D676">
        <v>51</v>
      </c>
      <c r="E676">
        <v>2</v>
      </c>
      <c r="F676">
        <v>0.262521589</v>
      </c>
      <c r="G676">
        <v>11000</v>
      </c>
      <c r="H676">
        <v>5</v>
      </c>
      <c r="I676">
        <v>1</v>
      </c>
      <c r="J676">
        <v>1</v>
      </c>
      <c r="K676">
        <v>0</v>
      </c>
      <c r="L676">
        <v>1</v>
      </c>
    </row>
    <row r="677" spans="1:12" x14ac:dyDescent="0.25">
      <c r="A677">
        <v>58942</v>
      </c>
      <c r="B677">
        <v>0</v>
      </c>
      <c r="C677">
        <v>0</v>
      </c>
      <c r="D677">
        <v>53</v>
      </c>
      <c r="E677">
        <v>2</v>
      </c>
      <c r="F677">
        <v>0.532638889</v>
      </c>
      <c r="G677">
        <v>2879</v>
      </c>
      <c r="H677">
        <v>9</v>
      </c>
      <c r="I677">
        <v>0</v>
      </c>
      <c r="J677">
        <v>2</v>
      </c>
      <c r="K677">
        <v>0</v>
      </c>
      <c r="L677">
        <v>0</v>
      </c>
    </row>
    <row r="678" spans="1:12" x14ac:dyDescent="0.25">
      <c r="A678">
        <v>57891</v>
      </c>
      <c r="B678">
        <v>0</v>
      </c>
      <c r="C678">
        <v>0</v>
      </c>
      <c r="D678">
        <v>53</v>
      </c>
      <c r="E678">
        <v>2</v>
      </c>
      <c r="F678">
        <v>1003</v>
      </c>
      <c r="H678">
        <v>12</v>
      </c>
      <c r="I678">
        <v>0</v>
      </c>
      <c r="J678">
        <v>1</v>
      </c>
      <c r="K678">
        <v>0</v>
      </c>
      <c r="L678">
        <v>4</v>
      </c>
    </row>
    <row r="679" spans="1:12" x14ac:dyDescent="0.25">
      <c r="A679">
        <v>124616</v>
      </c>
      <c r="B679">
        <v>0</v>
      </c>
      <c r="C679">
        <v>0</v>
      </c>
      <c r="D679">
        <v>56</v>
      </c>
      <c r="E679">
        <v>2</v>
      </c>
      <c r="F679">
        <v>0.38242351499999999</v>
      </c>
      <c r="G679">
        <v>3333</v>
      </c>
      <c r="H679">
        <v>6</v>
      </c>
      <c r="I679">
        <v>0</v>
      </c>
      <c r="J679">
        <v>1</v>
      </c>
      <c r="K679">
        <v>0</v>
      </c>
      <c r="L679">
        <v>2</v>
      </c>
    </row>
    <row r="680" spans="1:12" x14ac:dyDescent="0.25">
      <c r="A680">
        <v>121142</v>
      </c>
      <c r="B680">
        <v>0</v>
      </c>
      <c r="C680">
        <v>0</v>
      </c>
      <c r="D680">
        <v>60</v>
      </c>
      <c r="E680">
        <v>2</v>
      </c>
      <c r="F680">
        <v>0.69084787299999995</v>
      </c>
      <c r="G680">
        <v>9800</v>
      </c>
      <c r="H680">
        <v>12</v>
      </c>
      <c r="I680">
        <v>0</v>
      </c>
      <c r="J680">
        <v>6</v>
      </c>
      <c r="K680">
        <v>0</v>
      </c>
      <c r="L680">
        <v>0</v>
      </c>
    </row>
    <row r="681" spans="1:12" x14ac:dyDescent="0.25">
      <c r="A681">
        <v>141156</v>
      </c>
      <c r="B681">
        <v>0</v>
      </c>
      <c r="C681">
        <v>0</v>
      </c>
      <c r="D681">
        <v>60</v>
      </c>
      <c r="E681">
        <v>2</v>
      </c>
      <c r="F681">
        <v>0.20018665399999999</v>
      </c>
      <c r="G681">
        <v>15000</v>
      </c>
      <c r="H681">
        <v>6</v>
      </c>
      <c r="I681">
        <v>0</v>
      </c>
      <c r="J681">
        <v>1</v>
      </c>
      <c r="K681">
        <v>0</v>
      </c>
      <c r="L681">
        <v>0</v>
      </c>
    </row>
    <row r="682" spans="1:12" x14ac:dyDescent="0.25">
      <c r="A682">
        <v>82735</v>
      </c>
      <c r="B682">
        <v>0</v>
      </c>
      <c r="C682">
        <v>0</v>
      </c>
      <c r="D682">
        <v>42</v>
      </c>
      <c r="E682">
        <v>3</v>
      </c>
      <c r="F682">
        <v>5.3655609999999999E-2</v>
      </c>
      <c r="G682">
        <v>11666</v>
      </c>
      <c r="H682">
        <v>5</v>
      </c>
      <c r="I682">
        <v>1</v>
      </c>
      <c r="J682">
        <v>0</v>
      </c>
      <c r="K682">
        <v>0</v>
      </c>
      <c r="L682">
        <v>3</v>
      </c>
    </row>
    <row r="683" spans="1:12" x14ac:dyDescent="0.25">
      <c r="A683">
        <v>101990</v>
      </c>
      <c r="B683">
        <v>0</v>
      </c>
      <c r="C683">
        <v>0</v>
      </c>
      <c r="D683">
        <v>51</v>
      </c>
      <c r="E683">
        <v>3</v>
      </c>
      <c r="F683">
        <v>0.246275464</v>
      </c>
      <c r="G683">
        <v>6577</v>
      </c>
      <c r="H683">
        <v>6</v>
      </c>
      <c r="I683">
        <v>0</v>
      </c>
      <c r="J683">
        <v>1</v>
      </c>
      <c r="K683">
        <v>0</v>
      </c>
      <c r="L683">
        <v>1</v>
      </c>
    </row>
    <row r="684" spans="1:12" x14ac:dyDescent="0.25">
      <c r="A684">
        <v>42025</v>
      </c>
      <c r="B684">
        <v>0</v>
      </c>
      <c r="C684">
        <v>0</v>
      </c>
      <c r="D684">
        <v>35</v>
      </c>
      <c r="E684">
        <v>4</v>
      </c>
      <c r="F684">
        <v>0.32928015599999999</v>
      </c>
      <c r="G684">
        <v>6167</v>
      </c>
      <c r="H684">
        <v>8</v>
      </c>
      <c r="I684">
        <v>0</v>
      </c>
      <c r="J684">
        <v>2</v>
      </c>
      <c r="K684">
        <v>0</v>
      </c>
      <c r="L684">
        <v>1</v>
      </c>
    </row>
    <row r="685" spans="1:12" x14ac:dyDescent="0.25">
      <c r="A685">
        <v>65752</v>
      </c>
      <c r="B685">
        <v>1</v>
      </c>
      <c r="C685">
        <v>0</v>
      </c>
      <c r="D685">
        <v>45</v>
      </c>
      <c r="E685">
        <v>4</v>
      </c>
      <c r="F685">
        <v>0.22861150099999999</v>
      </c>
      <c r="G685">
        <v>6416</v>
      </c>
      <c r="H685">
        <v>9</v>
      </c>
      <c r="I685">
        <v>1</v>
      </c>
      <c r="J685">
        <v>0</v>
      </c>
      <c r="K685">
        <v>1</v>
      </c>
      <c r="L685">
        <v>3</v>
      </c>
    </row>
    <row r="686" spans="1:12" x14ac:dyDescent="0.25">
      <c r="A686">
        <v>4896</v>
      </c>
      <c r="B686">
        <v>0</v>
      </c>
      <c r="C686" s="1">
        <v>1.5999999999999999E-5</v>
      </c>
      <c r="D686">
        <v>80</v>
      </c>
      <c r="E686">
        <v>0</v>
      </c>
      <c r="F686">
        <v>0.71639530500000004</v>
      </c>
      <c r="G686">
        <v>2640</v>
      </c>
      <c r="H686">
        <v>14</v>
      </c>
      <c r="I686">
        <v>0</v>
      </c>
      <c r="J686">
        <v>1</v>
      </c>
      <c r="K686">
        <v>0</v>
      </c>
      <c r="L686">
        <v>0</v>
      </c>
    </row>
    <row r="687" spans="1:12" x14ac:dyDescent="0.25">
      <c r="A687">
        <v>109437</v>
      </c>
      <c r="B687">
        <v>0</v>
      </c>
      <c r="C687" s="1">
        <v>1.6399999999999999E-5</v>
      </c>
      <c r="D687">
        <v>70</v>
      </c>
      <c r="E687">
        <v>0</v>
      </c>
      <c r="F687">
        <v>2182</v>
      </c>
      <c r="H687">
        <v>23</v>
      </c>
      <c r="I687">
        <v>0</v>
      </c>
      <c r="J687">
        <v>3</v>
      </c>
      <c r="K687">
        <v>0</v>
      </c>
      <c r="L687">
        <v>0</v>
      </c>
    </row>
    <row r="688" spans="1:12" x14ac:dyDescent="0.25">
      <c r="A688">
        <v>116776</v>
      </c>
      <c r="B688">
        <v>0</v>
      </c>
      <c r="C688" s="1">
        <v>2.0999999999999999E-5</v>
      </c>
      <c r="D688">
        <v>45</v>
      </c>
      <c r="E688">
        <v>0</v>
      </c>
      <c r="F688">
        <v>0.37387053799999997</v>
      </c>
      <c r="G688">
        <v>6750</v>
      </c>
      <c r="H688">
        <v>8</v>
      </c>
      <c r="I688">
        <v>0</v>
      </c>
      <c r="J688">
        <v>2</v>
      </c>
      <c r="K688">
        <v>0</v>
      </c>
      <c r="L688">
        <v>3</v>
      </c>
    </row>
    <row r="689" spans="1:12" x14ac:dyDescent="0.25">
      <c r="A689">
        <v>136734</v>
      </c>
      <c r="B689">
        <v>0</v>
      </c>
      <c r="C689" s="1">
        <v>3.3899999999999997E-5</v>
      </c>
      <c r="D689">
        <v>86</v>
      </c>
      <c r="E689">
        <v>0</v>
      </c>
      <c r="F689">
        <v>0</v>
      </c>
      <c r="H689">
        <v>8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>
        <v>46997</v>
      </c>
      <c r="B690">
        <v>0</v>
      </c>
      <c r="C690" s="1">
        <v>3.5099999999999999E-5</v>
      </c>
      <c r="D690">
        <v>37</v>
      </c>
      <c r="E690">
        <v>0</v>
      </c>
      <c r="F690">
        <v>0.48284137300000002</v>
      </c>
      <c r="G690">
        <v>4166</v>
      </c>
      <c r="H690">
        <v>9</v>
      </c>
      <c r="I690">
        <v>0</v>
      </c>
      <c r="J690">
        <v>2</v>
      </c>
      <c r="K690">
        <v>0</v>
      </c>
      <c r="L690">
        <v>0</v>
      </c>
    </row>
    <row r="691" spans="1:12" x14ac:dyDescent="0.25">
      <c r="A691">
        <v>109884</v>
      </c>
      <c r="B691">
        <v>0</v>
      </c>
      <c r="C691" s="1">
        <v>4.5500000000000001E-5</v>
      </c>
      <c r="D691">
        <v>56</v>
      </c>
      <c r="E691">
        <v>0</v>
      </c>
      <c r="F691">
        <v>1131</v>
      </c>
      <c r="H691">
        <v>29</v>
      </c>
      <c r="I691">
        <v>0</v>
      </c>
      <c r="J691">
        <v>2</v>
      </c>
      <c r="K691">
        <v>0</v>
      </c>
      <c r="L691">
        <v>0</v>
      </c>
    </row>
    <row r="692" spans="1:12" x14ac:dyDescent="0.25">
      <c r="A692">
        <v>73995</v>
      </c>
      <c r="B692">
        <v>0</v>
      </c>
      <c r="C692" s="1">
        <v>5.7599999999999997E-5</v>
      </c>
      <c r="D692">
        <v>40</v>
      </c>
      <c r="E692">
        <v>0</v>
      </c>
      <c r="F692">
        <v>0.38676132400000002</v>
      </c>
      <c r="G692">
        <v>10000</v>
      </c>
      <c r="H692">
        <v>10</v>
      </c>
      <c r="I692">
        <v>0</v>
      </c>
      <c r="J692">
        <v>3</v>
      </c>
      <c r="K692">
        <v>0</v>
      </c>
      <c r="L692">
        <v>0</v>
      </c>
    </row>
    <row r="693" spans="1:12" x14ac:dyDescent="0.25">
      <c r="A693">
        <v>28541</v>
      </c>
      <c r="B693">
        <v>0</v>
      </c>
      <c r="C693" s="1">
        <v>6.1699999999999995E-5</v>
      </c>
      <c r="D693">
        <v>82</v>
      </c>
      <c r="E693">
        <v>0</v>
      </c>
      <c r="F693">
        <v>110</v>
      </c>
      <c r="H693">
        <v>6</v>
      </c>
      <c r="I693">
        <v>0</v>
      </c>
      <c r="J693">
        <v>1</v>
      </c>
      <c r="K693">
        <v>0</v>
      </c>
      <c r="L693">
        <v>0</v>
      </c>
    </row>
    <row r="694" spans="1:12" x14ac:dyDescent="0.25">
      <c r="A694">
        <v>123915</v>
      </c>
      <c r="B694">
        <v>0</v>
      </c>
      <c r="C694" s="1">
        <v>6.7799999999999995E-5</v>
      </c>
      <c r="D694">
        <v>62</v>
      </c>
      <c r="E694">
        <v>0</v>
      </c>
      <c r="F694">
        <v>0.32283795100000001</v>
      </c>
      <c r="G694">
        <v>4763</v>
      </c>
      <c r="H694">
        <v>8</v>
      </c>
      <c r="I694">
        <v>0</v>
      </c>
      <c r="J694">
        <v>1</v>
      </c>
      <c r="K694">
        <v>0</v>
      </c>
      <c r="L694">
        <v>0</v>
      </c>
    </row>
    <row r="695" spans="1:12" x14ac:dyDescent="0.25">
      <c r="A695">
        <v>64545</v>
      </c>
      <c r="B695">
        <v>0</v>
      </c>
      <c r="C695" s="1">
        <v>6.9400000000000006E-5</v>
      </c>
      <c r="D695">
        <v>47</v>
      </c>
      <c r="E695">
        <v>0</v>
      </c>
      <c r="F695">
        <v>0.32338971799999999</v>
      </c>
      <c r="G695">
        <v>12000</v>
      </c>
      <c r="H695">
        <v>6</v>
      </c>
      <c r="I695">
        <v>0</v>
      </c>
      <c r="J695">
        <v>2</v>
      </c>
      <c r="K695">
        <v>0</v>
      </c>
      <c r="L695">
        <v>3</v>
      </c>
    </row>
    <row r="696" spans="1:12" x14ac:dyDescent="0.25">
      <c r="A696">
        <v>114804</v>
      </c>
      <c r="B696">
        <v>0</v>
      </c>
      <c r="C696" s="1">
        <v>9.09E-5</v>
      </c>
      <c r="D696">
        <v>39</v>
      </c>
      <c r="E696">
        <v>0</v>
      </c>
      <c r="F696">
        <v>0.55526036099999998</v>
      </c>
      <c r="G696">
        <v>5645</v>
      </c>
      <c r="H696">
        <v>7</v>
      </c>
      <c r="I696">
        <v>0</v>
      </c>
      <c r="J696">
        <v>1</v>
      </c>
      <c r="K696">
        <v>0</v>
      </c>
      <c r="L696">
        <v>2</v>
      </c>
    </row>
    <row r="697" spans="1:12" x14ac:dyDescent="0.25">
      <c r="A697">
        <v>85073</v>
      </c>
      <c r="B697">
        <v>0</v>
      </c>
      <c r="C697" s="1">
        <v>9.5199999999999997E-5</v>
      </c>
      <c r="D697">
        <v>28</v>
      </c>
      <c r="E697">
        <v>0</v>
      </c>
      <c r="F697">
        <v>0.126994257</v>
      </c>
      <c r="G697">
        <v>4700</v>
      </c>
      <c r="H697">
        <v>8</v>
      </c>
      <c r="I697">
        <v>0</v>
      </c>
      <c r="J697">
        <v>1</v>
      </c>
      <c r="K697">
        <v>0</v>
      </c>
      <c r="L697">
        <v>2</v>
      </c>
    </row>
    <row r="698" spans="1:12" x14ac:dyDescent="0.25">
      <c r="A698">
        <v>83740</v>
      </c>
      <c r="B698">
        <v>0</v>
      </c>
      <c r="C698">
        <v>1.0233799999999999E-4</v>
      </c>
      <c r="D698">
        <v>54</v>
      </c>
      <c r="E698">
        <v>0</v>
      </c>
      <c r="F698">
        <v>0.52533081299999995</v>
      </c>
      <c r="G698">
        <v>5289</v>
      </c>
      <c r="H698">
        <v>11</v>
      </c>
      <c r="I698">
        <v>0</v>
      </c>
      <c r="J698">
        <v>2</v>
      </c>
      <c r="K698">
        <v>0</v>
      </c>
      <c r="L698">
        <v>0</v>
      </c>
    </row>
    <row r="699" spans="1:12" x14ac:dyDescent="0.25">
      <c r="A699">
        <v>4017</v>
      </c>
      <c r="B699">
        <v>0</v>
      </c>
      <c r="C699">
        <v>1.0396899999999999E-4</v>
      </c>
      <c r="D699">
        <v>58</v>
      </c>
      <c r="E699">
        <v>0</v>
      </c>
      <c r="F699">
        <v>0.40209964999999998</v>
      </c>
      <c r="G699">
        <v>6000</v>
      </c>
      <c r="H699">
        <v>16</v>
      </c>
      <c r="I699">
        <v>0</v>
      </c>
      <c r="J699">
        <v>2</v>
      </c>
      <c r="K699">
        <v>0</v>
      </c>
      <c r="L699">
        <v>1</v>
      </c>
    </row>
    <row r="700" spans="1:12" x14ac:dyDescent="0.25">
      <c r="A700">
        <v>135603</v>
      </c>
      <c r="B700">
        <v>0</v>
      </c>
      <c r="C700">
        <v>1.1428400000000001E-4</v>
      </c>
      <c r="D700">
        <v>45</v>
      </c>
      <c r="E700">
        <v>0</v>
      </c>
      <c r="F700">
        <v>0.32269793699999999</v>
      </c>
      <c r="G700">
        <v>11000</v>
      </c>
      <c r="H700">
        <v>8</v>
      </c>
      <c r="I700">
        <v>0</v>
      </c>
      <c r="J700">
        <v>2</v>
      </c>
      <c r="K700">
        <v>0</v>
      </c>
      <c r="L700">
        <v>1</v>
      </c>
    </row>
    <row r="701" spans="1:12" x14ac:dyDescent="0.25">
      <c r="A701">
        <v>3873</v>
      </c>
      <c r="B701">
        <v>0</v>
      </c>
      <c r="C701">
        <v>1.23965E-4</v>
      </c>
      <c r="D701">
        <v>65</v>
      </c>
      <c r="E701">
        <v>0</v>
      </c>
      <c r="F701">
        <v>1301</v>
      </c>
      <c r="H701">
        <v>9</v>
      </c>
      <c r="I701">
        <v>0</v>
      </c>
      <c r="J701">
        <v>1</v>
      </c>
      <c r="K701">
        <v>0</v>
      </c>
      <c r="L701">
        <v>0</v>
      </c>
    </row>
    <row r="702" spans="1:12" x14ac:dyDescent="0.25">
      <c r="A702">
        <v>88696</v>
      </c>
      <c r="B702">
        <v>0</v>
      </c>
      <c r="C702">
        <v>1.2658E-4</v>
      </c>
      <c r="D702">
        <v>46</v>
      </c>
      <c r="E702">
        <v>0</v>
      </c>
      <c r="F702">
        <v>0.37628436500000001</v>
      </c>
      <c r="G702">
        <v>3600</v>
      </c>
      <c r="H702">
        <v>6</v>
      </c>
      <c r="I702">
        <v>0</v>
      </c>
      <c r="J702">
        <v>1</v>
      </c>
      <c r="K702">
        <v>0</v>
      </c>
      <c r="L702">
        <v>0</v>
      </c>
    </row>
    <row r="703" spans="1:12" x14ac:dyDescent="0.25">
      <c r="A703">
        <v>142417</v>
      </c>
      <c r="B703">
        <v>0</v>
      </c>
      <c r="C703">
        <v>1.2819700000000001E-4</v>
      </c>
      <c r="D703">
        <v>52</v>
      </c>
      <c r="E703">
        <v>0</v>
      </c>
      <c r="F703">
        <v>0.302374011</v>
      </c>
      <c r="G703">
        <v>2400</v>
      </c>
      <c r="H703">
        <v>6</v>
      </c>
      <c r="I703">
        <v>0</v>
      </c>
      <c r="J703">
        <v>1</v>
      </c>
      <c r="K703">
        <v>0</v>
      </c>
      <c r="L703">
        <v>1</v>
      </c>
    </row>
    <row r="704" spans="1:12" x14ac:dyDescent="0.25">
      <c r="A704">
        <v>147801</v>
      </c>
      <c r="B704">
        <v>0</v>
      </c>
      <c r="C704">
        <v>1.5440899999999999E-4</v>
      </c>
      <c r="D704">
        <v>64</v>
      </c>
      <c r="E704">
        <v>0</v>
      </c>
      <c r="F704">
        <v>0.24632396200000001</v>
      </c>
      <c r="G704">
        <v>8500</v>
      </c>
      <c r="H704">
        <v>15</v>
      </c>
      <c r="I704">
        <v>0</v>
      </c>
      <c r="J704">
        <v>2</v>
      </c>
      <c r="K704">
        <v>0</v>
      </c>
      <c r="L704">
        <v>0</v>
      </c>
    </row>
    <row r="705" spans="1:12" x14ac:dyDescent="0.25">
      <c r="A705">
        <v>129068</v>
      </c>
      <c r="B705">
        <v>0</v>
      </c>
      <c r="C705">
        <v>1.6369299999999999E-4</v>
      </c>
      <c r="D705">
        <v>54</v>
      </c>
      <c r="E705">
        <v>2</v>
      </c>
      <c r="F705">
        <v>8636</v>
      </c>
      <c r="H705">
        <v>17</v>
      </c>
      <c r="I705">
        <v>0</v>
      </c>
      <c r="J705">
        <v>8</v>
      </c>
      <c r="K705">
        <v>0</v>
      </c>
      <c r="L705">
        <v>0</v>
      </c>
    </row>
    <row r="706" spans="1:12" x14ac:dyDescent="0.25">
      <c r="A706">
        <v>91911</v>
      </c>
      <c r="B706">
        <v>0</v>
      </c>
      <c r="C706">
        <v>1.6665699999999999E-4</v>
      </c>
      <c r="D706">
        <v>78</v>
      </c>
      <c r="E706">
        <v>0</v>
      </c>
      <c r="F706">
        <v>0</v>
      </c>
      <c r="G706">
        <v>1000</v>
      </c>
      <c r="H706">
        <v>1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>
        <v>111440</v>
      </c>
      <c r="B707">
        <v>0</v>
      </c>
      <c r="C707">
        <v>1.7620900000000001E-4</v>
      </c>
      <c r="D707">
        <v>54</v>
      </c>
      <c r="E707">
        <v>0</v>
      </c>
      <c r="F707">
        <v>0.395657763</v>
      </c>
      <c r="G707">
        <v>7000</v>
      </c>
      <c r="H707">
        <v>7</v>
      </c>
      <c r="I707">
        <v>0</v>
      </c>
      <c r="J707">
        <v>1</v>
      </c>
      <c r="K707">
        <v>1</v>
      </c>
      <c r="L707">
        <v>0</v>
      </c>
    </row>
    <row r="708" spans="1:12" x14ac:dyDescent="0.25">
      <c r="A708">
        <v>66990</v>
      </c>
      <c r="B708">
        <v>0</v>
      </c>
      <c r="C708">
        <v>1.8058500000000001E-4</v>
      </c>
      <c r="D708">
        <v>27</v>
      </c>
      <c r="E708">
        <v>0</v>
      </c>
      <c r="F708">
        <v>0.27758589299999997</v>
      </c>
      <c r="G708">
        <v>5500</v>
      </c>
      <c r="H708">
        <v>19</v>
      </c>
      <c r="I708">
        <v>0</v>
      </c>
      <c r="J708">
        <v>2</v>
      </c>
      <c r="K708">
        <v>0</v>
      </c>
      <c r="L708">
        <v>0</v>
      </c>
    </row>
    <row r="709" spans="1:12" x14ac:dyDescent="0.25">
      <c r="A709">
        <v>115077</v>
      </c>
      <c r="B709">
        <v>0</v>
      </c>
      <c r="C709">
        <v>1.94506E-4</v>
      </c>
      <c r="D709">
        <v>56</v>
      </c>
      <c r="E709">
        <v>1</v>
      </c>
      <c r="F709">
        <v>0.181316065</v>
      </c>
      <c r="G709">
        <v>10500</v>
      </c>
      <c r="H709">
        <v>12</v>
      </c>
      <c r="I709">
        <v>0</v>
      </c>
      <c r="J709">
        <v>1</v>
      </c>
      <c r="K709">
        <v>0</v>
      </c>
      <c r="L709">
        <v>0</v>
      </c>
    </row>
    <row r="710" spans="1:12" x14ac:dyDescent="0.25">
      <c r="A710">
        <v>101135</v>
      </c>
      <c r="B710">
        <v>0</v>
      </c>
      <c r="C710">
        <v>1.96558E-4</v>
      </c>
      <c r="D710">
        <v>75</v>
      </c>
      <c r="E710">
        <v>0</v>
      </c>
      <c r="F710">
        <v>0.18632027600000001</v>
      </c>
      <c r="G710">
        <v>4926</v>
      </c>
      <c r="H710">
        <v>13</v>
      </c>
      <c r="I710">
        <v>0</v>
      </c>
      <c r="J710">
        <v>1</v>
      </c>
      <c r="K710">
        <v>0</v>
      </c>
      <c r="L710">
        <v>0</v>
      </c>
    </row>
    <row r="711" spans="1:12" x14ac:dyDescent="0.25">
      <c r="A711">
        <v>22399</v>
      </c>
      <c r="B711">
        <v>0</v>
      </c>
      <c r="C711">
        <v>2.4998799999999998E-4</v>
      </c>
      <c r="D711">
        <v>41</v>
      </c>
      <c r="E711">
        <v>0</v>
      </c>
      <c r="F711">
        <v>0.295746287</v>
      </c>
      <c r="G711">
        <v>3972</v>
      </c>
      <c r="H711">
        <v>4</v>
      </c>
      <c r="I711">
        <v>0</v>
      </c>
      <c r="J711">
        <v>1</v>
      </c>
      <c r="K711">
        <v>0</v>
      </c>
      <c r="L711">
        <v>0</v>
      </c>
    </row>
    <row r="712" spans="1:12" x14ac:dyDescent="0.25">
      <c r="A712">
        <v>32577</v>
      </c>
      <c r="B712">
        <v>0</v>
      </c>
      <c r="C712">
        <v>2.70265E-4</v>
      </c>
      <c r="D712">
        <v>35</v>
      </c>
      <c r="E712">
        <v>0</v>
      </c>
      <c r="F712">
        <v>0.46150769800000002</v>
      </c>
      <c r="G712">
        <v>5000</v>
      </c>
      <c r="H712">
        <v>13</v>
      </c>
      <c r="I712">
        <v>0</v>
      </c>
      <c r="J712">
        <v>1</v>
      </c>
      <c r="K712">
        <v>0</v>
      </c>
      <c r="L712">
        <v>1</v>
      </c>
    </row>
    <row r="713" spans="1:12" x14ac:dyDescent="0.25">
      <c r="A713">
        <v>19811</v>
      </c>
      <c r="B713">
        <v>0</v>
      </c>
      <c r="C713">
        <v>2.7773899999999999E-4</v>
      </c>
      <c r="D713">
        <v>43</v>
      </c>
      <c r="E713">
        <v>0</v>
      </c>
      <c r="F713">
        <v>0.47444668000000001</v>
      </c>
      <c r="G713">
        <v>7454</v>
      </c>
      <c r="H713">
        <v>5</v>
      </c>
      <c r="I713">
        <v>0</v>
      </c>
      <c r="J713">
        <v>3</v>
      </c>
      <c r="K713">
        <v>0</v>
      </c>
      <c r="L713">
        <v>3</v>
      </c>
    </row>
    <row r="714" spans="1:12" x14ac:dyDescent="0.25">
      <c r="A714">
        <v>101607</v>
      </c>
      <c r="B714">
        <v>0</v>
      </c>
      <c r="C714">
        <v>2.8300999999999999E-4</v>
      </c>
      <c r="D714">
        <v>55</v>
      </c>
      <c r="E714">
        <v>0</v>
      </c>
      <c r="F714">
        <v>0</v>
      </c>
      <c r="G714">
        <v>1468</v>
      </c>
      <c r="H714">
        <v>6</v>
      </c>
      <c r="I714">
        <v>0</v>
      </c>
      <c r="J714">
        <v>0</v>
      </c>
      <c r="K714">
        <v>0</v>
      </c>
      <c r="L714">
        <v>3</v>
      </c>
    </row>
    <row r="715" spans="1:12" x14ac:dyDescent="0.25">
      <c r="A715">
        <v>66687</v>
      </c>
      <c r="B715">
        <v>0</v>
      </c>
      <c r="C715">
        <v>3.2109400000000001E-4</v>
      </c>
      <c r="D715">
        <v>47</v>
      </c>
      <c r="E715">
        <v>0</v>
      </c>
      <c r="F715">
        <v>0.30473288300000001</v>
      </c>
      <c r="G715">
        <v>10500</v>
      </c>
      <c r="H715">
        <v>10</v>
      </c>
      <c r="I715">
        <v>0</v>
      </c>
      <c r="J715">
        <v>2</v>
      </c>
      <c r="K715">
        <v>0</v>
      </c>
      <c r="L715">
        <v>0</v>
      </c>
    </row>
    <row r="716" spans="1:12" x14ac:dyDescent="0.25">
      <c r="A716">
        <v>126690</v>
      </c>
      <c r="B716">
        <v>0</v>
      </c>
      <c r="C716">
        <v>3.2940699999999999E-4</v>
      </c>
      <c r="D716">
        <v>58</v>
      </c>
      <c r="E716">
        <v>0</v>
      </c>
      <c r="F716">
        <v>1195</v>
      </c>
      <c r="H716">
        <v>12</v>
      </c>
      <c r="I716">
        <v>0</v>
      </c>
      <c r="J716">
        <v>0</v>
      </c>
      <c r="K716">
        <v>0</v>
      </c>
      <c r="L716">
        <v>2</v>
      </c>
    </row>
    <row r="717" spans="1:12" x14ac:dyDescent="0.25">
      <c r="A717">
        <v>37392</v>
      </c>
      <c r="B717">
        <v>0</v>
      </c>
      <c r="C717">
        <v>3.3086999999999998E-4</v>
      </c>
      <c r="D717">
        <v>79</v>
      </c>
      <c r="E717">
        <v>0</v>
      </c>
      <c r="F717">
        <v>0.61887694100000001</v>
      </c>
      <c r="G717">
        <v>836</v>
      </c>
      <c r="H717">
        <v>8</v>
      </c>
      <c r="I717">
        <v>0</v>
      </c>
      <c r="J717">
        <v>1</v>
      </c>
      <c r="K717">
        <v>0</v>
      </c>
      <c r="L717">
        <v>0</v>
      </c>
    </row>
    <row r="718" spans="1:12" x14ac:dyDescent="0.25">
      <c r="A718">
        <v>9195</v>
      </c>
      <c r="B718">
        <v>0</v>
      </c>
      <c r="C718">
        <v>3.5500899999999999E-4</v>
      </c>
      <c r="D718">
        <v>55</v>
      </c>
      <c r="E718">
        <v>3</v>
      </c>
      <c r="F718">
        <v>0.86739327899999996</v>
      </c>
      <c r="G718">
        <v>1100</v>
      </c>
      <c r="H718">
        <v>31</v>
      </c>
      <c r="I718">
        <v>0</v>
      </c>
      <c r="J718">
        <v>0</v>
      </c>
      <c r="K718">
        <v>0</v>
      </c>
      <c r="L718">
        <v>3</v>
      </c>
    </row>
    <row r="719" spans="1:12" x14ac:dyDescent="0.25">
      <c r="A719">
        <v>114188</v>
      </c>
      <c r="B719">
        <v>0</v>
      </c>
      <c r="C719">
        <v>3.6362299999999998E-4</v>
      </c>
      <c r="D719">
        <v>44</v>
      </c>
      <c r="E719">
        <v>0</v>
      </c>
      <c r="F719">
        <v>1313</v>
      </c>
      <c r="H719">
        <v>10</v>
      </c>
      <c r="I719">
        <v>0</v>
      </c>
      <c r="J719">
        <v>1</v>
      </c>
      <c r="K719">
        <v>0</v>
      </c>
      <c r="L719">
        <v>0</v>
      </c>
    </row>
    <row r="720" spans="1:12" x14ac:dyDescent="0.25">
      <c r="A720">
        <v>23601</v>
      </c>
      <c r="B720">
        <v>0</v>
      </c>
      <c r="C720">
        <v>3.6826200000000001E-4</v>
      </c>
      <c r="D720">
        <v>37</v>
      </c>
      <c r="E720">
        <v>0</v>
      </c>
      <c r="F720">
        <v>9.3687517999999997E-2</v>
      </c>
      <c r="G720">
        <v>3500</v>
      </c>
      <c r="H720">
        <v>7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A721">
        <v>32972</v>
      </c>
      <c r="B721">
        <v>0</v>
      </c>
      <c r="C721">
        <v>3.8094600000000001E-4</v>
      </c>
      <c r="D721">
        <v>78</v>
      </c>
      <c r="E721">
        <v>1</v>
      </c>
      <c r="F721">
        <v>7.4990600000000005E-4</v>
      </c>
      <c r="G721">
        <v>8000</v>
      </c>
      <c r="H721">
        <v>8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>
        <v>62766</v>
      </c>
      <c r="B722">
        <v>0</v>
      </c>
      <c r="C722">
        <v>3.8811899999999997E-4</v>
      </c>
      <c r="D722">
        <v>69</v>
      </c>
      <c r="E722">
        <v>0</v>
      </c>
      <c r="F722">
        <v>0.15371283799999999</v>
      </c>
      <c r="G722">
        <v>7500</v>
      </c>
      <c r="H722">
        <v>7</v>
      </c>
      <c r="I722">
        <v>0</v>
      </c>
      <c r="J722">
        <v>1</v>
      </c>
      <c r="K722">
        <v>0</v>
      </c>
      <c r="L722">
        <v>1</v>
      </c>
    </row>
    <row r="723" spans="1:12" x14ac:dyDescent="0.25">
      <c r="A723">
        <v>6172</v>
      </c>
      <c r="B723">
        <v>1</v>
      </c>
      <c r="C723">
        <v>4.0535099999999998E-4</v>
      </c>
      <c r="D723">
        <v>34</v>
      </c>
      <c r="E723">
        <v>0</v>
      </c>
      <c r="F723">
        <v>0.43704456899999999</v>
      </c>
      <c r="G723">
        <v>5900</v>
      </c>
      <c r="H723">
        <v>10</v>
      </c>
      <c r="I723">
        <v>0</v>
      </c>
      <c r="J723">
        <v>2</v>
      </c>
      <c r="K723">
        <v>0</v>
      </c>
      <c r="L723">
        <v>2</v>
      </c>
    </row>
    <row r="724" spans="1:12" x14ac:dyDescent="0.25">
      <c r="A724">
        <v>102091</v>
      </c>
      <c r="B724">
        <v>0</v>
      </c>
      <c r="C724">
        <v>4.2166099999999999E-4</v>
      </c>
      <c r="D724">
        <v>73</v>
      </c>
      <c r="E724">
        <v>0</v>
      </c>
      <c r="F724">
        <v>0</v>
      </c>
      <c r="H724">
        <v>4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>
        <v>13641</v>
      </c>
      <c r="B725">
        <v>0</v>
      </c>
      <c r="C725">
        <v>4.3538700000000002E-4</v>
      </c>
      <c r="D725">
        <v>79</v>
      </c>
      <c r="E725">
        <v>0</v>
      </c>
      <c r="F725">
        <v>0.394949141</v>
      </c>
      <c r="G725">
        <v>5701</v>
      </c>
      <c r="H725">
        <v>15</v>
      </c>
      <c r="I725">
        <v>0</v>
      </c>
      <c r="J725">
        <v>3</v>
      </c>
      <c r="K725">
        <v>0</v>
      </c>
      <c r="L725">
        <v>0</v>
      </c>
    </row>
    <row r="726" spans="1:12" x14ac:dyDescent="0.25">
      <c r="A726">
        <v>117051</v>
      </c>
      <c r="B726">
        <v>0</v>
      </c>
      <c r="C726">
        <v>4.3885799999999998E-4</v>
      </c>
      <c r="D726">
        <v>52</v>
      </c>
      <c r="E726">
        <v>0</v>
      </c>
      <c r="F726">
        <v>0.25672695200000001</v>
      </c>
      <c r="G726">
        <v>4533</v>
      </c>
      <c r="H726">
        <v>7</v>
      </c>
      <c r="I726">
        <v>0</v>
      </c>
      <c r="J726">
        <v>1</v>
      </c>
      <c r="K726">
        <v>0</v>
      </c>
      <c r="L726">
        <v>1</v>
      </c>
    </row>
    <row r="727" spans="1:12" x14ac:dyDescent="0.25">
      <c r="A727">
        <v>50303</v>
      </c>
      <c r="B727">
        <v>0</v>
      </c>
      <c r="C727">
        <v>4.4443199999999998E-4</v>
      </c>
      <c r="D727">
        <v>65</v>
      </c>
      <c r="E727">
        <v>0</v>
      </c>
      <c r="F727">
        <v>7.0956300000000003E-3</v>
      </c>
      <c r="G727">
        <v>6200</v>
      </c>
      <c r="H727">
        <v>6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>
        <v>56776</v>
      </c>
      <c r="B728">
        <v>0</v>
      </c>
      <c r="C728">
        <v>4.4997800000000002E-4</v>
      </c>
      <c r="D728">
        <v>34</v>
      </c>
      <c r="E728">
        <v>0</v>
      </c>
      <c r="F728">
        <v>0.71577847400000005</v>
      </c>
      <c r="G728">
        <v>5741</v>
      </c>
      <c r="H728">
        <v>9</v>
      </c>
      <c r="I728">
        <v>0</v>
      </c>
      <c r="J728">
        <v>2</v>
      </c>
      <c r="K728">
        <v>0</v>
      </c>
      <c r="L728">
        <v>1</v>
      </c>
    </row>
    <row r="729" spans="1:12" x14ac:dyDescent="0.25">
      <c r="A729">
        <v>142237</v>
      </c>
      <c r="B729">
        <v>0</v>
      </c>
      <c r="C729">
        <v>4.54504E-4</v>
      </c>
      <c r="D729">
        <v>76</v>
      </c>
      <c r="E729">
        <v>0</v>
      </c>
      <c r="F729">
        <v>886</v>
      </c>
      <c r="H729">
        <v>2</v>
      </c>
      <c r="I729">
        <v>0</v>
      </c>
      <c r="J729">
        <v>1</v>
      </c>
      <c r="K729">
        <v>0</v>
      </c>
      <c r="L729">
        <v>0</v>
      </c>
    </row>
    <row r="730" spans="1:12" x14ac:dyDescent="0.25">
      <c r="A730">
        <v>86823</v>
      </c>
      <c r="B730">
        <v>0</v>
      </c>
      <c r="C730">
        <v>4.5607299999999998E-4</v>
      </c>
      <c r="D730">
        <v>70</v>
      </c>
      <c r="E730">
        <v>0</v>
      </c>
      <c r="F730">
        <v>482</v>
      </c>
      <c r="H730">
        <v>12</v>
      </c>
      <c r="I730">
        <v>0</v>
      </c>
      <c r="J730">
        <v>0</v>
      </c>
      <c r="K730">
        <v>0</v>
      </c>
    </row>
    <row r="731" spans="1:12" x14ac:dyDescent="0.25">
      <c r="A731">
        <v>137294</v>
      </c>
      <c r="B731">
        <v>0</v>
      </c>
      <c r="C731">
        <v>4.57448E-4</v>
      </c>
      <c r="D731">
        <v>64</v>
      </c>
      <c r="E731">
        <v>0</v>
      </c>
      <c r="F731">
        <v>0.26634888800000001</v>
      </c>
      <c r="G731">
        <v>11957</v>
      </c>
      <c r="H731">
        <v>21</v>
      </c>
      <c r="I731">
        <v>0</v>
      </c>
      <c r="J731">
        <v>2</v>
      </c>
      <c r="K731">
        <v>0</v>
      </c>
      <c r="L731">
        <v>0</v>
      </c>
    </row>
    <row r="732" spans="1:12" x14ac:dyDescent="0.25">
      <c r="A732">
        <v>123701</v>
      </c>
      <c r="B732">
        <v>0</v>
      </c>
      <c r="C732">
        <v>4.5832700000000002E-4</v>
      </c>
      <c r="D732">
        <v>31</v>
      </c>
      <c r="E732">
        <v>0</v>
      </c>
      <c r="F732">
        <v>8.7999999999999995E-2</v>
      </c>
      <c r="G732">
        <v>5374</v>
      </c>
      <c r="H732">
        <v>10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>
        <v>74900</v>
      </c>
      <c r="B733">
        <v>0</v>
      </c>
      <c r="C733">
        <v>4.6150299999999999E-4</v>
      </c>
      <c r="D733">
        <v>70</v>
      </c>
      <c r="E733">
        <v>0</v>
      </c>
      <c r="F733">
        <v>0.11492374700000001</v>
      </c>
      <c r="G733">
        <v>1835</v>
      </c>
      <c r="H733">
        <v>6</v>
      </c>
      <c r="I733">
        <v>0</v>
      </c>
      <c r="J733">
        <v>1</v>
      </c>
      <c r="K733">
        <v>0</v>
      </c>
      <c r="L733">
        <v>0</v>
      </c>
    </row>
    <row r="734" spans="1:12" x14ac:dyDescent="0.25">
      <c r="A734">
        <v>7075</v>
      </c>
      <c r="B734">
        <v>0</v>
      </c>
      <c r="C734">
        <v>4.8192100000000001E-4</v>
      </c>
      <c r="D734">
        <v>67</v>
      </c>
      <c r="E734">
        <v>0</v>
      </c>
      <c r="F734">
        <v>0.54645151199999997</v>
      </c>
      <c r="G734">
        <v>6382</v>
      </c>
      <c r="H734">
        <v>10</v>
      </c>
      <c r="I734">
        <v>0</v>
      </c>
      <c r="J734">
        <v>2</v>
      </c>
      <c r="K734">
        <v>0</v>
      </c>
      <c r="L734">
        <v>0</v>
      </c>
    </row>
    <row r="735" spans="1:12" x14ac:dyDescent="0.25">
      <c r="A735">
        <v>69226</v>
      </c>
      <c r="B735">
        <v>0</v>
      </c>
      <c r="C735">
        <v>5.2524199999999998E-4</v>
      </c>
      <c r="D735">
        <v>68</v>
      </c>
      <c r="E735">
        <v>0</v>
      </c>
      <c r="F735">
        <v>0.280841911</v>
      </c>
      <c r="G735">
        <v>6508</v>
      </c>
      <c r="H735">
        <v>17</v>
      </c>
      <c r="I735">
        <v>0</v>
      </c>
      <c r="J735">
        <v>1</v>
      </c>
      <c r="K735">
        <v>0</v>
      </c>
      <c r="L735">
        <v>0</v>
      </c>
    </row>
    <row r="736" spans="1:12" x14ac:dyDescent="0.25">
      <c r="A736">
        <v>123545</v>
      </c>
      <c r="B736">
        <v>0</v>
      </c>
      <c r="C736">
        <v>5.3331899999999998E-4</v>
      </c>
      <c r="D736">
        <v>50</v>
      </c>
      <c r="E736">
        <v>0</v>
      </c>
      <c r="F736">
        <v>0.32592845799999998</v>
      </c>
      <c r="G736">
        <v>8777</v>
      </c>
      <c r="H736">
        <v>5</v>
      </c>
      <c r="I736">
        <v>0</v>
      </c>
      <c r="J736">
        <v>1</v>
      </c>
      <c r="K736">
        <v>0</v>
      </c>
      <c r="L736">
        <v>2</v>
      </c>
    </row>
    <row r="737" spans="1:12" x14ac:dyDescent="0.25">
      <c r="A737">
        <v>19285</v>
      </c>
      <c r="B737">
        <v>0</v>
      </c>
      <c r="C737">
        <v>5.3467E-4</v>
      </c>
      <c r="D737">
        <v>53</v>
      </c>
      <c r="E737">
        <v>0</v>
      </c>
      <c r="F737">
        <v>0.56887425000000003</v>
      </c>
      <c r="G737">
        <v>8500</v>
      </c>
      <c r="H737">
        <v>17</v>
      </c>
      <c r="I737">
        <v>0</v>
      </c>
      <c r="J737">
        <v>2</v>
      </c>
      <c r="K737">
        <v>1</v>
      </c>
      <c r="L737">
        <v>0</v>
      </c>
    </row>
    <row r="738" spans="1:12" x14ac:dyDescent="0.25">
      <c r="A738">
        <v>44294</v>
      </c>
      <c r="B738">
        <v>0</v>
      </c>
      <c r="C738">
        <v>5.4972400000000002E-4</v>
      </c>
      <c r="D738">
        <v>61</v>
      </c>
      <c r="E738">
        <v>0</v>
      </c>
      <c r="F738">
        <v>0.39170328300000001</v>
      </c>
      <c r="G738">
        <v>7737</v>
      </c>
      <c r="H738">
        <v>10</v>
      </c>
      <c r="I738">
        <v>0</v>
      </c>
      <c r="J738">
        <v>1</v>
      </c>
      <c r="K738">
        <v>0</v>
      </c>
      <c r="L738">
        <v>0</v>
      </c>
    </row>
    <row r="739" spans="1:12" x14ac:dyDescent="0.25">
      <c r="A739">
        <v>118351</v>
      </c>
      <c r="B739">
        <v>0</v>
      </c>
      <c r="C739">
        <v>5.5491999999999998E-4</v>
      </c>
      <c r="D739">
        <v>38</v>
      </c>
      <c r="E739">
        <v>0</v>
      </c>
      <c r="F739">
        <v>0.44341391200000002</v>
      </c>
      <c r="G739">
        <v>10134</v>
      </c>
      <c r="H739">
        <v>19</v>
      </c>
      <c r="I739">
        <v>0</v>
      </c>
      <c r="J739">
        <v>2</v>
      </c>
      <c r="K739">
        <v>0</v>
      </c>
      <c r="L739">
        <v>1</v>
      </c>
    </row>
    <row r="740" spans="1:12" x14ac:dyDescent="0.25">
      <c r="A740">
        <v>387</v>
      </c>
      <c r="B740">
        <v>0</v>
      </c>
      <c r="C740">
        <v>5.8264799999999996E-4</v>
      </c>
      <c r="D740">
        <v>54</v>
      </c>
      <c r="E740">
        <v>0</v>
      </c>
      <c r="F740">
        <v>2028</v>
      </c>
      <c r="H740">
        <v>13</v>
      </c>
      <c r="I740">
        <v>0</v>
      </c>
      <c r="J740">
        <v>1</v>
      </c>
      <c r="K740">
        <v>0</v>
      </c>
      <c r="L740">
        <v>1</v>
      </c>
    </row>
    <row r="741" spans="1:12" x14ac:dyDescent="0.25">
      <c r="A741">
        <v>104285</v>
      </c>
      <c r="B741">
        <v>0</v>
      </c>
      <c r="C741">
        <v>5.8393099999999999E-4</v>
      </c>
      <c r="D741">
        <v>43</v>
      </c>
      <c r="E741">
        <v>0</v>
      </c>
      <c r="F741">
        <v>1792</v>
      </c>
      <c r="H741">
        <v>14</v>
      </c>
      <c r="I741">
        <v>0</v>
      </c>
      <c r="J741">
        <v>1</v>
      </c>
      <c r="K741">
        <v>0</v>
      </c>
      <c r="L741">
        <v>0</v>
      </c>
    </row>
    <row r="742" spans="1:12" x14ac:dyDescent="0.25">
      <c r="A742">
        <v>75275</v>
      </c>
      <c r="B742">
        <v>0</v>
      </c>
      <c r="C742">
        <v>5.9025699999999996E-4</v>
      </c>
      <c r="D742">
        <v>53</v>
      </c>
      <c r="E742">
        <v>0</v>
      </c>
      <c r="F742">
        <v>0.380231017</v>
      </c>
      <c r="G742">
        <v>5280</v>
      </c>
      <c r="H742">
        <v>8</v>
      </c>
      <c r="I742">
        <v>0</v>
      </c>
      <c r="J742">
        <v>1</v>
      </c>
      <c r="K742">
        <v>0</v>
      </c>
      <c r="L742">
        <v>0</v>
      </c>
    </row>
    <row r="743" spans="1:12" x14ac:dyDescent="0.25">
      <c r="A743">
        <v>113940</v>
      </c>
      <c r="B743">
        <v>0</v>
      </c>
      <c r="C743">
        <v>5.9182500000000003E-4</v>
      </c>
      <c r="D743">
        <v>88</v>
      </c>
      <c r="E743">
        <v>0</v>
      </c>
      <c r="F743">
        <v>782</v>
      </c>
      <c r="H743">
        <v>5</v>
      </c>
      <c r="I743">
        <v>0</v>
      </c>
      <c r="J743">
        <v>1</v>
      </c>
      <c r="K743">
        <v>0</v>
      </c>
      <c r="L743">
        <v>1</v>
      </c>
    </row>
    <row r="744" spans="1:12" x14ac:dyDescent="0.25">
      <c r="A744">
        <v>82598</v>
      </c>
      <c r="B744">
        <v>0</v>
      </c>
      <c r="C744">
        <v>5.9692600000000001E-4</v>
      </c>
      <c r="D744">
        <v>40</v>
      </c>
      <c r="E744">
        <v>0</v>
      </c>
      <c r="F744">
        <v>0.17345987600000001</v>
      </c>
      <c r="G744">
        <v>11800</v>
      </c>
      <c r="H744">
        <v>7</v>
      </c>
      <c r="I744">
        <v>0</v>
      </c>
      <c r="J744">
        <v>1</v>
      </c>
      <c r="K744">
        <v>0</v>
      </c>
      <c r="L744">
        <v>1</v>
      </c>
    </row>
    <row r="745" spans="1:12" x14ac:dyDescent="0.25">
      <c r="A745">
        <v>123450</v>
      </c>
      <c r="B745">
        <v>0</v>
      </c>
      <c r="C745">
        <v>5.9988000000000001E-4</v>
      </c>
      <c r="D745">
        <v>30</v>
      </c>
      <c r="E745">
        <v>0</v>
      </c>
      <c r="F745">
        <v>675</v>
      </c>
      <c r="H745">
        <v>4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>
        <v>42857</v>
      </c>
      <c r="B746">
        <v>0</v>
      </c>
      <c r="C746">
        <v>5.9995999999999997E-4</v>
      </c>
      <c r="D746">
        <v>91</v>
      </c>
      <c r="E746">
        <v>0</v>
      </c>
      <c r="F746">
        <v>0</v>
      </c>
      <c r="H746">
        <v>4</v>
      </c>
      <c r="I746">
        <v>0</v>
      </c>
      <c r="J746">
        <v>0</v>
      </c>
      <c r="K746">
        <v>0</v>
      </c>
    </row>
    <row r="747" spans="1:12" x14ac:dyDescent="0.25">
      <c r="A747">
        <v>24554</v>
      </c>
      <c r="B747">
        <v>0</v>
      </c>
      <c r="C747">
        <v>6.0200300000000004E-4</v>
      </c>
      <c r="D747">
        <v>69</v>
      </c>
      <c r="E747">
        <v>0</v>
      </c>
      <c r="F747">
        <v>3.3121342180000002</v>
      </c>
      <c r="G747">
        <v>2562</v>
      </c>
      <c r="H747">
        <v>28</v>
      </c>
      <c r="I747">
        <v>0</v>
      </c>
      <c r="J747">
        <v>1</v>
      </c>
      <c r="K747">
        <v>0</v>
      </c>
      <c r="L747">
        <v>0</v>
      </c>
    </row>
    <row r="748" spans="1:12" x14ac:dyDescent="0.25">
      <c r="A748">
        <v>97494</v>
      </c>
      <c r="B748">
        <v>0</v>
      </c>
      <c r="C748">
        <v>6.1362199999999997E-4</v>
      </c>
      <c r="D748">
        <v>62</v>
      </c>
      <c r="E748">
        <v>0</v>
      </c>
      <c r="F748">
        <v>0.422135922</v>
      </c>
      <c r="G748">
        <v>2574</v>
      </c>
      <c r="H748">
        <v>11</v>
      </c>
      <c r="I748">
        <v>0</v>
      </c>
      <c r="J748">
        <v>1</v>
      </c>
      <c r="K748">
        <v>0</v>
      </c>
      <c r="L748">
        <v>0</v>
      </c>
    </row>
    <row r="749" spans="1:12" x14ac:dyDescent="0.25">
      <c r="A749">
        <v>87311</v>
      </c>
      <c r="B749">
        <v>0</v>
      </c>
      <c r="C749">
        <v>6.2262999999999999E-4</v>
      </c>
      <c r="D749">
        <v>61</v>
      </c>
      <c r="E749">
        <v>0</v>
      </c>
      <c r="F749">
        <v>0</v>
      </c>
      <c r="G749">
        <v>8140</v>
      </c>
      <c r="H749">
        <v>12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>
        <v>33027</v>
      </c>
      <c r="B750">
        <v>0</v>
      </c>
      <c r="C750">
        <v>6.5474900000000004E-4</v>
      </c>
      <c r="D750">
        <v>47</v>
      </c>
      <c r="E750">
        <v>0</v>
      </c>
      <c r="F750">
        <v>0</v>
      </c>
      <c r="H750">
        <v>5</v>
      </c>
      <c r="I750">
        <v>0</v>
      </c>
      <c r="J750">
        <v>0</v>
      </c>
      <c r="K750">
        <v>0</v>
      </c>
    </row>
    <row r="751" spans="1:12" x14ac:dyDescent="0.25">
      <c r="A751">
        <v>72026</v>
      </c>
      <c r="B751">
        <v>0</v>
      </c>
      <c r="C751">
        <v>6.7466399999999995E-4</v>
      </c>
      <c r="D751">
        <v>74</v>
      </c>
      <c r="E751">
        <v>0</v>
      </c>
      <c r="F751">
        <v>0</v>
      </c>
      <c r="G751">
        <v>2300</v>
      </c>
      <c r="H751">
        <v>19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132771</v>
      </c>
      <c r="B752">
        <v>0</v>
      </c>
      <c r="C752">
        <v>6.9121199999999997E-4</v>
      </c>
      <c r="D752">
        <v>70</v>
      </c>
      <c r="E752">
        <v>0</v>
      </c>
      <c r="F752">
        <v>0.24182139699999999</v>
      </c>
      <c r="G752">
        <v>15833</v>
      </c>
      <c r="H752">
        <v>9</v>
      </c>
      <c r="I752">
        <v>0</v>
      </c>
      <c r="J752">
        <v>2</v>
      </c>
      <c r="K752">
        <v>0</v>
      </c>
      <c r="L752">
        <v>1</v>
      </c>
    </row>
    <row r="753" spans="1:12" x14ac:dyDescent="0.25">
      <c r="A753">
        <v>11634</v>
      </c>
      <c r="B753">
        <v>0</v>
      </c>
      <c r="C753">
        <v>6.9384899999999996E-4</v>
      </c>
      <c r="D753">
        <v>46</v>
      </c>
      <c r="E753">
        <v>0</v>
      </c>
      <c r="F753">
        <v>0.30387430799999998</v>
      </c>
      <c r="G753">
        <v>5600</v>
      </c>
      <c r="H753">
        <v>10</v>
      </c>
      <c r="I753">
        <v>1</v>
      </c>
      <c r="J753">
        <v>2</v>
      </c>
      <c r="K753">
        <v>0</v>
      </c>
      <c r="L753">
        <v>3</v>
      </c>
    </row>
    <row r="754" spans="1:12" x14ac:dyDescent="0.25">
      <c r="A754">
        <v>83336</v>
      </c>
      <c r="B754">
        <v>0</v>
      </c>
      <c r="C754">
        <v>7.0966200000000001E-4</v>
      </c>
      <c r="D754">
        <v>76</v>
      </c>
      <c r="E754">
        <v>0</v>
      </c>
      <c r="F754">
        <v>603</v>
      </c>
      <c r="H754">
        <v>6</v>
      </c>
      <c r="I754">
        <v>0</v>
      </c>
      <c r="J754">
        <v>1</v>
      </c>
      <c r="K754">
        <v>0</v>
      </c>
      <c r="L754">
        <v>0</v>
      </c>
    </row>
    <row r="755" spans="1:12" x14ac:dyDescent="0.25">
      <c r="A755">
        <v>94854</v>
      </c>
      <c r="B755">
        <v>0</v>
      </c>
      <c r="C755">
        <v>7.1998099999999996E-4</v>
      </c>
      <c r="D755">
        <v>61</v>
      </c>
      <c r="E755">
        <v>0</v>
      </c>
      <c r="F755">
        <v>300</v>
      </c>
      <c r="H755">
        <v>5</v>
      </c>
      <c r="I755">
        <v>0</v>
      </c>
      <c r="J755">
        <v>0</v>
      </c>
      <c r="K755">
        <v>0</v>
      </c>
      <c r="L755">
        <v>1</v>
      </c>
    </row>
    <row r="756" spans="1:12" x14ac:dyDescent="0.25">
      <c r="A756">
        <v>84694</v>
      </c>
      <c r="B756">
        <v>0</v>
      </c>
      <c r="C756">
        <v>7.3526699999999995E-4</v>
      </c>
      <c r="D756">
        <v>78</v>
      </c>
      <c r="E756">
        <v>0</v>
      </c>
      <c r="F756">
        <v>83</v>
      </c>
      <c r="H756">
        <v>3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>
        <v>103302</v>
      </c>
      <c r="B757">
        <v>0</v>
      </c>
      <c r="C757">
        <v>7.4697000000000001E-4</v>
      </c>
      <c r="D757">
        <v>56</v>
      </c>
      <c r="E757">
        <v>0</v>
      </c>
      <c r="F757">
        <v>0.26268432899999999</v>
      </c>
      <c r="G757">
        <v>4000</v>
      </c>
      <c r="H757">
        <v>9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>
        <v>78140</v>
      </c>
      <c r="B758">
        <v>0</v>
      </c>
      <c r="C758">
        <v>7.49813E-4</v>
      </c>
      <c r="D758">
        <v>24</v>
      </c>
      <c r="E758">
        <v>0</v>
      </c>
      <c r="F758">
        <v>0</v>
      </c>
      <c r="G758">
        <v>3724</v>
      </c>
      <c r="H758">
        <v>2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>
        <v>35412</v>
      </c>
      <c r="B759">
        <v>0</v>
      </c>
      <c r="C759">
        <v>7.6521399999999995E-4</v>
      </c>
      <c r="D759">
        <v>73</v>
      </c>
      <c r="E759">
        <v>0</v>
      </c>
      <c r="F759">
        <v>3.6920799999999999E-4</v>
      </c>
      <c r="G759">
        <v>5416</v>
      </c>
      <c r="H759">
        <v>11</v>
      </c>
      <c r="I759">
        <v>0</v>
      </c>
      <c r="J759">
        <v>0</v>
      </c>
      <c r="K759">
        <v>0</v>
      </c>
      <c r="L759">
        <v>1</v>
      </c>
    </row>
    <row r="760" spans="1:12" x14ac:dyDescent="0.25">
      <c r="A760">
        <v>47580</v>
      </c>
      <c r="B760">
        <v>0</v>
      </c>
      <c r="C760">
        <v>7.76537E-4</v>
      </c>
      <c r="D760">
        <v>48</v>
      </c>
      <c r="E760">
        <v>0</v>
      </c>
      <c r="F760">
        <v>0.371228744</v>
      </c>
      <c r="G760">
        <v>7291</v>
      </c>
      <c r="H760">
        <v>9</v>
      </c>
      <c r="I760">
        <v>0</v>
      </c>
      <c r="J760">
        <v>1</v>
      </c>
      <c r="K760">
        <v>0</v>
      </c>
      <c r="L760">
        <v>0</v>
      </c>
    </row>
    <row r="761" spans="1:12" x14ac:dyDescent="0.25">
      <c r="A761">
        <v>81722</v>
      </c>
      <c r="B761">
        <v>0</v>
      </c>
      <c r="C761">
        <v>7.8568599999999996E-4</v>
      </c>
      <c r="D761">
        <v>91</v>
      </c>
      <c r="E761">
        <v>0</v>
      </c>
      <c r="F761">
        <v>0</v>
      </c>
      <c r="G761">
        <v>5700</v>
      </c>
      <c r="H761">
        <v>3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>
        <v>111015</v>
      </c>
      <c r="B762">
        <v>0</v>
      </c>
      <c r="C762">
        <v>7.9996799999999997E-4</v>
      </c>
      <c r="D762">
        <v>45</v>
      </c>
      <c r="E762">
        <v>0</v>
      </c>
      <c r="F762">
        <v>0.30429952199999999</v>
      </c>
      <c r="G762">
        <v>9000</v>
      </c>
      <c r="H762">
        <v>9</v>
      </c>
      <c r="I762">
        <v>0</v>
      </c>
      <c r="J762">
        <v>2</v>
      </c>
      <c r="K762">
        <v>0</v>
      </c>
      <c r="L762">
        <v>1</v>
      </c>
    </row>
    <row r="763" spans="1:12" x14ac:dyDescent="0.25">
      <c r="A763">
        <v>108494</v>
      </c>
      <c r="B763">
        <v>0</v>
      </c>
      <c r="C763">
        <v>8.1059199999999995E-4</v>
      </c>
      <c r="D763">
        <v>62</v>
      </c>
      <c r="E763">
        <v>0</v>
      </c>
      <c r="F763">
        <v>501</v>
      </c>
      <c r="H763">
        <v>4</v>
      </c>
      <c r="I763">
        <v>0</v>
      </c>
      <c r="J763">
        <v>1</v>
      </c>
      <c r="K763">
        <v>0</v>
      </c>
      <c r="L763">
        <v>0</v>
      </c>
    </row>
    <row r="764" spans="1:12" x14ac:dyDescent="0.25">
      <c r="A764">
        <v>146569</v>
      </c>
      <c r="B764">
        <v>0</v>
      </c>
      <c r="C764">
        <v>8.2522300000000004E-4</v>
      </c>
      <c r="D764">
        <v>56</v>
      </c>
      <c r="E764">
        <v>0</v>
      </c>
      <c r="F764">
        <v>812</v>
      </c>
      <c r="H764">
        <v>8</v>
      </c>
      <c r="I764">
        <v>0</v>
      </c>
      <c r="J764">
        <v>1</v>
      </c>
      <c r="K764">
        <v>0</v>
      </c>
      <c r="L764">
        <v>2</v>
      </c>
    </row>
    <row r="765" spans="1:12" x14ac:dyDescent="0.25">
      <c r="A765">
        <v>71274</v>
      </c>
      <c r="B765">
        <v>0</v>
      </c>
      <c r="C765">
        <v>8.4245999999999995E-4</v>
      </c>
      <c r="D765">
        <v>72</v>
      </c>
      <c r="E765">
        <v>0</v>
      </c>
      <c r="F765">
        <v>0</v>
      </c>
      <c r="H765">
        <v>3</v>
      </c>
      <c r="I765">
        <v>0</v>
      </c>
      <c r="J765">
        <v>0</v>
      </c>
      <c r="K765">
        <v>0</v>
      </c>
    </row>
    <row r="766" spans="1:12" x14ac:dyDescent="0.25">
      <c r="A766">
        <v>28690</v>
      </c>
      <c r="B766">
        <v>0</v>
      </c>
      <c r="C766">
        <v>8.4336100000000005E-4</v>
      </c>
      <c r="D766">
        <v>64</v>
      </c>
      <c r="E766">
        <v>0</v>
      </c>
      <c r="F766">
        <v>0.26948525299999998</v>
      </c>
      <c r="G766">
        <v>8916</v>
      </c>
      <c r="H766">
        <v>9</v>
      </c>
      <c r="I766">
        <v>0</v>
      </c>
      <c r="J766">
        <v>2</v>
      </c>
      <c r="K766">
        <v>0</v>
      </c>
      <c r="L766">
        <v>0</v>
      </c>
    </row>
    <row r="767" spans="1:12" x14ac:dyDescent="0.25">
      <c r="A767">
        <v>140066</v>
      </c>
      <c r="B767">
        <v>0</v>
      </c>
      <c r="C767">
        <v>8.4555700000000004E-4</v>
      </c>
      <c r="D767">
        <v>60</v>
      </c>
      <c r="E767">
        <v>0</v>
      </c>
      <c r="F767">
        <v>0</v>
      </c>
      <c r="H767">
        <v>2</v>
      </c>
      <c r="I767">
        <v>0</v>
      </c>
      <c r="J767">
        <v>0</v>
      </c>
      <c r="K767">
        <v>0</v>
      </c>
    </row>
    <row r="768" spans="1:12" x14ac:dyDescent="0.25">
      <c r="A768">
        <v>39137</v>
      </c>
      <c r="B768">
        <v>0</v>
      </c>
      <c r="C768">
        <v>8.4845899999999998E-4</v>
      </c>
      <c r="D768">
        <v>97</v>
      </c>
      <c r="E768">
        <v>0</v>
      </c>
      <c r="F768">
        <v>4.3159300000000003E-4</v>
      </c>
      <c r="G768">
        <v>2316</v>
      </c>
      <c r="H768">
        <v>5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>
        <v>122390</v>
      </c>
      <c r="B769">
        <v>0</v>
      </c>
      <c r="C769">
        <v>8.6354300000000004E-4</v>
      </c>
      <c r="D769">
        <v>53</v>
      </c>
      <c r="E769">
        <v>0</v>
      </c>
      <c r="F769">
        <v>0.35986715200000002</v>
      </c>
      <c r="G769">
        <v>9333</v>
      </c>
      <c r="H769">
        <v>15</v>
      </c>
      <c r="I769">
        <v>0</v>
      </c>
      <c r="J769">
        <v>2</v>
      </c>
      <c r="K769">
        <v>0</v>
      </c>
      <c r="L769">
        <v>1</v>
      </c>
    </row>
    <row r="770" spans="1:12" x14ac:dyDescent="0.25">
      <c r="A770">
        <v>116271</v>
      </c>
      <c r="B770">
        <v>0</v>
      </c>
      <c r="C770">
        <v>8.7870199999999998E-4</v>
      </c>
      <c r="D770">
        <v>52</v>
      </c>
      <c r="E770">
        <v>0</v>
      </c>
      <c r="F770">
        <v>0</v>
      </c>
      <c r="G770">
        <v>2916</v>
      </c>
      <c r="H770">
        <v>4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>
        <v>126818</v>
      </c>
      <c r="B771">
        <v>1</v>
      </c>
      <c r="C771">
        <v>8.9546899999999997E-4</v>
      </c>
      <c r="D771">
        <v>52</v>
      </c>
      <c r="E771">
        <v>0</v>
      </c>
      <c r="F771">
        <v>3042</v>
      </c>
      <c r="H771">
        <v>7</v>
      </c>
      <c r="I771">
        <v>0</v>
      </c>
      <c r="J771">
        <v>1</v>
      </c>
      <c r="K771">
        <v>0</v>
      </c>
      <c r="L771">
        <v>0</v>
      </c>
    </row>
    <row r="772" spans="1:12" x14ac:dyDescent="0.25">
      <c r="A772">
        <v>148148</v>
      </c>
      <c r="B772">
        <v>0</v>
      </c>
      <c r="C772">
        <v>9.0906699999999995E-4</v>
      </c>
      <c r="D772">
        <v>67</v>
      </c>
      <c r="E772">
        <v>0</v>
      </c>
      <c r="F772">
        <v>0.18898110200000001</v>
      </c>
      <c r="G772">
        <v>10000</v>
      </c>
      <c r="H772">
        <v>7</v>
      </c>
      <c r="I772">
        <v>0</v>
      </c>
      <c r="J772">
        <v>2</v>
      </c>
      <c r="K772">
        <v>0</v>
      </c>
      <c r="L772">
        <v>0</v>
      </c>
    </row>
    <row r="773" spans="1:12" x14ac:dyDescent="0.25">
      <c r="A773">
        <v>145125</v>
      </c>
      <c r="B773">
        <v>0</v>
      </c>
      <c r="C773">
        <v>9.3936499999999995E-4</v>
      </c>
      <c r="D773">
        <v>37</v>
      </c>
      <c r="E773">
        <v>0</v>
      </c>
      <c r="F773">
        <v>0.190402133</v>
      </c>
      <c r="G773">
        <v>4500</v>
      </c>
      <c r="H773">
        <v>5</v>
      </c>
      <c r="I773">
        <v>0</v>
      </c>
      <c r="J773">
        <v>2</v>
      </c>
      <c r="K773">
        <v>0</v>
      </c>
      <c r="L773">
        <v>1</v>
      </c>
    </row>
    <row r="774" spans="1:12" x14ac:dyDescent="0.25">
      <c r="A774">
        <v>101187</v>
      </c>
      <c r="B774">
        <v>0</v>
      </c>
      <c r="C774">
        <v>9.4556700000000002E-4</v>
      </c>
      <c r="D774">
        <v>75</v>
      </c>
      <c r="E774">
        <v>0</v>
      </c>
      <c r="F774">
        <v>4</v>
      </c>
      <c r="H774">
        <v>5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>
        <v>112198</v>
      </c>
      <c r="B775">
        <v>0</v>
      </c>
      <c r="C775">
        <v>9.6150100000000002E-4</v>
      </c>
      <c r="D775">
        <v>69</v>
      </c>
      <c r="E775">
        <v>0</v>
      </c>
      <c r="F775">
        <v>0</v>
      </c>
      <c r="G775">
        <v>6000</v>
      </c>
      <c r="H775">
        <v>3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>
        <v>44212</v>
      </c>
      <c r="B776">
        <v>0</v>
      </c>
      <c r="C776">
        <v>9.7399400000000005E-4</v>
      </c>
      <c r="D776">
        <v>70</v>
      </c>
      <c r="E776">
        <v>0</v>
      </c>
      <c r="F776">
        <v>0</v>
      </c>
      <c r="G776">
        <v>2083</v>
      </c>
      <c r="H776">
        <v>10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>
        <v>59725</v>
      </c>
      <c r="B777">
        <v>0</v>
      </c>
      <c r="C777">
        <v>9.9995800000000001E-4</v>
      </c>
      <c r="D777">
        <v>55</v>
      </c>
      <c r="E777">
        <v>0</v>
      </c>
      <c r="F777">
        <v>1594</v>
      </c>
      <c r="H777">
        <v>4</v>
      </c>
      <c r="I777">
        <v>0</v>
      </c>
      <c r="J777">
        <v>0</v>
      </c>
      <c r="K777">
        <v>0</v>
      </c>
    </row>
    <row r="778" spans="1:12" x14ac:dyDescent="0.25">
      <c r="A778">
        <v>36899</v>
      </c>
      <c r="B778">
        <v>0</v>
      </c>
      <c r="C778">
        <v>1.015157E-3</v>
      </c>
      <c r="D778">
        <v>59</v>
      </c>
      <c r="E778">
        <v>0</v>
      </c>
      <c r="F778">
        <v>0.22967170000000001</v>
      </c>
      <c r="G778">
        <v>7218</v>
      </c>
      <c r="H778">
        <v>10</v>
      </c>
      <c r="I778">
        <v>0</v>
      </c>
      <c r="J778">
        <v>1</v>
      </c>
      <c r="K778">
        <v>0</v>
      </c>
      <c r="L778">
        <v>0</v>
      </c>
    </row>
    <row r="779" spans="1:12" x14ac:dyDescent="0.25">
      <c r="A779">
        <v>22717</v>
      </c>
      <c r="B779">
        <v>0</v>
      </c>
      <c r="C779">
        <v>1.0447449999999999E-3</v>
      </c>
      <c r="D779">
        <v>65</v>
      </c>
      <c r="E779">
        <v>0</v>
      </c>
      <c r="F779">
        <v>1</v>
      </c>
      <c r="H779">
        <v>10</v>
      </c>
      <c r="I779">
        <v>0</v>
      </c>
      <c r="J779">
        <v>0</v>
      </c>
      <c r="K779">
        <v>0</v>
      </c>
      <c r="L779">
        <v>1</v>
      </c>
    </row>
    <row r="780" spans="1:12" x14ac:dyDescent="0.25">
      <c r="A780">
        <v>48035</v>
      </c>
      <c r="B780">
        <v>0</v>
      </c>
      <c r="C780">
        <v>1.0525759999999999E-3</v>
      </c>
      <c r="D780">
        <v>63</v>
      </c>
      <c r="E780">
        <v>1</v>
      </c>
      <c r="F780">
        <v>610</v>
      </c>
      <c r="H780">
        <v>5</v>
      </c>
      <c r="I780">
        <v>0</v>
      </c>
      <c r="J780">
        <v>1</v>
      </c>
      <c r="K780">
        <v>0</v>
      </c>
    </row>
    <row r="781" spans="1:12" x14ac:dyDescent="0.25">
      <c r="A781">
        <v>39549</v>
      </c>
      <c r="B781">
        <v>0</v>
      </c>
      <c r="C781">
        <v>1.070304E-3</v>
      </c>
      <c r="D781">
        <v>48</v>
      </c>
      <c r="E781">
        <v>0</v>
      </c>
      <c r="F781">
        <v>3295</v>
      </c>
      <c r="H781">
        <v>4</v>
      </c>
      <c r="I781">
        <v>0</v>
      </c>
      <c r="J781">
        <v>1</v>
      </c>
      <c r="K781">
        <v>0</v>
      </c>
      <c r="L781">
        <v>0</v>
      </c>
    </row>
    <row r="782" spans="1:12" x14ac:dyDescent="0.25">
      <c r="A782">
        <v>31423</v>
      </c>
      <c r="B782">
        <v>0</v>
      </c>
      <c r="C782">
        <v>1.0810489999999999E-3</v>
      </c>
      <c r="D782">
        <v>37</v>
      </c>
      <c r="E782">
        <v>0</v>
      </c>
      <c r="F782">
        <v>1075</v>
      </c>
      <c r="H782">
        <v>13</v>
      </c>
      <c r="I782">
        <v>0</v>
      </c>
      <c r="J782">
        <v>1</v>
      </c>
      <c r="K782">
        <v>0</v>
      </c>
      <c r="L782">
        <v>0</v>
      </c>
    </row>
    <row r="783" spans="1:12" x14ac:dyDescent="0.25">
      <c r="A783">
        <v>99238</v>
      </c>
      <c r="B783">
        <v>0</v>
      </c>
      <c r="C783">
        <v>1.0970929999999999E-3</v>
      </c>
      <c r="D783">
        <v>43</v>
      </c>
      <c r="E783">
        <v>0</v>
      </c>
      <c r="F783">
        <v>0.29613407000000003</v>
      </c>
      <c r="G783">
        <v>5250</v>
      </c>
      <c r="H783">
        <v>8</v>
      </c>
      <c r="I783">
        <v>0</v>
      </c>
      <c r="J783">
        <v>1</v>
      </c>
      <c r="K783">
        <v>0</v>
      </c>
      <c r="L783">
        <v>0</v>
      </c>
    </row>
    <row r="784" spans="1:12" x14ac:dyDescent="0.25">
      <c r="A784">
        <v>124905</v>
      </c>
      <c r="B784">
        <v>0</v>
      </c>
      <c r="C784">
        <v>1.099448E-3</v>
      </c>
      <c r="D784">
        <v>46</v>
      </c>
      <c r="E784">
        <v>0</v>
      </c>
      <c r="F784">
        <v>2.5348500000000002E-4</v>
      </c>
      <c r="G784">
        <v>3944</v>
      </c>
      <c r="H784">
        <v>5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>
        <v>30969</v>
      </c>
      <c r="B785">
        <v>0</v>
      </c>
      <c r="C785">
        <v>1.1109570000000001E-3</v>
      </c>
      <c r="D785">
        <v>47</v>
      </c>
      <c r="E785">
        <v>0</v>
      </c>
      <c r="F785">
        <v>0</v>
      </c>
      <c r="H785">
        <v>2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>
        <v>102322</v>
      </c>
      <c r="B786">
        <v>0</v>
      </c>
      <c r="C786">
        <v>1.1110619999999999E-3</v>
      </c>
      <c r="D786">
        <v>74</v>
      </c>
      <c r="E786">
        <v>0</v>
      </c>
      <c r="F786">
        <v>0</v>
      </c>
      <c r="H786">
        <v>4</v>
      </c>
      <c r="I786">
        <v>0</v>
      </c>
      <c r="J786">
        <v>0</v>
      </c>
      <c r="K786">
        <v>0</v>
      </c>
    </row>
    <row r="787" spans="1:12" x14ac:dyDescent="0.25">
      <c r="A787">
        <v>88255</v>
      </c>
      <c r="B787">
        <v>0</v>
      </c>
      <c r="C787">
        <v>1.119386E-3</v>
      </c>
      <c r="D787">
        <v>64</v>
      </c>
      <c r="E787">
        <v>0</v>
      </c>
      <c r="F787">
        <v>0.25565401399999998</v>
      </c>
      <c r="G787">
        <v>7560</v>
      </c>
      <c r="H787">
        <v>14</v>
      </c>
      <c r="I787">
        <v>0</v>
      </c>
      <c r="J787">
        <v>2</v>
      </c>
      <c r="K787">
        <v>0</v>
      </c>
      <c r="L787">
        <v>0</v>
      </c>
    </row>
    <row r="788" spans="1:12" x14ac:dyDescent="0.25">
      <c r="A788">
        <v>1841</v>
      </c>
      <c r="B788">
        <v>0</v>
      </c>
      <c r="C788">
        <v>1.1284909999999999E-3</v>
      </c>
      <c r="D788">
        <v>81</v>
      </c>
      <c r="E788">
        <v>1</v>
      </c>
      <c r="F788">
        <v>4546</v>
      </c>
      <c r="H788">
        <v>13</v>
      </c>
      <c r="I788">
        <v>0</v>
      </c>
      <c r="J788">
        <v>5</v>
      </c>
      <c r="K788">
        <v>0</v>
      </c>
      <c r="L788">
        <v>0</v>
      </c>
    </row>
    <row r="789" spans="1:12" x14ac:dyDescent="0.25">
      <c r="A789">
        <v>3306</v>
      </c>
      <c r="B789">
        <v>0</v>
      </c>
      <c r="C789">
        <v>1.1479299999999999E-3</v>
      </c>
      <c r="D789">
        <v>64</v>
      </c>
      <c r="E789">
        <v>0</v>
      </c>
      <c r="F789">
        <v>2.5393600000000002E-4</v>
      </c>
      <c r="G789">
        <v>3937</v>
      </c>
      <c r="H789">
        <v>8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>
        <v>100280</v>
      </c>
      <c r="B790">
        <v>0</v>
      </c>
      <c r="C790">
        <v>1.1499710000000001E-3</v>
      </c>
      <c r="D790">
        <v>65</v>
      </c>
      <c r="E790">
        <v>0</v>
      </c>
      <c r="F790">
        <v>374</v>
      </c>
      <c r="H790">
        <v>8</v>
      </c>
      <c r="I790">
        <v>0</v>
      </c>
      <c r="J790">
        <v>1</v>
      </c>
      <c r="K790">
        <v>1</v>
      </c>
      <c r="L790">
        <v>0</v>
      </c>
    </row>
    <row r="791" spans="1:12" x14ac:dyDescent="0.25">
      <c r="A791">
        <v>109183</v>
      </c>
      <c r="B791">
        <v>0</v>
      </c>
      <c r="C791">
        <v>1.199952E-3</v>
      </c>
      <c r="D791">
        <v>75</v>
      </c>
      <c r="E791">
        <v>0</v>
      </c>
      <c r="F791">
        <v>5.0146130999999997E-2</v>
      </c>
      <c r="G791">
        <v>6500</v>
      </c>
      <c r="H791">
        <v>3</v>
      </c>
      <c r="I791">
        <v>0</v>
      </c>
      <c r="J791">
        <v>1</v>
      </c>
      <c r="K791">
        <v>0</v>
      </c>
      <c r="L791">
        <v>0</v>
      </c>
    </row>
    <row r="792" spans="1:12" x14ac:dyDescent="0.25">
      <c r="A792">
        <v>53059</v>
      </c>
      <c r="B792">
        <v>0</v>
      </c>
      <c r="C792">
        <v>1.1999599999999999E-3</v>
      </c>
      <c r="D792">
        <v>74</v>
      </c>
      <c r="E792">
        <v>0</v>
      </c>
      <c r="F792">
        <v>0.76577812599999995</v>
      </c>
      <c r="G792">
        <v>5101</v>
      </c>
      <c r="H792">
        <v>9</v>
      </c>
      <c r="I792">
        <v>0</v>
      </c>
      <c r="J792">
        <v>5</v>
      </c>
      <c r="K792">
        <v>0</v>
      </c>
      <c r="L792">
        <v>0</v>
      </c>
    </row>
    <row r="793" spans="1:12" x14ac:dyDescent="0.25">
      <c r="A793">
        <v>147137</v>
      </c>
      <c r="B793">
        <v>0</v>
      </c>
      <c r="C793">
        <v>1.2047830000000001E-3</v>
      </c>
      <c r="D793">
        <v>38</v>
      </c>
      <c r="E793">
        <v>1</v>
      </c>
      <c r="F793">
        <v>0.50762170100000004</v>
      </c>
      <c r="G793">
        <v>6100</v>
      </c>
      <c r="H793">
        <v>19</v>
      </c>
      <c r="I793">
        <v>0</v>
      </c>
      <c r="J793">
        <v>1</v>
      </c>
      <c r="K793">
        <v>1</v>
      </c>
      <c r="L793">
        <v>0</v>
      </c>
    </row>
    <row r="794" spans="1:12" x14ac:dyDescent="0.25">
      <c r="A794">
        <v>58093</v>
      </c>
      <c r="B794">
        <v>0</v>
      </c>
      <c r="C794">
        <v>1.2218260000000001E-3</v>
      </c>
      <c r="D794">
        <v>46</v>
      </c>
      <c r="E794">
        <v>0</v>
      </c>
      <c r="F794">
        <v>0.168422871</v>
      </c>
      <c r="G794">
        <v>17366</v>
      </c>
      <c r="H794">
        <v>8</v>
      </c>
      <c r="I794">
        <v>0</v>
      </c>
      <c r="J794">
        <v>1</v>
      </c>
      <c r="K794">
        <v>0</v>
      </c>
      <c r="L794">
        <v>3</v>
      </c>
    </row>
    <row r="795" spans="1:12" x14ac:dyDescent="0.25">
      <c r="A795">
        <v>30239</v>
      </c>
      <c r="B795">
        <v>0</v>
      </c>
      <c r="C795">
        <v>1.2268229999999999E-3</v>
      </c>
      <c r="D795">
        <v>73</v>
      </c>
      <c r="E795">
        <v>0</v>
      </c>
      <c r="F795">
        <v>3778</v>
      </c>
      <c r="H795">
        <v>9</v>
      </c>
      <c r="I795">
        <v>0</v>
      </c>
      <c r="J795">
        <v>5</v>
      </c>
      <c r="K795">
        <v>0</v>
      </c>
      <c r="L795">
        <v>0</v>
      </c>
    </row>
    <row r="796" spans="1:12" x14ac:dyDescent="0.25">
      <c r="A796">
        <v>129883</v>
      </c>
      <c r="B796">
        <v>0</v>
      </c>
      <c r="C796">
        <v>1.228486E-3</v>
      </c>
      <c r="D796">
        <v>70</v>
      </c>
      <c r="E796">
        <v>0</v>
      </c>
      <c r="F796">
        <v>1863</v>
      </c>
      <c r="H796">
        <v>14</v>
      </c>
      <c r="I796">
        <v>0</v>
      </c>
      <c r="J796">
        <v>2</v>
      </c>
      <c r="K796">
        <v>0</v>
      </c>
      <c r="L796">
        <v>1</v>
      </c>
    </row>
    <row r="797" spans="1:12" x14ac:dyDescent="0.25">
      <c r="A797">
        <v>77270</v>
      </c>
      <c r="B797">
        <v>0</v>
      </c>
      <c r="C797">
        <v>1.24041E-3</v>
      </c>
      <c r="D797">
        <v>64</v>
      </c>
      <c r="E797">
        <v>2</v>
      </c>
      <c r="F797">
        <v>0.26587990299999997</v>
      </c>
      <c r="G797">
        <v>2880</v>
      </c>
      <c r="H797">
        <v>15</v>
      </c>
      <c r="I797">
        <v>0</v>
      </c>
      <c r="J797">
        <v>1</v>
      </c>
      <c r="K797">
        <v>0</v>
      </c>
      <c r="L797">
        <v>0</v>
      </c>
    </row>
    <row r="798" spans="1:12" x14ac:dyDescent="0.25">
      <c r="A798">
        <v>104181</v>
      </c>
      <c r="B798">
        <v>0</v>
      </c>
      <c r="C798">
        <v>1.2458809999999999E-3</v>
      </c>
      <c r="D798">
        <v>80</v>
      </c>
      <c r="E798">
        <v>0</v>
      </c>
      <c r="F798">
        <v>1.1998E-2</v>
      </c>
      <c r="G798">
        <v>6000</v>
      </c>
      <c r="H798">
        <v>11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>
        <v>117278</v>
      </c>
      <c r="B799">
        <v>0</v>
      </c>
      <c r="C799">
        <v>1.263145E-3</v>
      </c>
      <c r="D799">
        <v>78</v>
      </c>
      <c r="E799">
        <v>0</v>
      </c>
      <c r="F799">
        <v>2.8568700000000002E-4</v>
      </c>
      <c r="G799">
        <v>10500</v>
      </c>
      <c r="H799">
        <v>11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>
        <v>19874</v>
      </c>
      <c r="B800">
        <v>0</v>
      </c>
      <c r="C800">
        <v>1.268262E-3</v>
      </c>
      <c r="D800">
        <v>77</v>
      </c>
      <c r="E800">
        <v>0</v>
      </c>
      <c r="F800">
        <v>0.21601821600000001</v>
      </c>
      <c r="G800">
        <v>10100</v>
      </c>
      <c r="H800">
        <v>9</v>
      </c>
      <c r="I800">
        <v>0</v>
      </c>
      <c r="J800">
        <v>2</v>
      </c>
      <c r="K800">
        <v>0</v>
      </c>
      <c r="L800">
        <v>0</v>
      </c>
    </row>
    <row r="801" spans="1:12" x14ac:dyDescent="0.25">
      <c r="A801">
        <v>110243</v>
      </c>
      <c r="B801">
        <v>0</v>
      </c>
      <c r="C801">
        <v>1.2773490000000001E-3</v>
      </c>
      <c r="D801">
        <v>51</v>
      </c>
      <c r="E801">
        <v>0</v>
      </c>
      <c r="F801">
        <v>0.26362101100000002</v>
      </c>
      <c r="G801">
        <v>11250</v>
      </c>
      <c r="H801">
        <v>7</v>
      </c>
      <c r="I801">
        <v>0</v>
      </c>
      <c r="J801">
        <v>2</v>
      </c>
      <c r="K801">
        <v>0</v>
      </c>
      <c r="L801">
        <v>0</v>
      </c>
    </row>
    <row r="802" spans="1:12" x14ac:dyDescent="0.25">
      <c r="A802">
        <v>52114</v>
      </c>
      <c r="B802">
        <v>0</v>
      </c>
      <c r="C802">
        <v>1.295638E-3</v>
      </c>
      <c r="D802">
        <v>62</v>
      </c>
      <c r="E802">
        <v>0</v>
      </c>
      <c r="F802">
        <v>0.24611327</v>
      </c>
      <c r="G802">
        <v>7203</v>
      </c>
      <c r="H802">
        <v>3</v>
      </c>
      <c r="I802">
        <v>0</v>
      </c>
      <c r="J802">
        <v>1</v>
      </c>
      <c r="K802">
        <v>0</v>
      </c>
      <c r="L802">
        <v>1</v>
      </c>
    </row>
    <row r="803" spans="1:12" x14ac:dyDescent="0.25">
      <c r="A803">
        <v>92892</v>
      </c>
      <c r="B803">
        <v>0</v>
      </c>
      <c r="C803">
        <v>1.2957559999999999E-3</v>
      </c>
      <c r="D803">
        <v>61</v>
      </c>
      <c r="E803">
        <v>0</v>
      </c>
      <c r="F803">
        <v>0.119511888</v>
      </c>
      <c r="G803">
        <v>7948</v>
      </c>
      <c r="H803">
        <v>5</v>
      </c>
      <c r="I803">
        <v>0</v>
      </c>
      <c r="J803">
        <v>1</v>
      </c>
      <c r="K803">
        <v>0</v>
      </c>
      <c r="L803">
        <v>1</v>
      </c>
    </row>
    <row r="804" spans="1:12" x14ac:dyDescent="0.25">
      <c r="A804">
        <v>111044</v>
      </c>
      <c r="B804">
        <v>0</v>
      </c>
      <c r="C804">
        <v>1.3009460000000001E-3</v>
      </c>
      <c r="D804">
        <v>62</v>
      </c>
      <c r="E804">
        <v>0</v>
      </c>
      <c r="F804">
        <v>0.38568899099999998</v>
      </c>
      <c r="G804">
        <v>9600</v>
      </c>
      <c r="H804">
        <v>8</v>
      </c>
      <c r="I804">
        <v>0</v>
      </c>
      <c r="J804">
        <v>1</v>
      </c>
      <c r="K804">
        <v>0</v>
      </c>
      <c r="L804">
        <v>2</v>
      </c>
    </row>
    <row r="805" spans="1:12" x14ac:dyDescent="0.25">
      <c r="A805">
        <v>71797</v>
      </c>
      <c r="B805">
        <v>0</v>
      </c>
      <c r="C805">
        <v>1.3022649999999999E-3</v>
      </c>
      <c r="D805">
        <v>85</v>
      </c>
      <c r="E805">
        <v>0</v>
      </c>
      <c r="F805">
        <v>0</v>
      </c>
      <c r="H805">
        <v>3</v>
      </c>
      <c r="I805">
        <v>0</v>
      </c>
      <c r="J805">
        <v>0</v>
      </c>
      <c r="K805">
        <v>0</v>
      </c>
    </row>
    <row r="806" spans="1:12" x14ac:dyDescent="0.25">
      <c r="A806">
        <v>44327</v>
      </c>
      <c r="B806">
        <v>0</v>
      </c>
      <c r="C806">
        <v>1.31572E-3</v>
      </c>
      <c r="D806">
        <v>58</v>
      </c>
      <c r="E806">
        <v>0</v>
      </c>
      <c r="F806">
        <v>1.50932E-4</v>
      </c>
      <c r="G806">
        <v>13250</v>
      </c>
      <c r="H806">
        <v>5</v>
      </c>
      <c r="I806">
        <v>0</v>
      </c>
      <c r="J806">
        <v>0</v>
      </c>
      <c r="K806">
        <v>0</v>
      </c>
      <c r="L806">
        <v>1</v>
      </c>
    </row>
    <row r="807" spans="1:12" x14ac:dyDescent="0.25">
      <c r="A807">
        <v>59287</v>
      </c>
      <c r="B807">
        <v>0</v>
      </c>
      <c r="C807">
        <v>1.319534E-3</v>
      </c>
      <c r="D807">
        <v>63</v>
      </c>
      <c r="E807">
        <v>0</v>
      </c>
      <c r="F807">
        <v>2</v>
      </c>
      <c r="H807">
        <v>6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>
        <v>11565</v>
      </c>
      <c r="B808">
        <v>0</v>
      </c>
      <c r="C808">
        <v>1.3199469999999999E-3</v>
      </c>
      <c r="D808">
        <v>50</v>
      </c>
      <c r="E808">
        <v>0</v>
      </c>
      <c r="F808">
        <v>0.59989566999999999</v>
      </c>
      <c r="G808">
        <v>7667</v>
      </c>
      <c r="H808">
        <v>10</v>
      </c>
      <c r="I808">
        <v>0</v>
      </c>
      <c r="J808">
        <v>2</v>
      </c>
      <c r="K808">
        <v>0</v>
      </c>
      <c r="L808">
        <v>1</v>
      </c>
    </row>
    <row r="809" spans="1:12" x14ac:dyDescent="0.25">
      <c r="A809">
        <v>35699</v>
      </c>
      <c r="B809">
        <v>0</v>
      </c>
      <c r="C809">
        <v>1.3408789999999999E-3</v>
      </c>
      <c r="D809">
        <v>77</v>
      </c>
      <c r="E809">
        <v>0</v>
      </c>
      <c r="F809">
        <v>6</v>
      </c>
      <c r="H809">
        <v>5</v>
      </c>
      <c r="I809">
        <v>0</v>
      </c>
      <c r="J809">
        <v>0</v>
      </c>
      <c r="K809">
        <v>0</v>
      </c>
      <c r="L809">
        <v>0</v>
      </c>
    </row>
    <row r="810" spans="1:12" x14ac:dyDescent="0.25">
      <c r="A810">
        <v>111745</v>
      </c>
      <c r="B810">
        <v>0</v>
      </c>
      <c r="C810">
        <v>1.341409E-3</v>
      </c>
      <c r="D810">
        <v>81</v>
      </c>
      <c r="E810">
        <v>0</v>
      </c>
      <c r="F810">
        <v>0</v>
      </c>
      <c r="G810">
        <v>7663</v>
      </c>
      <c r="H810">
        <v>7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>
        <v>53702</v>
      </c>
      <c r="B811">
        <v>0</v>
      </c>
      <c r="C811">
        <v>1.349966E-3</v>
      </c>
      <c r="D811">
        <v>79</v>
      </c>
      <c r="E811">
        <v>0</v>
      </c>
      <c r="F811">
        <v>2.0916519999999998E-3</v>
      </c>
      <c r="G811">
        <v>5258</v>
      </c>
      <c r="H811">
        <v>5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>
        <v>26433</v>
      </c>
      <c r="B812">
        <v>0</v>
      </c>
      <c r="C812">
        <v>1.3715369999999999E-3</v>
      </c>
      <c r="D812">
        <v>54</v>
      </c>
      <c r="E812">
        <v>0</v>
      </c>
      <c r="F812">
        <v>0.188108252</v>
      </c>
      <c r="G812">
        <v>7500</v>
      </c>
      <c r="H812">
        <v>7</v>
      </c>
      <c r="I812">
        <v>0</v>
      </c>
      <c r="J812">
        <v>2</v>
      </c>
      <c r="K812">
        <v>0</v>
      </c>
      <c r="L812">
        <v>2</v>
      </c>
    </row>
    <row r="813" spans="1:12" x14ac:dyDescent="0.25">
      <c r="A813">
        <v>109198</v>
      </c>
      <c r="B813">
        <v>0</v>
      </c>
      <c r="C813">
        <v>1.398205E-3</v>
      </c>
      <c r="D813">
        <v>55</v>
      </c>
      <c r="E813">
        <v>0</v>
      </c>
      <c r="F813">
        <v>0.17491542400000001</v>
      </c>
      <c r="G813">
        <v>7980</v>
      </c>
      <c r="H813">
        <v>5</v>
      </c>
      <c r="I813">
        <v>0</v>
      </c>
      <c r="J813">
        <v>1</v>
      </c>
      <c r="K813">
        <v>0</v>
      </c>
      <c r="L813">
        <v>1</v>
      </c>
    </row>
    <row r="814" spans="1:12" x14ac:dyDescent="0.25">
      <c r="A814">
        <v>94404</v>
      </c>
      <c r="B814">
        <v>0</v>
      </c>
      <c r="C814">
        <v>1.399824E-3</v>
      </c>
      <c r="D814">
        <v>75</v>
      </c>
      <c r="E814">
        <v>0</v>
      </c>
      <c r="F814">
        <v>9112</v>
      </c>
      <c r="H814">
        <v>10</v>
      </c>
      <c r="I814">
        <v>0</v>
      </c>
      <c r="J814">
        <v>1</v>
      </c>
      <c r="K814">
        <v>0</v>
      </c>
      <c r="L814">
        <v>0</v>
      </c>
    </row>
    <row r="815" spans="1:12" x14ac:dyDescent="0.25">
      <c r="A815">
        <v>67419</v>
      </c>
      <c r="B815">
        <v>0</v>
      </c>
      <c r="C815">
        <v>1.399944E-3</v>
      </c>
      <c r="D815">
        <v>88</v>
      </c>
      <c r="E815">
        <v>0</v>
      </c>
      <c r="F815">
        <v>6.1688999999999997E-3</v>
      </c>
      <c r="G815">
        <v>4700</v>
      </c>
      <c r="H815">
        <v>9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>
        <v>45635</v>
      </c>
      <c r="B816">
        <v>0</v>
      </c>
      <c r="C816">
        <v>1.4049010000000001E-3</v>
      </c>
      <c r="D816">
        <v>52</v>
      </c>
      <c r="E816">
        <v>0</v>
      </c>
      <c r="F816">
        <v>0.37927406600000002</v>
      </c>
      <c r="G816">
        <v>1900</v>
      </c>
      <c r="H816">
        <v>6</v>
      </c>
      <c r="I816">
        <v>0</v>
      </c>
      <c r="J816">
        <v>1</v>
      </c>
      <c r="K816">
        <v>0</v>
      </c>
      <c r="L816">
        <v>0</v>
      </c>
    </row>
    <row r="817" spans="1:12" x14ac:dyDescent="0.25">
      <c r="A817">
        <v>93885</v>
      </c>
      <c r="B817">
        <v>0</v>
      </c>
      <c r="C817">
        <v>1.4099920000000001E-3</v>
      </c>
      <c r="D817">
        <v>39</v>
      </c>
      <c r="E817">
        <v>0</v>
      </c>
      <c r="F817">
        <v>0.28238823000000002</v>
      </c>
      <c r="G817">
        <v>7000</v>
      </c>
      <c r="H817">
        <v>11</v>
      </c>
      <c r="I817">
        <v>0</v>
      </c>
      <c r="J817">
        <v>2</v>
      </c>
      <c r="K817">
        <v>0</v>
      </c>
      <c r="L817">
        <v>2</v>
      </c>
    </row>
    <row r="818" spans="1:12" x14ac:dyDescent="0.25">
      <c r="A818">
        <v>57427</v>
      </c>
      <c r="B818">
        <v>0</v>
      </c>
      <c r="C818">
        <v>1.428503E-3</v>
      </c>
      <c r="D818">
        <v>40</v>
      </c>
      <c r="E818">
        <v>0</v>
      </c>
      <c r="F818">
        <v>0.196967172</v>
      </c>
      <c r="G818">
        <v>6000</v>
      </c>
      <c r="H818">
        <v>3</v>
      </c>
      <c r="I818">
        <v>0</v>
      </c>
      <c r="J818">
        <v>1</v>
      </c>
      <c r="K818">
        <v>0</v>
      </c>
      <c r="L818">
        <v>0</v>
      </c>
    </row>
    <row r="819" spans="1:12" x14ac:dyDescent="0.25">
      <c r="A819">
        <v>18160</v>
      </c>
      <c r="B819">
        <v>0</v>
      </c>
      <c r="C819">
        <v>1.439358E-3</v>
      </c>
      <c r="D819">
        <v>62</v>
      </c>
      <c r="E819">
        <v>0</v>
      </c>
      <c r="F819">
        <v>6173</v>
      </c>
      <c r="H819">
        <v>8</v>
      </c>
      <c r="I819">
        <v>0</v>
      </c>
      <c r="J819">
        <v>3</v>
      </c>
      <c r="K819">
        <v>0</v>
      </c>
    </row>
    <row r="820" spans="1:12" x14ac:dyDescent="0.25">
      <c r="A820">
        <v>89180</v>
      </c>
      <c r="B820">
        <v>0</v>
      </c>
      <c r="C820">
        <v>1.445003E-3</v>
      </c>
      <c r="D820">
        <v>40</v>
      </c>
      <c r="E820">
        <v>1</v>
      </c>
      <c r="F820">
        <v>0.413917217</v>
      </c>
      <c r="G820">
        <v>5000</v>
      </c>
      <c r="H820">
        <v>5</v>
      </c>
      <c r="I820">
        <v>0</v>
      </c>
      <c r="J820">
        <v>2</v>
      </c>
      <c r="K820">
        <v>0</v>
      </c>
      <c r="L820">
        <v>0</v>
      </c>
    </row>
    <row r="821" spans="1:12" x14ac:dyDescent="0.25">
      <c r="A821">
        <v>19844</v>
      </c>
      <c r="B821">
        <v>0</v>
      </c>
      <c r="C821">
        <v>1.4502709999999999E-3</v>
      </c>
      <c r="D821">
        <v>31</v>
      </c>
      <c r="E821">
        <v>1</v>
      </c>
      <c r="F821">
        <v>9.6283416999999996E-2</v>
      </c>
      <c r="G821">
        <v>4600</v>
      </c>
      <c r="H821">
        <v>6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>
        <v>54543</v>
      </c>
      <c r="B822">
        <v>0</v>
      </c>
      <c r="C822">
        <v>1.452346E-3</v>
      </c>
      <c r="D822">
        <v>76</v>
      </c>
      <c r="E822">
        <v>0</v>
      </c>
      <c r="F822">
        <v>2.4384299999999999E-4</v>
      </c>
      <c r="G822">
        <v>4100</v>
      </c>
      <c r="H822">
        <v>7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>
        <v>45978</v>
      </c>
      <c r="B823">
        <v>0</v>
      </c>
      <c r="C823">
        <v>1.4781970000000001E-3</v>
      </c>
      <c r="D823">
        <v>45</v>
      </c>
      <c r="E823">
        <v>0</v>
      </c>
      <c r="F823">
        <v>0.58419704900000002</v>
      </c>
      <c r="G823">
        <v>8200</v>
      </c>
      <c r="H823">
        <v>15</v>
      </c>
      <c r="I823">
        <v>0</v>
      </c>
      <c r="J823">
        <v>4</v>
      </c>
      <c r="K823">
        <v>0</v>
      </c>
      <c r="L823">
        <v>2</v>
      </c>
    </row>
    <row r="824" spans="1:12" x14ac:dyDescent="0.25">
      <c r="A824">
        <v>48140</v>
      </c>
      <c r="B824">
        <v>0</v>
      </c>
      <c r="C824">
        <v>1.4837749999999999E-3</v>
      </c>
      <c r="D824">
        <v>30</v>
      </c>
      <c r="E824">
        <v>0</v>
      </c>
      <c r="F824">
        <v>0.33706517400000002</v>
      </c>
      <c r="G824">
        <v>2500</v>
      </c>
      <c r="H824">
        <v>9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>
        <v>119016</v>
      </c>
      <c r="B825">
        <v>0</v>
      </c>
      <c r="C825">
        <v>1.4927530000000001E-3</v>
      </c>
      <c r="D825">
        <v>78</v>
      </c>
      <c r="E825">
        <v>0</v>
      </c>
      <c r="F825">
        <v>729.5</v>
      </c>
      <c r="G825">
        <v>1</v>
      </c>
      <c r="H825">
        <v>10</v>
      </c>
      <c r="I825">
        <v>0</v>
      </c>
      <c r="J825">
        <v>1</v>
      </c>
      <c r="K825">
        <v>0</v>
      </c>
      <c r="L825">
        <v>0</v>
      </c>
    </row>
    <row r="826" spans="1:12" x14ac:dyDescent="0.25">
      <c r="A826">
        <v>59122</v>
      </c>
      <c r="B826">
        <v>0</v>
      </c>
      <c r="C826">
        <v>1.4944120000000001E-3</v>
      </c>
      <c r="D826">
        <v>71</v>
      </c>
      <c r="E826">
        <v>0</v>
      </c>
      <c r="F826">
        <v>0.28152866199999999</v>
      </c>
      <c r="G826">
        <v>5494</v>
      </c>
      <c r="H826">
        <v>6</v>
      </c>
      <c r="I826">
        <v>0</v>
      </c>
      <c r="J826">
        <v>1</v>
      </c>
      <c r="K826">
        <v>0</v>
      </c>
      <c r="L826">
        <v>0</v>
      </c>
    </row>
    <row r="827" spans="1:12" x14ac:dyDescent="0.25">
      <c r="A827">
        <v>132027</v>
      </c>
      <c r="B827">
        <v>0</v>
      </c>
      <c r="C827">
        <v>1.502424E-3</v>
      </c>
      <c r="D827">
        <v>58</v>
      </c>
      <c r="E827">
        <v>0</v>
      </c>
      <c r="F827">
        <v>0.59806642200000004</v>
      </c>
      <c r="G827">
        <v>11170</v>
      </c>
      <c r="H827">
        <v>22</v>
      </c>
      <c r="I827">
        <v>0</v>
      </c>
      <c r="J827">
        <v>10</v>
      </c>
      <c r="K827">
        <v>0</v>
      </c>
      <c r="L827">
        <v>2</v>
      </c>
    </row>
    <row r="828" spans="1:12" x14ac:dyDescent="0.25">
      <c r="A828">
        <v>16775</v>
      </c>
      <c r="B828">
        <v>0</v>
      </c>
      <c r="C828">
        <v>1.5046479999999999E-3</v>
      </c>
      <c r="D828">
        <v>71</v>
      </c>
      <c r="E828">
        <v>0</v>
      </c>
      <c r="F828">
        <v>0.35352923400000003</v>
      </c>
      <c r="G828">
        <v>3300</v>
      </c>
      <c r="H828">
        <v>6</v>
      </c>
      <c r="I828">
        <v>0</v>
      </c>
      <c r="J828">
        <v>1</v>
      </c>
      <c r="K828">
        <v>0</v>
      </c>
      <c r="L828">
        <v>0</v>
      </c>
    </row>
    <row r="829" spans="1:12" x14ac:dyDescent="0.25">
      <c r="A829">
        <v>94824</v>
      </c>
      <c r="B829">
        <v>0</v>
      </c>
      <c r="C829">
        <v>1.5300310000000001E-3</v>
      </c>
      <c r="D829">
        <v>74</v>
      </c>
      <c r="E829">
        <v>0</v>
      </c>
      <c r="F829">
        <v>0.59848030399999996</v>
      </c>
      <c r="G829">
        <v>5000</v>
      </c>
      <c r="H829">
        <v>18</v>
      </c>
      <c r="I829">
        <v>0</v>
      </c>
      <c r="J829">
        <v>1</v>
      </c>
      <c r="K829">
        <v>0</v>
      </c>
      <c r="L829">
        <v>0</v>
      </c>
    </row>
    <row r="830" spans="1:12" x14ac:dyDescent="0.25">
      <c r="A830">
        <v>148463</v>
      </c>
      <c r="B830">
        <v>0</v>
      </c>
      <c r="C830">
        <v>1.5332309999999999E-3</v>
      </c>
      <c r="D830">
        <v>60</v>
      </c>
      <c r="E830">
        <v>0</v>
      </c>
      <c r="F830">
        <v>0</v>
      </c>
      <c r="G830">
        <v>2000</v>
      </c>
      <c r="H830">
        <v>3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75100</v>
      </c>
      <c r="B831">
        <v>0</v>
      </c>
      <c r="C831">
        <v>1.533417E-3</v>
      </c>
      <c r="D831">
        <v>33</v>
      </c>
      <c r="E831">
        <v>2</v>
      </c>
      <c r="F831">
        <v>0.279809786</v>
      </c>
      <c r="G831">
        <v>22500</v>
      </c>
      <c r="H831">
        <v>16</v>
      </c>
      <c r="I831">
        <v>0</v>
      </c>
      <c r="J831">
        <v>2</v>
      </c>
      <c r="K831">
        <v>0</v>
      </c>
      <c r="L831">
        <v>0</v>
      </c>
    </row>
    <row r="832" spans="1:12" x14ac:dyDescent="0.25">
      <c r="A832">
        <v>75113</v>
      </c>
      <c r="B832">
        <v>0</v>
      </c>
      <c r="C832">
        <v>1.542477E-3</v>
      </c>
      <c r="D832">
        <v>32</v>
      </c>
      <c r="E832">
        <v>0</v>
      </c>
      <c r="F832">
        <v>0.36392791699999999</v>
      </c>
      <c r="G832">
        <v>6547</v>
      </c>
      <c r="H832">
        <v>12</v>
      </c>
      <c r="I832">
        <v>0</v>
      </c>
      <c r="J832">
        <v>1</v>
      </c>
      <c r="K832">
        <v>0</v>
      </c>
      <c r="L832">
        <v>3</v>
      </c>
    </row>
    <row r="833" spans="1:12" x14ac:dyDescent="0.25">
      <c r="A833">
        <v>88247</v>
      </c>
      <c r="B833">
        <v>0</v>
      </c>
      <c r="C833">
        <v>1.548085E-3</v>
      </c>
      <c r="D833">
        <v>63</v>
      </c>
      <c r="E833">
        <v>0</v>
      </c>
      <c r="F833">
        <v>0.33653313600000001</v>
      </c>
      <c r="G833">
        <v>5416</v>
      </c>
      <c r="H833">
        <v>9</v>
      </c>
      <c r="I833">
        <v>0</v>
      </c>
      <c r="J833">
        <v>2</v>
      </c>
      <c r="K833">
        <v>0</v>
      </c>
      <c r="L833">
        <v>0</v>
      </c>
    </row>
    <row r="834" spans="1:12" x14ac:dyDescent="0.25">
      <c r="A834">
        <v>44262</v>
      </c>
      <c r="B834">
        <v>0</v>
      </c>
      <c r="C834">
        <v>1.5577169999999999E-3</v>
      </c>
      <c r="D834">
        <v>82</v>
      </c>
      <c r="E834">
        <v>0</v>
      </c>
      <c r="F834">
        <v>9.5351599999999996E-4</v>
      </c>
      <c r="G834">
        <v>4194</v>
      </c>
      <c r="H834">
        <v>12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>
        <v>46611</v>
      </c>
      <c r="B835">
        <v>0</v>
      </c>
      <c r="C835">
        <v>1.5646939999999999E-3</v>
      </c>
      <c r="D835">
        <v>62</v>
      </c>
      <c r="E835">
        <v>0</v>
      </c>
      <c r="F835">
        <v>16</v>
      </c>
      <c r="H835">
        <v>4</v>
      </c>
      <c r="I835">
        <v>0</v>
      </c>
      <c r="J835">
        <v>0</v>
      </c>
      <c r="K835">
        <v>0</v>
      </c>
    </row>
    <row r="836" spans="1:12" x14ac:dyDescent="0.25">
      <c r="A836">
        <v>121773</v>
      </c>
      <c r="B836">
        <v>0</v>
      </c>
      <c r="C836">
        <v>1.569436E-3</v>
      </c>
      <c r="D836">
        <v>89</v>
      </c>
      <c r="E836">
        <v>0</v>
      </c>
      <c r="F836">
        <v>1</v>
      </c>
      <c r="H836">
        <v>4</v>
      </c>
      <c r="I836">
        <v>0</v>
      </c>
      <c r="J836">
        <v>0</v>
      </c>
      <c r="K836">
        <v>0</v>
      </c>
    </row>
    <row r="837" spans="1:12" x14ac:dyDescent="0.25">
      <c r="A837">
        <v>82781</v>
      </c>
      <c r="B837">
        <v>0</v>
      </c>
      <c r="C837">
        <v>1.5809649999999999E-3</v>
      </c>
      <c r="D837">
        <v>56</v>
      </c>
      <c r="E837">
        <v>0</v>
      </c>
      <c r="F837">
        <v>0.29776404299999998</v>
      </c>
      <c r="G837">
        <v>5500</v>
      </c>
      <c r="H837">
        <v>8</v>
      </c>
      <c r="I837">
        <v>0</v>
      </c>
      <c r="J837">
        <v>1</v>
      </c>
      <c r="K837">
        <v>0</v>
      </c>
      <c r="L837">
        <v>1</v>
      </c>
    </row>
    <row r="838" spans="1:12" x14ac:dyDescent="0.25">
      <c r="A838">
        <v>25948</v>
      </c>
      <c r="B838">
        <v>0</v>
      </c>
      <c r="C838">
        <v>1.5857429999999999E-3</v>
      </c>
      <c r="D838">
        <v>70</v>
      </c>
      <c r="E838">
        <v>0</v>
      </c>
      <c r="F838">
        <v>0.111239347</v>
      </c>
      <c r="G838">
        <v>11263</v>
      </c>
      <c r="H838">
        <v>13</v>
      </c>
      <c r="I838">
        <v>0</v>
      </c>
      <c r="J838">
        <v>1</v>
      </c>
      <c r="K838">
        <v>0</v>
      </c>
      <c r="L838">
        <v>1</v>
      </c>
    </row>
    <row r="839" spans="1:12" x14ac:dyDescent="0.25">
      <c r="A839">
        <v>72030</v>
      </c>
      <c r="B839">
        <v>0</v>
      </c>
      <c r="C839">
        <v>1.6070710000000001E-3</v>
      </c>
      <c r="D839">
        <v>73</v>
      </c>
      <c r="E839">
        <v>0</v>
      </c>
      <c r="F839">
        <v>1.4724829999999999E-3</v>
      </c>
      <c r="G839">
        <v>5432</v>
      </c>
      <c r="H839">
        <v>4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>
        <v>31817</v>
      </c>
      <c r="B840">
        <v>0</v>
      </c>
      <c r="C840">
        <v>1.6074469999999999E-3</v>
      </c>
      <c r="D840">
        <v>67</v>
      </c>
      <c r="E840">
        <v>0</v>
      </c>
      <c r="F840">
        <v>0.13345733600000001</v>
      </c>
      <c r="G840">
        <v>4300</v>
      </c>
      <c r="H840">
        <v>7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135873</v>
      </c>
      <c r="B841">
        <v>0</v>
      </c>
      <c r="C841">
        <v>1.6128169999999999E-3</v>
      </c>
      <c r="D841">
        <v>33</v>
      </c>
      <c r="E841">
        <v>0</v>
      </c>
      <c r="F841">
        <v>0.37572848800000003</v>
      </c>
      <c r="G841">
        <v>5833</v>
      </c>
      <c r="H841">
        <v>6</v>
      </c>
      <c r="I841">
        <v>0</v>
      </c>
      <c r="J841">
        <v>1</v>
      </c>
      <c r="K841">
        <v>0</v>
      </c>
      <c r="L841">
        <v>2</v>
      </c>
    </row>
    <row r="842" spans="1:12" x14ac:dyDescent="0.25">
      <c r="A842">
        <v>3814</v>
      </c>
      <c r="B842">
        <v>0</v>
      </c>
      <c r="C842">
        <v>1.621578E-3</v>
      </c>
      <c r="D842">
        <v>76</v>
      </c>
      <c r="E842">
        <v>0</v>
      </c>
      <c r="F842">
        <v>3261</v>
      </c>
      <c r="H842">
        <v>5</v>
      </c>
      <c r="I842">
        <v>0</v>
      </c>
      <c r="J842">
        <v>2</v>
      </c>
      <c r="K842">
        <v>0</v>
      </c>
      <c r="L842">
        <v>1</v>
      </c>
    </row>
    <row r="843" spans="1:12" x14ac:dyDescent="0.25">
      <c r="A843">
        <v>142301</v>
      </c>
      <c r="B843">
        <v>0</v>
      </c>
      <c r="C843">
        <v>1.634106E-3</v>
      </c>
      <c r="D843">
        <v>63</v>
      </c>
      <c r="E843">
        <v>0</v>
      </c>
      <c r="F843">
        <v>7.6480880000000001E-2</v>
      </c>
      <c r="G843">
        <v>4000</v>
      </c>
      <c r="H843">
        <v>7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144301</v>
      </c>
      <c r="B844">
        <v>0</v>
      </c>
      <c r="C844">
        <v>1.651175E-3</v>
      </c>
      <c r="D844">
        <v>68</v>
      </c>
      <c r="E844">
        <v>0</v>
      </c>
      <c r="F844">
        <v>583</v>
      </c>
      <c r="H844">
        <v>13</v>
      </c>
      <c r="I844">
        <v>0</v>
      </c>
      <c r="J844">
        <v>1</v>
      </c>
      <c r="K844">
        <v>0</v>
      </c>
      <c r="L844">
        <v>0</v>
      </c>
    </row>
    <row r="845" spans="1:12" x14ac:dyDescent="0.25">
      <c r="A845">
        <v>131196</v>
      </c>
      <c r="B845">
        <v>0</v>
      </c>
      <c r="C845">
        <v>1.653814E-3</v>
      </c>
      <c r="D845">
        <v>64</v>
      </c>
      <c r="E845">
        <v>0</v>
      </c>
      <c r="F845">
        <v>1641</v>
      </c>
      <c r="H845">
        <v>9</v>
      </c>
      <c r="I845">
        <v>0</v>
      </c>
      <c r="J845">
        <v>2</v>
      </c>
      <c r="K845">
        <v>0</v>
      </c>
      <c r="L845">
        <v>0</v>
      </c>
    </row>
    <row r="846" spans="1:12" x14ac:dyDescent="0.25">
      <c r="A846">
        <v>81171</v>
      </c>
      <c r="B846">
        <v>0</v>
      </c>
      <c r="C846">
        <v>1.6566090000000001E-3</v>
      </c>
      <c r="D846">
        <v>34</v>
      </c>
      <c r="E846">
        <v>0</v>
      </c>
      <c r="F846">
        <v>0.28596187200000001</v>
      </c>
      <c r="G846">
        <v>7500</v>
      </c>
      <c r="H846">
        <v>8</v>
      </c>
      <c r="I846">
        <v>0</v>
      </c>
      <c r="J846">
        <v>2</v>
      </c>
      <c r="K846">
        <v>0</v>
      </c>
      <c r="L846">
        <v>1</v>
      </c>
    </row>
    <row r="847" spans="1:12" x14ac:dyDescent="0.25">
      <c r="A847">
        <v>63128</v>
      </c>
      <c r="B847">
        <v>0</v>
      </c>
      <c r="C847">
        <v>1.6694349999999999E-3</v>
      </c>
      <c r="D847">
        <v>56</v>
      </c>
      <c r="E847">
        <v>0</v>
      </c>
      <c r="F847">
        <v>1.6661110000000001E-3</v>
      </c>
      <c r="G847">
        <v>3000</v>
      </c>
      <c r="H847">
        <v>9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124973</v>
      </c>
      <c r="B848">
        <v>0</v>
      </c>
      <c r="C848">
        <v>1.6745460000000001E-3</v>
      </c>
      <c r="D848">
        <v>51</v>
      </c>
      <c r="E848">
        <v>0</v>
      </c>
      <c r="F848">
        <v>0.25976703400000001</v>
      </c>
      <c r="G848">
        <v>9700</v>
      </c>
      <c r="H848">
        <v>12</v>
      </c>
      <c r="I848">
        <v>0</v>
      </c>
      <c r="J848">
        <v>2</v>
      </c>
      <c r="K848">
        <v>0</v>
      </c>
      <c r="L848">
        <v>3</v>
      </c>
    </row>
    <row r="849" spans="1:12" x14ac:dyDescent="0.25">
      <c r="A849">
        <v>89711</v>
      </c>
      <c r="B849">
        <v>0</v>
      </c>
      <c r="C849">
        <v>1.683429E-3</v>
      </c>
      <c r="D849">
        <v>63</v>
      </c>
      <c r="E849">
        <v>0</v>
      </c>
      <c r="F849">
        <v>3</v>
      </c>
      <c r="H849">
        <v>5</v>
      </c>
      <c r="I849">
        <v>0</v>
      </c>
      <c r="J849">
        <v>0</v>
      </c>
      <c r="K849">
        <v>0</v>
      </c>
    </row>
    <row r="850" spans="1:12" x14ac:dyDescent="0.25">
      <c r="A850">
        <v>10353</v>
      </c>
      <c r="B850">
        <v>0</v>
      </c>
      <c r="C850">
        <v>1.70133E-3</v>
      </c>
      <c r="D850">
        <v>76</v>
      </c>
      <c r="E850">
        <v>0</v>
      </c>
      <c r="F850">
        <v>232</v>
      </c>
      <c r="H850">
        <v>5</v>
      </c>
      <c r="I850">
        <v>0</v>
      </c>
      <c r="J850">
        <v>0</v>
      </c>
      <c r="K850">
        <v>0</v>
      </c>
      <c r="L850">
        <v>1</v>
      </c>
    </row>
    <row r="851" spans="1:12" x14ac:dyDescent="0.25">
      <c r="A851">
        <v>75757</v>
      </c>
      <c r="B851">
        <v>0</v>
      </c>
      <c r="C851">
        <v>1.702617E-3</v>
      </c>
      <c r="D851">
        <v>75</v>
      </c>
      <c r="E851">
        <v>0</v>
      </c>
      <c r="F851">
        <v>3</v>
      </c>
      <c r="H851">
        <v>10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>
        <v>145621</v>
      </c>
      <c r="B852">
        <v>0</v>
      </c>
      <c r="C852">
        <v>1.7086359999999999E-3</v>
      </c>
      <c r="D852">
        <v>90</v>
      </c>
      <c r="E852">
        <v>0</v>
      </c>
      <c r="F852">
        <v>1</v>
      </c>
      <c r="H852">
        <v>2</v>
      </c>
      <c r="I852">
        <v>0</v>
      </c>
      <c r="J852">
        <v>0</v>
      </c>
      <c r="K852">
        <v>0</v>
      </c>
    </row>
    <row r="853" spans="1:12" x14ac:dyDescent="0.25">
      <c r="A853">
        <v>81869</v>
      </c>
      <c r="B853">
        <v>0</v>
      </c>
      <c r="C853">
        <v>1.7304359999999999E-3</v>
      </c>
      <c r="D853">
        <v>56</v>
      </c>
      <c r="E853">
        <v>0</v>
      </c>
      <c r="F853">
        <v>826</v>
      </c>
      <c r="H853">
        <v>3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>
        <v>108346</v>
      </c>
      <c r="B854">
        <v>0</v>
      </c>
      <c r="C854">
        <v>1.733304E-3</v>
      </c>
      <c r="D854">
        <v>54</v>
      </c>
      <c r="E854">
        <v>0</v>
      </c>
      <c r="F854">
        <v>1816</v>
      </c>
      <c r="H854">
        <v>11</v>
      </c>
      <c r="I854">
        <v>0</v>
      </c>
      <c r="J854">
        <v>2</v>
      </c>
      <c r="K854">
        <v>0</v>
      </c>
      <c r="L854">
        <v>1</v>
      </c>
    </row>
    <row r="855" spans="1:12" x14ac:dyDescent="0.25">
      <c r="A855">
        <v>127521</v>
      </c>
      <c r="B855">
        <v>0</v>
      </c>
      <c r="C855">
        <v>1.7346499999999999E-3</v>
      </c>
      <c r="D855">
        <v>32</v>
      </c>
      <c r="E855">
        <v>0</v>
      </c>
      <c r="F855">
        <v>1.463882889</v>
      </c>
      <c r="G855">
        <v>4166</v>
      </c>
      <c r="H855">
        <v>11</v>
      </c>
      <c r="I855">
        <v>0</v>
      </c>
      <c r="J855">
        <v>3</v>
      </c>
      <c r="K855">
        <v>0</v>
      </c>
      <c r="L855">
        <v>0</v>
      </c>
    </row>
    <row r="856" spans="1:12" x14ac:dyDescent="0.25">
      <c r="A856">
        <v>28827</v>
      </c>
      <c r="B856">
        <v>0</v>
      </c>
      <c r="C856">
        <v>1.7420140000000001E-3</v>
      </c>
      <c r="D856">
        <v>50</v>
      </c>
      <c r="E856">
        <v>0</v>
      </c>
      <c r="F856">
        <v>2.7270199999999999E-4</v>
      </c>
      <c r="G856">
        <v>11000</v>
      </c>
      <c r="H856">
        <v>15</v>
      </c>
      <c r="I856">
        <v>0</v>
      </c>
      <c r="J856">
        <v>0</v>
      </c>
      <c r="K856">
        <v>0</v>
      </c>
      <c r="L856">
        <v>2</v>
      </c>
    </row>
    <row r="857" spans="1:12" x14ac:dyDescent="0.25">
      <c r="A857">
        <v>25608</v>
      </c>
      <c r="B857">
        <v>0</v>
      </c>
      <c r="C857">
        <v>1.7468830000000001E-3</v>
      </c>
      <c r="D857">
        <v>60</v>
      </c>
      <c r="E857">
        <v>0</v>
      </c>
      <c r="F857">
        <v>0.75541486199999996</v>
      </c>
      <c r="G857">
        <v>3000</v>
      </c>
      <c r="H857">
        <v>6</v>
      </c>
      <c r="I857">
        <v>0</v>
      </c>
      <c r="J857">
        <v>2</v>
      </c>
      <c r="K857">
        <v>0</v>
      </c>
      <c r="L857">
        <v>0</v>
      </c>
    </row>
    <row r="858" spans="1:12" x14ac:dyDescent="0.25">
      <c r="A858">
        <v>114876</v>
      </c>
      <c r="B858">
        <v>0</v>
      </c>
      <c r="C858">
        <v>1.749563E-3</v>
      </c>
      <c r="D858">
        <v>51</v>
      </c>
      <c r="E858">
        <v>0</v>
      </c>
      <c r="F858">
        <v>0.28266096699999999</v>
      </c>
      <c r="G858">
        <v>3742</v>
      </c>
      <c r="H858">
        <v>7</v>
      </c>
      <c r="I858">
        <v>0</v>
      </c>
      <c r="J858">
        <v>1</v>
      </c>
      <c r="K858">
        <v>0</v>
      </c>
      <c r="L858">
        <v>0</v>
      </c>
    </row>
    <row r="859" spans="1:12" x14ac:dyDescent="0.25">
      <c r="A859">
        <v>127166</v>
      </c>
      <c r="B859">
        <v>0</v>
      </c>
      <c r="C859">
        <v>1.7834109999999999E-3</v>
      </c>
      <c r="D859">
        <v>32</v>
      </c>
      <c r="E859">
        <v>0</v>
      </c>
      <c r="F859">
        <v>0.20115976799999999</v>
      </c>
      <c r="G859">
        <v>5000</v>
      </c>
      <c r="H859">
        <v>9</v>
      </c>
      <c r="I859">
        <v>0</v>
      </c>
      <c r="J859">
        <v>1</v>
      </c>
      <c r="K859">
        <v>0</v>
      </c>
      <c r="L859">
        <v>0</v>
      </c>
    </row>
    <row r="860" spans="1:12" x14ac:dyDescent="0.25">
      <c r="A860">
        <v>74929</v>
      </c>
      <c r="B860">
        <v>0</v>
      </c>
      <c r="C860">
        <v>1.7845599999999999E-3</v>
      </c>
      <c r="D860">
        <v>78</v>
      </c>
      <c r="E860">
        <v>0</v>
      </c>
      <c r="F860">
        <v>4.7614499999999998E-4</v>
      </c>
      <c r="G860">
        <v>10500</v>
      </c>
      <c r="H860">
        <v>6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136097</v>
      </c>
      <c r="B861">
        <v>0</v>
      </c>
      <c r="C861">
        <v>1.7999400000000001E-3</v>
      </c>
      <c r="D861">
        <v>70</v>
      </c>
      <c r="E861">
        <v>0</v>
      </c>
      <c r="F861">
        <v>1</v>
      </c>
      <c r="H861">
        <v>2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>
        <v>41400</v>
      </c>
      <c r="B862">
        <v>0</v>
      </c>
      <c r="C862">
        <v>1.7999489999999999E-3</v>
      </c>
      <c r="D862">
        <v>41</v>
      </c>
      <c r="E862">
        <v>0</v>
      </c>
      <c r="F862">
        <v>659</v>
      </c>
      <c r="H862">
        <v>3</v>
      </c>
      <c r="I862">
        <v>0</v>
      </c>
      <c r="J862">
        <v>0</v>
      </c>
      <c r="K862">
        <v>0</v>
      </c>
      <c r="L862">
        <v>1</v>
      </c>
    </row>
    <row r="863" spans="1:12" x14ac:dyDescent="0.25">
      <c r="A863">
        <v>29770</v>
      </c>
      <c r="B863">
        <v>0</v>
      </c>
      <c r="C863">
        <v>1.807658E-3</v>
      </c>
      <c r="D863">
        <v>39</v>
      </c>
      <c r="E863">
        <v>0</v>
      </c>
      <c r="F863">
        <v>0.339932014</v>
      </c>
      <c r="G863">
        <v>5000</v>
      </c>
      <c r="H863">
        <v>4</v>
      </c>
      <c r="I863">
        <v>0</v>
      </c>
      <c r="J863">
        <v>1</v>
      </c>
      <c r="K863">
        <v>0</v>
      </c>
      <c r="L863">
        <v>0</v>
      </c>
    </row>
    <row r="864" spans="1:12" x14ac:dyDescent="0.25">
      <c r="A864">
        <v>142702</v>
      </c>
      <c r="B864">
        <v>0</v>
      </c>
      <c r="C864">
        <v>1.807803E-3</v>
      </c>
      <c r="D864">
        <v>67</v>
      </c>
      <c r="E864">
        <v>0</v>
      </c>
      <c r="F864">
        <v>4.7934782609999997</v>
      </c>
      <c r="G864">
        <v>183</v>
      </c>
      <c r="H864">
        <v>12</v>
      </c>
      <c r="I864">
        <v>0</v>
      </c>
      <c r="J864">
        <v>1</v>
      </c>
      <c r="K864">
        <v>0</v>
      </c>
      <c r="L864">
        <v>0</v>
      </c>
    </row>
    <row r="865" spans="1:12" x14ac:dyDescent="0.25">
      <c r="A865">
        <v>55164</v>
      </c>
      <c r="B865">
        <v>0</v>
      </c>
      <c r="C865">
        <v>1.8108810000000001E-3</v>
      </c>
      <c r="D865">
        <v>38</v>
      </c>
      <c r="E865">
        <v>1</v>
      </c>
      <c r="F865">
        <v>0.447856686</v>
      </c>
      <c r="G865">
        <v>3125</v>
      </c>
      <c r="H865">
        <v>4</v>
      </c>
      <c r="I865">
        <v>0</v>
      </c>
      <c r="J865">
        <v>1</v>
      </c>
      <c r="K865">
        <v>0</v>
      </c>
      <c r="L865">
        <v>0</v>
      </c>
    </row>
    <row r="866" spans="1:12" x14ac:dyDescent="0.25">
      <c r="A866">
        <v>86335</v>
      </c>
      <c r="B866">
        <v>0</v>
      </c>
      <c r="C866">
        <v>1.8225509999999999E-3</v>
      </c>
      <c r="D866">
        <v>72</v>
      </c>
      <c r="E866">
        <v>0</v>
      </c>
      <c r="F866">
        <v>5.4535499999999997E-4</v>
      </c>
      <c r="G866">
        <v>5500</v>
      </c>
      <c r="H866">
        <v>8</v>
      </c>
      <c r="I866">
        <v>0</v>
      </c>
      <c r="J866">
        <v>0</v>
      </c>
      <c r="K866">
        <v>0</v>
      </c>
      <c r="L866">
        <v>1</v>
      </c>
    </row>
    <row r="867" spans="1:12" x14ac:dyDescent="0.25">
      <c r="A867">
        <v>104160</v>
      </c>
      <c r="B867">
        <v>0</v>
      </c>
      <c r="C867">
        <v>1.8225699999999999E-3</v>
      </c>
      <c r="D867">
        <v>58</v>
      </c>
      <c r="E867">
        <v>0</v>
      </c>
      <c r="F867">
        <v>0.43878061000000002</v>
      </c>
      <c r="G867">
        <v>2000</v>
      </c>
      <c r="H867">
        <v>5</v>
      </c>
      <c r="I867">
        <v>0</v>
      </c>
      <c r="J867">
        <v>2</v>
      </c>
      <c r="K867">
        <v>0</v>
      </c>
      <c r="L867">
        <v>2</v>
      </c>
    </row>
    <row r="868" spans="1:12" x14ac:dyDescent="0.25">
      <c r="A868">
        <v>101773</v>
      </c>
      <c r="B868">
        <v>0</v>
      </c>
      <c r="C868">
        <v>1.8722610000000001E-3</v>
      </c>
      <c r="D868">
        <v>73</v>
      </c>
      <c r="E868">
        <v>1</v>
      </c>
      <c r="F868">
        <v>0.18435754200000001</v>
      </c>
      <c r="G868">
        <v>3400</v>
      </c>
      <c r="H868">
        <v>6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v>129819</v>
      </c>
      <c r="B869">
        <v>0</v>
      </c>
      <c r="C869">
        <v>1.8902249999999999E-3</v>
      </c>
      <c r="D869">
        <v>42</v>
      </c>
      <c r="E869">
        <v>0</v>
      </c>
      <c r="F869">
        <v>0.21403929799999999</v>
      </c>
      <c r="G869">
        <v>6666</v>
      </c>
      <c r="H869">
        <v>16</v>
      </c>
      <c r="I869">
        <v>0</v>
      </c>
      <c r="J869">
        <v>3</v>
      </c>
      <c r="K869">
        <v>0</v>
      </c>
      <c r="L869">
        <v>2</v>
      </c>
    </row>
    <row r="870" spans="1:12" x14ac:dyDescent="0.25">
      <c r="A870">
        <v>48052</v>
      </c>
      <c r="B870">
        <v>0</v>
      </c>
      <c r="C870">
        <v>1.899151E-3</v>
      </c>
      <c r="D870">
        <v>42</v>
      </c>
      <c r="E870">
        <v>0</v>
      </c>
      <c r="F870">
        <v>0.93803098500000004</v>
      </c>
      <c r="G870">
        <v>2000</v>
      </c>
      <c r="H870">
        <v>7</v>
      </c>
      <c r="I870">
        <v>0</v>
      </c>
      <c r="J870">
        <v>1</v>
      </c>
      <c r="K870">
        <v>0</v>
      </c>
      <c r="L870">
        <v>1</v>
      </c>
    </row>
    <row r="871" spans="1:12" x14ac:dyDescent="0.25">
      <c r="A871">
        <v>129185</v>
      </c>
      <c r="B871">
        <v>0</v>
      </c>
      <c r="C871">
        <v>1.901724E-3</v>
      </c>
      <c r="D871">
        <v>39</v>
      </c>
      <c r="E871">
        <v>0</v>
      </c>
      <c r="F871">
        <v>0.317534123</v>
      </c>
      <c r="G871">
        <v>6666</v>
      </c>
      <c r="H871">
        <v>9</v>
      </c>
      <c r="I871">
        <v>0</v>
      </c>
      <c r="J871">
        <v>1</v>
      </c>
      <c r="K871">
        <v>0</v>
      </c>
      <c r="L871">
        <v>0</v>
      </c>
    </row>
    <row r="872" spans="1:12" x14ac:dyDescent="0.25">
      <c r="A872">
        <v>107895</v>
      </c>
      <c r="B872">
        <v>0</v>
      </c>
      <c r="C872">
        <v>1.9395720000000001E-3</v>
      </c>
      <c r="D872">
        <v>38</v>
      </c>
      <c r="E872">
        <v>0</v>
      </c>
      <c r="F872">
        <v>1177.5</v>
      </c>
      <c r="G872">
        <v>1</v>
      </c>
      <c r="H872">
        <v>4</v>
      </c>
      <c r="I872">
        <v>0</v>
      </c>
      <c r="J872">
        <v>1</v>
      </c>
      <c r="K872">
        <v>0</v>
      </c>
      <c r="L872">
        <v>0</v>
      </c>
    </row>
    <row r="873" spans="1:12" x14ac:dyDescent="0.25">
      <c r="A873">
        <v>27042</v>
      </c>
      <c r="B873">
        <v>0</v>
      </c>
      <c r="C873">
        <v>1.940202E-3</v>
      </c>
      <c r="D873">
        <v>81</v>
      </c>
      <c r="E873">
        <v>0</v>
      </c>
      <c r="F873">
        <v>1</v>
      </c>
      <c r="H873">
        <v>2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>
        <v>117358</v>
      </c>
      <c r="B874">
        <v>0</v>
      </c>
      <c r="C874">
        <v>1.943134E-3</v>
      </c>
      <c r="D874">
        <v>63</v>
      </c>
      <c r="E874">
        <v>0</v>
      </c>
      <c r="F874">
        <v>0.30931744300000003</v>
      </c>
      <c r="G874">
        <v>3691</v>
      </c>
      <c r="H874">
        <v>13</v>
      </c>
      <c r="I874">
        <v>0</v>
      </c>
      <c r="J874">
        <v>1</v>
      </c>
      <c r="K874">
        <v>0</v>
      </c>
      <c r="L874">
        <v>0</v>
      </c>
    </row>
    <row r="875" spans="1:12" x14ac:dyDescent="0.25">
      <c r="A875">
        <v>104728</v>
      </c>
      <c r="B875">
        <v>0</v>
      </c>
      <c r="C875">
        <v>1.95284E-3</v>
      </c>
      <c r="D875">
        <v>51</v>
      </c>
      <c r="E875">
        <v>0</v>
      </c>
      <c r="F875">
        <v>0.185090745</v>
      </c>
      <c r="G875">
        <v>6666</v>
      </c>
      <c r="H875">
        <v>15</v>
      </c>
      <c r="I875">
        <v>0</v>
      </c>
      <c r="J875">
        <v>1</v>
      </c>
      <c r="K875">
        <v>0</v>
      </c>
      <c r="L875">
        <v>3</v>
      </c>
    </row>
    <row r="876" spans="1:12" x14ac:dyDescent="0.25">
      <c r="A876">
        <v>51393</v>
      </c>
      <c r="B876">
        <v>0</v>
      </c>
      <c r="C876">
        <v>1.9586339999999999E-3</v>
      </c>
      <c r="D876">
        <v>56</v>
      </c>
      <c r="E876">
        <v>2</v>
      </c>
      <c r="F876">
        <v>0.54969006200000003</v>
      </c>
      <c r="G876">
        <v>5000</v>
      </c>
      <c r="H876">
        <v>45</v>
      </c>
      <c r="I876">
        <v>0</v>
      </c>
      <c r="J876">
        <v>2</v>
      </c>
      <c r="K876">
        <v>0</v>
      </c>
      <c r="L876">
        <v>2</v>
      </c>
    </row>
    <row r="877" spans="1:12" x14ac:dyDescent="0.25">
      <c r="A877">
        <v>13043</v>
      </c>
      <c r="B877">
        <v>0</v>
      </c>
      <c r="C877">
        <v>1.9599219999999998E-3</v>
      </c>
      <c r="D877">
        <v>27</v>
      </c>
      <c r="E877">
        <v>0</v>
      </c>
      <c r="F877">
        <v>5.5928399999999995E-4</v>
      </c>
      <c r="G877">
        <v>1787</v>
      </c>
      <c r="H877">
        <v>3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>
        <v>127884</v>
      </c>
      <c r="B878">
        <v>0</v>
      </c>
      <c r="C878">
        <v>1.9607460000000002E-3</v>
      </c>
      <c r="D878">
        <v>67</v>
      </c>
      <c r="E878">
        <v>0</v>
      </c>
      <c r="F878">
        <v>1415</v>
      </c>
      <c r="H878">
        <v>11</v>
      </c>
      <c r="I878">
        <v>0</v>
      </c>
      <c r="J878">
        <v>1</v>
      </c>
      <c r="K878">
        <v>0</v>
      </c>
      <c r="L878">
        <v>0</v>
      </c>
    </row>
    <row r="879" spans="1:12" x14ac:dyDescent="0.25">
      <c r="A879">
        <v>56611</v>
      </c>
      <c r="B879">
        <v>0</v>
      </c>
      <c r="C879">
        <v>1.9666010000000001E-3</v>
      </c>
      <c r="D879">
        <v>79</v>
      </c>
      <c r="E879">
        <v>0</v>
      </c>
      <c r="F879">
        <v>2</v>
      </c>
      <c r="H879">
        <v>2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>
        <v>59889</v>
      </c>
      <c r="B880">
        <v>0</v>
      </c>
      <c r="C880">
        <v>1.9766290000000001E-3</v>
      </c>
      <c r="D880">
        <v>54</v>
      </c>
      <c r="E880">
        <v>0</v>
      </c>
      <c r="F880">
        <v>2.1096999999999999E-4</v>
      </c>
      <c r="G880">
        <v>4739</v>
      </c>
      <c r="H880">
        <v>2</v>
      </c>
      <c r="I880">
        <v>0</v>
      </c>
      <c r="J880">
        <v>0</v>
      </c>
      <c r="K880">
        <v>0</v>
      </c>
      <c r="L880">
        <v>1</v>
      </c>
    </row>
    <row r="881" spans="1:12" x14ac:dyDescent="0.25">
      <c r="A881">
        <v>4812</v>
      </c>
      <c r="B881">
        <v>0</v>
      </c>
      <c r="C881">
        <v>1.9901720000000001E-3</v>
      </c>
      <c r="D881">
        <v>80</v>
      </c>
      <c r="E881">
        <v>0</v>
      </c>
      <c r="F881">
        <v>2.4995799999999999E-4</v>
      </c>
      <c r="G881">
        <v>12001</v>
      </c>
      <c r="H881">
        <v>8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>
        <v>68312</v>
      </c>
      <c r="B882">
        <v>0</v>
      </c>
      <c r="C882">
        <v>1.999926E-3</v>
      </c>
      <c r="D882">
        <v>44</v>
      </c>
      <c r="E882">
        <v>0</v>
      </c>
      <c r="F882">
        <v>625</v>
      </c>
      <c r="H882">
        <v>4</v>
      </c>
      <c r="I882">
        <v>0</v>
      </c>
      <c r="J882">
        <v>0</v>
      </c>
      <c r="K882">
        <v>0</v>
      </c>
      <c r="L882">
        <v>3</v>
      </c>
    </row>
    <row r="883" spans="1:12" x14ac:dyDescent="0.25">
      <c r="A883">
        <v>111750</v>
      </c>
      <c r="B883">
        <v>0</v>
      </c>
      <c r="C883">
        <v>2.0100000000000001E-3</v>
      </c>
      <c r="D883">
        <v>46</v>
      </c>
      <c r="E883">
        <v>0</v>
      </c>
      <c r="F883">
        <v>0.231316199</v>
      </c>
      <c r="G883">
        <v>13500</v>
      </c>
      <c r="H883">
        <v>13</v>
      </c>
      <c r="I883">
        <v>0</v>
      </c>
      <c r="J883">
        <v>2</v>
      </c>
      <c r="K883">
        <v>0</v>
      </c>
      <c r="L883">
        <v>1</v>
      </c>
    </row>
    <row r="884" spans="1:12" x14ac:dyDescent="0.25">
      <c r="A884">
        <v>48216</v>
      </c>
      <c r="B884">
        <v>0</v>
      </c>
      <c r="C884">
        <v>2.0171080000000001E-3</v>
      </c>
      <c r="D884">
        <v>51</v>
      </c>
      <c r="E884">
        <v>0</v>
      </c>
      <c r="F884">
        <v>0.170782922</v>
      </c>
      <c r="G884">
        <v>10000</v>
      </c>
      <c r="H884">
        <v>10</v>
      </c>
      <c r="I884">
        <v>0</v>
      </c>
      <c r="J884">
        <v>1</v>
      </c>
      <c r="K884">
        <v>0</v>
      </c>
      <c r="L884">
        <v>2</v>
      </c>
    </row>
    <row r="885" spans="1:12" x14ac:dyDescent="0.25">
      <c r="A885">
        <v>121096</v>
      </c>
      <c r="B885">
        <v>0</v>
      </c>
      <c r="C885">
        <v>2.0324649999999998E-3</v>
      </c>
      <c r="D885">
        <v>45</v>
      </c>
      <c r="E885">
        <v>0</v>
      </c>
      <c r="F885">
        <v>0.69212309400000005</v>
      </c>
      <c r="G885">
        <v>7083</v>
      </c>
      <c r="H885">
        <v>8</v>
      </c>
      <c r="I885">
        <v>0</v>
      </c>
      <c r="J885">
        <v>2</v>
      </c>
      <c r="K885">
        <v>0</v>
      </c>
      <c r="L885">
        <v>0</v>
      </c>
    </row>
    <row r="886" spans="1:12" x14ac:dyDescent="0.25">
      <c r="A886">
        <v>113360</v>
      </c>
      <c r="B886">
        <v>0</v>
      </c>
      <c r="C886">
        <v>2.044616E-3</v>
      </c>
      <c r="D886">
        <v>60</v>
      </c>
      <c r="E886">
        <v>0</v>
      </c>
      <c r="F886">
        <v>0.58054953799999998</v>
      </c>
      <c r="G886">
        <v>8770</v>
      </c>
      <c r="H886">
        <v>26</v>
      </c>
      <c r="I886">
        <v>0</v>
      </c>
      <c r="J886">
        <v>2</v>
      </c>
      <c r="K886">
        <v>0</v>
      </c>
      <c r="L886">
        <v>1</v>
      </c>
    </row>
    <row r="887" spans="1:12" x14ac:dyDescent="0.25">
      <c r="A887">
        <v>134183</v>
      </c>
      <c r="B887">
        <v>0</v>
      </c>
      <c r="C887">
        <v>2.0665979999999998E-3</v>
      </c>
      <c r="D887">
        <v>59</v>
      </c>
      <c r="E887">
        <v>0</v>
      </c>
      <c r="F887">
        <v>0.26727370099999997</v>
      </c>
      <c r="G887">
        <v>5600</v>
      </c>
      <c r="H887">
        <v>8</v>
      </c>
      <c r="I887">
        <v>0</v>
      </c>
      <c r="J887">
        <v>2</v>
      </c>
      <c r="K887">
        <v>0</v>
      </c>
      <c r="L887">
        <v>1</v>
      </c>
    </row>
    <row r="888" spans="1:12" x14ac:dyDescent="0.25">
      <c r="A888">
        <v>138010</v>
      </c>
      <c r="B888">
        <v>0</v>
      </c>
      <c r="C888">
        <v>2.0773129999999999E-3</v>
      </c>
      <c r="D888">
        <v>57</v>
      </c>
      <c r="E888">
        <v>0</v>
      </c>
      <c r="F888">
        <v>0.30944603700000001</v>
      </c>
      <c r="G888">
        <v>15000</v>
      </c>
      <c r="H888">
        <v>16</v>
      </c>
      <c r="I888">
        <v>0</v>
      </c>
      <c r="J888">
        <v>2</v>
      </c>
      <c r="K888">
        <v>0</v>
      </c>
      <c r="L888">
        <v>3</v>
      </c>
    </row>
    <row r="889" spans="1:12" x14ac:dyDescent="0.25">
      <c r="A889">
        <v>138422</v>
      </c>
      <c r="B889">
        <v>0</v>
      </c>
      <c r="C889">
        <v>2.0995219999999999E-3</v>
      </c>
      <c r="D889">
        <v>57</v>
      </c>
      <c r="E889">
        <v>0</v>
      </c>
      <c r="F889">
        <v>0.20844273899999999</v>
      </c>
      <c r="G889">
        <v>4950</v>
      </c>
      <c r="H889">
        <v>11</v>
      </c>
      <c r="I889">
        <v>0</v>
      </c>
      <c r="J889">
        <v>0</v>
      </c>
      <c r="K889">
        <v>0</v>
      </c>
      <c r="L889">
        <v>2</v>
      </c>
    </row>
    <row r="890" spans="1:12" x14ac:dyDescent="0.25">
      <c r="A890">
        <v>131446</v>
      </c>
      <c r="B890">
        <v>0</v>
      </c>
      <c r="C890">
        <v>2.1050169999999998E-3</v>
      </c>
      <c r="D890">
        <v>27</v>
      </c>
      <c r="E890">
        <v>0</v>
      </c>
      <c r="F890">
        <v>0.14395201599999999</v>
      </c>
      <c r="G890">
        <v>3000</v>
      </c>
      <c r="H890">
        <v>3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>
        <v>133917</v>
      </c>
      <c r="B891">
        <v>0</v>
      </c>
      <c r="C891">
        <v>2.1072970000000002E-3</v>
      </c>
      <c r="D891">
        <v>34</v>
      </c>
      <c r="E891">
        <v>0</v>
      </c>
      <c r="F891">
        <v>0.44552058100000003</v>
      </c>
      <c r="G891">
        <v>2477</v>
      </c>
      <c r="H891">
        <v>6</v>
      </c>
      <c r="I891">
        <v>0</v>
      </c>
      <c r="J891">
        <v>1</v>
      </c>
      <c r="K891">
        <v>0</v>
      </c>
      <c r="L891">
        <v>0</v>
      </c>
    </row>
    <row r="892" spans="1:12" x14ac:dyDescent="0.25">
      <c r="A892">
        <v>115338</v>
      </c>
      <c r="B892">
        <v>0</v>
      </c>
      <c r="C892">
        <v>2.1318370000000001E-3</v>
      </c>
      <c r="D892">
        <v>64</v>
      </c>
      <c r="E892">
        <v>0</v>
      </c>
      <c r="F892">
        <v>8.4889600000000003E-4</v>
      </c>
      <c r="G892">
        <v>5889</v>
      </c>
      <c r="H892">
        <v>8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>
        <v>112239</v>
      </c>
      <c r="B893">
        <v>0</v>
      </c>
      <c r="C893">
        <v>2.1427960000000002E-3</v>
      </c>
      <c r="D893">
        <v>68</v>
      </c>
      <c r="E893">
        <v>0</v>
      </c>
      <c r="F893">
        <v>5.0550747E-2</v>
      </c>
      <c r="G893">
        <v>5083</v>
      </c>
      <c r="H893">
        <v>3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>
        <v>13148</v>
      </c>
      <c r="B894">
        <v>0</v>
      </c>
      <c r="C894">
        <v>2.1613159999999999E-3</v>
      </c>
      <c r="D894">
        <v>60</v>
      </c>
      <c r="E894">
        <v>0</v>
      </c>
      <c r="F894">
        <v>3.4476800000000002E-4</v>
      </c>
      <c r="G894">
        <v>5800</v>
      </c>
      <c r="H894">
        <v>7</v>
      </c>
      <c r="I894">
        <v>0</v>
      </c>
      <c r="J894">
        <v>0</v>
      </c>
      <c r="K894">
        <v>0</v>
      </c>
      <c r="L894">
        <v>1</v>
      </c>
    </row>
    <row r="895" spans="1:12" x14ac:dyDescent="0.25">
      <c r="A895">
        <v>52902</v>
      </c>
      <c r="B895">
        <v>0</v>
      </c>
      <c r="C895">
        <v>2.1778470000000001E-3</v>
      </c>
      <c r="D895">
        <v>78</v>
      </c>
      <c r="E895">
        <v>0</v>
      </c>
      <c r="F895">
        <v>2.6310019999999999E-3</v>
      </c>
      <c r="G895">
        <v>4560</v>
      </c>
      <c r="H895">
        <v>3</v>
      </c>
      <c r="I895">
        <v>0</v>
      </c>
      <c r="J895">
        <v>1</v>
      </c>
      <c r="K895">
        <v>0</v>
      </c>
      <c r="L895">
        <v>0</v>
      </c>
    </row>
    <row r="896" spans="1:12" x14ac:dyDescent="0.25">
      <c r="A896">
        <v>109725</v>
      </c>
      <c r="B896">
        <v>0</v>
      </c>
      <c r="C896">
        <v>2.1897169999999999E-3</v>
      </c>
      <c r="D896">
        <v>75</v>
      </c>
      <c r="E896">
        <v>0</v>
      </c>
      <c r="F896">
        <v>1865</v>
      </c>
      <c r="H896">
        <v>6</v>
      </c>
      <c r="I896">
        <v>0</v>
      </c>
      <c r="J896">
        <v>1</v>
      </c>
      <c r="K896">
        <v>0</v>
      </c>
      <c r="L896">
        <v>0</v>
      </c>
    </row>
    <row r="897" spans="1:12" x14ac:dyDescent="0.25">
      <c r="A897">
        <v>132350</v>
      </c>
      <c r="B897">
        <v>0</v>
      </c>
      <c r="C897">
        <v>2.1933439999999998E-3</v>
      </c>
      <c r="D897">
        <v>62</v>
      </c>
      <c r="E897">
        <v>0</v>
      </c>
      <c r="F897">
        <v>1816</v>
      </c>
      <c r="H897">
        <v>7</v>
      </c>
      <c r="I897">
        <v>0</v>
      </c>
      <c r="J897">
        <v>1</v>
      </c>
      <c r="K897">
        <v>0</v>
      </c>
      <c r="L897">
        <v>1</v>
      </c>
    </row>
    <row r="898" spans="1:12" x14ac:dyDescent="0.25">
      <c r="A898">
        <v>61441</v>
      </c>
      <c r="B898">
        <v>0</v>
      </c>
      <c r="C898">
        <v>2.2163809999999999E-3</v>
      </c>
      <c r="D898">
        <v>44</v>
      </c>
      <c r="E898">
        <v>0</v>
      </c>
      <c r="F898">
        <v>0.181853133</v>
      </c>
      <c r="G898">
        <v>2600</v>
      </c>
      <c r="H898">
        <v>8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>
        <v>28952</v>
      </c>
      <c r="B899">
        <v>0</v>
      </c>
      <c r="C899">
        <v>2.2168769999999999E-3</v>
      </c>
      <c r="D899">
        <v>42</v>
      </c>
      <c r="E899">
        <v>1</v>
      </c>
      <c r="F899">
        <v>0.53155972900000004</v>
      </c>
      <c r="G899">
        <v>5750</v>
      </c>
      <c r="H899">
        <v>7</v>
      </c>
      <c r="I899">
        <v>0</v>
      </c>
      <c r="J899">
        <v>1</v>
      </c>
      <c r="K899">
        <v>0</v>
      </c>
      <c r="L899">
        <v>2</v>
      </c>
    </row>
    <row r="900" spans="1:12" x14ac:dyDescent="0.25">
      <c r="A900">
        <v>8800</v>
      </c>
      <c r="B900">
        <v>0</v>
      </c>
      <c r="C900">
        <v>2.232454E-3</v>
      </c>
      <c r="D900">
        <v>84</v>
      </c>
      <c r="E900">
        <v>0</v>
      </c>
      <c r="F900">
        <v>1313</v>
      </c>
      <c r="H900">
        <v>11</v>
      </c>
      <c r="I900">
        <v>0</v>
      </c>
      <c r="J900">
        <v>1</v>
      </c>
      <c r="K900">
        <v>0</v>
      </c>
      <c r="L900">
        <v>0</v>
      </c>
    </row>
    <row r="901" spans="1:12" x14ac:dyDescent="0.25">
      <c r="A901">
        <v>100330</v>
      </c>
      <c r="B901">
        <v>0</v>
      </c>
      <c r="C901">
        <v>2.2379890000000001E-3</v>
      </c>
      <c r="D901">
        <v>31</v>
      </c>
      <c r="E901">
        <v>0</v>
      </c>
      <c r="F901">
        <v>0.38579734199999999</v>
      </c>
      <c r="G901">
        <v>4815</v>
      </c>
      <c r="H901">
        <v>7</v>
      </c>
      <c r="I901">
        <v>0</v>
      </c>
      <c r="J901">
        <v>1</v>
      </c>
      <c r="K901">
        <v>0</v>
      </c>
      <c r="L901">
        <v>1</v>
      </c>
    </row>
    <row r="902" spans="1:12" x14ac:dyDescent="0.25">
      <c r="A902">
        <v>55424</v>
      </c>
      <c r="B902">
        <v>0</v>
      </c>
      <c r="C902">
        <v>2.2809140000000002E-3</v>
      </c>
      <c r="D902">
        <v>49</v>
      </c>
      <c r="E902">
        <v>0</v>
      </c>
      <c r="F902">
        <v>1711</v>
      </c>
      <c r="H902">
        <v>8</v>
      </c>
      <c r="I902">
        <v>0</v>
      </c>
      <c r="J902">
        <v>1</v>
      </c>
      <c r="K902">
        <v>0</v>
      </c>
      <c r="L902">
        <v>0</v>
      </c>
    </row>
    <row r="903" spans="1:12" x14ac:dyDescent="0.25">
      <c r="A903">
        <v>47354</v>
      </c>
      <c r="B903">
        <v>0</v>
      </c>
      <c r="C903">
        <v>2.288652E-3</v>
      </c>
      <c r="D903">
        <v>33</v>
      </c>
      <c r="E903">
        <v>0</v>
      </c>
      <c r="F903">
        <v>6.2211693999999998E-2</v>
      </c>
      <c r="G903">
        <v>8020</v>
      </c>
      <c r="H903">
        <v>4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>
        <v>111101</v>
      </c>
      <c r="B904">
        <v>0</v>
      </c>
      <c r="C904">
        <v>2.2962540000000002E-3</v>
      </c>
      <c r="D904">
        <v>77</v>
      </c>
      <c r="E904">
        <v>0</v>
      </c>
      <c r="F904">
        <v>0.203199508</v>
      </c>
      <c r="G904">
        <v>6500</v>
      </c>
      <c r="H904">
        <v>4</v>
      </c>
      <c r="I904">
        <v>0</v>
      </c>
      <c r="J904">
        <v>1</v>
      </c>
      <c r="K904">
        <v>0</v>
      </c>
      <c r="L904">
        <v>0</v>
      </c>
    </row>
    <row r="905" spans="1:12" x14ac:dyDescent="0.25">
      <c r="A905">
        <v>94119</v>
      </c>
      <c r="B905">
        <v>0</v>
      </c>
      <c r="C905">
        <v>2.2993929999999998E-3</v>
      </c>
      <c r="D905">
        <v>71</v>
      </c>
      <c r="E905">
        <v>0</v>
      </c>
      <c r="F905">
        <v>0.186511543</v>
      </c>
      <c r="G905">
        <v>5500</v>
      </c>
      <c r="H905">
        <v>3</v>
      </c>
      <c r="I905">
        <v>0</v>
      </c>
      <c r="J905">
        <v>1</v>
      </c>
      <c r="K905">
        <v>0</v>
      </c>
      <c r="L905">
        <v>0</v>
      </c>
    </row>
    <row r="906" spans="1:12" x14ac:dyDescent="0.25">
      <c r="A906">
        <v>12672</v>
      </c>
      <c r="B906">
        <v>0</v>
      </c>
      <c r="C906">
        <v>2.3034169999999999E-3</v>
      </c>
      <c r="D906">
        <v>63</v>
      </c>
      <c r="E906">
        <v>0</v>
      </c>
      <c r="F906">
        <v>4</v>
      </c>
      <c r="H906">
        <v>4</v>
      </c>
      <c r="I906">
        <v>0</v>
      </c>
      <c r="J906">
        <v>0</v>
      </c>
      <c r="K906">
        <v>0</v>
      </c>
      <c r="L906">
        <v>0</v>
      </c>
    </row>
    <row r="907" spans="1:12" x14ac:dyDescent="0.25">
      <c r="A907">
        <v>111992</v>
      </c>
      <c r="B907">
        <v>0</v>
      </c>
      <c r="C907">
        <v>2.3076120000000001E-3</v>
      </c>
      <c r="D907">
        <v>40</v>
      </c>
      <c r="E907">
        <v>0</v>
      </c>
      <c r="F907">
        <v>0.57593543700000005</v>
      </c>
      <c r="G907">
        <v>4088</v>
      </c>
      <c r="H907">
        <v>6</v>
      </c>
      <c r="I907">
        <v>0</v>
      </c>
      <c r="J907">
        <v>1</v>
      </c>
      <c r="K907">
        <v>0</v>
      </c>
      <c r="L907">
        <v>3</v>
      </c>
    </row>
    <row r="908" spans="1:12" x14ac:dyDescent="0.25">
      <c r="A908">
        <v>81474</v>
      </c>
      <c r="B908">
        <v>0</v>
      </c>
      <c r="C908">
        <v>2.3225059999999998E-3</v>
      </c>
      <c r="D908">
        <v>50</v>
      </c>
      <c r="E908">
        <v>0</v>
      </c>
      <c r="F908">
        <v>5278</v>
      </c>
      <c r="H908">
        <v>11</v>
      </c>
      <c r="I908">
        <v>0</v>
      </c>
      <c r="J908">
        <v>3</v>
      </c>
      <c r="K908">
        <v>0</v>
      </c>
      <c r="L908">
        <v>2</v>
      </c>
    </row>
    <row r="909" spans="1:12" x14ac:dyDescent="0.25">
      <c r="A909">
        <v>12675</v>
      </c>
      <c r="B909">
        <v>0</v>
      </c>
      <c r="C909">
        <v>2.3330740000000001E-3</v>
      </c>
      <c r="D909">
        <v>92</v>
      </c>
      <c r="E909">
        <v>0</v>
      </c>
      <c r="F909">
        <v>0</v>
      </c>
      <c r="H909">
        <v>3</v>
      </c>
      <c r="I909">
        <v>0</v>
      </c>
      <c r="J909">
        <v>0</v>
      </c>
      <c r="K909">
        <v>0</v>
      </c>
    </row>
    <row r="910" spans="1:12" x14ac:dyDescent="0.25">
      <c r="A910">
        <v>110511</v>
      </c>
      <c r="B910">
        <v>0</v>
      </c>
      <c r="C910">
        <v>2.3355479999999998E-3</v>
      </c>
      <c r="D910">
        <v>71</v>
      </c>
      <c r="E910">
        <v>0</v>
      </c>
      <c r="F910">
        <v>0.53248750499999997</v>
      </c>
      <c r="G910">
        <v>2600</v>
      </c>
      <c r="H910">
        <v>10</v>
      </c>
      <c r="I910">
        <v>0</v>
      </c>
      <c r="J910">
        <v>2</v>
      </c>
      <c r="K910">
        <v>0</v>
      </c>
      <c r="L910">
        <v>0</v>
      </c>
    </row>
    <row r="911" spans="1:12" x14ac:dyDescent="0.25">
      <c r="A911">
        <v>9208</v>
      </c>
      <c r="B911">
        <v>0</v>
      </c>
      <c r="C911">
        <v>2.3528999999999998E-3</v>
      </c>
      <c r="D911">
        <v>72</v>
      </c>
      <c r="E911">
        <v>0</v>
      </c>
      <c r="F911">
        <v>1606</v>
      </c>
      <c r="H911">
        <v>5</v>
      </c>
      <c r="I911">
        <v>0</v>
      </c>
      <c r="J911">
        <v>2</v>
      </c>
      <c r="K911">
        <v>0</v>
      </c>
    </row>
    <row r="912" spans="1:12" x14ac:dyDescent="0.25">
      <c r="A912">
        <v>87393</v>
      </c>
      <c r="B912">
        <v>0</v>
      </c>
      <c r="C912">
        <v>2.3719829999999998E-3</v>
      </c>
      <c r="D912">
        <v>58</v>
      </c>
      <c r="E912">
        <v>0</v>
      </c>
      <c r="F912">
        <v>1984</v>
      </c>
      <c r="H912">
        <v>5</v>
      </c>
      <c r="I912">
        <v>0</v>
      </c>
      <c r="J912">
        <v>1</v>
      </c>
      <c r="K912">
        <v>0</v>
      </c>
      <c r="L912">
        <v>0</v>
      </c>
    </row>
    <row r="913" spans="1:12" x14ac:dyDescent="0.25">
      <c r="A913">
        <v>136782</v>
      </c>
      <c r="B913">
        <v>0</v>
      </c>
      <c r="C913">
        <v>2.4089810000000001E-3</v>
      </c>
      <c r="D913">
        <v>60</v>
      </c>
      <c r="E913">
        <v>0</v>
      </c>
      <c r="F913">
        <v>0.31796786199999999</v>
      </c>
      <c r="G913">
        <v>6160</v>
      </c>
      <c r="H913">
        <v>8</v>
      </c>
      <c r="I913">
        <v>0</v>
      </c>
      <c r="J913">
        <v>2</v>
      </c>
      <c r="K913">
        <v>0</v>
      </c>
      <c r="L913">
        <v>0</v>
      </c>
    </row>
    <row r="914" spans="1:12" x14ac:dyDescent="0.25">
      <c r="A914">
        <v>94210</v>
      </c>
      <c r="B914">
        <v>0</v>
      </c>
      <c r="C914">
        <v>2.4409760000000001E-3</v>
      </c>
      <c r="D914">
        <v>73</v>
      </c>
      <c r="E914">
        <v>0</v>
      </c>
      <c r="F914">
        <v>0.30630995799999999</v>
      </c>
      <c r="G914">
        <v>7400</v>
      </c>
      <c r="H914">
        <v>15</v>
      </c>
      <c r="I914">
        <v>0</v>
      </c>
      <c r="J914">
        <v>2</v>
      </c>
      <c r="K914">
        <v>0</v>
      </c>
      <c r="L914">
        <v>1</v>
      </c>
    </row>
    <row r="915" spans="1:12" x14ac:dyDescent="0.25">
      <c r="A915">
        <v>140131</v>
      </c>
      <c r="B915">
        <v>0</v>
      </c>
      <c r="C915">
        <v>2.4450209999999999E-3</v>
      </c>
      <c r="D915">
        <v>55</v>
      </c>
      <c r="E915">
        <v>0</v>
      </c>
      <c r="F915">
        <v>0.217613274</v>
      </c>
      <c r="G915">
        <v>4700</v>
      </c>
      <c r="H915">
        <v>8</v>
      </c>
      <c r="I915">
        <v>0</v>
      </c>
      <c r="J915">
        <v>1</v>
      </c>
      <c r="K915">
        <v>0</v>
      </c>
      <c r="L915">
        <v>0</v>
      </c>
    </row>
    <row r="916" spans="1:12" x14ac:dyDescent="0.25">
      <c r="A916">
        <v>95806</v>
      </c>
      <c r="B916">
        <v>0</v>
      </c>
      <c r="C916">
        <v>2.4521310000000002E-3</v>
      </c>
      <c r="D916">
        <v>72</v>
      </c>
      <c r="E916">
        <v>0</v>
      </c>
      <c r="F916">
        <v>5</v>
      </c>
      <c r="G916">
        <v>0</v>
      </c>
      <c r="H916">
        <v>10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>
        <v>54915</v>
      </c>
      <c r="B917">
        <v>0</v>
      </c>
      <c r="C917">
        <v>2.469377E-3</v>
      </c>
      <c r="D917">
        <v>88</v>
      </c>
      <c r="E917">
        <v>0</v>
      </c>
      <c r="F917">
        <v>7.9281200000000005E-4</v>
      </c>
      <c r="G917">
        <v>3783</v>
      </c>
      <c r="H917">
        <v>5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>
        <v>47850</v>
      </c>
      <c r="B918">
        <v>0</v>
      </c>
      <c r="C918">
        <v>2.4702980000000001E-3</v>
      </c>
      <c r="D918">
        <v>60</v>
      </c>
      <c r="E918">
        <v>0</v>
      </c>
      <c r="F918">
        <v>1.753948039</v>
      </c>
      <c r="G918">
        <v>1962</v>
      </c>
      <c r="H918">
        <v>14</v>
      </c>
      <c r="I918">
        <v>0</v>
      </c>
      <c r="J918">
        <v>2</v>
      </c>
      <c r="K918">
        <v>0</v>
      </c>
      <c r="L918">
        <v>0</v>
      </c>
    </row>
    <row r="919" spans="1:12" x14ac:dyDescent="0.25">
      <c r="A919">
        <v>108670</v>
      </c>
      <c r="B919">
        <v>0</v>
      </c>
      <c r="C919">
        <v>2.4740370000000001E-3</v>
      </c>
      <c r="D919">
        <v>69</v>
      </c>
      <c r="E919">
        <v>0</v>
      </c>
      <c r="F919">
        <v>0.44087262700000002</v>
      </c>
      <c r="G919">
        <v>17326</v>
      </c>
      <c r="H919">
        <v>18</v>
      </c>
      <c r="I919">
        <v>0</v>
      </c>
      <c r="J919">
        <v>3</v>
      </c>
      <c r="K919">
        <v>0</v>
      </c>
      <c r="L919">
        <v>0</v>
      </c>
    </row>
    <row r="920" spans="1:12" x14ac:dyDescent="0.25">
      <c r="A920">
        <v>146921</v>
      </c>
      <c r="B920">
        <v>0</v>
      </c>
      <c r="C920">
        <v>2.4811659999999999E-3</v>
      </c>
      <c r="D920">
        <v>39</v>
      </c>
      <c r="E920">
        <v>0</v>
      </c>
      <c r="F920">
        <v>1.270826191</v>
      </c>
      <c r="G920">
        <v>8750</v>
      </c>
      <c r="H920">
        <v>10</v>
      </c>
      <c r="I920">
        <v>0</v>
      </c>
      <c r="J920">
        <v>3</v>
      </c>
      <c r="K920">
        <v>0</v>
      </c>
      <c r="L920">
        <v>1</v>
      </c>
    </row>
    <row r="921" spans="1:12" x14ac:dyDescent="0.25">
      <c r="A921">
        <v>80963</v>
      </c>
      <c r="B921">
        <v>0</v>
      </c>
      <c r="C921">
        <v>2.4946619999999999E-3</v>
      </c>
      <c r="D921">
        <v>79</v>
      </c>
      <c r="E921">
        <v>0</v>
      </c>
      <c r="F921">
        <v>4.798081E-3</v>
      </c>
      <c r="G921">
        <v>2500</v>
      </c>
      <c r="H921">
        <v>7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>
        <v>97811</v>
      </c>
      <c r="B922">
        <v>0</v>
      </c>
      <c r="C922">
        <v>2.4997499999999998E-3</v>
      </c>
      <c r="D922">
        <v>81</v>
      </c>
      <c r="E922">
        <v>0</v>
      </c>
      <c r="F922">
        <v>0</v>
      </c>
      <c r="G922">
        <v>2500</v>
      </c>
      <c r="H922">
        <v>7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>
        <v>92592</v>
      </c>
      <c r="B923">
        <v>0</v>
      </c>
      <c r="C923">
        <v>2.5224900000000001E-3</v>
      </c>
      <c r="D923">
        <v>63</v>
      </c>
      <c r="E923">
        <v>0</v>
      </c>
      <c r="F923">
        <v>0.22515544900000001</v>
      </c>
      <c r="G923">
        <v>9166</v>
      </c>
      <c r="H923">
        <v>13</v>
      </c>
      <c r="I923">
        <v>0</v>
      </c>
      <c r="J923">
        <v>3</v>
      </c>
      <c r="K923">
        <v>0</v>
      </c>
      <c r="L923">
        <v>0</v>
      </c>
    </row>
    <row r="924" spans="1:12" x14ac:dyDescent="0.25">
      <c r="A924">
        <v>138721</v>
      </c>
      <c r="B924">
        <v>0</v>
      </c>
      <c r="C924">
        <v>2.5464210000000001E-3</v>
      </c>
      <c r="D924">
        <v>46</v>
      </c>
      <c r="E924">
        <v>0</v>
      </c>
      <c r="F924">
        <v>0.43592734500000002</v>
      </c>
      <c r="G924">
        <v>6000</v>
      </c>
      <c r="H924">
        <v>18</v>
      </c>
      <c r="I924">
        <v>0</v>
      </c>
      <c r="J924">
        <v>1</v>
      </c>
      <c r="K924">
        <v>0</v>
      </c>
      <c r="L924">
        <v>1</v>
      </c>
    </row>
    <row r="925" spans="1:12" x14ac:dyDescent="0.25">
      <c r="A925">
        <v>121030</v>
      </c>
      <c r="B925">
        <v>0</v>
      </c>
      <c r="C925">
        <v>2.5498729999999998E-3</v>
      </c>
      <c r="D925">
        <v>83</v>
      </c>
      <c r="E925">
        <v>0</v>
      </c>
      <c r="F925">
        <v>1</v>
      </c>
      <c r="H925">
        <v>2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>
        <v>113296</v>
      </c>
      <c r="B926">
        <v>0</v>
      </c>
      <c r="C926">
        <v>2.5778099999999998E-3</v>
      </c>
      <c r="D926">
        <v>92</v>
      </c>
      <c r="E926">
        <v>0</v>
      </c>
      <c r="F926">
        <v>1.3328890000000001E-3</v>
      </c>
      <c r="G926">
        <v>3000</v>
      </c>
      <c r="H926">
        <v>6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>
        <v>2062</v>
      </c>
      <c r="B927">
        <v>0</v>
      </c>
      <c r="C927">
        <v>2.5864270000000001E-3</v>
      </c>
      <c r="D927">
        <v>68</v>
      </c>
      <c r="E927">
        <v>0</v>
      </c>
      <c r="F927">
        <v>4</v>
      </c>
      <c r="H927">
        <v>4</v>
      </c>
      <c r="I927">
        <v>0</v>
      </c>
      <c r="J927">
        <v>0</v>
      </c>
      <c r="K927">
        <v>0</v>
      </c>
    </row>
    <row r="928" spans="1:12" x14ac:dyDescent="0.25">
      <c r="A928">
        <v>92010</v>
      </c>
      <c r="B928">
        <v>0</v>
      </c>
      <c r="C928">
        <v>2.5925129999999998E-3</v>
      </c>
      <c r="D928">
        <v>82</v>
      </c>
      <c r="E928">
        <v>0</v>
      </c>
      <c r="F928">
        <v>22</v>
      </c>
      <c r="H928">
        <v>8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>
        <v>54365</v>
      </c>
      <c r="B929">
        <v>0</v>
      </c>
      <c r="C929">
        <v>2.608558E-3</v>
      </c>
      <c r="D929">
        <v>82</v>
      </c>
      <c r="E929">
        <v>0</v>
      </c>
      <c r="F929">
        <v>0.43471421100000002</v>
      </c>
      <c r="G929">
        <v>9534</v>
      </c>
      <c r="H929">
        <v>19</v>
      </c>
      <c r="I929">
        <v>0</v>
      </c>
      <c r="J929">
        <v>2</v>
      </c>
      <c r="K929">
        <v>0</v>
      </c>
      <c r="L929">
        <v>1</v>
      </c>
    </row>
    <row r="930" spans="1:12" x14ac:dyDescent="0.25">
      <c r="A930">
        <v>120053</v>
      </c>
      <c r="B930">
        <v>0</v>
      </c>
      <c r="C930">
        <v>2.6151830000000001E-3</v>
      </c>
      <c r="D930">
        <v>35</v>
      </c>
      <c r="E930">
        <v>0</v>
      </c>
      <c r="F930">
        <v>1572</v>
      </c>
      <c r="H930">
        <v>3</v>
      </c>
      <c r="I930">
        <v>0</v>
      </c>
      <c r="J930">
        <v>1</v>
      </c>
      <c r="K930">
        <v>0</v>
      </c>
      <c r="L930">
        <v>0</v>
      </c>
    </row>
    <row r="931" spans="1:12" x14ac:dyDescent="0.25">
      <c r="A931">
        <v>39913</v>
      </c>
      <c r="B931">
        <v>0</v>
      </c>
      <c r="C931">
        <v>2.6152839999999998E-3</v>
      </c>
      <c r="D931">
        <v>74</v>
      </c>
      <c r="E931">
        <v>0</v>
      </c>
      <c r="F931">
        <v>2</v>
      </c>
      <c r="H931">
        <v>4</v>
      </c>
      <c r="I931">
        <v>0</v>
      </c>
      <c r="J931">
        <v>0</v>
      </c>
      <c r="K931">
        <v>0</v>
      </c>
    </row>
    <row r="932" spans="1:12" x14ac:dyDescent="0.25">
      <c r="A932">
        <v>61824</v>
      </c>
      <c r="B932">
        <v>0</v>
      </c>
      <c r="C932">
        <v>2.6181339999999998E-3</v>
      </c>
      <c r="D932">
        <v>53</v>
      </c>
      <c r="E932">
        <v>0</v>
      </c>
      <c r="F932">
        <v>1149</v>
      </c>
      <c r="H932">
        <v>6</v>
      </c>
      <c r="I932">
        <v>0</v>
      </c>
      <c r="J932">
        <v>1</v>
      </c>
      <c r="K932">
        <v>0</v>
      </c>
      <c r="L932">
        <v>0</v>
      </c>
    </row>
    <row r="933" spans="1:12" x14ac:dyDescent="0.25">
      <c r="A933">
        <v>87337</v>
      </c>
      <c r="B933">
        <v>0</v>
      </c>
      <c r="C933">
        <v>2.6519709999999999E-3</v>
      </c>
      <c r="D933">
        <v>67</v>
      </c>
      <c r="E933">
        <v>0</v>
      </c>
      <c r="F933">
        <v>0.30199544699999997</v>
      </c>
      <c r="G933">
        <v>7466</v>
      </c>
      <c r="H933">
        <v>11</v>
      </c>
      <c r="I933">
        <v>0</v>
      </c>
      <c r="J933">
        <v>2</v>
      </c>
      <c r="K933">
        <v>0</v>
      </c>
      <c r="L933">
        <v>0</v>
      </c>
    </row>
    <row r="934" spans="1:12" x14ac:dyDescent="0.25">
      <c r="A934">
        <v>118018</v>
      </c>
      <c r="B934">
        <v>0</v>
      </c>
      <c r="C934">
        <v>2.654497E-3</v>
      </c>
      <c r="D934">
        <v>80</v>
      </c>
      <c r="E934">
        <v>0</v>
      </c>
      <c r="F934">
        <v>0.18356726100000001</v>
      </c>
      <c r="G934">
        <v>6340</v>
      </c>
      <c r="H934">
        <v>10</v>
      </c>
      <c r="I934">
        <v>0</v>
      </c>
      <c r="J934">
        <v>0</v>
      </c>
      <c r="K934">
        <v>0</v>
      </c>
      <c r="L934">
        <v>1</v>
      </c>
    </row>
    <row r="935" spans="1:12" x14ac:dyDescent="0.25">
      <c r="A935">
        <v>16403</v>
      </c>
      <c r="B935">
        <v>0</v>
      </c>
      <c r="C935">
        <v>2.656575E-3</v>
      </c>
      <c r="D935">
        <v>78</v>
      </c>
      <c r="E935">
        <v>0</v>
      </c>
      <c r="F935">
        <v>7.6183200000000005E-4</v>
      </c>
      <c r="G935">
        <v>10500</v>
      </c>
      <c r="H935">
        <v>17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>
        <v>15109</v>
      </c>
      <c r="B936">
        <v>0</v>
      </c>
      <c r="C936">
        <v>2.6611130000000001E-3</v>
      </c>
      <c r="D936">
        <v>67</v>
      </c>
      <c r="E936">
        <v>0</v>
      </c>
      <c r="F936">
        <v>7.1714245999999995E-2</v>
      </c>
      <c r="G936">
        <v>7250</v>
      </c>
      <c r="H936">
        <v>8</v>
      </c>
      <c r="I936">
        <v>0</v>
      </c>
      <c r="J936">
        <v>1</v>
      </c>
      <c r="K936">
        <v>0</v>
      </c>
      <c r="L936">
        <v>1</v>
      </c>
    </row>
    <row r="937" spans="1:12" x14ac:dyDescent="0.25">
      <c r="A937">
        <v>69511</v>
      </c>
      <c r="B937">
        <v>0</v>
      </c>
      <c r="C937">
        <v>2.6616090000000001E-3</v>
      </c>
      <c r="D937">
        <v>45</v>
      </c>
      <c r="E937">
        <v>0</v>
      </c>
      <c r="F937">
        <v>0.54680282000000002</v>
      </c>
      <c r="G937">
        <v>4112</v>
      </c>
      <c r="H937">
        <v>11</v>
      </c>
      <c r="I937">
        <v>0</v>
      </c>
      <c r="J937">
        <v>1</v>
      </c>
      <c r="K937">
        <v>0</v>
      </c>
      <c r="L937">
        <v>2</v>
      </c>
    </row>
    <row r="938" spans="1:12" x14ac:dyDescent="0.25">
      <c r="A938">
        <v>144371</v>
      </c>
      <c r="B938">
        <v>0</v>
      </c>
      <c r="C938">
        <v>2.666444E-3</v>
      </c>
      <c r="D938">
        <v>45</v>
      </c>
      <c r="E938">
        <v>0</v>
      </c>
      <c r="F938">
        <v>0</v>
      </c>
      <c r="H938">
        <v>2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>
        <v>59901</v>
      </c>
      <c r="B939">
        <v>0</v>
      </c>
      <c r="C939">
        <v>2.7275020000000001E-3</v>
      </c>
      <c r="D939">
        <v>75</v>
      </c>
      <c r="E939">
        <v>0</v>
      </c>
      <c r="F939">
        <v>9.5228999999999995E-4</v>
      </c>
      <c r="G939">
        <v>10500</v>
      </c>
      <c r="H939">
        <v>14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>
        <v>30375</v>
      </c>
      <c r="B940">
        <v>0</v>
      </c>
      <c r="C940">
        <v>2.7543379999999998E-3</v>
      </c>
      <c r="D940">
        <v>53</v>
      </c>
      <c r="E940">
        <v>0</v>
      </c>
      <c r="F940">
        <v>0.28467153299999998</v>
      </c>
      <c r="G940">
        <v>10000</v>
      </c>
      <c r="H940">
        <v>14</v>
      </c>
      <c r="I940">
        <v>0</v>
      </c>
      <c r="J940">
        <v>2</v>
      </c>
      <c r="K940">
        <v>0</v>
      </c>
      <c r="L940">
        <v>3</v>
      </c>
    </row>
    <row r="941" spans="1:12" x14ac:dyDescent="0.25">
      <c r="A941">
        <v>59538</v>
      </c>
      <c r="B941">
        <v>0</v>
      </c>
      <c r="C941">
        <v>2.757088E-3</v>
      </c>
      <c r="D941">
        <v>70</v>
      </c>
      <c r="E941">
        <v>0</v>
      </c>
      <c r="F941">
        <v>0.26793151300000001</v>
      </c>
      <c r="G941">
        <v>6482</v>
      </c>
      <c r="H941">
        <v>10</v>
      </c>
      <c r="I941">
        <v>0</v>
      </c>
      <c r="J941">
        <v>4</v>
      </c>
      <c r="K941">
        <v>0</v>
      </c>
      <c r="L941">
        <v>0</v>
      </c>
    </row>
    <row r="942" spans="1:12" x14ac:dyDescent="0.25">
      <c r="A942">
        <v>64317</v>
      </c>
      <c r="B942">
        <v>0</v>
      </c>
      <c r="C942">
        <v>2.757561E-3</v>
      </c>
      <c r="D942">
        <v>60</v>
      </c>
      <c r="E942">
        <v>2</v>
      </c>
      <c r="F942">
        <v>0.80165490399999995</v>
      </c>
      <c r="G942">
        <v>4108</v>
      </c>
      <c r="H942">
        <v>11</v>
      </c>
      <c r="I942">
        <v>0</v>
      </c>
      <c r="J942">
        <v>2</v>
      </c>
      <c r="K942">
        <v>0</v>
      </c>
      <c r="L942">
        <v>0</v>
      </c>
    </row>
    <row r="943" spans="1:12" x14ac:dyDescent="0.25">
      <c r="A943">
        <v>57305</v>
      </c>
      <c r="B943">
        <v>0</v>
      </c>
      <c r="C943">
        <v>2.7605239999999999E-3</v>
      </c>
      <c r="D943">
        <v>82</v>
      </c>
      <c r="E943">
        <v>0</v>
      </c>
      <c r="F943">
        <v>1.6661110000000001E-3</v>
      </c>
      <c r="G943">
        <v>3000</v>
      </c>
      <c r="H943">
        <v>12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>
        <v>12205</v>
      </c>
      <c r="B944">
        <v>0</v>
      </c>
      <c r="C944">
        <v>2.7832740000000001E-3</v>
      </c>
      <c r="D944">
        <v>87</v>
      </c>
      <c r="E944">
        <v>2</v>
      </c>
      <c r="F944">
        <v>2.4288690000000002E-3</v>
      </c>
      <c r="G944">
        <v>2881</v>
      </c>
      <c r="H944">
        <v>15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>
        <v>60276</v>
      </c>
      <c r="B945">
        <v>0</v>
      </c>
      <c r="C945">
        <v>2.7893269999999999E-3</v>
      </c>
      <c r="D945">
        <v>85</v>
      </c>
      <c r="E945">
        <v>0</v>
      </c>
      <c r="F945">
        <v>7.7134042E-2</v>
      </c>
      <c r="G945">
        <v>2916</v>
      </c>
      <c r="H945">
        <v>4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>
        <v>62888</v>
      </c>
      <c r="B946">
        <v>0</v>
      </c>
      <c r="C946">
        <v>2.7998599999999999E-3</v>
      </c>
      <c r="D946">
        <v>53</v>
      </c>
      <c r="E946">
        <v>0</v>
      </c>
      <c r="F946">
        <v>0.16882823999999999</v>
      </c>
      <c r="G946">
        <v>8866</v>
      </c>
      <c r="H946">
        <v>5</v>
      </c>
      <c r="I946">
        <v>0</v>
      </c>
      <c r="J946">
        <v>1</v>
      </c>
      <c r="K946">
        <v>0</v>
      </c>
      <c r="L946">
        <v>2</v>
      </c>
    </row>
    <row r="947" spans="1:12" x14ac:dyDescent="0.25">
      <c r="A947">
        <v>62102</v>
      </c>
      <c r="B947">
        <v>0</v>
      </c>
      <c r="C947">
        <v>2.847025E-3</v>
      </c>
      <c r="D947">
        <v>82</v>
      </c>
      <c r="E947">
        <v>0</v>
      </c>
      <c r="F947">
        <v>6</v>
      </c>
      <c r="H947">
        <v>5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>
        <v>20118</v>
      </c>
      <c r="B948">
        <v>0</v>
      </c>
      <c r="C948">
        <v>2.87353E-3</v>
      </c>
      <c r="D948">
        <v>59</v>
      </c>
      <c r="E948">
        <v>0</v>
      </c>
      <c r="F948">
        <v>0.31994182900000001</v>
      </c>
      <c r="G948">
        <v>5500</v>
      </c>
      <c r="H948">
        <v>10</v>
      </c>
      <c r="I948">
        <v>0</v>
      </c>
      <c r="J948">
        <v>1</v>
      </c>
      <c r="K948">
        <v>0</v>
      </c>
      <c r="L948">
        <v>2</v>
      </c>
    </row>
    <row r="949" spans="1:12" x14ac:dyDescent="0.25">
      <c r="A949">
        <v>116469</v>
      </c>
      <c r="B949">
        <v>0</v>
      </c>
      <c r="C949">
        <v>2.8797699999999998E-3</v>
      </c>
      <c r="D949">
        <v>74</v>
      </c>
      <c r="E949">
        <v>0</v>
      </c>
      <c r="F949">
        <v>70</v>
      </c>
      <c r="H949">
        <v>8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>
        <v>36460</v>
      </c>
      <c r="B950">
        <v>0</v>
      </c>
      <c r="C950">
        <v>2.8881089999999998E-3</v>
      </c>
      <c r="D950">
        <v>50</v>
      </c>
      <c r="E950">
        <v>0</v>
      </c>
      <c r="F950">
        <v>0.50599815400000003</v>
      </c>
      <c r="G950">
        <v>3250</v>
      </c>
      <c r="H950">
        <v>13</v>
      </c>
      <c r="I950">
        <v>0</v>
      </c>
      <c r="J950">
        <v>1</v>
      </c>
      <c r="K950">
        <v>0</v>
      </c>
      <c r="L950">
        <v>0</v>
      </c>
    </row>
    <row r="951" spans="1:12" x14ac:dyDescent="0.25">
      <c r="A951">
        <v>102376</v>
      </c>
      <c r="B951">
        <v>0</v>
      </c>
      <c r="C951">
        <v>2.9088260000000002E-3</v>
      </c>
      <c r="D951">
        <v>31</v>
      </c>
      <c r="E951">
        <v>1</v>
      </c>
      <c r="F951">
        <v>0.53030871099999999</v>
      </c>
      <c r="G951">
        <v>8000</v>
      </c>
      <c r="H951">
        <v>10</v>
      </c>
      <c r="I951">
        <v>0</v>
      </c>
      <c r="J951">
        <v>2</v>
      </c>
      <c r="K951">
        <v>0</v>
      </c>
      <c r="L951">
        <v>0</v>
      </c>
    </row>
    <row r="952" spans="1:12" x14ac:dyDescent="0.25">
      <c r="A952">
        <v>138231</v>
      </c>
      <c r="B952">
        <v>0</v>
      </c>
      <c r="C952">
        <v>2.9202249999999998E-3</v>
      </c>
      <c r="D952">
        <v>61</v>
      </c>
      <c r="E952">
        <v>0</v>
      </c>
      <c r="F952">
        <v>0.26939421699999999</v>
      </c>
      <c r="G952">
        <v>12000</v>
      </c>
      <c r="H952">
        <v>12</v>
      </c>
      <c r="I952">
        <v>0</v>
      </c>
      <c r="J952">
        <v>2</v>
      </c>
      <c r="K952">
        <v>0</v>
      </c>
      <c r="L952">
        <v>0</v>
      </c>
    </row>
    <row r="953" spans="1:12" x14ac:dyDescent="0.25">
      <c r="A953">
        <v>124371</v>
      </c>
      <c r="B953">
        <v>0</v>
      </c>
      <c r="C953">
        <v>2.92064E-3</v>
      </c>
      <c r="D953">
        <v>66</v>
      </c>
      <c r="E953">
        <v>0</v>
      </c>
      <c r="F953">
        <v>2.0975350000000002E-3</v>
      </c>
      <c r="G953">
        <v>5720</v>
      </c>
      <c r="H953">
        <v>13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>
        <v>21530</v>
      </c>
      <c r="B954">
        <v>0</v>
      </c>
      <c r="C954">
        <v>2.9220359999999998E-3</v>
      </c>
      <c r="D954">
        <v>55</v>
      </c>
      <c r="E954">
        <v>0</v>
      </c>
      <c r="F954">
        <v>5.2383450000000002E-3</v>
      </c>
      <c r="G954">
        <v>3817</v>
      </c>
      <c r="H954">
        <v>19</v>
      </c>
      <c r="I954">
        <v>0</v>
      </c>
      <c r="J954">
        <v>0</v>
      </c>
      <c r="K954">
        <v>0</v>
      </c>
      <c r="L954">
        <v>1</v>
      </c>
    </row>
    <row r="955" spans="1:12" x14ac:dyDescent="0.25">
      <c r="A955">
        <v>62385</v>
      </c>
      <c r="B955">
        <v>0</v>
      </c>
      <c r="C955">
        <v>2.9312740000000002E-3</v>
      </c>
      <c r="D955">
        <v>62</v>
      </c>
      <c r="E955">
        <v>0</v>
      </c>
      <c r="F955">
        <v>5</v>
      </c>
      <c r="H955">
        <v>10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>
        <v>140227</v>
      </c>
      <c r="B956">
        <v>0</v>
      </c>
      <c r="C956">
        <v>2.9427730000000001E-3</v>
      </c>
      <c r="D956">
        <v>46</v>
      </c>
      <c r="E956">
        <v>0</v>
      </c>
      <c r="F956">
        <v>2856</v>
      </c>
      <c r="H956">
        <v>9</v>
      </c>
      <c r="I956">
        <v>0</v>
      </c>
      <c r="J956">
        <v>3</v>
      </c>
      <c r="K956">
        <v>0</v>
      </c>
      <c r="L956">
        <v>0</v>
      </c>
    </row>
    <row r="957" spans="1:12" x14ac:dyDescent="0.25">
      <c r="A957">
        <v>85485</v>
      </c>
      <c r="B957">
        <v>0</v>
      </c>
      <c r="C957">
        <v>2.9690110000000001E-3</v>
      </c>
      <c r="D957">
        <v>69</v>
      </c>
      <c r="E957">
        <v>0</v>
      </c>
      <c r="F957">
        <v>0.37125029999999998</v>
      </c>
      <c r="G957">
        <v>8333</v>
      </c>
      <c r="H957">
        <v>13</v>
      </c>
      <c r="I957">
        <v>0</v>
      </c>
      <c r="J957">
        <v>2</v>
      </c>
      <c r="K957">
        <v>1</v>
      </c>
      <c r="L957">
        <v>0</v>
      </c>
    </row>
    <row r="958" spans="1:12" x14ac:dyDescent="0.25">
      <c r="A958">
        <v>58183</v>
      </c>
      <c r="B958">
        <v>0</v>
      </c>
      <c r="C958">
        <v>2.977263E-3</v>
      </c>
      <c r="D958">
        <v>51</v>
      </c>
      <c r="E958">
        <v>0</v>
      </c>
      <c r="F958">
        <v>384</v>
      </c>
      <c r="H958">
        <v>5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>
        <v>103993</v>
      </c>
      <c r="B959">
        <v>0</v>
      </c>
      <c r="C959">
        <v>2.9985010000000002E-3</v>
      </c>
      <c r="D959">
        <v>76</v>
      </c>
      <c r="E959">
        <v>0</v>
      </c>
      <c r="F959">
        <v>0.175438596</v>
      </c>
      <c r="G959">
        <v>5471</v>
      </c>
      <c r="H959">
        <v>6</v>
      </c>
      <c r="I959">
        <v>0</v>
      </c>
      <c r="J959">
        <v>1</v>
      </c>
      <c r="K959">
        <v>0</v>
      </c>
      <c r="L959">
        <v>0</v>
      </c>
    </row>
    <row r="960" spans="1:12" x14ac:dyDescent="0.25">
      <c r="A960">
        <v>146070</v>
      </c>
      <c r="B960">
        <v>0</v>
      </c>
      <c r="C960">
        <v>2.9989999999999999E-3</v>
      </c>
      <c r="D960">
        <v>23</v>
      </c>
      <c r="E960">
        <v>0</v>
      </c>
      <c r="F960">
        <v>0</v>
      </c>
      <c r="G960">
        <v>1500</v>
      </c>
      <c r="H960">
        <v>4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>
        <v>63517</v>
      </c>
      <c r="B961">
        <v>0</v>
      </c>
      <c r="C961">
        <v>2.9997000000000001E-3</v>
      </c>
      <c r="D961">
        <v>53</v>
      </c>
      <c r="E961">
        <v>0</v>
      </c>
      <c r="F961">
        <v>9.2272199999999995E-3</v>
      </c>
      <c r="G961">
        <v>2600</v>
      </c>
      <c r="H961">
        <v>2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>
        <v>15497</v>
      </c>
      <c r="B962">
        <v>0</v>
      </c>
      <c r="C962">
        <v>3.0062000000000001E-3</v>
      </c>
      <c r="D962">
        <v>32</v>
      </c>
      <c r="E962">
        <v>0</v>
      </c>
      <c r="F962">
        <v>950</v>
      </c>
      <c r="H962">
        <v>8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>
        <v>24420</v>
      </c>
      <c r="B963">
        <v>0</v>
      </c>
      <c r="C963">
        <v>3.0230140000000001E-3</v>
      </c>
      <c r="D963">
        <v>68</v>
      </c>
      <c r="E963">
        <v>0</v>
      </c>
      <c r="F963">
        <v>1747</v>
      </c>
      <c r="H963">
        <v>13</v>
      </c>
      <c r="I963">
        <v>0</v>
      </c>
      <c r="J963">
        <v>1</v>
      </c>
      <c r="K963">
        <v>0</v>
      </c>
      <c r="L963">
        <v>0</v>
      </c>
    </row>
    <row r="964" spans="1:12" x14ac:dyDescent="0.25">
      <c r="A964">
        <v>25593</v>
      </c>
      <c r="B964">
        <v>0</v>
      </c>
      <c r="C964">
        <v>3.0329160000000001E-3</v>
      </c>
      <c r="D964">
        <v>49</v>
      </c>
      <c r="E964">
        <v>0</v>
      </c>
      <c r="F964">
        <v>0.37715222700000001</v>
      </c>
      <c r="G964">
        <v>7317</v>
      </c>
      <c r="H964">
        <v>10</v>
      </c>
      <c r="I964">
        <v>0</v>
      </c>
      <c r="J964">
        <v>1</v>
      </c>
      <c r="K964">
        <v>0</v>
      </c>
      <c r="L964">
        <v>0</v>
      </c>
    </row>
    <row r="965" spans="1:12" x14ac:dyDescent="0.25">
      <c r="A965">
        <v>92046</v>
      </c>
      <c r="B965">
        <v>0</v>
      </c>
      <c r="C965">
        <v>3.0342730000000001E-3</v>
      </c>
      <c r="D965">
        <v>60</v>
      </c>
      <c r="E965">
        <v>0</v>
      </c>
      <c r="F965">
        <v>3252</v>
      </c>
      <c r="H965">
        <v>5</v>
      </c>
      <c r="I965">
        <v>0</v>
      </c>
      <c r="J965">
        <v>3</v>
      </c>
      <c r="K965">
        <v>0</v>
      </c>
      <c r="L965">
        <v>0</v>
      </c>
    </row>
    <row r="966" spans="1:12" x14ac:dyDescent="0.25">
      <c r="A966">
        <v>147280</v>
      </c>
      <c r="B966">
        <v>0</v>
      </c>
      <c r="C966">
        <v>3.0368119999999998E-3</v>
      </c>
      <c r="D966">
        <v>68</v>
      </c>
      <c r="E966">
        <v>0</v>
      </c>
      <c r="F966">
        <v>4.7816672999999997E-2</v>
      </c>
      <c r="G966">
        <v>11083</v>
      </c>
      <c r="H966">
        <v>5</v>
      </c>
      <c r="I966">
        <v>0</v>
      </c>
      <c r="J966">
        <v>1</v>
      </c>
      <c r="K966">
        <v>0</v>
      </c>
      <c r="L966">
        <v>1</v>
      </c>
    </row>
    <row r="967" spans="1:12" x14ac:dyDescent="0.25">
      <c r="A967">
        <v>24583</v>
      </c>
      <c r="B967">
        <v>0</v>
      </c>
      <c r="C967">
        <v>3.0473290000000001E-3</v>
      </c>
      <c r="D967">
        <v>40</v>
      </c>
      <c r="E967">
        <v>0</v>
      </c>
      <c r="F967">
        <v>0</v>
      </c>
      <c r="H967">
        <v>2</v>
      </c>
      <c r="I967">
        <v>0</v>
      </c>
      <c r="J967">
        <v>0</v>
      </c>
      <c r="K967">
        <v>0</v>
      </c>
      <c r="L967">
        <v>0</v>
      </c>
    </row>
    <row r="968" spans="1:12" x14ac:dyDescent="0.25">
      <c r="A968">
        <v>141571</v>
      </c>
      <c r="B968">
        <v>0</v>
      </c>
      <c r="C968">
        <v>3.047522E-3</v>
      </c>
      <c r="D968">
        <v>58</v>
      </c>
      <c r="E968">
        <v>0</v>
      </c>
      <c r="F968">
        <v>0.14889336</v>
      </c>
      <c r="G968">
        <v>4472</v>
      </c>
      <c r="H968">
        <v>5</v>
      </c>
      <c r="I968">
        <v>0</v>
      </c>
      <c r="J968">
        <v>1</v>
      </c>
      <c r="K968">
        <v>0</v>
      </c>
      <c r="L968">
        <v>0</v>
      </c>
    </row>
    <row r="969" spans="1:12" x14ac:dyDescent="0.25">
      <c r="A969">
        <v>83625</v>
      </c>
      <c r="B969">
        <v>0</v>
      </c>
      <c r="C969">
        <v>3.05033E-3</v>
      </c>
      <c r="D969">
        <v>77</v>
      </c>
      <c r="E969">
        <v>0</v>
      </c>
      <c r="F969">
        <v>0</v>
      </c>
      <c r="G969">
        <v>3571</v>
      </c>
      <c r="H969">
        <v>1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>
        <v>95760</v>
      </c>
      <c r="B970">
        <v>0</v>
      </c>
      <c r="C970">
        <v>3.0662139999999998E-3</v>
      </c>
      <c r="D970">
        <v>72</v>
      </c>
      <c r="E970">
        <v>0</v>
      </c>
      <c r="F970">
        <v>680</v>
      </c>
      <c r="H970">
        <v>2</v>
      </c>
      <c r="I970">
        <v>0</v>
      </c>
      <c r="J970">
        <v>1</v>
      </c>
      <c r="K970">
        <v>0</v>
      </c>
    </row>
    <row r="971" spans="1:12" x14ac:dyDescent="0.25">
      <c r="A971">
        <v>85743</v>
      </c>
      <c r="B971">
        <v>0</v>
      </c>
      <c r="C971">
        <v>3.0669310000000002E-3</v>
      </c>
      <c r="D971">
        <v>65</v>
      </c>
      <c r="E971">
        <v>0</v>
      </c>
      <c r="F971">
        <v>0.30594900800000002</v>
      </c>
      <c r="G971">
        <v>6000</v>
      </c>
      <c r="H971">
        <v>8</v>
      </c>
      <c r="I971">
        <v>0</v>
      </c>
      <c r="J971">
        <v>1</v>
      </c>
      <c r="K971">
        <v>0</v>
      </c>
      <c r="L971">
        <v>0</v>
      </c>
    </row>
    <row r="972" spans="1:12" x14ac:dyDescent="0.25">
      <c r="A972">
        <v>38605</v>
      </c>
      <c r="B972">
        <v>0</v>
      </c>
      <c r="C972">
        <v>3.0712090000000001E-3</v>
      </c>
      <c r="D972">
        <v>63</v>
      </c>
      <c r="E972">
        <v>0</v>
      </c>
      <c r="F972">
        <v>0.27075184699999999</v>
      </c>
      <c r="G972">
        <v>2300</v>
      </c>
      <c r="H972">
        <v>8</v>
      </c>
      <c r="I972">
        <v>0</v>
      </c>
      <c r="J972">
        <v>2</v>
      </c>
      <c r="K972">
        <v>0</v>
      </c>
      <c r="L972">
        <v>0</v>
      </c>
    </row>
    <row r="973" spans="1:12" x14ac:dyDescent="0.25">
      <c r="A973">
        <v>65113</v>
      </c>
      <c r="B973">
        <v>0</v>
      </c>
      <c r="C973">
        <v>3.0766859999999999E-3</v>
      </c>
      <c r="D973">
        <v>40</v>
      </c>
      <c r="E973">
        <v>0</v>
      </c>
      <c r="F973">
        <v>3.7495300000000003E-4</v>
      </c>
      <c r="G973">
        <v>2666</v>
      </c>
      <c r="H973">
        <v>1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>
        <v>66884</v>
      </c>
      <c r="B974">
        <v>0</v>
      </c>
      <c r="C974">
        <v>3.0767339999999998E-3</v>
      </c>
      <c r="D974">
        <v>45</v>
      </c>
      <c r="E974">
        <v>0</v>
      </c>
      <c r="F974">
        <v>0.109241908</v>
      </c>
      <c r="G974">
        <v>4695</v>
      </c>
      <c r="H974">
        <v>5</v>
      </c>
      <c r="I974">
        <v>0</v>
      </c>
      <c r="J974">
        <v>0</v>
      </c>
      <c r="K974">
        <v>0</v>
      </c>
      <c r="L974">
        <v>1</v>
      </c>
    </row>
    <row r="975" spans="1:12" x14ac:dyDescent="0.25">
      <c r="A975">
        <v>47048</v>
      </c>
      <c r="B975">
        <v>0</v>
      </c>
      <c r="C975">
        <v>3.0881440000000001E-3</v>
      </c>
      <c r="D975">
        <v>51</v>
      </c>
      <c r="E975">
        <v>0</v>
      </c>
      <c r="F975">
        <v>0.490007994</v>
      </c>
      <c r="G975">
        <v>1250</v>
      </c>
      <c r="H975">
        <v>12</v>
      </c>
      <c r="I975">
        <v>0</v>
      </c>
      <c r="J975">
        <v>1</v>
      </c>
      <c r="K975">
        <v>0</v>
      </c>
      <c r="L975">
        <v>0</v>
      </c>
    </row>
    <row r="976" spans="1:12" x14ac:dyDescent="0.25">
      <c r="A976">
        <v>94924</v>
      </c>
      <c r="B976">
        <v>0</v>
      </c>
      <c r="C976">
        <v>3.124609E-3</v>
      </c>
      <c r="D976">
        <v>39</v>
      </c>
      <c r="E976">
        <v>1</v>
      </c>
      <c r="F976">
        <v>0.178154426</v>
      </c>
      <c r="G976">
        <v>2654</v>
      </c>
      <c r="H976">
        <v>6</v>
      </c>
      <c r="I976">
        <v>1</v>
      </c>
      <c r="J976">
        <v>0</v>
      </c>
      <c r="K976">
        <v>0</v>
      </c>
      <c r="L976">
        <v>1</v>
      </c>
    </row>
    <row r="977" spans="1:12" x14ac:dyDescent="0.25">
      <c r="A977">
        <v>124476</v>
      </c>
      <c r="B977">
        <v>0</v>
      </c>
      <c r="C977">
        <v>3.125722E-3</v>
      </c>
      <c r="D977">
        <v>60</v>
      </c>
      <c r="E977">
        <v>0</v>
      </c>
      <c r="F977">
        <v>1582</v>
      </c>
      <c r="H977">
        <v>14</v>
      </c>
      <c r="I977">
        <v>0</v>
      </c>
      <c r="J977">
        <v>1</v>
      </c>
      <c r="K977">
        <v>0</v>
      </c>
      <c r="L977">
        <v>1</v>
      </c>
    </row>
    <row r="978" spans="1:12" x14ac:dyDescent="0.25">
      <c r="A978">
        <v>147172</v>
      </c>
      <c r="B978">
        <v>0</v>
      </c>
      <c r="C978">
        <v>3.1324669999999999E-3</v>
      </c>
      <c r="D978">
        <v>53</v>
      </c>
      <c r="E978">
        <v>0</v>
      </c>
      <c r="F978">
        <v>0.17831847300000001</v>
      </c>
      <c r="G978">
        <v>12000</v>
      </c>
      <c r="H978">
        <v>4</v>
      </c>
      <c r="I978">
        <v>0</v>
      </c>
      <c r="J978">
        <v>1</v>
      </c>
      <c r="K978">
        <v>0</v>
      </c>
      <c r="L978">
        <v>3</v>
      </c>
    </row>
    <row r="979" spans="1:12" x14ac:dyDescent="0.25">
      <c r="A979">
        <v>31254</v>
      </c>
      <c r="B979">
        <v>0</v>
      </c>
      <c r="C979">
        <v>3.1360020000000001E-3</v>
      </c>
      <c r="D979">
        <v>71</v>
      </c>
      <c r="E979">
        <v>0</v>
      </c>
      <c r="F979">
        <v>2.4588099999999999E-4</v>
      </c>
      <c r="G979">
        <v>12200</v>
      </c>
      <c r="H979">
        <v>4</v>
      </c>
      <c r="I979">
        <v>0</v>
      </c>
      <c r="J979">
        <v>0</v>
      </c>
      <c r="K979">
        <v>0</v>
      </c>
      <c r="L979">
        <v>1</v>
      </c>
    </row>
    <row r="980" spans="1:12" x14ac:dyDescent="0.25">
      <c r="A980">
        <v>87833</v>
      </c>
      <c r="B980">
        <v>0</v>
      </c>
      <c r="C980">
        <v>3.1449080000000001E-3</v>
      </c>
      <c r="D980">
        <v>37</v>
      </c>
      <c r="E980">
        <v>0</v>
      </c>
      <c r="F980">
        <v>0.24563813700000001</v>
      </c>
      <c r="G980">
        <v>7278</v>
      </c>
      <c r="H980">
        <v>4</v>
      </c>
      <c r="I980">
        <v>0</v>
      </c>
      <c r="J980">
        <v>2</v>
      </c>
      <c r="K980">
        <v>0</v>
      </c>
      <c r="L980">
        <v>0</v>
      </c>
    </row>
    <row r="981" spans="1:12" x14ac:dyDescent="0.25">
      <c r="A981">
        <v>108905</v>
      </c>
      <c r="B981">
        <v>0</v>
      </c>
      <c r="C981">
        <v>3.1513240000000001E-3</v>
      </c>
      <c r="D981">
        <v>45</v>
      </c>
      <c r="E981">
        <v>0</v>
      </c>
      <c r="F981">
        <v>0.41140914200000001</v>
      </c>
      <c r="G981">
        <v>5293</v>
      </c>
      <c r="H981">
        <v>9</v>
      </c>
      <c r="I981">
        <v>0</v>
      </c>
      <c r="J981">
        <v>1</v>
      </c>
      <c r="K981">
        <v>0</v>
      </c>
      <c r="L981">
        <v>2</v>
      </c>
    </row>
    <row r="982" spans="1:12" x14ac:dyDescent="0.25">
      <c r="A982">
        <v>42111</v>
      </c>
      <c r="B982">
        <v>0</v>
      </c>
      <c r="C982">
        <v>3.151647E-3</v>
      </c>
      <c r="D982">
        <v>74</v>
      </c>
      <c r="E982">
        <v>0</v>
      </c>
      <c r="F982">
        <v>5.4509420000000003E-3</v>
      </c>
      <c r="G982">
        <v>4035</v>
      </c>
      <c r="H982">
        <v>8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>
        <v>9664</v>
      </c>
      <c r="B983">
        <v>0</v>
      </c>
      <c r="C983">
        <v>3.1784579999999999E-3</v>
      </c>
      <c r="D983">
        <v>82</v>
      </c>
      <c r="E983">
        <v>1</v>
      </c>
      <c r="F983">
        <v>6.8059610000000006E-2</v>
      </c>
      <c r="G983">
        <v>6508</v>
      </c>
      <c r="H983">
        <v>7</v>
      </c>
      <c r="I983">
        <v>0</v>
      </c>
      <c r="J983">
        <v>1</v>
      </c>
      <c r="K983">
        <v>0</v>
      </c>
      <c r="L983">
        <v>1</v>
      </c>
    </row>
    <row r="984" spans="1:12" x14ac:dyDescent="0.25">
      <c r="A984">
        <v>143704</v>
      </c>
      <c r="B984">
        <v>0</v>
      </c>
      <c r="C984">
        <v>3.180581E-3</v>
      </c>
      <c r="D984">
        <v>73</v>
      </c>
      <c r="E984">
        <v>0</v>
      </c>
      <c r="F984">
        <v>5</v>
      </c>
      <c r="H984">
        <v>10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>
        <v>83724</v>
      </c>
      <c r="B985">
        <v>0</v>
      </c>
      <c r="C985">
        <v>3.2172979999999999E-3</v>
      </c>
      <c r="D985">
        <v>60</v>
      </c>
      <c r="E985">
        <v>0</v>
      </c>
      <c r="F985">
        <v>5.3319100000000003E-4</v>
      </c>
      <c r="G985">
        <v>3750</v>
      </c>
      <c r="H985">
        <v>4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>
        <v>102194</v>
      </c>
      <c r="B986">
        <v>0</v>
      </c>
      <c r="C986">
        <v>3.2317560000000001E-3</v>
      </c>
      <c r="D986">
        <v>56</v>
      </c>
      <c r="E986">
        <v>0</v>
      </c>
      <c r="F986">
        <v>0.66962897099999996</v>
      </c>
      <c r="G986">
        <v>4500</v>
      </c>
      <c r="H986">
        <v>15</v>
      </c>
      <c r="I986">
        <v>0</v>
      </c>
      <c r="J986">
        <v>2</v>
      </c>
      <c r="K986">
        <v>0</v>
      </c>
      <c r="L986">
        <v>0</v>
      </c>
    </row>
    <row r="987" spans="1:12" x14ac:dyDescent="0.25">
      <c r="A987">
        <v>81102</v>
      </c>
      <c r="B987">
        <v>0</v>
      </c>
      <c r="C987">
        <v>3.2337500000000001E-3</v>
      </c>
      <c r="D987">
        <v>43</v>
      </c>
      <c r="E987">
        <v>0</v>
      </c>
      <c r="F987">
        <v>0.13990066200000001</v>
      </c>
      <c r="G987">
        <v>6039</v>
      </c>
      <c r="H987">
        <v>8</v>
      </c>
      <c r="I987">
        <v>0</v>
      </c>
      <c r="J987">
        <v>1</v>
      </c>
      <c r="K987">
        <v>0</v>
      </c>
      <c r="L987">
        <v>0</v>
      </c>
    </row>
    <row r="988" spans="1:12" x14ac:dyDescent="0.25">
      <c r="A988">
        <v>49172</v>
      </c>
      <c r="B988">
        <v>0</v>
      </c>
      <c r="C988">
        <v>3.23581E-3</v>
      </c>
      <c r="D988">
        <v>31</v>
      </c>
      <c r="E988">
        <v>0</v>
      </c>
      <c r="F988">
        <v>0.38324816699999997</v>
      </c>
      <c r="G988">
        <v>4500</v>
      </c>
      <c r="H988">
        <v>5</v>
      </c>
      <c r="I988">
        <v>0</v>
      </c>
      <c r="J988">
        <v>1</v>
      </c>
      <c r="K988">
        <v>0</v>
      </c>
      <c r="L988">
        <v>2</v>
      </c>
    </row>
    <row r="989" spans="1:12" x14ac:dyDescent="0.25">
      <c r="A989">
        <v>66109</v>
      </c>
      <c r="B989">
        <v>0</v>
      </c>
      <c r="C989">
        <v>3.2427240000000002E-3</v>
      </c>
      <c r="D989">
        <v>52</v>
      </c>
      <c r="E989">
        <v>0</v>
      </c>
      <c r="F989">
        <v>0.45336380500000001</v>
      </c>
      <c r="G989">
        <v>7000</v>
      </c>
      <c r="H989">
        <v>19</v>
      </c>
      <c r="I989">
        <v>0</v>
      </c>
      <c r="J989">
        <v>3</v>
      </c>
      <c r="K989">
        <v>0</v>
      </c>
      <c r="L989">
        <v>2</v>
      </c>
    </row>
    <row r="990" spans="1:12" x14ac:dyDescent="0.25">
      <c r="A990">
        <v>14845</v>
      </c>
      <c r="B990">
        <v>0</v>
      </c>
      <c r="C990">
        <v>3.2451609999999999E-3</v>
      </c>
      <c r="D990">
        <v>58</v>
      </c>
      <c r="E990">
        <v>0</v>
      </c>
      <c r="F990">
        <v>2.5831180000000001E-3</v>
      </c>
      <c r="G990">
        <v>12000</v>
      </c>
      <c r="H990">
        <v>5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>
        <v>93941</v>
      </c>
      <c r="B991">
        <v>0</v>
      </c>
      <c r="C991">
        <v>3.248244E-3</v>
      </c>
      <c r="D991">
        <v>74</v>
      </c>
      <c r="E991">
        <v>0</v>
      </c>
      <c r="F991">
        <v>0.52924268900000004</v>
      </c>
      <c r="G991">
        <v>8001</v>
      </c>
      <c r="H991">
        <v>12</v>
      </c>
      <c r="I991">
        <v>0</v>
      </c>
      <c r="J991">
        <v>2</v>
      </c>
      <c r="K991">
        <v>0</v>
      </c>
      <c r="L991">
        <v>0</v>
      </c>
    </row>
    <row r="992" spans="1:12" x14ac:dyDescent="0.25">
      <c r="A992">
        <v>34783</v>
      </c>
      <c r="B992">
        <v>0</v>
      </c>
      <c r="C992">
        <v>3.332593E-3</v>
      </c>
      <c r="D992">
        <v>24</v>
      </c>
      <c r="E992">
        <v>0</v>
      </c>
      <c r="F992">
        <v>0.63459196100000004</v>
      </c>
      <c r="G992">
        <v>820</v>
      </c>
      <c r="H992">
        <v>6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>
        <v>32099</v>
      </c>
      <c r="B993">
        <v>0</v>
      </c>
      <c r="C993">
        <v>3.3399329999999998E-3</v>
      </c>
      <c r="D993">
        <v>43</v>
      </c>
      <c r="E993">
        <v>0</v>
      </c>
      <c r="F993">
        <v>0.27359080099999999</v>
      </c>
      <c r="G993">
        <v>8000</v>
      </c>
      <c r="H993">
        <v>6</v>
      </c>
      <c r="I993">
        <v>0</v>
      </c>
      <c r="J993">
        <v>1</v>
      </c>
      <c r="K993">
        <v>0</v>
      </c>
      <c r="L993">
        <v>2</v>
      </c>
    </row>
    <row r="994" spans="1:12" x14ac:dyDescent="0.25">
      <c r="A994">
        <v>10959</v>
      </c>
      <c r="B994">
        <v>0</v>
      </c>
      <c r="C994">
        <v>3.3547300000000002E-3</v>
      </c>
      <c r="D994">
        <v>64</v>
      </c>
      <c r="E994">
        <v>0</v>
      </c>
      <c r="F994">
        <v>3.3083645000000002E-2</v>
      </c>
      <c r="G994">
        <v>8009</v>
      </c>
      <c r="H994">
        <v>5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>
        <v>119572</v>
      </c>
      <c r="B995">
        <v>0</v>
      </c>
      <c r="C995">
        <v>3.3635340000000001E-3</v>
      </c>
      <c r="D995">
        <v>52</v>
      </c>
      <c r="E995">
        <v>0</v>
      </c>
      <c r="F995">
        <v>5.8639599999999999E-4</v>
      </c>
      <c r="G995">
        <v>5115</v>
      </c>
      <c r="H995">
        <v>4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>
        <v>39967</v>
      </c>
      <c r="B996">
        <v>0</v>
      </c>
      <c r="C996">
        <v>3.39434E-3</v>
      </c>
      <c r="D996">
        <v>84</v>
      </c>
      <c r="E996">
        <v>0</v>
      </c>
      <c r="F996">
        <v>6.4967519999999997E-3</v>
      </c>
      <c r="G996">
        <v>2000</v>
      </c>
      <c r="H996">
        <v>2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>
        <v>77295</v>
      </c>
      <c r="B997">
        <v>0</v>
      </c>
      <c r="C997">
        <v>3.4072809999999999E-3</v>
      </c>
      <c r="D997">
        <v>66</v>
      </c>
      <c r="E997">
        <v>0</v>
      </c>
      <c r="F997">
        <v>2</v>
      </c>
      <c r="H997">
        <v>2</v>
      </c>
      <c r="I997">
        <v>0</v>
      </c>
      <c r="J997">
        <v>0</v>
      </c>
      <c r="K997">
        <v>0</v>
      </c>
    </row>
    <row r="998" spans="1:12" x14ac:dyDescent="0.25">
      <c r="A998">
        <v>92953</v>
      </c>
      <c r="B998">
        <v>1</v>
      </c>
      <c r="C998">
        <v>3.4543360000000001E-3</v>
      </c>
      <c r="D998">
        <v>57</v>
      </c>
      <c r="E998">
        <v>1</v>
      </c>
      <c r="F998">
        <v>1954</v>
      </c>
      <c r="H998">
        <v>6</v>
      </c>
      <c r="I998">
        <v>0</v>
      </c>
      <c r="J998">
        <v>2</v>
      </c>
      <c r="K998">
        <v>1</v>
      </c>
      <c r="L998">
        <v>2</v>
      </c>
    </row>
    <row r="999" spans="1:12" x14ac:dyDescent="0.25">
      <c r="A999">
        <v>56762</v>
      </c>
      <c r="B999">
        <v>0</v>
      </c>
      <c r="C999">
        <v>3.469246E-3</v>
      </c>
      <c r="D999">
        <v>105</v>
      </c>
      <c r="E999">
        <v>0</v>
      </c>
      <c r="F999">
        <v>2</v>
      </c>
      <c r="H999">
        <v>4</v>
      </c>
      <c r="I999">
        <v>0</v>
      </c>
      <c r="J999">
        <v>0</v>
      </c>
      <c r="K999">
        <v>0</v>
      </c>
    </row>
    <row r="1000" spans="1:12" x14ac:dyDescent="0.25">
      <c r="A1000">
        <v>27206</v>
      </c>
      <c r="B1000">
        <v>0</v>
      </c>
      <c r="C1000">
        <v>3.482639E-3</v>
      </c>
      <c r="D1000">
        <v>35</v>
      </c>
      <c r="E1000">
        <v>0</v>
      </c>
      <c r="F1000">
        <v>8.29187E-4</v>
      </c>
      <c r="G1000">
        <v>3617</v>
      </c>
      <c r="H1000">
        <v>2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>
        <v>101417</v>
      </c>
      <c r="B1001">
        <v>0</v>
      </c>
      <c r="C1001">
        <v>3.4929090000000002E-3</v>
      </c>
      <c r="D1001">
        <v>36</v>
      </c>
      <c r="E1001">
        <v>0</v>
      </c>
      <c r="F1001">
        <v>2779</v>
      </c>
      <c r="H1001">
        <v>9</v>
      </c>
      <c r="I1001">
        <v>0</v>
      </c>
      <c r="J1001">
        <v>2</v>
      </c>
      <c r="K1001">
        <v>0</v>
      </c>
      <c r="L1001">
        <v>0</v>
      </c>
    </row>
    <row r="1002" spans="1:12" x14ac:dyDescent="0.25">
      <c r="A1002">
        <v>22573</v>
      </c>
      <c r="B1002">
        <v>0</v>
      </c>
      <c r="C1002">
        <v>3.4929549999999998E-3</v>
      </c>
      <c r="D1002">
        <v>48</v>
      </c>
      <c r="E1002">
        <v>0</v>
      </c>
      <c r="F1002">
        <v>0.38272345499999999</v>
      </c>
      <c r="G1002">
        <v>5000</v>
      </c>
      <c r="H1002">
        <v>6</v>
      </c>
      <c r="I1002">
        <v>0</v>
      </c>
      <c r="J1002">
        <v>1</v>
      </c>
      <c r="K1002">
        <v>0</v>
      </c>
      <c r="L1002">
        <v>3</v>
      </c>
    </row>
    <row r="1003" spans="1:12" x14ac:dyDescent="0.25">
      <c r="A1003">
        <v>87014</v>
      </c>
      <c r="B1003">
        <v>0</v>
      </c>
      <c r="C1003">
        <v>3.5037219999999999E-3</v>
      </c>
      <c r="D1003">
        <v>41</v>
      </c>
      <c r="E1003">
        <v>0</v>
      </c>
      <c r="F1003">
        <v>0.75209983199999997</v>
      </c>
      <c r="G1003">
        <v>4166</v>
      </c>
      <c r="H1003">
        <v>10</v>
      </c>
      <c r="I1003">
        <v>0</v>
      </c>
      <c r="J1003">
        <v>2</v>
      </c>
      <c r="K1003">
        <v>0</v>
      </c>
      <c r="L1003">
        <v>2</v>
      </c>
    </row>
    <row r="1004" spans="1:12" x14ac:dyDescent="0.25">
      <c r="A1004">
        <v>11699</v>
      </c>
      <c r="B1004">
        <v>0</v>
      </c>
      <c r="C1004">
        <v>3.5150450000000001E-3</v>
      </c>
      <c r="D1004">
        <v>72</v>
      </c>
      <c r="E1004">
        <v>0</v>
      </c>
      <c r="F1004">
        <v>1.3502062239999999</v>
      </c>
      <c r="G1004">
        <v>2666</v>
      </c>
      <c r="H1004">
        <v>9</v>
      </c>
      <c r="I1004">
        <v>0</v>
      </c>
      <c r="J1004">
        <v>1</v>
      </c>
      <c r="K1004">
        <v>0</v>
      </c>
      <c r="L1004">
        <v>0</v>
      </c>
    </row>
    <row r="1005" spans="1:12" x14ac:dyDescent="0.25">
      <c r="A1005">
        <v>146187</v>
      </c>
      <c r="B1005">
        <v>0</v>
      </c>
      <c r="C1005">
        <v>3.5427560000000002E-3</v>
      </c>
      <c r="D1005">
        <v>68</v>
      </c>
      <c r="E1005">
        <v>0</v>
      </c>
      <c r="F1005">
        <v>51</v>
      </c>
      <c r="H1005">
        <v>8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32465</v>
      </c>
      <c r="B1006">
        <v>0</v>
      </c>
      <c r="C1006">
        <v>3.5427560000000002E-3</v>
      </c>
      <c r="D1006">
        <v>81</v>
      </c>
      <c r="E1006">
        <v>0</v>
      </c>
      <c r="F1006">
        <v>2.8568700000000002E-4</v>
      </c>
      <c r="G1006">
        <v>10500</v>
      </c>
      <c r="H1006">
        <v>6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95975</v>
      </c>
      <c r="B1007">
        <v>0</v>
      </c>
      <c r="C1007">
        <v>3.5520320000000001E-3</v>
      </c>
      <c r="D1007">
        <v>85</v>
      </c>
      <c r="E1007">
        <v>0</v>
      </c>
      <c r="F1007">
        <v>1631</v>
      </c>
      <c r="H1007">
        <v>14</v>
      </c>
      <c r="I1007">
        <v>0</v>
      </c>
      <c r="J1007">
        <v>1</v>
      </c>
      <c r="K1007">
        <v>0</v>
      </c>
    </row>
    <row r="1008" spans="1:12" x14ac:dyDescent="0.25">
      <c r="A1008">
        <v>133686</v>
      </c>
      <c r="B1008">
        <v>0</v>
      </c>
      <c r="C1008">
        <v>3.5738160000000001E-3</v>
      </c>
      <c r="D1008">
        <v>65</v>
      </c>
      <c r="E1008">
        <v>0</v>
      </c>
      <c r="F1008">
        <v>0.28748107000000001</v>
      </c>
      <c r="G1008">
        <v>3961</v>
      </c>
      <c r="H1008">
        <v>7</v>
      </c>
      <c r="I1008">
        <v>0</v>
      </c>
      <c r="J1008">
        <v>1</v>
      </c>
      <c r="K1008">
        <v>0</v>
      </c>
      <c r="L1008">
        <v>1</v>
      </c>
    </row>
    <row r="1009" spans="1:12" x14ac:dyDescent="0.25">
      <c r="A1009">
        <v>11304</v>
      </c>
      <c r="B1009">
        <v>0</v>
      </c>
      <c r="C1009">
        <v>3.5784929999999999E-3</v>
      </c>
      <c r="D1009">
        <v>51</v>
      </c>
      <c r="E1009">
        <v>0</v>
      </c>
      <c r="F1009">
        <v>4.7506870999999999E-2</v>
      </c>
      <c r="G1009">
        <v>7640</v>
      </c>
      <c r="H1009">
        <v>10</v>
      </c>
      <c r="I1009">
        <v>0</v>
      </c>
      <c r="J1009">
        <v>0</v>
      </c>
      <c r="K1009">
        <v>0</v>
      </c>
      <c r="L1009">
        <v>2</v>
      </c>
    </row>
    <row r="1010" spans="1:12" x14ac:dyDescent="0.25">
      <c r="A1010">
        <v>2977</v>
      </c>
      <c r="B1010">
        <v>0</v>
      </c>
      <c r="C1010">
        <v>3.5992799999999998E-3</v>
      </c>
      <c r="D1010">
        <v>33</v>
      </c>
      <c r="E1010">
        <v>1</v>
      </c>
      <c r="F1010">
        <v>0.35649935599999999</v>
      </c>
      <c r="G1010">
        <v>3884</v>
      </c>
      <c r="H1010">
        <v>4</v>
      </c>
      <c r="I1010">
        <v>0</v>
      </c>
      <c r="J1010">
        <v>1</v>
      </c>
      <c r="K1010">
        <v>0</v>
      </c>
      <c r="L1010">
        <v>2</v>
      </c>
    </row>
    <row r="1011" spans="1:12" x14ac:dyDescent="0.25">
      <c r="A1011">
        <v>143310</v>
      </c>
      <c r="B1011">
        <v>0</v>
      </c>
      <c r="C1011">
        <v>3.5995200000000002E-3</v>
      </c>
      <c r="D1011">
        <v>74</v>
      </c>
      <c r="E1011">
        <v>0</v>
      </c>
      <c r="F1011">
        <v>0</v>
      </c>
      <c r="G1011">
        <v>1500</v>
      </c>
      <c r="H1011">
        <v>4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>
        <v>56591</v>
      </c>
      <c r="B1012">
        <v>0</v>
      </c>
      <c r="C1012">
        <v>3.5998800000000002E-3</v>
      </c>
      <c r="D1012">
        <v>63</v>
      </c>
      <c r="E1012">
        <v>0</v>
      </c>
      <c r="F1012">
        <v>5.7681200000000001E-4</v>
      </c>
      <c r="G1012">
        <v>5200</v>
      </c>
      <c r="H1012">
        <v>2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>
        <v>106115</v>
      </c>
      <c r="B1013">
        <v>0</v>
      </c>
      <c r="C1013">
        <v>3.6296000000000002E-3</v>
      </c>
      <c r="D1013">
        <v>79</v>
      </c>
      <c r="E1013">
        <v>0</v>
      </c>
      <c r="F1013">
        <v>3.1991469999999998E-3</v>
      </c>
      <c r="G1013">
        <v>3750</v>
      </c>
      <c r="H1013">
        <v>11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>
        <v>96235</v>
      </c>
      <c r="B1014">
        <v>0</v>
      </c>
      <c r="C1014">
        <v>3.6460160000000002E-3</v>
      </c>
      <c r="D1014">
        <v>42</v>
      </c>
      <c r="E1014">
        <v>0</v>
      </c>
      <c r="F1014">
        <v>0.30484988499999999</v>
      </c>
      <c r="G1014">
        <v>3030</v>
      </c>
      <c r="H1014">
        <v>10</v>
      </c>
      <c r="I1014">
        <v>0</v>
      </c>
      <c r="J1014">
        <v>1</v>
      </c>
      <c r="K1014">
        <v>0</v>
      </c>
      <c r="L1014">
        <v>0</v>
      </c>
    </row>
    <row r="1015" spans="1:12" x14ac:dyDescent="0.25">
      <c r="A1015">
        <v>135821</v>
      </c>
      <c r="B1015">
        <v>0</v>
      </c>
      <c r="C1015">
        <v>3.6479419999999999E-3</v>
      </c>
      <c r="D1015">
        <v>62</v>
      </c>
      <c r="E1015">
        <v>0</v>
      </c>
      <c r="F1015">
        <v>6</v>
      </c>
      <c r="H1015">
        <v>4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>
        <v>95612</v>
      </c>
      <c r="B1016">
        <v>0</v>
      </c>
      <c r="C1016">
        <v>3.65942E-3</v>
      </c>
      <c r="D1016">
        <v>50</v>
      </c>
      <c r="E1016">
        <v>0</v>
      </c>
      <c r="F1016">
        <v>8.3714497999999998E-2</v>
      </c>
      <c r="G1016">
        <v>9400</v>
      </c>
      <c r="H1016">
        <v>14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>
        <v>10105</v>
      </c>
      <c r="B1017">
        <v>0</v>
      </c>
      <c r="C1017">
        <v>3.668461E-3</v>
      </c>
      <c r="D1017">
        <v>58</v>
      </c>
      <c r="E1017">
        <v>0</v>
      </c>
      <c r="F1017">
        <v>0.17193122799999999</v>
      </c>
      <c r="G1017">
        <v>2500</v>
      </c>
      <c r="H1017">
        <v>13</v>
      </c>
      <c r="I1017">
        <v>0</v>
      </c>
      <c r="J1017">
        <v>1</v>
      </c>
      <c r="K1017">
        <v>0</v>
      </c>
      <c r="L1017">
        <v>0</v>
      </c>
    </row>
    <row r="1018" spans="1:12" x14ac:dyDescent="0.25">
      <c r="A1018">
        <v>143804</v>
      </c>
      <c r="B1018">
        <v>0</v>
      </c>
      <c r="C1018">
        <v>3.6713760000000001E-3</v>
      </c>
      <c r="D1018">
        <v>83</v>
      </c>
      <c r="E1018">
        <v>0</v>
      </c>
      <c r="F1018">
        <v>1.9993340000000002E-3</v>
      </c>
      <c r="G1018">
        <v>3000</v>
      </c>
      <c r="H1018">
        <v>15</v>
      </c>
      <c r="I1018">
        <v>0</v>
      </c>
      <c r="J1018">
        <v>0</v>
      </c>
      <c r="K1018">
        <v>0</v>
      </c>
      <c r="L1018">
        <v>1</v>
      </c>
    </row>
    <row r="1019" spans="1:12" x14ac:dyDescent="0.25">
      <c r="A1019">
        <v>21325</v>
      </c>
      <c r="B1019">
        <v>0</v>
      </c>
      <c r="C1019">
        <v>3.682973E-3</v>
      </c>
      <c r="D1019">
        <v>95</v>
      </c>
      <c r="E1019">
        <v>0</v>
      </c>
      <c r="F1019">
        <v>14</v>
      </c>
      <c r="H1019">
        <v>12</v>
      </c>
      <c r="I1019">
        <v>0</v>
      </c>
      <c r="J1019">
        <v>0</v>
      </c>
      <c r="K1019">
        <v>0</v>
      </c>
    </row>
    <row r="1020" spans="1:12" x14ac:dyDescent="0.25">
      <c r="A1020">
        <v>81061</v>
      </c>
      <c r="B1020">
        <v>0</v>
      </c>
      <c r="C1020">
        <v>3.6996300000000002E-3</v>
      </c>
      <c r="D1020">
        <v>63</v>
      </c>
      <c r="E1020">
        <v>0</v>
      </c>
      <c r="F1020">
        <v>2.329795E-3</v>
      </c>
      <c r="G1020">
        <v>3862</v>
      </c>
      <c r="H1020">
        <v>5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>
        <v>29521</v>
      </c>
      <c r="B1021">
        <v>0</v>
      </c>
      <c r="C1021">
        <v>3.7035639999999999E-3</v>
      </c>
      <c r="D1021">
        <v>67</v>
      </c>
      <c r="E1021">
        <v>2</v>
      </c>
      <c r="F1021">
        <v>0.81840726399999997</v>
      </c>
      <c r="G1021">
        <v>25000</v>
      </c>
      <c r="H1021">
        <v>12</v>
      </c>
      <c r="I1021">
        <v>0</v>
      </c>
      <c r="J1021">
        <v>3</v>
      </c>
      <c r="K1021">
        <v>0</v>
      </c>
      <c r="L1021">
        <v>0</v>
      </c>
    </row>
    <row r="1022" spans="1:12" x14ac:dyDescent="0.25">
      <c r="A1022">
        <v>46746</v>
      </c>
      <c r="B1022">
        <v>0</v>
      </c>
      <c r="C1022">
        <v>3.7035670000000001E-3</v>
      </c>
      <c r="D1022">
        <v>57</v>
      </c>
      <c r="E1022">
        <v>0</v>
      </c>
      <c r="F1022">
        <v>0.28005088</v>
      </c>
      <c r="G1022">
        <v>4716</v>
      </c>
      <c r="H1022">
        <v>11</v>
      </c>
      <c r="I1022">
        <v>0</v>
      </c>
      <c r="J1022">
        <v>1</v>
      </c>
      <c r="K1022">
        <v>0</v>
      </c>
      <c r="L1022">
        <v>0</v>
      </c>
    </row>
    <row r="1023" spans="1:12" x14ac:dyDescent="0.25">
      <c r="A1023">
        <v>88441</v>
      </c>
      <c r="B1023">
        <v>0</v>
      </c>
      <c r="C1023">
        <v>3.7077289999999999E-3</v>
      </c>
      <c r="D1023">
        <v>83</v>
      </c>
      <c r="E1023">
        <v>0</v>
      </c>
      <c r="F1023">
        <v>0.27203430200000001</v>
      </c>
      <c r="G1023">
        <v>2098</v>
      </c>
      <c r="H1023">
        <v>16</v>
      </c>
      <c r="I1023">
        <v>0</v>
      </c>
      <c r="J1023">
        <v>1</v>
      </c>
      <c r="K1023">
        <v>0</v>
      </c>
      <c r="L1023">
        <v>0</v>
      </c>
    </row>
    <row r="1024" spans="1:12" x14ac:dyDescent="0.25">
      <c r="A1024">
        <v>89300</v>
      </c>
      <c r="B1024">
        <v>0</v>
      </c>
      <c r="C1024">
        <v>3.714073E-3</v>
      </c>
      <c r="D1024">
        <v>55</v>
      </c>
      <c r="E1024">
        <v>0</v>
      </c>
      <c r="F1024">
        <v>3258</v>
      </c>
      <c r="H1024">
        <v>5</v>
      </c>
      <c r="I1024">
        <v>0</v>
      </c>
      <c r="J1024">
        <v>2</v>
      </c>
      <c r="K1024">
        <v>0</v>
      </c>
      <c r="L1024">
        <v>0</v>
      </c>
    </row>
    <row r="1025" spans="1:12" x14ac:dyDescent="0.25">
      <c r="A1025">
        <v>62672</v>
      </c>
      <c r="B1025">
        <v>0</v>
      </c>
      <c r="C1025">
        <v>3.7404690000000002E-3</v>
      </c>
      <c r="D1025">
        <v>48</v>
      </c>
      <c r="E1025">
        <v>0</v>
      </c>
      <c r="F1025">
        <v>0.47443276099999998</v>
      </c>
      <c r="G1025">
        <v>18069</v>
      </c>
      <c r="H1025">
        <v>16</v>
      </c>
      <c r="I1025">
        <v>0</v>
      </c>
      <c r="J1025">
        <v>9</v>
      </c>
      <c r="K1025">
        <v>0</v>
      </c>
      <c r="L1025">
        <v>0</v>
      </c>
    </row>
    <row r="1026" spans="1:12" x14ac:dyDescent="0.25">
      <c r="A1026">
        <v>73743</v>
      </c>
      <c r="B1026">
        <v>0</v>
      </c>
      <c r="C1026">
        <v>3.7572650000000001E-3</v>
      </c>
      <c r="D1026">
        <v>87</v>
      </c>
      <c r="E1026">
        <v>0</v>
      </c>
      <c r="F1026">
        <v>4</v>
      </c>
      <c r="H1026">
        <v>4</v>
      </c>
      <c r="I1026">
        <v>0</v>
      </c>
      <c r="J1026">
        <v>0</v>
      </c>
      <c r="K1026">
        <v>0</v>
      </c>
    </row>
    <row r="1027" spans="1:12" x14ac:dyDescent="0.25">
      <c r="A1027">
        <v>111035</v>
      </c>
      <c r="B1027">
        <v>0</v>
      </c>
      <c r="C1027">
        <v>3.7640030000000001E-3</v>
      </c>
      <c r="D1027">
        <v>77</v>
      </c>
      <c r="E1027">
        <v>0</v>
      </c>
      <c r="F1027">
        <v>3.5992799999999998E-3</v>
      </c>
      <c r="G1027">
        <v>5000</v>
      </c>
      <c r="H1027">
        <v>9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>
        <v>139209</v>
      </c>
      <c r="B1028">
        <v>0</v>
      </c>
      <c r="C1028">
        <v>3.7740719999999998E-3</v>
      </c>
      <c r="D1028">
        <v>48</v>
      </c>
      <c r="E1028">
        <v>0</v>
      </c>
      <c r="F1028">
        <v>0.44836744299999998</v>
      </c>
      <c r="G1028">
        <v>6400</v>
      </c>
      <c r="H1028">
        <v>8</v>
      </c>
      <c r="I1028">
        <v>0</v>
      </c>
      <c r="J1028">
        <v>1</v>
      </c>
      <c r="K1028">
        <v>0</v>
      </c>
      <c r="L1028">
        <v>1</v>
      </c>
    </row>
    <row r="1029" spans="1:12" x14ac:dyDescent="0.25">
      <c r="A1029">
        <v>99780</v>
      </c>
      <c r="B1029">
        <v>0</v>
      </c>
      <c r="C1029">
        <v>3.796588E-3</v>
      </c>
      <c r="D1029">
        <v>46</v>
      </c>
      <c r="E1029">
        <v>2</v>
      </c>
      <c r="F1029">
        <v>0.30944842500000003</v>
      </c>
      <c r="G1029">
        <v>6000</v>
      </c>
      <c r="H1029">
        <v>7</v>
      </c>
      <c r="I1029">
        <v>0</v>
      </c>
      <c r="J1029">
        <v>1</v>
      </c>
      <c r="K1029">
        <v>0</v>
      </c>
      <c r="L1029">
        <v>2</v>
      </c>
    </row>
    <row r="1030" spans="1:12" x14ac:dyDescent="0.25">
      <c r="A1030">
        <v>118537</v>
      </c>
      <c r="B1030">
        <v>0</v>
      </c>
      <c r="C1030">
        <v>3.8111769999999998E-3</v>
      </c>
      <c r="D1030">
        <v>65</v>
      </c>
      <c r="E1030">
        <v>0</v>
      </c>
      <c r="F1030">
        <v>1.9987654319999999</v>
      </c>
      <c r="G1030">
        <v>809</v>
      </c>
      <c r="H1030">
        <v>5</v>
      </c>
      <c r="I1030">
        <v>0</v>
      </c>
      <c r="J1030">
        <v>2</v>
      </c>
      <c r="K1030">
        <v>0</v>
      </c>
      <c r="L1030">
        <v>0</v>
      </c>
    </row>
    <row r="1031" spans="1:12" x14ac:dyDescent="0.25">
      <c r="A1031">
        <v>101911</v>
      </c>
      <c r="B1031">
        <v>0</v>
      </c>
      <c r="C1031">
        <v>3.82739E-3</v>
      </c>
      <c r="D1031">
        <v>69</v>
      </c>
      <c r="E1031">
        <v>0</v>
      </c>
      <c r="F1031">
        <v>0.154611152</v>
      </c>
      <c r="G1031">
        <v>15082</v>
      </c>
      <c r="H1031">
        <v>7</v>
      </c>
      <c r="I1031">
        <v>0</v>
      </c>
      <c r="J1031">
        <v>1</v>
      </c>
      <c r="K1031">
        <v>0</v>
      </c>
      <c r="L1031">
        <v>1</v>
      </c>
    </row>
    <row r="1032" spans="1:12" x14ac:dyDescent="0.25">
      <c r="A1032">
        <v>44830</v>
      </c>
      <c r="B1032">
        <v>0</v>
      </c>
      <c r="C1032">
        <v>3.835485E-3</v>
      </c>
      <c r="D1032">
        <v>67</v>
      </c>
      <c r="E1032">
        <v>0</v>
      </c>
      <c r="F1032">
        <v>2156</v>
      </c>
      <c r="H1032">
        <v>8</v>
      </c>
      <c r="I1032">
        <v>0</v>
      </c>
      <c r="J1032">
        <v>2</v>
      </c>
      <c r="K1032">
        <v>0</v>
      </c>
      <c r="L1032">
        <v>0</v>
      </c>
    </row>
    <row r="1033" spans="1:12" x14ac:dyDescent="0.25">
      <c r="A1033">
        <v>54166</v>
      </c>
      <c r="B1033">
        <v>0</v>
      </c>
      <c r="C1033">
        <v>3.839697E-3</v>
      </c>
      <c r="D1033">
        <v>83</v>
      </c>
      <c r="E1033">
        <v>2</v>
      </c>
      <c r="F1033">
        <v>3.4498279999999998E-3</v>
      </c>
      <c r="G1033">
        <v>6666</v>
      </c>
      <c r="H1033">
        <v>15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>
        <v>139966</v>
      </c>
      <c r="B1034">
        <v>0</v>
      </c>
      <c r="C1034">
        <v>3.8515670000000002E-3</v>
      </c>
      <c r="D1034">
        <v>69</v>
      </c>
      <c r="E1034">
        <v>0</v>
      </c>
      <c r="F1034">
        <v>0.51604839499999999</v>
      </c>
      <c r="G1034">
        <v>10000</v>
      </c>
      <c r="H1034">
        <v>9</v>
      </c>
      <c r="I1034">
        <v>0</v>
      </c>
      <c r="J1034">
        <v>1</v>
      </c>
      <c r="K1034">
        <v>0</v>
      </c>
      <c r="L1034">
        <v>1</v>
      </c>
    </row>
    <row r="1035" spans="1:12" x14ac:dyDescent="0.25">
      <c r="A1035">
        <v>20159</v>
      </c>
      <c r="B1035">
        <v>0</v>
      </c>
      <c r="C1035">
        <v>3.8568669999999999E-3</v>
      </c>
      <c r="D1035">
        <v>46</v>
      </c>
      <c r="E1035">
        <v>0</v>
      </c>
      <c r="F1035">
        <v>1746</v>
      </c>
      <c r="H1035">
        <v>8</v>
      </c>
      <c r="I1035">
        <v>0</v>
      </c>
      <c r="J1035">
        <v>1</v>
      </c>
      <c r="K1035">
        <v>0</v>
      </c>
      <c r="L1035">
        <v>0</v>
      </c>
    </row>
    <row r="1036" spans="1:12" x14ac:dyDescent="0.25">
      <c r="A1036">
        <v>41427</v>
      </c>
      <c r="B1036">
        <v>0</v>
      </c>
      <c r="C1036">
        <v>3.8664089999999999E-3</v>
      </c>
      <c r="D1036">
        <v>76</v>
      </c>
      <c r="E1036">
        <v>0</v>
      </c>
      <c r="F1036">
        <v>0.113433991</v>
      </c>
      <c r="G1036">
        <v>2582</v>
      </c>
      <c r="H1036">
        <v>11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>
        <v>63150</v>
      </c>
      <c r="B1037">
        <v>0</v>
      </c>
      <c r="C1037">
        <v>3.9220970000000003E-3</v>
      </c>
      <c r="D1037">
        <v>78</v>
      </c>
      <c r="E1037">
        <v>0</v>
      </c>
      <c r="F1037">
        <v>0.11965812000000001</v>
      </c>
      <c r="G1037">
        <v>6200</v>
      </c>
      <c r="H1037">
        <v>6</v>
      </c>
      <c r="I1037">
        <v>0</v>
      </c>
      <c r="J1037">
        <v>1</v>
      </c>
      <c r="K1037">
        <v>0</v>
      </c>
      <c r="L1037">
        <v>0</v>
      </c>
    </row>
    <row r="1038" spans="1:12" x14ac:dyDescent="0.25">
      <c r="A1038">
        <v>31363</v>
      </c>
      <c r="B1038">
        <v>0</v>
      </c>
      <c r="C1038">
        <v>3.9293399999999999E-3</v>
      </c>
      <c r="D1038">
        <v>64</v>
      </c>
      <c r="E1038">
        <v>0</v>
      </c>
      <c r="F1038">
        <v>4.9997500000000005E-4</v>
      </c>
      <c r="G1038">
        <v>20000</v>
      </c>
      <c r="H1038">
        <v>12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>
        <v>93673</v>
      </c>
      <c r="B1039">
        <v>0</v>
      </c>
      <c r="C1039">
        <v>3.9398890000000002E-3</v>
      </c>
      <c r="D1039">
        <v>81</v>
      </c>
      <c r="E1039">
        <v>0</v>
      </c>
      <c r="F1039">
        <v>2.3990399999999999E-3</v>
      </c>
      <c r="G1039">
        <v>2500</v>
      </c>
      <c r="H1039">
        <v>9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>
        <v>146109</v>
      </c>
      <c r="B1040">
        <v>0</v>
      </c>
      <c r="C1040">
        <v>3.942737E-3</v>
      </c>
      <c r="D1040">
        <v>73</v>
      </c>
      <c r="E1040">
        <v>0</v>
      </c>
      <c r="F1040">
        <v>6.3752047000000006E-2</v>
      </c>
      <c r="G1040">
        <v>7936</v>
      </c>
      <c r="H1040">
        <v>8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>
        <v>94330</v>
      </c>
      <c r="B1041">
        <v>0</v>
      </c>
      <c r="C1041">
        <v>3.9544250000000001E-3</v>
      </c>
      <c r="D1041">
        <v>52</v>
      </c>
      <c r="E1041">
        <v>1</v>
      </c>
      <c r="F1041">
        <v>0.16307053899999999</v>
      </c>
      <c r="G1041">
        <v>2409</v>
      </c>
      <c r="H1041">
        <v>7</v>
      </c>
      <c r="I1041">
        <v>0</v>
      </c>
      <c r="J1041">
        <v>0</v>
      </c>
      <c r="K1041">
        <v>0</v>
      </c>
      <c r="L1041">
        <v>3</v>
      </c>
    </row>
    <row r="1042" spans="1:12" x14ac:dyDescent="0.25">
      <c r="A1042">
        <v>17974</v>
      </c>
      <c r="B1042">
        <v>0</v>
      </c>
      <c r="C1042">
        <v>3.9621810000000004E-3</v>
      </c>
      <c r="D1042">
        <v>75</v>
      </c>
      <c r="E1042">
        <v>0</v>
      </c>
      <c r="F1042">
        <v>0.38472305499999998</v>
      </c>
      <c r="G1042">
        <v>5000</v>
      </c>
      <c r="H1042">
        <v>11</v>
      </c>
      <c r="I1042">
        <v>0</v>
      </c>
      <c r="J1042">
        <v>1</v>
      </c>
      <c r="K1042">
        <v>0</v>
      </c>
      <c r="L1042">
        <v>0</v>
      </c>
    </row>
    <row r="1043" spans="1:12" x14ac:dyDescent="0.25">
      <c r="A1043">
        <v>115999</v>
      </c>
      <c r="B1043">
        <v>0</v>
      </c>
      <c r="C1043">
        <v>3.9980010000000002E-3</v>
      </c>
      <c r="D1043">
        <v>22</v>
      </c>
      <c r="E1043">
        <v>0</v>
      </c>
      <c r="F1043">
        <v>0</v>
      </c>
      <c r="G1043">
        <v>929</v>
      </c>
      <c r="H1043">
        <v>5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>
        <v>131627</v>
      </c>
      <c r="B1044">
        <v>0</v>
      </c>
      <c r="C1044">
        <v>3.9997330000000001E-3</v>
      </c>
      <c r="D1044">
        <v>87</v>
      </c>
      <c r="E1044">
        <v>0</v>
      </c>
      <c r="F1044">
        <v>1</v>
      </c>
      <c r="H1044">
        <v>4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>
        <v>81977</v>
      </c>
      <c r="B1045">
        <v>0</v>
      </c>
      <c r="C1045">
        <v>3.9998860000000002E-3</v>
      </c>
      <c r="D1045">
        <v>48</v>
      </c>
      <c r="E1045">
        <v>0</v>
      </c>
      <c r="F1045">
        <v>4371</v>
      </c>
      <c r="H1045">
        <v>10</v>
      </c>
      <c r="I1045">
        <v>0</v>
      </c>
      <c r="J1045">
        <v>4</v>
      </c>
      <c r="K1045">
        <v>0</v>
      </c>
      <c r="L1045">
        <v>0</v>
      </c>
    </row>
    <row r="1046" spans="1:12" x14ac:dyDescent="0.25">
      <c r="A1046">
        <v>112140</v>
      </c>
      <c r="B1046">
        <v>0</v>
      </c>
      <c r="C1046">
        <v>4.0203260000000003E-3</v>
      </c>
      <c r="D1046">
        <v>63</v>
      </c>
      <c r="E1046">
        <v>0</v>
      </c>
      <c r="F1046">
        <v>2173</v>
      </c>
      <c r="H1046">
        <v>7</v>
      </c>
      <c r="I1046">
        <v>0</v>
      </c>
      <c r="J1046">
        <v>1</v>
      </c>
      <c r="K1046">
        <v>0</v>
      </c>
      <c r="L1046">
        <v>0</v>
      </c>
    </row>
    <row r="1047" spans="1:12" x14ac:dyDescent="0.25">
      <c r="A1047">
        <v>22506</v>
      </c>
      <c r="B1047">
        <v>0</v>
      </c>
      <c r="C1047">
        <v>4.0243329999999997E-3</v>
      </c>
      <c r="D1047">
        <v>86</v>
      </c>
      <c r="E1047">
        <v>0</v>
      </c>
      <c r="F1047">
        <v>9.6181319999999997E-3</v>
      </c>
      <c r="G1047">
        <v>10500</v>
      </c>
      <c r="H1047">
        <v>12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>
        <v>49141</v>
      </c>
      <c r="B1048">
        <v>0</v>
      </c>
      <c r="C1048">
        <v>4.038018E-3</v>
      </c>
      <c r="D1048">
        <v>45</v>
      </c>
      <c r="E1048">
        <v>0</v>
      </c>
      <c r="F1048">
        <v>9.7211421000000006E-2</v>
      </c>
      <c r="G1048">
        <v>9000</v>
      </c>
      <c r="H1048">
        <v>14</v>
      </c>
      <c r="I1048">
        <v>0</v>
      </c>
      <c r="J1048">
        <v>1</v>
      </c>
      <c r="K1048">
        <v>0</v>
      </c>
      <c r="L1048">
        <v>2</v>
      </c>
    </row>
    <row r="1049" spans="1:12" x14ac:dyDescent="0.25">
      <c r="A1049">
        <v>88000</v>
      </c>
      <c r="B1049">
        <v>0</v>
      </c>
      <c r="C1049">
        <v>4.0391760000000002E-3</v>
      </c>
      <c r="D1049">
        <v>43</v>
      </c>
      <c r="E1049">
        <v>0</v>
      </c>
      <c r="F1049">
        <v>0.66393676800000001</v>
      </c>
      <c r="G1049">
        <v>10500</v>
      </c>
      <c r="H1049">
        <v>9</v>
      </c>
      <c r="I1049">
        <v>0</v>
      </c>
      <c r="J1049">
        <v>2</v>
      </c>
      <c r="K1049">
        <v>0</v>
      </c>
      <c r="L1049">
        <v>3</v>
      </c>
    </row>
    <row r="1050" spans="1:12" x14ac:dyDescent="0.25">
      <c r="A1050">
        <v>76559</v>
      </c>
      <c r="B1050">
        <v>0</v>
      </c>
      <c r="C1050">
        <v>4.0614759999999996E-3</v>
      </c>
      <c r="D1050">
        <v>63</v>
      </c>
      <c r="E1050">
        <v>0</v>
      </c>
      <c r="F1050">
        <v>0.53122398000000004</v>
      </c>
      <c r="G1050">
        <v>1200</v>
      </c>
      <c r="H1050">
        <v>12</v>
      </c>
      <c r="I1050">
        <v>0</v>
      </c>
      <c r="J1050">
        <v>1</v>
      </c>
      <c r="K1050">
        <v>0</v>
      </c>
      <c r="L1050">
        <v>0</v>
      </c>
    </row>
    <row r="1051" spans="1:12" x14ac:dyDescent="0.25">
      <c r="A1051">
        <v>148291</v>
      </c>
      <c r="B1051">
        <v>0</v>
      </c>
      <c r="C1051">
        <v>4.0965089999999999E-3</v>
      </c>
      <c r="D1051">
        <v>44</v>
      </c>
      <c r="E1051">
        <v>0</v>
      </c>
      <c r="F1051">
        <v>2263</v>
      </c>
      <c r="H1051">
        <v>13</v>
      </c>
      <c r="I1051">
        <v>0</v>
      </c>
      <c r="J1051">
        <v>2</v>
      </c>
      <c r="K1051">
        <v>0</v>
      </c>
      <c r="L1051">
        <v>0</v>
      </c>
    </row>
    <row r="1052" spans="1:12" x14ac:dyDescent="0.25">
      <c r="A1052">
        <v>113749</v>
      </c>
      <c r="B1052">
        <v>0</v>
      </c>
      <c r="C1052">
        <v>4.1191179999999997E-3</v>
      </c>
      <c r="D1052">
        <v>57</v>
      </c>
      <c r="E1052">
        <v>0</v>
      </c>
      <c r="F1052">
        <v>1399</v>
      </c>
      <c r="H1052">
        <v>11</v>
      </c>
      <c r="I1052">
        <v>0</v>
      </c>
      <c r="J1052">
        <v>1</v>
      </c>
      <c r="K1052">
        <v>0</v>
      </c>
      <c r="L1052">
        <v>0</v>
      </c>
    </row>
    <row r="1053" spans="1:12" x14ac:dyDescent="0.25">
      <c r="A1053">
        <v>54737</v>
      </c>
      <c r="B1053">
        <v>0</v>
      </c>
      <c r="C1053">
        <v>4.1287659999999999E-3</v>
      </c>
      <c r="D1053">
        <v>75</v>
      </c>
      <c r="E1053">
        <v>0</v>
      </c>
      <c r="F1053">
        <v>53</v>
      </c>
      <c r="H1053">
        <v>4</v>
      </c>
      <c r="I1053">
        <v>0</v>
      </c>
      <c r="J1053">
        <v>0</v>
      </c>
      <c r="K1053">
        <v>0</v>
      </c>
    </row>
    <row r="1054" spans="1:12" x14ac:dyDescent="0.25">
      <c r="A1054">
        <v>106644</v>
      </c>
      <c r="B1054">
        <v>0</v>
      </c>
      <c r="C1054">
        <v>4.1598340000000003E-3</v>
      </c>
      <c r="D1054">
        <v>78</v>
      </c>
      <c r="E1054">
        <v>0</v>
      </c>
      <c r="F1054">
        <v>675</v>
      </c>
      <c r="G1054">
        <v>0</v>
      </c>
      <c r="H1054">
        <v>9</v>
      </c>
      <c r="I1054">
        <v>0</v>
      </c>
      <c r="J1054">
        <v>1</v>
      </c>
      <c r="K1054">
        <v>0</v>
      </c>
      <c r="L1054">
        <v>0</v>
      </c>
    </row>
    <row r="1055" spans="1:12" x14ac:dyDescent="0.25">
      <c r="A1055">
        <v>128135</v>
      </c>
      <c r="B1055">
        <v>0</v>
      </c>
      <c r="C1055">
        <v>4.1718099999999998E-3</v>
      </c>
      <c r="D1055">
        <v>61</v>
      </c>
      <c r="E1055">
        <v>0</v>
      </c>
      <c r="F1055">
        <v>0.27776199899999998</v>
      </c>
      <c r="G1055">
        <v>3520</v>
      </c>
      <c r="H1055">
        <v>17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>
        <v>75723</v>
      </c>
      <c r="B1056">
        <v>0</v>
      </c>
      <c r="C1056">
        <v>4.1735499999999998E-3</v>
      </c>
      <c r="D1056">
        <v>39</v>
      </c>
      <c r="E1056">
        <v>0</v>
      </c>
      <c r="F1056">
        <v>1</v>
      </c>
      <c r="H1056">
        <v>4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>
        <v>65314</v>
      </c>
      <c r="B1057">
        <v>0</v>
      </c>
      <c r="C1057">
        <v>4.2073409999999999E-3</v>
      </c>
      <c r="D1057">
        <v>67</v>
      </c>
      <c r="E1057">
        <v>0</v>
      </c>
      <c r="F1057">
        <v>0.47095379599999998</v>
      </c>
      <c r="G1057">
        <v>3700</v>
      </c>
      <c r="H1057">
        <v>14</v>
      </c>
      <c r="I1057">
        <v>0</v>
      </c>
      <c r="J1057">
        <v>3</v>
      </c>
      <c r="K1057">
        <v>0</v>
      </c>
      <c r="L1057">
        <v>0</v>
      </c>
    </row>
    <row r="1058" spans="1:12" x14ac:dyDescent="0.25">
      <c r="A1058">
        <v>7968</v>
      </c>
      <c r="B1058">
        <v>0</v>
      </c>
      <c r="C1058">
        <v>4.2150549999999997E-3</v>
      </c>
      <c r="D1058">
        <v>36</v>
      </c>
      <c r="E1058">
        <v>0</v>
      </c>
      <c r="F1058">
        <v>7.9991999999999997E-4</v>
      </c>
      <c r="G1058">
        <v>10000</v>
      </c>
      <c r="H1058">
        <v>7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>
        <v>60277</v>
      </c>
      <c r="B1059">
        <v>1</v>
      </c>
      <c r="C1059">
        <v>4.2351699999999999E-3</v>
      </c>
      <c r="D1059">
        <v>54</v>
      </c>
      <c r="E1059">
        <v>0</v>
      </c>
      <c r="F1059">
        <v>0.40526628399999998</v>
      </c>
      <c r="G1059">
        <v>5050</v>
      </c>
      <c r="H1059">
        <v>16</v>
      </c>
      <c r="I1059">
        <v>0</v>
      </c>
      <c r="J1059">
        <v>1</v>
      </c>
      <c r="K1059">
        <v>0</v>
      </c>
      <c r="L1059">
        <v>1</v>
      </c>
    </row>
    <row r="1060" spans="1:12" x14ac:dyDescent="0.25">
      <c r="A1060">
        <v>11338</v>
      </c>
      <c r="B1060">
        <v>0</v>
      </c>
      <c r="C1060">
        <v>4.2364680000000002E-3</v>
      </c>
      <c r="D1060">
        <v>70</v>
      </c>
      <c r="E1060">
        <v>0</v>
      </c>
      <c r="F1060">
        <v>0.41467544699999997</v>
      </c>
      <c r="G1060">
        <v>5314</v>
      </c>
      <c r="H1060">
        <v>6</v>
      </c>
      <c r="I1060">
        <v>0</v>
      </c>
      <c r="J1060">
        <v>2</v>
      </c>
      <c r="K1060">
        <v>0</v>
      </c>
      <c r="L1060">
        <v>0</v>
      </c>
    </row>
    <row r="1061" spans="1:12" x14ac:dyDescent="0.25">
      <c r="A1061">
        <v>107912</v>
      </c>
      <c r="B1061">
        <v>0</v>
      </c>
      <c r="C1061">
        <v>4.2515850000000004E-3</v>
      </c>
      <c r="D1061">
        <v>78</v>
      </c>
      <c r="E1061">
        <v>0</v>
      </c>
      <c r="F1061">
        <v>2.4415320000000002E-3</v>
      </c>
      <c r="G1061">
        <v>7781</v>
      </c>
      <c r="H1061">
        <v>15</v>
      </c>
      <c r="I1061">
        <v>0</v>
      </c>
      <c r="J1061">
        <v>0</v>
      </c>
      <c r="K1061">
        <v>0</v>
      </c>
      <c r="L1061">
        <v>1</v>
      </c>
    </row>
    <row r="1062" spans="1:12" x14ac:dyDescent="0.25">
      <c r="A1062">
        <v>22079</v>
      </c>
      <c r="B1062">
        <v>0</v>
      </c>
      <c r="C1062">
        <v>4.2741250000000001E-3</v>
      </c>
      <c r="D1062">
        <v>62</v>
      </c>
      <c r="E1062">
        <v>0</v>
      </c>
      <c r="F1062">
        <v>0.11250423599999999</v>
      </c>
      <c r="G1062">
        <v>2950</v>
      </c>
      <c r="H1062">
        <v>5</v>
      </c>
      <c r="I1062">
        <v>0</v>
      </c>
      <c r="J1062">
        <v>1</v>
      </c>
      <c r="K1062">
        <v>0</v>
      </c>
      <c r="L1062">
        <v>1</v>
      </c>
    </row>
    <row r="1063" spans="1:12" x14ac:dyDescent="0.25">
      <c r="A1063">
        <v>16338</v>
      </c>
      <c r="B1063">
        <v>0</v>
      </c>
      <c r="C1063">
        <v>4.2818730000000003E-3</v>
      </c>
      <c r="D1063">
        <v>32</v>
      </c>
      <c r="E1063">
        <v>0</v>
      </c>
      <c r="F1063">
        <v>0.27547393399999998</v>
      </c>
      <c r="G1063">
        <v>3375</v>
      </c>
      <c r="H1063">
        <v>3</v>
      </c>
      <c r="I1063">
        <v>0</v>
      </c>
      <c r="J1063">
        <v>1</v>
      </c>
      <c r="K1063">
        <v>0</v>
      </c>
      <c r="L1063">
        <v>0</v>
      </c>
    </row>
    <row r="1064" spans="1:12" x14ac:dyDescent="0.25">
      <c r="A1064">
        <v>32993</v>
      </c>
      <c r="B1064">
        <v>0</v>
      </c>
      <c r="C1064">
        <v>4.2855890000000002E-3</v>
      </c>
      <c r="D1064">
        <v>70</v>
      </c>
      <c r="E1064">
        <v>0</v>
      </c>
      <c r="F1064">
        <v>8.1752683000000007E-2</v>
      </c>
      <c r="G1064">
        <v>6800</v>
      </c>
      <c r="H1064">
        <v>9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140656</v>
      </c>
      <c r="B1065">
        <v>0</v>
      </c>
      <c r="C1065">
        <v>4.3426089999999999E-3</v>
      </c>
      <c r="D1065">
        <v>58</v>
      </c>
      <c r="E1065">
        <v>0</v>
      </c>
      <c r="F1065">
        <v>1731</v>
      </c>
      <c r="H1065">
        <v>7</v>
      </c>
      <c r="I1065">
        <v>0</v>
      </c>
      <c r="J1065">
        <v>2</v>
      </c>
      <c r="K1065">
        <v>0</v>
      </c>
      <c r="L1065">
        <v>0</v>
      </c>
    </row>
    <row r="1066" spans="1:12" x14ac:dyDescent="0.25">
      <c r="A1066">
        <v>114471</v>
      </c>
      <c r="B1066">
        <v>1</v>
      </c>
      <c r="C1066">
        <v>4.3547109999999998E-3</v>
      </c>
      <c r="D1066">
        <v>46</v>
      </c>
      <c r="E1066">
        <v>0</v>
      </c>
      <c r="F1066">
        <v>0.165148398</v>
      </c>
      <c r="G1066">
        <v>6805</v>
      </c>
      <c r="H1066">
        <v>4</v>
      </c>
      <c r="I1066">
        <v>0</v>
      </c>
      <c r="J1066">
        <v>1</v>
      </c>
      <c r="K1066">
        <v>0</v>
      </c>
      <c r="L1066">
        <v>2</v>
      </c>
    </row>
    <row r="1067" spans="1:12" x14ac:dyDescent="0.25">
      <c r="A1067">
        <v>15181</v>
      </c>
      <c r="B1067">
        <v>0</v>
      </c>
      <c r="C1067">
        <v>4.3699460000000004E-3</v>
      </c>
      <c r="D1067">
        <v>60</v>
      </c>
      <c r="E1067">
        <v>0</v>
      </c>
      <c r="F1067">
        <v>6.3722259999999999E-3</v>
      </c>
      <c r="G1067">
        <v>4550</v>
      </c>
      <c r="H1067">
        <v>5</v>
      </c>
      <c r="I1067">
        <v>0</v>
      </c>
      <c r="J1067">
        <v>0</v>
      </c>
      <c r="K1067">
        <v>0</v>
      </c>
      <c r="L1067">
        <v>2</v>
      </c>
    </row>
    <row r="1068" spans="1:12" x14ac:dyDescent="0.25">
      <c r="A1068">
        <v>97617</v>
      </c>
      <c r="B1068">
        <v>0</v>
      </c>
      <c r="C1068">
        <v>4.3991200000000003E-3</v>
      </c>
      <c r="D1068">
        <v>27</v>
      </c>
      <c r="E1068">
        <v>0</v>
      </c>
      <c r="F1068">
        <v>0.109051254</v>
      </c>
      <c r="G1068">
        <v>2750</v>
      </c>
      <c r="H1068">
        <v>4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124433</v>
      </c>
      <c r="B1069">
        <v>0</v>
      </c>
      <c r="C1069">
        <v>4.4176119999999996E-3</v>
      </c>
      <c r="D1069">
        <v>68</v>
      </c>
      <c r="E1069">
        <v>0</v>
      </c>
      <c r="F1069">
        <v>0.25400658599999998</v>
      </c>
      <c r="G1069">
        <v>4554</v>
      </c>
      <c r="H1069">
        <v>13</v>
      </c>
      <c r="I1069">
        <v>0</v>
      </c>
      <c r="J1069">
        <v>1</v>
      </c>
      <c r="K1069">
        <v>0</v>
      </c>
      <c r="L1069">
        <v>1</v>
      </c>
    </row>
    <row r="1070" spans="1:12" x14ac:dyDescent="0.25">
      <c r="A1070">
        <v>69713</v>
      </c>
      <c r="B1070">
        <v>0</v>
      </c>
      <c r="C1070">
        <v>4.453261E-3</v>
      </c>
      <c r="D1070">
        <v>51</v>
      </c>
      <c r="E1070">
        <v>0</v>
      </c>
      <c r="F1070">
        <v>3</v>
      </c>
      <c r="H1070">
        <v>1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13616</v>
      </c>
      <c r="B1071">
        <v>0</v>
      </c>
      <c r="C1071">
        <v>4.4796419999999998E-3</v>
      </c>
      <c r="D1071">
        <v>32</v>
      </c>
      <c r="E1071">
        <v>1</v>
      </c>
      <c r="F1071">
        <v>0.17733990099999999</v>
      </c>
      <c r="G1071">
        <v>2232</v>
      </c>
      <c r="H1071">
        <v>6</v>
      </c>
      <c r="I1071">
        <v>2</v>
      </c>
      <c r="J1071">
        <v>0</v>
      </c>
      <c r="K1071">
        <v>2</v>
      </c>
      <c r="L1071">
        <v>0</v>
      </c>
    </row>
    <row r="1072" spans="1:12" x14ac:dyDescent="0.25">
      <c r="A1072">
        <v>81272</v>
      </c>
      <c r="B1072">
        <v>0</v>
      </c>
      <c r="C1072">
        <v>4.4970490000000004E-3</v>
      </c>
      <c r="D1072">
        <v>64</v>
      </c>
      <c r="E1072">
        <v>0</v>
      </c>
      <c r="F1072">
        <v>0.205183585</v>
      </c>
      <c r="G1072">
        <v>4166</v>
      </c>
      <c r="H1072">
        <v>11</v>
      </c>
      <c r="I1072">
        <v>0</v>
      </c>
      <c r="J1072">
        <v>1</v>
      </c>
      <c r="K1072">
        <v>0</v>
      </c>
      <c r="L1072">
        <v>0</v>
      </c>
    </row>
    <row r="1073" spans="1:12" x14ac:dyDescent="0.25">
      <c r="A1073">
        <v>64284</v>
      </c>
      <c r="B1073">
        <v>0</v>
      </c>
      <c r="C1073">
        <v>4.5279279999999996E-3</v>
      </c>
      <c r="D1073">
        <v>78</v>
      </c>
      <c r="E1073">
        <v>0</v>
      </c>
      <c r="F1073">
        <v>0.20287446200000001</v>
      </c>
      <c r="G1073">
        <v>10227</v>
      </c>
      <c r="H1073">
        <v>12</v>
      </c>
      <c r="I1073">
        <v>0</v>
      </c>
      <c r="J1073">
        <v>1</v>
      </c>
      <c r="K1073">
        <v>0</v>
      </c>
      <c r="L1073">
        <v>0</v>
      </c>
    </row>
    <row r="1074" spans="1:12" x14ac:dyDescent="0.25">
      <c r="A1074">
        <v>24118</v>
      </c>
      <c r="B1074">
        <v>0</v>
      </c>
      <c r="C1074">
        <v>4.5422960000000004E-3</v>
      </c>
      <c r="D1074">
        <v>48</v>
      </c>
      <c r="E1074">
        <v>0</v>
      </c>
      <c r="F1074">
        <v>2.4501229999999998E-3</v>
      </c>
      <c r="G1074">
        <v>2856</v>
      </c>
      <c r="H1074">
        <v>6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141319</v>
      </c>
      <c r="B1075">
        <v>0</v>
      </c>
      <c r="C1075">
        <v>4.5468039999999998E-3</v>
      </c>
      <c r="D1075">
        <v>55</v>
      </c>
      <c r="E1075">
        <v>0</v>
      </c>
      <c r="F1075">
        <v>7.9991999999999997E-4</v>
      </c>
      <c r="G1075">
        <v>10000</v>
      </c>
      <c r="H1075">
        <v>7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>
        <v>66118</v>
      </c>
      <c r="B1076">
        <v>0</v>
      </c>
      <c r="C1076">
        <v>4.6088099999999996E-3</v>
      </c>
      <c r="D1076">
        <v>71</v>
      </c>
      <c r="E1076">
        <v>0</v>
      </c>
      <c r="F1076">
        <v>75</v>
      </c>
      <c r="H1076">
        <v>6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74764</v>
      </c>
      <c r="B1077">
        <v>0</v>
      </c>
      <c r="C1077">
        <v>4.6199079999999998E-3</v>
      </c>
      <c r="D1077">
        <v>89</v>
      </c>
      <c r="E1077">
        <v>0</v>
      </c>
      <c r="F1077">
        <v>1.465201E-3</v>
      </c>
      <c r="G1077">
        <v>4094</v>
      </c>
      <c r="H1077">
        <v>3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>
        <v>72806</v>
      </c>
      <c r="B1078">
        <v>0</v>
      </c>
      <c r="C1078">
        <v>4.6924050000000002E-3</v>
      </c>
      <c r="D1078">
        <v>34</v>
      </c>
      <c r="E1078">
        <v>0</v>
      </c>
      <c r="F1078">
        <v>0.24043988999999999</v>
      </c>
      <c r="G1078">
        <v>4000</v>
      </c>
      <c r="H1078">
        <v>10</v>
      </c>
      <c r="I1078">
        <v>0</v>
      </c>
      <c r="J1078">
        <v>1</v>
      </c>
      <c r="K1078">
        <v>0</v>
      </c>
      <c r="L1078">
        <v>0</v>
      </c>
    </row>
    <row r="1079" spans="1:12" x14ac:dyDescent="0.25">
      <c r="A1079">
        <v>21928</v>
      </c>
      <c r="B1079">
        <v>0</v>
      </c>
      <c r="C1079">
        <v>4.6933000000000001E-3</v>
      </c>
      <c r="D1079">
        <v>90</v>
      </c>
      <c r="E1079">
        <v>0</v>
      </c>
      <c r="F1079">
        <v>9.8814200000000001E-4</v>
      </c>
      <c r="G1079">
        <v>7083</v>
      </c>
      <c r="H1079">
        <v>10</v>
      </c>
      <c r="I1079">
        <v>0</v>
      </c>
      <c r="J1079">
        <v>0</v>
      </c>
      <c r="K1079">
        <v>0</v>
      </c>
      <c r="L1079">
        <v>1</v>
      </c>
    </row>
    <row r="1080" spans="1:12" x14ac:dyDescent="0.25">
      <c r="A1080">
        <v>8737</v>
      </c>
      <c r="B1080">
        <v>0</v>
      </c>
      <c r="C1080">
        <v>4.6998830000000002E-3</v>
      </c>
      <c r="D1080">
        <v>61</v>
      </c>
      <c r="E1080">
        <v>0</v>
      </c>
      <c r="F1080">
        <v>1373</v>
      </c>
      <c r="H1080">
        <v>13</v>
      </c>
      <c r="I1080">
        <v>0</v>
      </c>
      <c r="J1080">
        <v>1</v>
      </c>
      <c r="K1080">
        <v>0</v>
      </c>
      <c r="L1080">
        <v>0</v>
      </c>
    </row>
    <row r="1081" spans="1:12" x14ac:dyDescent="0.25">
      <c r="A1081">
        <v>56020</v>
      </c>
      <c r="B1081">
        <v>0</v>
      </c>
      <c r="C1081">
        <v>4.7122129999999998E-3</v>
      </c>
      <c r="D1081">
        <v>55</v>
      </c>
      <c r="E1081">
        <v>0</v>
      </c>
      <c r="F1081">
        <v>0.36710617600000001</v>
      </c>
      <c r="G1081">
        <v>4322</v>
      </c>
      <c r="H1081">
        <v>11</v>
      </c>
      <c r="I1081">
        <v>0</v>
      </c>
      <c r="J1081">
        <v>1</v>
      </c>
      <c r="K1081">
        <v>0</v>
      </c>
      <c r="L1081">
        <v>0</v>
      </c>
    </row>
    <row r="1082" spans="1:12" x14ac:dyDescent="0.25">
      <c r="A1082">
        <v>99679</v>
      </c>
      <c r="B1082">
        <v>0</v>
      </c>
      <c r="C1082">
        <v>4.7140610000000003E-3</v>
      </c>
      <c r="D1082">
        <v>56</v>
      </c>
      <c r="E1082">
        <v>0</v>
      </c>
      <c r="F1082">
        <v>0.29803776399999998</v>
      </c>
      <c r="G1082">
        <v>2700</v>
      </c>
      <c r="H1082">
        <v>7</v>
      </c>
      <c r="I1082">
        <v>0</v>
      </c>
      <c r="J1082">
        <v>1</v>
      </c>
      <c r="K1082">
        <v>0</v>
      </c>
      <c r="L1082">
        <v>0</v>
      </c>
    </row>
    <row r="1083" spans="1:12" x14ac:dyDescent="0.25">
      <c r="A1083">
        <v>29611</v>
      </c>
      <c r="B1083">
        <v>0</v>
      </c>
      <c r="C1083">
        <v>4.7157400000000004E-3</v>
      </c>
      <c r="D1083">
        <v>28</v>
      </c>
      <c r="E1083">
        <v>0</v>
      </c>
      <c r="F1083">
        <v>2.888247E-3</v>
      </c>
      <c r="G1083">
        <v>4500</v>
      </c>
      <c r="H1083">
        <v>12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>
        <v>48653</v>
      </c>
      <c r="B1084">
        <v>0</v>
      </c>
      <c r="C1084">
        <v>4.7330180000000003E-3</v>
      </c>
      <c r="D1084">
        <v>77</v>
      </c>
      <c r="E1084">
        <v>0</v>
      </c>
      <c r="F1084">
        <v>1.1587489999999999E-3</v>
      </c>
      <c r="G1084">
        <v>1725</v>
      </c>
      <c r="H1084">
        <v>2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>
        <v>83779</v>
      </c>
      <c r="B1085">
        <v>0</v>
      </c>
      <c r="C1085">
        <v>4.76006E-3</v>
      </c>
      <c r="D1085">
        <v>58</v>
      </c>
      <c r="E1085">
        <v>0</v>
      </c>
      <c r="F1085">
        <v>1869</v>
      </c>
      <c r="H1085">
        <v>7</v>
      </c>
      <c r="I1085">
        <v>0</v>
      </c>
      <c r="J1085">
        <v>1</v>
      </c>
      <c r="K1085">
        <v>0</v>
      </c>
      <c r="L1085">
        <v>0</v>
      </c>
    </row>
    <row r="1086" spans="1:12" x14ac:dyDescent="0.25">
      <c r="A1086">
        <v>94064</v>
      </c>
      <c r="B1086">
        <v>0</v>
      </c>
      <c r="C1086">
        <v>4.7712919999999999E-3</v>
      </c>
      <c r="D1086">
        <v>39</v>
      </c>
      <c r="E1086">
        <v>0</v>
      </c>
      <c r="F1086">
        <v>0.38515371199999998</v>
      </c>
      <c r="G1086">
        <v>4000</v>
      </c>
      <c r="H1086">
        <v>4</v>
      </c>
      <c r="I1086">
        <v>0</v>
      </c>
      <c r="J1086">
        <v>2</v>
      </c>
      <c r="K1086">
        <v>0</v>
      </c>
      <c r="L1086">
        <v>0</v>
      </c>
    </row>
    <row r="1087" spans="1:12" x14ac:dyDescent="0.25">
      <c r="A1087">
        <v>136655</v>
      </c>
      <c r="B1087">
        <v>0</v>
      </c>
      <c r="C1087">
        <v>4.8119579999999999E-3</v>
      </c>
      <c r="D1087">
        <v>86</v>
      </c>
      <c r="E1087">
        <v>0</v>
      </c>
      <c r="F1087">
        <v>1616</v>
      </c>
      <c r="H1087">
        <v>5</v>
      </c>
      <c r="I1087">
        <v>0</v>
      </c>
      <c r="J1087">
        <v>1</v>
      </c>
      <c r="K1087">
        <v>0</v>
      </c>
    </row>
    <row r="1088" spans="1:12" x14ac:dyDescent="0.25">
      <c r="A1088">
        <v>113722</v>
      </c>
      <c r="B1088">
        <v>0</v>
      </c>
      <c r="C1088">
        <v>4.8137659999999997E-3</v>
      </c>
      <c r="D1088">
        <v>42</v>
      </c>
      <c r="E1088">
        <v>0</v>
      </c>
      <c r="F1088">
        <v>0.21547845199999999</v>
      </c>
      <c r="G1088">
        <v>10000</v>
      </c>
      <c r="H1088">
        <v>9</v>
      </c>
      <c r="I1088">
        <v>0</v>
      </c>
      <c r="J1088">
        <v>3</v>
      </c>
      <c r="K1088">
        <v>0</v>
      </c>
      <c r="L1088">
        <v>0</v>
      </c>
    </row>
    <row r="1089" spans="1:12" x14ac:dyDescent="0.25">
      <c r="A1089">
        <v>15589</v>
      </c>
      <c r="B1089">
        <v>0</v>
      </c>
      <c r="C1089">
        <v>4.816926E-3</v>
      </c>
      <c r="D1089">
        <v>86</v>
      </c>
      <c r="E1089">
        <v>0</v>
      </c>
      <c r="F1089">
        <v>0.20621084200000001</v>
      </c>
      <c r="G1089">
        <v>3670</v>
      </c>
      <c r="H1089">
        <v>9</v>
      </c>
      <c r="I1089">
        <v>0</v>
      </c>
      <c r="J1089">
        <v>1</v>
      </c>
      <c r="K1089">
        <v>0</v>
      </c>
      <c r="L1089">
        <v>0</v>
      </c>
    </row>
    <row r="1090" spans="1:12" x14ac:dyDescent="0.25">
      <c r="A1090">
        <v>9811</v>
      </c>
      <c r="B1090">
        <v>0</v>
      </c>
      <c r="C1090">
        <v>4.8252440000000002E-3</v>
      </c>
      <c r="D1090">
        <v>70</v>
      </c>
      <c r="E1090">
        <v>0</v>
      </c>
      <c r="F1090">
        <v>1.1761250000000001E-3</v>
      </c>
      <c r="G1090">
        <v>3400</v>
      </c>
      <c r="H1090">
        <v>8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>
        <v>41046</v>
      </c>
      <c r="B1091">
        <v>0</v>
      </c>
      <c r="C1091">
        <v>4.8265850000000004E-3</v>
      </c>
      <c r="D1091">
        <v>83</v>
      </c>
      <c r="E1091">
        <v>0</v>
      </c>
      <c r="F1091">
        <v>5.5977609999999997E-3</v>
      </c>
      <c r="G1091">
        <v>2500</v>
      </c>
      <c r="H1091">
        <v>10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>
        <v>25517</v>
      </c>
      <c r="B1092">
        <v>0</v>
      </c>
      <c r="C1092">
        <v>4.8274629999999997E-3</v>
      </c>
      <c r="D1092">
        <v>48</v>
      </c>
      <c r="E1092">
        <v>1</v>
      </c>
      <c r="F1092">
        <v>0.18015963500000001</v>
      </c>
      <c r="G1092">
        <v>4384</v>
      </c>
      <c r="H1092">
        <v>6</v>
      </c>
      <c r="I1092">
        <v>0</v>
      </c>
      <c r="J1092">
        <v>1</v>
      </c>
      <c r="K1092">
        <v>0</v>
      </c>
      <c r="L1092">
        <v>0</v>
      </c>
    </row>
    <row r="1093" spans="1:12" x14ac:dyDescent="0.25">
      <c r="A1093">
        <v>17436</v>
      </c>
      <c r="B1093">
        <v>0</v>
      </c>
      <c r="C1093">
        <v>4.8561819999999997E-3</v>
      </c>
      <c r="D1093">
        <v>85</v>
      </c>
      <c r="E1093">
        <v>0</v>
      </c>
      <c r="F1093">
        <v>5</v>
      </c>
      <c r="H1093">
        <v>9</v>
      </c>
      <c r="I1093">
        <v>0</v>
      </c>
      <c r="J1093">
        <v>0</v>
      </c>
      <c r="K1093">
        <v>0</v>
      </c>
    </row>
    <row r="1094" spans="1:12" x14ac:dyDescent="0.25">
      <c r="A1094">
        <v>124770</v>
      </c>
      <c r="B1094">
        <v>0</v>
      </c>
      <c r="C1094">
        <v>4.866446E-3</v>
      </c>
      <c r="D1094">
        <v>50</v>
      </c>
      <c r="E1094">
        <v>0</v>
      </c>
      <c r="F1094">
        <v>1660</v>
      </c>
      <c r="H1094">
        <v>6</v>
      </c>
      <c r="I1094">
        <v>0</v>
      </c>
      <c r="J1094">
        <v>1</v>
      </c>
      <c r="K1094">
        <v>0</v>
      </c>
      <c r="L1094">
        <v>0</v>
      </c>
    </row>
    <row r="1095" spans="1:12" x14ac:dyDescent="0.25">
      <c r="A1095">
        <v>57705</v>
      </c>
      <c r="B1095">
        <v>0</v>
      </c>
      <c r="C1095">
        <v>4.8689079999999999E-3</v>
      </c>
      <c r="D1095">
        <v>74</v>
      </c>
      <c r="E1095">
        <v>0</v>
      </c>
      <c r="F1095">
        <v>0.17946387999999999</v>
      </c>
      <c r="G1095">
        <v>2200</v>
      </c>
      <c r="H1095">
        <v>24</v>
      </c>
      <c r="I1095">
        <v>0</v>
      </c>
      <c r="J1095">
        <v>1</v>
      </c>
      <c r="K1095">
        <v>0</v>
      </c>
      <c r="L1095">
        <v>0</v>
      </c>
    </row>
    <row r="1096" spans="1:12" x14ac:dyDescent="0.25">
      <c r="A1096">
        <v>75281</v>
      </c>
      <c r="B1096">
        <v>0</v>
      </c>
      <c r="C1096">
        <v>4.8716699999999998E-3</v>
      </c>
      <c r="D1096">
        <v>63</v>
      </c>
      <c r="E1096">
        <v>0</v>
      </c>
      <c r="F1096">
        <v>0.107987044</v>
      </c>
      <c r="G1096">
        <v>14510</v>
      </c>
      <c r="H1096">
        <v>9</v>
      </c>
      <c r="I1096">
        <v>0</v>
      </c>
      <c r="J1096">
        <v>2</v>
      </c>
      <c r="K1096">
        <v>0</v>
      </c>
      <c r="L1096">
        <v>0</v>
      </c>
    </row>
    <row r="1097" spans="1:12" x14ac:dyDescent="0.25">
      <c r="A1097">
        <v>7054</v>
      </c>
      <c r="B1097">
        <v>0</v>
      </c>
      <c r="C1097">
        <v>4.8834940000000004E-3</v>
      </c>
      <c r="D1097">
        <v>69</v>
      </c>
      <c r="E1097">
        <v>0</v>
      </c>
      <c r="F1097">
        <v>364</v>
      </c>
      <c r="H1097">
        <v>5</v>
      </c>
      <c r="I1097">
        <v>0</v>
      </c>
      <c r="J1097">
        <v>2</v>
      </c>
      <c r="K1097">
        <v>0</v>
      </c>
      <c r="L1097">
        <v>0</v>
      </c>
    </row>
    <row r="1098" spans="1:12" x14ac:dyDescent="0.25">
      <c r="A1098">
        <v>64858</v>
      </c>
      <c r="B1098">
        <v>0</v>
      </c>
      <c r="C1098">
        <v>4.8887080000000003E-3</v>
      </c>
      <c r="D1098">
        <v>73</v>
      </c>
      <c r="E1098">
        <v>0</v>
      </c>
      <c r="F1098">
        <v>458</v>
      </c>
      <c r="H1098">
        <v>5</v>
      </c>
      <c r="I1098">
        <v>0</v>
      </c>
      <c r="J1098">
        <v>1</v>
      </c>
      <c r="K1098">
        <v>0</v>
      </c>
    </row>
    <row r="1099" spans="1:12" x14ac:dyDescent="0.25">
      <c r="A1099">
        <v>140806</v>
      </c>
      <c r="B1099">
        <v>0</v>
      </c>
      <c r="C1099">
        <v>4.8888250000000003E-3</v>
      </c>
      <c r="D1099">
        <v>70</v>
      </c>
      <c r="E1099">
        <v>0</v>
      </c>
      <c r="F1099">
        <v>1.8962250000000001E-3</v>
      </c>
      <c r="G1099">
        <v>5800</v>
      </c>
      <c r="H1099">
        <v>7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>
        <v>88703</v>
      </c>
      <c r="B1100">
        <v>0</v>
      </c>
      <c r="C1100">
        <v>4.8997550000000004E-3</v>
      </c>
      <c r="D1100">
        <v>83</v>
      </c>
      <c r="E1100">
        <v>0</v>
      </c>
      <c r="F1100">
        <v>2.7994399999999998E-3</v>
      </c>
      <c r="G1100">
        <v>5000</v>
      </c>
      <c r="H1100">
        <v>8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>
        <v>55629</v>
      </c>
      <c r="B1101">
        <v>0</v>
      </c>
      <c r="C1101">
        <v>4.932311E-3</v>
      </c>
      <c r="D1101">
        <v>86</v>
      </c>
      <c r="E1101">
        <v>0</v>
      </c>
      <c r="F1101">
        <v>0.29475437100000002</v>
      </c>
      <c r="G1101">
        <v>1200</v>
      </c>
      <c r="H1101">
        <v>9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>
        <v>94468</v>
      </c>
      <c r="B1102">
        <v>0</v>
      </c>
      <c r="C1102">
        <v>4.9331690000000003E-3</v>
      </c>
      <c r="D1102">
        <v>75</v>
      </c>
      <c r="E1102">
        <v>0</v>
      </c>
      <c r="F1102">
        <v>9.9974999999999999E-4</v>
      </c>
      <c r="G1102">
        <v>4000</v>
      </c>
      <c r="H1102">
        <v>2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>
        <v>93259</v>
      </c>
      <c r="B1103">
        <v>0</v>
      </c>
      <c r="C1103">
        <v>4.9351320000000001E-3</v>
      </c>
      <c r="D1103">
        <v>71</v>
      </c>
      <c r="E1103">
        <v>0</v>
      </c>
      <c r="F1103">
        <v>0.61553945200000004</v>
      </c>
      <c r="G1103">
        <v>2483</v>
      </c>
      <c r="H1103">
        <v>9</v>
      </c>
      <c r="I1103">
        <v>0</v>
      </c>
      <c r="J1103">
        <v>1</v>
      </c>
      <c r="K1103">
        <v>0</v>
      </c>
      <c r="L1103">
        <v>0</v>
      </c>
    </row>
    <row r="1104" spans="1:12" x14ac:dyDescent="0.25">
      <c r="A1104">
        <v>137574</v>
      </c>
      <c r="B1104">
        <v>0</v>
      </c>
      <c r="C1104">
        <v>4.9468480000000002E-3</v>
      </c>
      <c r="D1104">
        <v>29</v>
      </c>
      <c r="E1104">
        <v>0</v>
      </c>
      <c r="F1104">
        <v>0.60022209900000001</v>
      </c>
      <c r="G1104">
        <v>1800</v>
      </c>
      <c r="H1104">
        <v>8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>
        <v>131854</v>
      </c>
      <c r="B1105">
        <v>0</v>
      </c>
      <c r="C1105">
        <v>4.9495529999999998E-3</v>
      </c>
      <c r="D1105">
        <v>67</v>
      </c>
      <c r="E1105">
        <v>0</v>
      </c>
      <c r="F1105">
        <v>0.143285571</v>
      </c>
      <c r="G1105">
        <v>3000</v>
      </c>
      <c r="H1105">
        <v>9</v>
      </c>
      <c r="I1105">
        <v>0</v>
      </c>
      <c r="J1105">
        <v>0</v>
      </c>
      <c r="K1105">
        <v>0</v>
      </c>
      <c r="L1105">
        <v>0</v>
      </c>
    </row>
    <row r="1106" spans="1:12" x14ac:dyDescent="0.25">
      <c r="A1106">
        <v>106415</v>
      </c>
      <c r="B1106">
        <v>0</v>
      </c>
      <c r="C1106">
        <v>4.9687120000000001E-3</v>
      </c>
      <c r="D1106">
        <v>49</v>
      </c>
      <c r="E1106">
        <v>0</v>
      </c>
      <c r="F1106">
        <v>0.55129731000000004</v>
      </c>
      <c r="G1106">
        <v>4200</v>
      </c>
      <c r="H1106">
        <v>17</v>
      </c>
      <c r="I1106">
        <v>0</v>
      </c>
      <c r="J1106">
        <v>2</v>
      </c>
      <c r="K1106">
        <v>0</v>
      </c>
      <c r="L1106">
        <v>0</v>
      </c>
    </row>
    <row r="1107" spans="1:12" x14ac:dyDescent="0.25">
      <c r="A1107">
        <v>85910</v>
      </c>
      <c r="B1107">
        <v>0</v>
      </c>
      <c r="C1107">
        <v>4.9950050000000003E-3</v>
      </c>
      <c r="D1107">
        <v>55</v>
      </c>
      <c r="E1107">
        <v>0</v>
      </c>
      <c r="F1107">
        <v>0.12407900700000001</v>
      </c>
      <c r="G1107">
        <v>41666</v>
      </c>
      <c r="H1107">
        <v>8</v>
      </c>
      <c r="I1107">
        <v>0</v>
      </c>
      <c r="J1107">
        <v>2</v>
      </c>
      <c r="K1107">
        <v>0</v>
      </c>
      <c r="L1107">
        <v>2</v>
      </c>
    </row>
    <row r="1108" spans="1:12" x14ac:dyDescent="0.25">
      <c r="A1108">
        <v>46027</v>
      </c>
      <c r="B1108">
        <v>0</v>
      </c>
      <c r="C1108">
        <v>4.999E-3</v>
      </c>
      <c r="D1108">
        <v>68</v>
      </c>
      <c r="E1108">
        <v>0</v>
      </c>
      <c r="F1108">
        <v>0.46375506500000002</v>
      </c>
      <c r="G1108">
        <v>2220</v>
      </c>
      <c r="H1108">
        <v>4</v>
      </c>
      <c r="I1108">
        <v>0</v>
      </c>
      <c r="J1108">
        <v>1</v>
      </c>
      <c r="K1108">
        <v>0</v>
      </c>
      <c r="L1108">
        <v>0</v>
      </c>
    </row>
    <row r="1109" spans="1:12" x14ac:dyDescent="0.25">
      <c r="A1109">
        <v>148495</v>
      </c>
      <c r="B1109">
        <v>0</v>
      </c>
      <c r="C1109">
        <v>5.0294370000000003E-3</v>
      </c>
      <c r="D1109">
        <v>55</v>
      </c>
      <c r="E1109">
        <v>0</v>
      </c>
      <c r="F1109">
        <v>0.42690545600000002</v>
      </c>
      <c r="G1109">
        <v>2400</v>
      </c>
      <c r="H1109">
        <v>6</v>
      </c>
      <c r="I1109">
        <v>0</v>
      </c>
      <c r="J1109">
        <v>1</v>
      </c>
      <c r="K1109">
        <v>0</v>
      </c>
      <c r="L1109">
        <v>0</v>
      </c>
    </row>
    <row r="1110" spans="1:12" x14ac:dyDescent="0.25">
      <c r="A1110">
        <v>100873</v>
      </c>
      <c r="B1110">
        <v>0</v>
      </c>
      <c r="C1110">
        <v>5.0468199999999996E-3</v>
      </c>
      <c r="D1110">
        <v>79</v>
      </c>
      <c r="E1110">
        <v>0</v>
      </c>
      <c r="F1110">
        <v>1.3409961999999999E-2</v>
      </c>
      <c r="G1110">
        <v>1565</v>
      </c>
      <c r="H1110">
        <v>21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>
        <v>113173</v>
      </c>
      <c r="B1111">
        <v>0</v>
      </c>
      <c r="C1111">
        <v>5.0636140000000001E-3</v>
      </c>
      <c r="D1111">
        <v>76</v>
      </c>
      <c r="E1111">
        <v>0</v>
      </c>
      <c r="F1111">
        <v>1.4627010000000001E-3</v>
      </c>
      <c r="G1111">
        <v>2050</v>
      </c>
      <c r="H1111">
        <v>5</v>
      </c>
      <c r="I1111">
        <v>0</v>
      </c>
      <c r="J1111">
        <v>0</v>
      </c>
      <c r="K1111">
        <v>0</v>
      </c>
      <c r="L1111">
        <v>0</v>
      </c>
    </row>
    <row r="1112" spans="1:12" x14ac:dyDescent="0.25">
      <c r="A1112">
        <v>23768</v>
      </c>
      <c r="B1112">
        <v>0</v>
      </c>
      <c r="C1112">
        <v>5.07085E-3</v>
      </c>
      <c r="D1112">
        <v>84</v>
      </c>
      <c r="E1112">
        <v>0</v>
      </c>
      <c r="F1112">
        <v>6.6675600000000001E-4</v>
      </c>
      <c r="G1112">
        <v>7498</v>
      </c>
      <c r="H1112">
        <v>5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>
        <v>86365</v>
      </c>
      <c r="B1113">
        <v>0</v>
      </c>
      <c r="C1113">
        <v>5.0743560000000004E-3</v>
      </c>
      <c r="D1113">
        <v>60</v>
      </c>
      <c r="E1113">
        <v>0</v>
      </c>
      <c r="F1113">
        <v>13</v>
      </c>
      <c r="H1113">
        <v>9</v>
      </c>
      <c r="I1113">
        <v>0</v>
      </c>
      <c r="J1113">
        <v>0</v>
      </c>
      <c r="K1113">
        <v>0</v>
      </c>
    </row>
    <row r="1114" spans="1:12" x14ac:dyDescent="0.25">
      <c r="A1114">
        <v>70971</v>
      </c>
      <c r="B1114">
        <v>0</v>
      </c>
      <c r="C1114">
        <v>5.0761419999999996E-3</v>
      </c>
      <c r="D1114">
        <v>36</v>
      </c>
      <c r="E1114">
        <v>1</v>
      </c>
      <c r="F1114">
        <v>0.36421192899999999</v>
      </c>
      <c r="G1114">
        <v>3000</v>
      </c>
      <c r="H1114">
        <v>11</v>
      </c>
      <c r="I1114">
        <v>0</v>
      </c>
      <c r="J1114">
        <v>1</v>
      </c>
      <c r="K1114">
        <v>0</v>
      </c>
      <c r="L1114">
        <v>0</v>
      </c>
    </row>
    <row r="1115" spans="1:12" x14ac:dyDescent="0.25">
      <c r="A1115">
        <v>64830</v>
      </c>
      <c r="B1115">
        <v>0</v>
      </c>
      <c r="C1115">
        <v>5.0929759999999999E-3</v>
      </c>
      <c r="D1115">
        <v>83</v>
      </c>
      <c r="E1115">
        <v>0</v>
      </c>
      <c r="F1115">
        <v>2.9432130000000001E-3</v>
      </c>
      <c r="G1115">
        <v>5775</v>
      </c>
      <c r="H1115">
        <v>6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>
        <v>40708</v>
      </c>
      <c r="B1116">
        <v>0</v>
      </c>
      <c r="C1116">
        <v>5.1044009999999997E-3</v>
      </c>
      <c r="D1116">
        <v>74</v>
      </c>
      <c r="E1116">
        <v>0</v>
      </c>
      <c r="F1116">
        <v>6.2633728999999999E-2</v>
      </c>
      <c r="G1116">
        <v>5140</v>
      </c>
      <c r="H1116">
        <v>9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>
        <v>12488</v>
      </c>
      <c r="B1117">
        <v>0</v>
      </c>
      <c r="C1117">
        <v>5.1120920000000004E-3</v>
      </c>
      <c r="D1117">
        <v>45</v>
      </c>
      <c r="E1117">
        <v>0</v>
      </c>
      <c r="F1117">
        <v>0.319116444</v>
      </c>
      <c r="G1117">
        <v>18334</v>
      </c>
      <c r="H1117">
        <v>13</v>
      </c>
      <c r="I1117">
        <v>1</v>
      </c>
      <c r="J1117">
        <v>1</v>
      </c>
      <c r="K1117">
        <v>1</v>
      </c>
      <c r="L1117">
        <v>2</v>
      </c>
    </row>
    <row r="1118" spans="1:12" x14ac:dyDescent="0.25">
      <c r="A1118">
        <v>26182</v>
      </c>
      <c r="B1118">
        <v>0</v>
      </c>
      <c r="C1118">
        <v>5.1235609999999996E-3</v>
      </c>
      <c r="D1118">
        <v>68</v>
      </c>
      <c r="E1118">
        <v>0</v>
      </c>
      <c r="F1118">
        <v>7.0754720000000002E-3</v>
      </c>
      <c r="G1118">
        <v>1695</v>
      </c>
      <c r="H1118">
        <v>9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>
        <v>25585</v>
      </c>
      <c r="B1119">
        <v>0</v>
      </c>
      <c r="C1119">
        <v>5.175575E-3</v>
      </c>
      <c r="D1119">
        <v>77</v>
      </c>
      <c r="E1119">
        <v>0</v>
      </c>
      <c r="F1119">
        <v>0.32351365799999998</v>
      </c>
      <c r="G1119">
        <v>5600</v>
      </c>
      <c r="H1119">
        <v>9</v>
      </c>
      <c r="I1119">
        <v>0</v>
      </c>
      <c r="J1119">
        <v>2</v>
      </c>
      <c r="K1119">
        <v>0</v>
      </c>
      <c r="L1119">
        <v>0</v>
      </c>
    </row>
    <row r="1120" spans="1:12" x14ac:dyDescent="0.25">
      <c r="A1120">
        <v>73696</v>
      </c>
      <c r="B1120">
        <v>0</v>
      </c>
      <c r="C1120">
        <v>5.1972889999999999E-3</v>
      </c>
      <c r="D1120">
        <v>34</v>
      </c>
      <c r="E1120">
        <v>0</v>
      </c>
      <c r="F1120">
        <v>1809</v>
      </c>
      <c r="H1120">
        <v>8</v>
      </c>
      <c r="I1120">
        <v>0</v>
      </c>
      <c r="J1120">
        <v>1</v>
      </c>
      <c r="K1120">
        <v>0</v>
      </c>
      <c r="L1120">
        <v>0</v>
      </c>
    </row>
    <row r="1121" spans="1:12" x14ac:dyDescent="0.25">
      <c r="A1121">
        <v>32654</v>
      </c>
      <c r="B1121">
        <v>0</v>
      </c>
      <c r="C1121">
        <v>5.1989599999999999E-3</v>
      </c>
      <c r="D1121">
        <v>23</v>
      </c>
      <c r="E1121">
        <v>0</v>
      </c>
      <c r="F1121">
        <v>2.436054E-3</v>
      </c>
      <c r="G1121">
        <v>820</v>
      </c>
      <c r="H1121">
        <v>2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>
        <v>103031</v>
      </c>
      <c r="B1122">
        <v>0</v>
      </c>
      <c r="C1122">
        <v>5.2061850000000003E-3</v>
      </c>
      <c r="D1122">
        <v>68</v>
      </c>
      <c r="E1122">
        <v>0</v>
      </c>
      <c r="F1122">
        <v>0.152622007</v>
      </c>
      <c r="G1122">
        <v>6597</v>
      </c>
      <c r="H1122">
        <v>10</v>
      </c>
      <c r="I1122">
        <v>0</v>
      </c>
      <c r="J1122">
        <v>1</v>
      </c>
      <c r="K1122">
        <v>0</v>
      </c>
      <c r="L1122">
        <v>0</v>
      </c>
    </row>
    <row r="1123" spans="1:12" x14ac:dyDescent="0.25">
      <c r="A1123">
        <v>57242</v>
      </c>
      <c r="B1123">
        <v>0</v>
      </c>
      <c r="C1123">
        <v>5.2497380000000003E-3</v>
      </c>
      <c r="D1123">
        <v>64</v>
      </c>
      <c r="E1123">
        <v>0</v>
      </c>
      <c r="F1123">
        <v>0.14558544100000001</v>
      </c>
      <c r="G1123">
        <v>10000</v>
      </c>
      <c r="H1123">
        <v>5</v>
      </c>
      <c r="I1123">
        <v>0</v>
      </c>
      <c r="J1123">
        <v>2</v>
      </c>
      <c r="K1123">
        <v>0</v>
      </c>
      <c r="L1123">
        <v>0</v>
      </c>
    </row>
    <row r="1124" spans="1:12" x14ac:dyDescent="0.25">
      <c r="A1124">
        <v>122156</v>
      </c>
      <c r="B1124">
        <v>0</v>
      </c>
      <c r="C1124">
        <v>5.2570430000000003E-3</v>
      </c>
      <c r="D1124">
        <v>54</v>
      </c>
      <c r="E1124">
        <v>0</v>
      </c>
      <c r="F1124">
        <v>0.45703403999999997</v>
      </c>
      <c r="G1124">
        <v>4200</v>
      </c>
      <c r="H1124">
        <v>15</v>
      </c>
      <c r="I1124">
        <v>0</v>
      </c>
      <c r="J1124">
        <v>2</v>
      </c>
      <c r="K1124">
        <v>0</v>
      </c>
      <c r="L1124">
        <v>0</v>
      </c>
    </row>
    <row r="1125" spans="1:12" x14ac:dyDescent="0.25">
      <c r="A1125">
        <v>57832</v>
      </c>
      <c r="B1125">
        <v>0</v>
      </c>
      <c r="C1125">
        <v>5.3349139999999996E-3</v>
      </c>
      <c r="D1125">
        <v>48</v>
      </c>
      <c r="E1125">
        <v>0</v>
      </c>
      <c r="F1125">
        <v>6.8206424000000002E-2</v>
      </c>
      <c r="G1125">
        <v>5541</v>
      </c>
      <c r="H1125">
        <v>8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>
        <v>111226</v>
      </c>
      <c r="B1126">
        <v>0</v>
      </c>
      <c r="C1126">
        <v>5.3350389999999998E-3</v>
      </c>
      <c r="D1126">
        <v>43</v>
      </c>
      <c r="E1126">
        <v>0</v>
      </c>
      <c r="F1126">
        <v>1.831875E-3</v>
      </c>
      <c r="G1126">
        <v>9825</v>
      </c>
      <c r="H1126">
        <v>11</v>
      </c>
      <c r="I1126">
        <v>0</v>
      </c>
      <c r="J1126">
        <v>0</v>
      </c>
      <c r="K1126">
        <v>0</v>
      </c>
      <c r="L1126">
        <v>3</v>
      </c>
    </row>
    <row r="1127" spans="1:12" x14ac:dyDescent="0.25">
      <c r="A1127">
        <v>57618</v>
      </c>
      <c r="B1127">
        <v>0</v>
      </c>
      <c r="C1127">
        <v>5.3499109999999997E-3</v>
      </c>
      <c r="D1127">
        <v>59</v>
      </c>
      <c r="E1127">
        <v>0</v>
      </c>
      <c r="F1127">
        <v>0.20814687300000001</v>
      </c>
      <c r="G1127">
        <v>8714</v>
      </c>
      <c r="H1127">
        <v>7</v>
      </c>
      <c r="I1127">
        <v>0</v>
      </c>
      <c r="J1127">
        <v>1</v>
      </c>
      <c r="K1127">
        <v>0</v>
      </c>
      <c r="L1127">
        <v>4</v>
      </c>
    </row>
    <row r="1128" spans="1:12" x14ac:dyDescent="0.25">
      <c r="A1128">
        <v>135530</v>
      </c>
      <c r="B1128">
        <v>0</v>
      </c>
      <c r="C1128">
        <v>5.36937E-3</v>
      </c>
      <c r="D1128">
        <v>71</v>
      </c>
      <c r="E1128">
        <v>0</v>
      </c>
      <c r="F1128">
        <v>0.35080702800000002</v>
      </c>
      <c r="G1128">
        <v>7000</v>
      </c>
      <c r="H1128">
        <v>8</v>
      </c>
      <c r="I1128">
        <v>0</v>
      </c>
      <c r="J1128">
        <v>2</v>
      </c>
      <c r="K1128">
        <v>0</v>
      </c>
      <c r="L1128">
        <v>0</v>
      </c>
    </row>
    <row r="1129" spans="1:12" x14ac:dyDescent="0.25">
      <c r="A1129">
        <v>119043</v>
      </c>
      <c r="B1129">
        <v>0</v>
      </c>
      <c r="C1129">
        <v>5.3717030000000002E-3</v>
      </c>
      <c r="D1129">
        <v>68</v>
      </c>
      <c r="E1129">
        <v>0</v>
      </c>
      <c r="F1129">
        <v>0.17944274099999999</v>
      </c>
      <c r="G1129">
        <v>7500</v>
      </c>
      <c r="H1129">
        <v>6</v>
      </c>
      <c r="I1129">
        <v>0</v>
      </c>
      <c r="J1129">
        <v>2</v>
      </c>
      <c r="K1129">
        <v>0</v>
      </c>
      <c r="L1129">
        <v>0</v>
      </c>
    </row>
    <row r="1130" spans="1:12" x14ac:dyDescent="0.25">
      <c r="A1130">
        <v>113735</v>
      </c>
      <c r="B1130">
        <v>0</v>
      </c>
      <c r="C1130">
        <v>5.376614E-3</v>
      </c>
      <c r="D1130">
        <v>50</v>
      </c>
      <c r="E1130">
        <v>0</v>
      </c>
      <c r="F1130">
        <v>1232</v>
      </c>
      <c r="H1130">
        <v>3</v>
      </c>
      <c r="I1130">
        <v>0</v>
      </c>
      <c r="J1130">
        <v>1</v>
      </c>
      <c r="K1130">
        <v>0</v>
      </c>
    </row>
    <row r="1131" spans="1:12" x14ac:dyDescent="0.25">
      <c r="A1131">
        <v>142802</v>
      </c>
      <c r="B1131">
        <v>0</v>
      </c>
      <c r="C1131">
        <v>5.3837870000000001E-3</v>
      </c>
      <c r="D1131">
        <v>91</v>
      </c>
      <c r="E1131">
        <v>0</v>
      </c>
      <c r="F1131">
        <v>1</v>
      </c>
      <c r="H1131">
        <v>2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>
        <v>113121</v>
      </c>
      <c r="B1132">
        <v>0</v>
      </c>
      <c r="C1132">
        <v>5.4466929999999998E-3</v>
      </c>
      <c r="D1132">
        <v>52</v>
      </c>
      <c r="E1132">
        <v>0</v>
      </c>
      <c r="F1132">
        <v>1949</v>
      </c>
      <c r="H1132">
        <v>7</v>
      </c>
      <c r="I1132">
        <v>0</v>
      </c>
      <c r="J1132">
        <v>1</v>
      </c>
      <c r="K1132">
        <v>0</v>
      </c>
      <c r="L1132">
        <v>0</v>
      </c>
    </row>
    <row r="1133" spans="1:12" x14ac:dyDescent="0.25">
      <c r="A1133">
        <v>52565</v>
      </c>
      <c r="B1133">
        <v>0</v>
      </c>
      <c r="C1133">
        <v>5.4678959999999999E-3</v>
      </c>
      <c r="D1133">
        <v>29</v>
      </c>
      <c r="E1133">
        <v>0</v>
      </c>
      <c r="F1133">
        <v>0.36268302299999999</v>
      </c>
      <c r="G1133">
        <v>5053</v>
      </c>
      <c r="H1133">
        <v>8</v>
      </c>
      <c r="I1133">
        <v>0</v>
      </c>
      <c r="J1133">
        <v>1</v>
      </c>
      <c r="K1133">
        <v>0</v>
      </c>
      <c r="L1133">
        <v>0</v>
      </c>
    </row>
    <row r="1134" spans="1:12" x14ac:dyDescent="0.25">
      <c r="A1134">
        <v>86131</v>
      </c>
      <c r="B1134">
        <v>0</v>
      </c>
      <c r="C1134">
        <v>5.4720890000000003E-3</v>
      </c>
      <c r="D1134">
        <v>50</v>
      </c>
      <c r="E1134">
        <v>0</v>
      </c>
      <c r="F1134">
        <v>4910</v>
      </c>
      <c r="H1134">
        <v>7</v>
      </c>
      <c r="I1134">
        <v>0</v>
      </c>
      <c r="J1134">
        <v>2</v>
      </c>
      <c r="K1134">
        <v>0</v>
      </c>
    </row>
    <row r="1135" spans="1:12" x14ac:dyDescent="0.25">
      <c r="A1135">
        <v>52073</v>
      </c>
      <c r="B1135">
        <v>0</v>
      </c>
      <c r="C1135">
        <v>5.4741190000000004E-3</v>
      </c>
      <c r="D1135">
        <v>76</v>
      </c>
      <c r="E1135">
        <v>0</v>
      </c>
      <c r="F1135">
        <v>9.8253566000000001E-2</v>
      </c>
      <c r="G1135">
        <v>7500</v>
      </c>
      <c r="H1135">
        <v>10</v>
      </c>
      <c r="I1135">
        <v>0</v>
      </c>
      <c r="J1135">
        <v>1</v>
      </c>
      <c r="K1135">
        <v>0</v>
      </c>
      <c r="L1135">
        <v>0</v>
      </c>
    </row>
    <row r="1136" spans="1:12" x14ac:dyDescent="0.25">
      <c r="A1136">
        <v>42535</v>
      </c>
      <c r="B1136">
        <v>0</v>
      </c>
      <c r="C1136">
        <v>5.485401E-3</v>
      </c>
      <c r="D1136">
        <v>43</v>
      </c>
      <c r="E1136">
        <v>0</v>
      </c>
      <c r="F1136">
        <v>0.48291951300000002</v>
      </c>
      <c r="G1136">
        <v>6000</v>
      </c>
      <c r="H1136">
        <v>14</v>
      </c>
      <c r="I1136">
        <v>0</v>
      </c>
      <c r="J1136">
        <v>2</v>
      </c>
      <c r="K1136">
        <v>0</v>
      </c>
      <c r="L1136">
        <v>0</v>
      </c>
    </row>
    <row r="1137" spans="1:12" x14ac:dyDescent="0.25">
      <c r="A1137">
        <v>126325</v>
      </c>
      <c r="B1137">
        <v>0</v>
      </c>
      <c r="C1137">
        <v>5.5310769999999997E-3</v>
      </c>
      <c r="D1137">
        <v>45</v>
      </c>
      <c r="E1137">
        <v>0</v>
      </c>
      <c r="F1137">
        <v>3157</v>
      </c>
      <c r="H1137">
        <v>6</v>
      </c>
      <c r="I1137">
        <v>0</v>
      </c>
      <c r="J1137">
        <v>1</v>
      </c>
      <c r="K1137">
        <v>0</v>
      </c>
      <c r="L1137">
        <v>0</v>
      </c>
    </row>
    <row r="1138" spans="1:12" x14ac:dyDescent="0.25">
      <c r="A1138">
        <v>44287</v>
      </c>
      <c r="B1138">
        <v>0</v>
      </c>
      <c r="C1138">
        <v>5.5317969999999998E-3</v>
      </c>
      <c r="D1138">
        <v>44</v>
      </c>
      <c r="E1138">
        <v>0</v>
      </c>
      <c r="F1138">
        <v>0.13379806599999999</v>
      </c>
      <c r="G1138">
        <v>4446</v>
      </c>
      <c r="H1138">
        <v>10</v>
      </c>
      <c r="I1138">
        <v>0</v>
      </c>
      <c r="J1138">
        <v>0</v>
      </c>
      <c r="K1138">
        <v>0</v>
      </c>
      <c r="L1138">
        <v>2</v>
      </c>
    </row>
    <row r="1139" spans="1:12" x14ac:dyDescent="0.25">
      <c r="A1139">
        <v>107448</v>
      </c>
      <c r="B1139">
        <v>0</v>
      </c>
      <c r="C1139">
        <v>5.5745320000000001E-3</v>
      </c>
      <c r="D1139">
        <v>72</v>
      </c>
      <c r="E1139">
        <v>0</v>
      </c>
      <c r="F1139">
        <v>0.18911584100000001</v>
      </c>
      <c r="G1139">
        <v>7000</v>
      </c>
      <c r="H1139">
        <v>15</v>
      </c>
      <c r="I1139">
        <v>0</v>
      </c>
      <c r="J1139">
        <v>2</v>
      </c>
      <c r="K1139">
        <v>0</v>
      </c>
      <c r="L1139">
        <v>1</v>
      </c>
    </row>
    <row r="1140" spans="1:12" x14ac:dyDescent="0.25">
      <c r="A1140">
        <v>65418</v>
      </c>
      <c r="B1140">
        <v>0</v>
      </c>
      <c r="C1140">
        <v>5.5869309999999998E-3</v>
      </c>
      <c r="D1140">
        <v>75</v>
      </c>
      <c r="E1140">
        <v>0</v>
      </c>
      <c r="F1140">
        <v>7</v>
      </c>
      <c r="G1140">
        <v>0</v>
      </c>
      <c r="H1140">
        <v>5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>
        <v>115628</v>
      </c>
      <c r="B1141">
        <v>0</v>
      </c>
      <c r="C1141">
        <v>5.6343260000000003E-3</v>
      </c>
      <c r="D1141">
        <v>36</v>
      </c>
      <c r="E1141">
        <v>1</v>
      </c>
      <c r="F1141">
        <v>0.28750553200000001</v>
      </c>
      <c r="G1141">
        <v>6778</v>
      </c>
      <c r="H1141">
        <v>12</v>
      </c>
      <c r="I1141">
        <v>0</v>
      </c>
      <c r="J1141">
        <v>1</v>
      </c>
      <c r="K1141">
        <v>0</v>
      </c>
      <c r="L1141">
        <v>2</v>
      </c>
    </row>
    <row r="1142" spans="1:12" x14ac:dyDescent="0.25">
      <c r="A1142">
        <v>140697</v>
      </c>
      <c r="B1142">
        <v>0</v>
      </c>
      <c r="C1142">
        <v>5.6397740000000002E-3</v>
      </c>
      <c r="D1142">
        <v>48</v>
      </c>
      <c r="E1142">
        <v>0</v>
      </c>
      <c r="F1142">
        <v>3546</v>
      </c>
      <c r="H1142">
        <v>10</v>
      </c>
      <c r="I1142">
        <v>0</v>
      </c>
      <c r="J1142">
        <v>2</v>
      </c>
      <c r="K1142">
        <v>2</v>
      </c>
      <c r="L1142">
        <v>0</v>
      </c>
    </row>
    <row r="1143" spans="1:12" x14ac:dyDescent="0.25">
      <c r="A1143">
        <v>51773</v>
      </c>
      <c r="B1143">
        <v>0</v>
      </c>
      <c r="C1143">
        <v>5.6421429999999996E-3</v>
      </c>
      <c r="D1143">
        <v>29</v>
      </c>
      <c r="E1143">
        <v>0</v>
      </c>
      <c r="F1143">
        <v>2</v>
      </c>
      <c r="H1143">
        <v>2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>
        <v>39683</v>
      </c>
      <c r="B1144">
        <v>0</v>
      </c>
      <c r="C1144">
        <v>5.6601639999999996E-3</v>
      </c>
      <c r="D1144">
        <v>94</v>
      </c>
      <c r="E1144">
        <v>0</v>
      </c>
      <c r="F1144">
        <v>4</v>
      </c>
      <c r="H1144">
        <v>4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110455</v>
      </c>
      <c r="B1145">
        <v>0</v>
      </c>
      <c r="C1145">
        <v>5.6989919999999999E-3</v>
      </c>
      <c r="D1145">
        <v>40</v>
      </c>
      <c r="E1145">
        <v>0</v>
      </c>
      <c r="F1145">
        <v>0.50374714899999995</v>
      </c>
      <c r="G1145">
        <v>6137</v>
      </c>
      <c r="H1145">
        <v>7</v>
      </c>
      <c r="I1145">
        <v>0</v>
      </c>
      <c r="J1145">
        <v>1</v>
      </c>
      <c r="K1145">
        <v>0</v>
      </c>
      <c r="L1145">
        <v>0</v>
      </c>
    </row>
    <row r="1146" spans="1:12" x14ac:dyDescent="0.25">
      <c r="A1146">
        <v>48295</v>
      </c>
      <c r="B1146">
        <v>0</v>
      </c>
      <c r="C1146">
        <v>5.7140819999999997E-3</v>
      </c>
      <c r="D1146">
        <v>45</v>
      </c>
      <c r="E1146">
        <v>0</v>
      </c>
      <c r="F1146">
        <v>0.26602912400000001</v>
      </c>
      <c r="G1146">
        <v>4600</v>
      </c>
      <c r="H1146">
        <v>11</v>
      </c>
      <c r="I1146">
        <v>0</v>
      </c>
      <c r="J1146">
        <v>1</v>
      </c>
      <c r="K1146">
        <v>0</v>
      </c>
      <c r="L1146">
        <v>0</v>
      </c>
    </row>
    <row r="1147" spans="1:12" x14ac:dyDescent="0.25">
      <c r="A1147">
        <v>13720</v>
      </c>
      <c r="B1147">
        <v>0</v>
      </c>
      <c r="C1147">
        <v>5.7212180000000001E-3</v>
      </c>
      <c r="D1147">
        <v>57</v>
      </c>
      <c r="E1147">
        <v>0</v>
      </c>
      <c r="F1147">
        <v>1.3331560000000001E-3</v>
      </c>
      <c r="G1147">
        <v>7500</v>
      </c>
      <c r="H1147">
        <v>3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28500</v>
      </c>
      <c r="B1148">
        <v>0</v>
      </c>
      <c r="C1148">
        <v>5.7658400000000004E-3</v>
      </c>
      <c r="D1148">
        <v>63</v>
      </c>
      <c r="E1148">
        <v>0</v>
      </c>
      <c r="F1148">
        <v>0.10336208</v>
      </c>
      <c r="G1148">
        <v>8000</v>
      </c>
      <c r="H1148">
        <v>8</v>
      </c>
      <c r="I1148">
        <v>0</v>
      </c>
      <c r="J1148">
        <v>1</v>
      </c>
      <c r="K1148">
        <v>0</v>
      </c>
      <c r="L1148">
        <v>1</v>
      </c>
    </row>
    <row r="1149" spans="1:12" x14ac:dyDescent="0.25">
      <c r="A1149">
        <v>52628</v>
      </c>
      <c r="B1149">
        <v>0</v>
      </c>
      <c r="C1149">
        <v>5.7739039999999998E-3</v>
      </c>
      <c r="D1149">
        <v>60</v>
      </c>
      <c r="E1149">
        <v>0</v>
      </c>
      <c r="F1149">
        <v>0.33437013999999998</v>
      </c>
      <c r="G1149">
        <v>3214</v>
      </c>
      <c r="H1149">
        <v>13</v>
      </c>
      <c r="I1149">
        <v>0</v>
      </c>
      <c r="J1149">
        <v>2</v>
      </c>
      <c r="K1149">
        <v>0</v>
      </c>
      <c r="L1149">
        <v>0</v>
      </c>
    </row>
    <row r="1150" spans="1:12" x14ac:dyDescent="0.25">
      <c r="A1150">
        <v>61094</v>
      </c>
      <c r="B1150">
        <v>0</v>
      </c>
      <c r="C1150">
        <v>5.7900390000000003E-3</v>
      </c>
      <c r="D1150">
        <v>66</v>
      </c>
      <c r="E1150">
        <v>0</v>
      </c>
      <c r="F1150">
        <v>13329</v>
      </c>
      <c r="H1150">
        <v>21</v>
      </c>
      <c r="I1150">
        <v>0</v>
      </c>
      <c r="J1150">
        <v>6</v>
      </c>
      <c r="K1150">
        <v>0</v>
      </c>
      <c r="L1150">
        <v>0</v>
      </c>
    </row>
    <row r="1151" spans="1:12" x14ac:dyDescent="0.25">
      <c r="A1151">
        <v>94252</v>
      </c>
      <c r="B1151">
        <v>0</v>
      </c>
      <c r="C1151">
        <v>5.8094130000000003E-3</v>
      </c>
      <c r="D1151">
        <v>46</v>
      </c>
      <c r="E1151">
        <v>0</v>
      </c>
      <c r="F1151">
        <v>8.6393089999999995E-3</v>
      </c>
      <c r="G1151">
        <v>925</v>
      </c>
      <c r="H1151">
        <v>11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119007</v>
      </c>
      <c r="B1152">
        <v>0</v>
      </c>
      <c r="C1152">
        <v>5.8098940000000003E-3</v>
      </c>
      <c r="D1152">
        <v>55</v>
      </c>
      <c r="E1152">
        <v>0</v>
      </c>
      <c r="F1152">
        <v>6.8521381000000006E-2</v>
      </c>
      <c r="G1152">
        <v>3881</v>
      </c>
      <c r="H1152">
        <v>5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42531</v>
      </c>
      <c r="B1153">
        <v>0</v>
      </c>
      <c r="C1153">
        <v>5.8310929999999999E-3</v>
      </c>
      <c r="D1153">
        <v>70</v>
      </c>
      <c r="E1153">
        <v>0</v>
      </c>
      <c r="F1153">
        <v>0.106846967</v>
      </c>
      <c r="G1153">
        <v>10500</v>
      </c>
      <c r="H1153">
        <v>14</v>
      </c>
      <c r="I1153">
        <v>0</v>
      </c>
      <c r="J1153">
        <v>1</v>
      </c>
      <c r="K1153">
        <v>0</v>
      </c>
      <c r="L1153">
        <v>0</v>
      </c>
    </row>
    <row r="1154" spans="1:12" x14ac:dyDescent="0.25">
      <c r="A1154">
        <v>93670</v>
      </c>
      <c r="B1154">
        <v>0</v>
      </c>
      <c r="C1154">
        <v>5.8417979999999996E-3</v>
      </c>
      <c r="D1154">
        <v>42</v>
      </c>
      <c r="E1154">
        <v>1</v>
      </c>
      <c r="F1154">
        <v>7.1890699999999997E-4</v>
      </c>
      <c r="G1154">
        <v>4172</v>
      </c>
      <c r="H1154">
        <v>4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65174</v>
      </c>
      <c r="B1155">
        <v>0</v>
      </c>
      <c r="C1155">
        <v>5.8569429999999999E-3</v>
      </c>
      <c r="D1155">
        <v>65</v>
      </c>
      <c r="E1155">
        <v>0</v>
      </c>
      <c r="F1155">
        <v>229</v>
      </c>
      <c r="H1155">
        <v>8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75238</v>
      </c>
      <c r="B1156">
        <v>0</v>
      </c>
      <c r="C1156">
        <v>5.8719210000000004E-3</v>
      </c>
      <c r="D1156">
        <v>42</v>
      </c>
      <c r="E1156">
        <v>1</v>
      </c>
      <c r="F1156">
        <v>0.27458982900000001</v>
      </c>
      <c r="G1156">
        <v>12250</v>
      </c>
      <c r="H1156">
        <v>15</v>
      </c>
      <c r="I1156">
        <v>0</v>
      </c>
      <c r="J1156">
        <v>3</v>
      </c>
      <c r="K1156">
        <v>0</v>
      </c>
      <c r="L1156">
        <v>3</v>
      </c>
    </row>
    <row r="1157" spans="1:12" x14ac:dyDescent="0.25">
      <c r="A1157">
        <v>79938</v>
      </c>
      <c r="B1157">
        <v>0</v>
      </c>
      <c r="C1157">
        <v>5.9317140000000003E-3</v>
      </c>
      <c r="D1157">
        <v>39</v>
      </c>
      <c r="E1157">
        <v>0</v>
      </c>
      <c r="F1157">
        <v>2010</v>
      </c>
      <c r="H1157">
        <v>15</v>
      </c>
      <c r="I1157">
        <v>0</v>
      </c>
      <c r="J1157">
        <v>1</v>
      </c>
      <c r="K1157">
        <v>0</v>
      </c>
      <c r="L1157">
        <v>0</v>
      </c>
    </row>
    <row r="1158" spans="1:12" x14ac:dyDescent="0.25">
      <c r="A1158">
        <v>88870</v>
      </c>
      <c r="B1158">
        <v>0</v>
      </c>
      <c r="C1158">
        <v>5.9589270000000001E-3</v>
      </c>
      <c r="D1158">
        <v>59</v>
      </c>
      <c r="E1158">
        <v>0</v>
      </c>
      <c r="F1158">
        <v>0.61332801299999995</v>
      </c>
      <c r="G1158">
        <v>2505</v>
      </c>
      <c r="H1158">
        <v>11</v>
      </c>
      <c r="I1158">
        <v>0</v>
      </c>
      <c r="J1158">
        <v>0</v>
      </c>
      <c r="K1158">
        <v>0</v>
      </c>
      <c r="L1158">
        <v>0</v>
      </c>
    </row>
    <row r="1159" spans="1:12" x14ac:dyDescent="0.25">
      <c r="A1159">
        <v>63994</v>
      </c>
      <c r="B1159">
        <v>0</v>
      </c>
      <c r="C1159">
        <v>5.9842680000000001E-3</v>
      </c>
      <c r="D1159">
        <v>51</v>
      </c>
      <c r="E1159">
        <v>0</v>
      </c>
      <c r="F1159">
        <v>0.68658698500000004</v>
      </c>
      <c r="G1159">
        <v>7529</v>
      </c>
      <c r="H1159">
        <v>23</v>
      </c>
      <c r="I1159">
        <v>0</v>
      </c>
      <c r="J1159">
        <v>2</v>
      </c>
      <c r="K1159">
        <v>0</v>
      </c>
      <c r="L1159">
        <v>1</v>
      </c>
    </row>
    <row r="1160" spans="1:12" x14ac:dyDescent="0.25">
      <c r="A1160">
        <v>149335</v>
      </c>
      <c r="B1160">
        <v>0</v>
      </c>
      <c r="C1160">
        <v>6.0103190000000001E-3</v>
      </c>
      <c r="D1160">
        <v>80</v>
      </c>
      <c r="E1160">
        <v>2</v>
      </c>
      <c r="F1160">
        <v>3</v>
      </c>
      <c r="H1160">
        <v>6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>
        <v>27028</v>
      </c>
      <c r="B1161">
        <v>0</v>
      </c>
      <c r="C1161">
        <v>6.0152180000000001E-3</v>
      </c>
      <c r="D1161">
        <v>56</v>
      </c>
      <c r="E1161">
        <v>2</v>
      </c>
      <c r="F1161">
        <v>0.51632858599999998</v>
      </c>
      <c r="G1161">
        <v>6950</v>
      </c>
      <c r="H1161">
        <v>12</v>
      </c>
      <c r="I1161">
        <v>0</v>
      </c>
      <c r="J1161">
        <v>3</v>
      </c>
      <c r="K1161">
        <v>0</v>
      </c>
      <c r="L1161">
        <v>5</v>
      </c>
    </row>
    <row r="1162" spans="1:12" x14ac:dyDescent="0.25">
      <c r="A1162">
        <v>66014</v>
      </c>
      <c r="B1162">
        <v>0</v>
      </c>
      <c r="C1162">
        <v>6.0162949999999996E-3</v>
      </c>
      <c r="D1162">
        <v>67</v>
      </c>
      <c r="E1162">
        <v>0</v>
      </c>
      <c r="F1162">
        <v>0.13381818200000001</v>
      </c>
      <c r="G1162">
        <v>5499</v>
      </c>
      <c r="H1162">
        <v>6</v>
      </c>
      <c r="I1162">
        <v>0</v>
      </c>
      <c r="J1162">
        <v>0</v>
      </c>
      <c r="K1162">
        <v>0</v>
      </c>
      <c r="L1162">
        <v>1</v>
      </c>
    </row>
    <row r="1163" spans="1:12" x14ac:dyDescent="0.25">
      <c r="A1163">
        <v>2311</v>
      </c>
      <c r="B1163">
        <v>0</v>
      </c>
      <c r="C1163">
        <v>6.0468789999999998E-3</v>
      </c>
      <c r="D1163">
        <v>60</v>
      </c>
      <c r="E1163">
        <v>0</v>
      </c>
      <c r="F1163">
        <v>8.2489690000000001E-3</v>
      </c>
      <c r="G1163">
        <v>5333</v>
      </c>
      <c r="H1163">
        <v>5</v>
      </c>
      <c r="I1163">
        <v>0</v>
      </c>
      <c r="J1163">
        <v>0</v>
      </c>
      <c r="K1163">
        <v>0</v>
      </c>
      <c r="L1163">
        <v>1</v>
      </c>
    </row>
    <row r="1164" spans="1:12" x14ac:dyDescent="0.25">
      <c r="A1164">
        <v>89313</v>
      </c>
      <c r="B1164">
        <v>0</v>
      </c>
      <c r="C1164">
        <v>6.0596110000000003E-3</v>
      </c>
      <c r="D1164">
        <v>64</v>
      </c>
      <c r="E1164">
        <v>0</v>
      </c>
      <c r="F1164">
        <v>0.73231798800000003</v>
      </c>
      <c r="G1164">
        <v>8666</v>
      </c>
      <c r="H1164">
        <v>19</v>
      </c>
      <c r="I1164">
        <v>0</v>
      </c>
      <c r="J1164">
        <v>5</v>
      </c>
      <c r="K1164">
        <v>0</v>
      </c>
      <c r="L1164">
        <v>0</v>
      </c>
    </row>
    <row r="1165" spans="1:12" x14ac:dyDescent="0.25">
      <c r="A1165">
        <v>19110</v>
      </c>
      <c r="B1165">
        <v>0</v>
      </c>
      <c r="C1165">
        <v>6.0702960000000002E-3</v>
      </c>
      <c r="D1165">
        <v>46</v>
      </c>
      <c r="E1165">
        <v>0</v>
      </c>
      <c r="F1165">
        <v>0.13376953799999999</v>
      </c>
      <c r="G1165">
        <v>2750</v>
      </c>
      <c r="H1165">
        <v>4</v>
      </c>
      <c r="I1165">
        <v>0</v>
      </c>
      <c r="J1165">
        <v>0</v>
      </c>
      <c r="K1165">
        <v>0</v>
      </c>
      <c r="L1165">
        <v>1</v>
      </c>
    </row>
    <row r="1166" spans="1:12" x14ac:dyDescent="0.25">
      <c r="A1166">
        <v>99405</v>
      </c>
      <c r="B1166">
        <v>0</v>
      </c>
      <c r="C1166">
        <v>6.0733829999999999E-3</v>
      </c>
      <c r="D1166">
        <v>36</v>
      </c>
      <c r="E1166">
        <v>0</v>
      </c>
      <c r="F1166">
        <v>1826</v>
      </c>
      <c r="G1166">
        <v>0</v>
      </c>
      <c r="H1166">
        <v>12</v>
      </c>
      <c r="I1166">
        <v>0</v>
      </c>
      <c r="J1166">
        <v>1</v>
      </c>
      <c r="K1166">
        <v>0</v>
      </c>
      <c r="L1166">
        <v>0</v>
      </c>
    </row>
    <row r="1167" spans="1:12" x14ac:dyDescent="0.25">
      <c r="A1167">
        <v>107381</v>
      </c>
      <c r="B1167">
        <v>0</v>
      </c>
      <c r="C1167">
        <v>6.0832830000000001E-3</v>
      </c>
      <c r="D1167">
        <v>57</v>
      </c>
      <c r="E1167">
        <v>0</v>
      </c>
      <c r="F1167">
        <v>2398</v>
      </c>
      <c r="H1167">
        <v>16</v>
      </c>
      <c r="I1167">
        <v>0</v>
      </c>
      <c r="J1167">
        <v>1</v>
      </c>
      <c r="K1167">
        <v>0</v>
      </c>
      <c r="L1167">
        <v>1</v>
      </c>
    </row>
    <row r="1168" spans="1:12" x14ac:dyDescent="0.25">
      <c r="A1168">
        <v>146587</v>
      </c>
      <c r="B1168">
        <v>0</v>
      </c>
      <c r="C1168">
        <v>6.0990849999999997E-3</v>
      </c>
      <c r="D1168">
        <v>27</v>
      </c>
      <c r="E1168">
        <v>0</v>
      </c>
      <c r="F1168">
        <v>5.6064299999999999E-4</v>
      </c>
      <c r="G1168">
        <v>5350</v>
      </c>
      <c r="H1168">
        <v>3</v>
      </c>
      <c r="I1168">
        <v>0</v>
      </c>
      <c r="J1168">
        <v>0</v>
      </c>
      <c r="K1168">
        <v>0</v>
      </c>
      <c r="L1168">
        <v>1</v>
      </c>
    </row>
    <row r="1169" spans="1:12" x14ac:dyDescent="0.25">
      <c r="A1169">
        <v>35012</v>
      </c>
      <c r="B1169">
        <v>0</v>
      </c>
      <c r="C1169">
        <v>6.1001090000000003E-3</v>
      </c>
      <c r="D1169">
        <v>58</v>
      </c>
      <c r="E1169">
        <v>0</v>
      </c>
      <c r="F1169">
        <v>4.5856530000000003E-3</v>
      </c>
      <c r="G1169">
        <v>3052</v>
      </c>
      <c r="H1169">
        <v>4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>
        <v>67945</v>
      </c>
      <c r="B1170">
        <v>0</v>
      </c>
      <c r="C1170">
        <v>6.1066840000000002E-3</v>
      </c>
      <c r="D1170">
        <v>57</v>
      </c>
      <c r="E1170">
        <v>0</v>
      </c>
      <c r="F1170">
        <v>6</v>
      </c>
      <c r="H1170">
        <v>4</v>
      </c>
      <c r="I1170">
        <v>0</v>
      </c>
      <c r="J1170">
        <v>0</v>
      </c>
      <c r="K1170">
        <v>0</v>
      </c>
      <c r="L1170">
        <v>2</v>
      </c>
    </row>
    <row r="1171" spans="1:12" x14ac:dyDescent="0.25">
      <c r="A1171">
        <v>45941</v>
      </c>
      <c r="B1171">
        <v>0</v>
      </c>
      <c r="C1171">
        <v>6.1145720000000004E-3</v>
      </c>
      <c r="D1171">
        <v>56</v>
      </c>
      <c r="E1171">
        <v>0</v>
      </c>
      <c r="F1171">
        <v>0.15693488999999999</v>
      </c>
      <c r="G1171">
        <v>6250</v>
      </c>
      <c r="H1171">
        <v>5</v>
      </c>
      <c r="I1171">
        <v>0</v>
      </c>
      <c r="J1171">
        <v>2</v>
      </c>
      <c r="K1171">
        <v>0</v>
      </c>
      <c r="L1171">
        <v>1</v>
      </c>
    </row>
    <row r="1172" spans="1:12" x14ac:dyDescent="0.25">
      <c r="A1172">
        <v>8377</v>
      </c>
      <c r="B1172">
        <v>0</v>
      </c>
      <c r="C1172">
        <v>6.1178220000000002E-3</v>
      </c>
      <c r="D1172">
        <v>75</v>
      </c>
      <c r="E1172">
        <v>1</v>
      </c>
      <c r="F1172">
        <v>637</v>
      </c>
      <c r="H1172">
        <v>7</v>
      </c>
      <c r="I1172">
        <v>0</v>
      </c>
      <c r="J1172">
        <v>1</v>
      </c>
      <c r="K1172">
        <v>0</v>
      </c>
      <c r="L1172">
        <v>0</v>
      </c>
    </row>
    <row r="1173" spans="1:12" x14ac:dyDescent="0.25">
      <c r="A1173">
        <v>20207</v>
      </c>
      <c r="B1173">
        <v>0</v>
      </c>
      <c r="C1173">
        <v>6.1508999999999999E-3</v>
      </c>
      <c r="D1173">
        <v>43</v>
      </c>
      <c r="E1173">
        <v>0</v>
      </c>
      <c r="F1173">
        <v>0.55599214100000005</v>
      </c>
      <c r="G1173">
        <v>7125</v>
      </c>
      <c r="H1173">
        <v>8</v>
      </c>
      <c r="I1173">
        <v>0</v>
      </c>
      <c r="J1173">
        <v>2</v>
      </c>
      <c r="K1173">
        <v>0</v>
      </c>
      <c r="L1173">
        <v>4</v>
      </c>
    </row>
    <row r="1174" spans="1:12" x14ac:dyDescent="0.25">
      <c r="A1174">
        <v>99676</v>
      </c>
      <c r="B1174">
        <v>0</v>
      </c>
      <c r="C1174">
        <v>6.153609E-3</v>
      </c>
      <c r="D1174">
        <v>56</v>
      </c>
      <c r="E1174">
        <v>0</v>
      </c>
      <c r="F1174">
        <v>0.383800953</v>
      </c>
      <c r="G1174">
        <v>5666</v>
      </c>
      <c r="H1174">
        <v>10</v>
      </c>
      <c r="I1174">
        <v>0</v>
      </c>
      <c r="J1174">
        <v>2</v>
      </c>
      <c r="K1174">
        <v>0</v>
      </c>
      <c r="L1174">
        <v>0</v>
      </c>
    </row>
    <row r="1175" spans="1:12" x14ac:dyDescent="0.25">
      <c r="A1175">
        <v>12279</v>
      </c>
      <c r="B1175">
        <v>0</v>
      </c>
      <c r="C1175">
        <v>6.1680320000000004E-3</v>
      </c>
      <c r="D1175">
        <v>66</v>
      </c>
      <c r="E1175">
        <v>0</v>
      </c>
      <c r="F1175">
        <v>1698</v>
      </c>
      <c r="H1175">
        <v>10</v>
      </c>
      <c r="I1175">
        <v>0</v>
      </c>
      <c r="J1175">
        <v>3</v>
      </c>
      <c r="K1175">
        <v>0</v>
      </c>
      <c r="L1175">
        <v>0</v>
      </c>
    </row>
    <row r="1176" spans="1:12" x14ac:dyDescent="0.25">
      <c r="A1176">
        <v>41525</v>
      </c>
      <c r="B1176">
        <v>0</v>
      </c>
      <c r="C1176">
        <v>6.1885689999999997E-3</v>
      </c>
      <c r="D1176">
        <v>70</v>
      </c>
      <c r="E1176">
        <v>0</v>
      </c>
      <c r="F1176">
        <v>8.2180523000000005E-2</v>
      </c>
      <c r="G1176">
        <v>7300</v>
      </c>
      <c r="H1176">
        <v>12</v>
      </c>
      <c r="I1176">
        <v>0</v>
      </c>
      <c r="J1176">
        <v>1</v>
      </c>
      <c r="K1176">
        <v>0</v>
      </c>
      <c r="L1176">
        <v>0</v>
      </c>
    </row>
    <row r="1177" spans="1:12" x14ac:dyDescent="0.25">
      <c r="A1177">
        <v>88981</v>
      </c>
      <c r="B1177">
        <v>0</v>
      </c>
      <c r="C1177">
        <v>6.2123279999999996E-3</v>
      </c>
      <c r="D1177">
        <v>59</v>
      </c>
      <c r="E1177">
        <v>0</v>
      </c>
      <c r="F1177">
        <v>0.29035482299999998</v>
      </c>
      <c r="G1177">
        <v>2000</v>
      </c>
      <c r="H1177">
        <v>7</v>
      </c>
      <c r="I1177">
        <v>0</v>
      </c>
      <c r="J1177">
        <v>0</v>
      </c>
      <c r="K1177">
        <v>0</v>
      </c>
      <c r="L1177">
        <v>1</v>
      </c>
    </row>
    <row r="1178" spans="1:12" x14ac:dyDescent="0.25">
      <c r="A1178">
        <v>104939</v>
      </c>
      <c r="B1178">
        <v>0</v>
      </c>
      <c r="C1178">
        <v>6.2208400000000001E-3</v>
      </c>
      <c r="D1178">
        <v>47</v>
      </c>
      <c r="E1178">
        <v>0</v>
      </c>
      <c r="F1178">
        <v>2640</v>
      </c>
      <c r="H1178">
        <v>8</v>
      </c>
      <c r="I1178">
        <v>0</v>
      </c>
      <c r="J1178">
        <v>1</v>
      </c>
      <c r="K1178">
        <v>0</v>
      </c>
    </row>
    <row r="1179" spans="1:12" x14ac:dyDescent="0.25">
      <c r="A1179">
        <v>4076</v>
      </c>
      <c r="B1179">
        <v>0</v>
      </c>
      <c r="C1179">
        <v>6.2387440000000001E-3</v>
      </c>
      <c r="D1179">
        <v>73</v>
      </c>
      <c r="E1179">
        <v>0</v>
      </c>
      <c r="F1179">
        <v>1177</v>
      </c>
      <c r="G1179">
        <v>0</v>
      </c>
      <c r="H1179">
        <v>10</v>
      </c>
      <c r="I1179">
        <v>0</v>
      </c>
      <c r="J1179">
        <v>1</v>
      </c>
      <c r="K1179">
        <v>0</v>
      </c>
      <c r="L1179">
        <v>1</v>
      </c>
    </row>
    <row r="1180" spans="1:12" x14ac:dyDescent="0.25">
      <c r="A1180">
        <v>26480</v>
      </c>
      <c r="B1180">
        <v>0</v>
      </c>
      <c r="C1180">
        <v>6.2467399999999998E-3</v>
      </c>
      <c r="D1180">
        <v>58</v>
      </c>
      <c r="E1180">
        <v>0</v>
      </c>
      <c r="F1180">
        <v>0.53735684399999994</v>
      </c>
      <c r="G1180">
        <v>5500</v>
      </c>
      <c r="H1180">
        <v>31</v>
      </c>
      <c r="I1180">
        <v>0</v>
      </c>
      <c r="J1180">
        <v>1</v>
      </c>
      <c r="K1180">
        <v>0</v>
      </c>
      <c r="L1180">
        <v>1</v>
      </c>
    </row>
    <row r="1181" spans="1:12" x14ac:dyDescent="0.25">
      <c r="A1181">
        <v>62763</v>
      </c>
      <c r="B1181">
        <v>0</v>
      </c>
      <c r="C1181">
        <v>6.2681400000000002E-3</v>
      </c>
      <c r="D1181">
        <v>58</v>
      </c>
      <c r="E1181">
        <v>0</v>
      </c>
      <c r="F1181">
        <v>0.28315511700000001</v>
      </c>
      <c r="G1181">
        <v>7200</v>
      </c>
      <c r="H1181">
        <v>8</v>
      </c>
      <c r="I1181">
        <v>0</v>
      </c>
      <c r="J1181">
        <v>2</v>
      </c>
      <c r="K1181">
        <v>0</v>
      </c>
      <c r="L1181">
        <v>0</v>
      </c>
    </row>
    <row r="1182" spans="1:12" x14ac:dyDescent="0.25">
      <c r="A1182">
        <v>111207</v>
      </c>
      <c r="B1182">
        <v>0</v>
      </c>
      <c r="C1182">
        <v>6.27401E-3</v>
      </c>
      <c r="D1182">
        <v>53</v>
      </c>
      <c r="E1182">
        <v>0</v>
      </c>
      <c r="F1182">
        <v>1.6213289999999999E-3</v>
      </c>
      <c r="G1182">
        <v>5550</v>
      </c>
      <c r="H1182">
        <v>8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>
        <v>107617</v>
      </c>
      <c r="B1183">
        <v>0</v>
      </c>
      <c r="C1183">
        <v>6.2883419999999997E-3</v>
      </c>
      <c r="D1183">
        <v>52</v>
      </c>
      <c r="E1183">
        <v>0</v>
      </c>
      <c r="F1183">
        <v>0.20866923700000001</v>
      </c>
      <c r="G1183">
        <v>8558</v>
      </c>
      <c r="H1183">
        <v>14</v>
      </c>
      <c r="I1183">
        <v>0</v>
      </c>
      <c r="J1183">
        <v>0</v>
      </c>
      <c r="K1183">
        <v>0</v>
      </c>
      <c r="L1183">
        <v>1</v>
      </c>
    </row>
    <row r="1184" spans="1:12" x14ac:dyDescent="0.25">
      <c r="A1184">
        <v>93726</v>
      </c>
      <c r="B1184">
        <v>0</v>
      </c>
      <c r="C1184">
        <v>6.2891759999999996E-3</v>
      </c>
      <c r="D1184">
        <v>43</v>
      </c>
      <c r="E1184">
        <v>0</v>
      </c>
      <c r="F1184">
        <v>0.16010623199999999</v>
      </c>
      <c r="G1184">
        <v>10542</v>
      </c>
      <c r="H1184">
        <v>6</v>
      </c>
      <c r="I1184">
        <v>0</v>
      </c>
      <c r="J1184">
        <v>1</v>
      </c>
      <c r="K1184">
        <v>0</v>
      </c>
      <c r="L1184">
        <v>0</v>
      </c>
    </row>
    <row r="1185" spans="1:12" x14ac:dyDescent="0.25">
      <c r="A1185">
        <v>86572</v>
      </c>
      <c r="B1185">
        <v>0</v>
      </c>
      <c r="C1185">
        <v>6.3016490000000003E-3</v>
      </c>
      <c r="D1185">
        <v>73</v>
      </c>
      <c r="E1185">
        <v>0</v>
      </c>
      <c r="F1185">
        <v>0.57286807200000001</v>
      </c>
      <c r="G1185">
        <v>5358</v>
      </c>
      <c r="H1185">
        <v>6</v>
      </c>
      <c r="I1185">
        <v>0</v>
      </c>
      <c r="J1185">
        <v>1</v>
      </c>
      <c r="K1185">
        <v>0</v>
      </c>
      <c r="L1185">
        <v>1</v>
      </c>
    </row>
    <row r="1186" spans="1:12" x14ac:dyDescent="0.25">
      <c r="A1186">
        <v>7468</v>
      </c>
      <c r="B1186">
        <v>0</v>
      </c>
      <c r="C1186">
        <v>6.3124670000000004E-3</v>
      </c>
      <c r="D1186">
        <v>78</v>
      </c>
      <c r="E1186">
        <v>0</v>
      </c>
      <c r="F1186">
        <v>0</v>
      </c>
      <c r="G1186">
        <v>3363</v>
      </c>
      <c r="H1186">
        <v>1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>
        <v>35234</v>
      </c>
      <c r="B1187">
        <v>0</v>
      </c>
      <c r="C1187">
        <v>6.3572919999999996E-3</v>
      </c>
      <c r="D1187">
        <v>58</v>
      </c>
      <c r="E1187">
        <v>0</v>
      </c>
      <c r="F1187">
        <v>1748</v>
      </c>
      <c r="H1187">
        <v>11</v>
      </c>
      <c r="I1187">
        <v>0</v>
      </c>
      <c r="J1187">
        <v>1</v>
      </c>
      <c r="K1187">
        <v>0</v>
      </c>
      <c r="L1187">
        <v>0</v>
      </c>
    </row>
    <row r="1188" spans="1:12" x14ac:dyDescent="0.25">
      <c r="A1188">
        <v>119232</v>
      </c>
      <c r="B1188">
        <v>0</v>
      </c>
      <c r="C1188">
        <v>6.3955339999999996E-3</v>
      </c>
      <c r="D1188">
        <v>72</v>
      </c>
      <c r="E1188">
        <v>0</v>
      </c>
      <c r="F1188">
        <v>0.33700111900000002</v>
      </c>
      <c r="G1188">
        <v>5361</v>
      </c>
      <c r="H1188">
        <v>11</v>
      </c>
      <c r="I1188">
        <v>0</v>
      </c>
      <c r="J1188">
        <v>1</v>
      </c>
      <c r="K1188">
        <v>0</v>
      </c>
      <c r="L1188">
        <v>0</v>
      </c>
    </row>
    <row r="1189" spans="1:12" x14ac:dyDescent="0.25">
      <c r="A1189">
        <v>76634</v>
      </c>
      <c r="B1189">
        <v>0</v>
      </c>
      <c r="C1189">
        <v>6.4043529999999998E-3</v>
      </c>
      <c r="D1189">
        <v>70</v>
      </c>
      <c r="E1189">
        <v>0</v>
      </c>
      <c r="F1189">
        <v>2033</v>
      </c>
      <c r="H1189">
        <v>8</v>
      </c>
      <c r="I1189">
        <v>0</v>
      </c>
      <c r="J1189">
        <v>1</v>
      </c>
      <c r="K1189">
        <v>0</v>
      </c>
      <c r="L1189">
        <v>0</v>
      </c>
    </row>
    <row r="1190" spans="1:12" x14ac:dyDescent="0.25">
      <c r="A1190">
        <v>19837</v>
      </c>
      <c r="B1190">
        <v>0</v>
      </c>
      <c r="C1190">
        <v>6.4125199999999997E-3</v>
      </c>
      <c r="D1190">
        <v>78</v>
      </c>
      <c r="E1190">
        <v>0</v>
      </c>
      <c r="F1190">
        <v>1.874609E-3</v>
      </c>
      <c r="G1190">
        <v>4800</v>
      </c>
      <c r="H1190">
        <v>8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>
        <v>48221</v>
      </c>
      <c r="B1191">
        <v>0</v>
      </c>
      <c r="C1191">
        <v>6.4349860000000002E-3</v>
      </c>
      <c r="D1191">
        <v>69</v>
      </c>
      <c r="E1191">
        <v>0</v>
      </c>
      <c r="F1191">
        <v>7.9313262999999995E-2</v>
      </c>
      <c r="G1191">
        <v>8270</v>
      </c>
      <c r="H1191">
        <v>9</v>
      </c>
      <c r="I1191">
        <v>0</v>
      </c>
      <c r="J1191">
        <v>1</v>
      </c>
      <c r="K1191">
        <v>0</v>
      </c>
      <c r="L1191">
        <v>0</v>
      </c>
    </row>
    <row r="1192" spans="1:12" x14ac:dyDescent="0.25">
      <c r="A1192">
        <v>48826</v>
      </c>
      <c r="B1192">
        <v>0</v>
      </c>
      <c r="C1192">
        <v>6.4599640000000003E-3</v>
      </c>
      <c r="D1192">
        <v>72</v>
      </c>
      <c r="E1192">
        <v>0</v>
      </c>
      <c r="F1192">
        <v>4.998438E-3</v>
      </c>
      <c r="G1192">
        <v>3200</v>
      </c>
      <c r="H1192">
        <v>10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>
        <v>130569</v>
      </c>
      <c r="B1193">
        <v>0</v>
      </c>
      <c r="C1193">
        <v>6.4637310000000003E-3</v>
      </c>
      <c r="D1193">
        <v>38</v>
      </c>
      <c r="E1193">
        <v>0</v>
      </c>
      <c r="F1193">
        <v>0.48343245499999998</v>
      </c>
      <c r="G1193">
        <v>2353</v>
      </c>
      <c r="H1193">
        <v>7</v>
      </c>
      <c r="I1193">
        <v>0</v>
      </c>
      <c r="J1193">
        <v>1</v>
      </c>
      <c r="K1193">
        <v>0</v>
      </c>
      <c r="L1193">
        <v>2</v>
      </c>
    </row>
    <row r="1194" spans="1:12" x14ac:dyDescent="0.25">
      <c r="A1194">
        <v>127461</v>
      </c>
      <c r="B1194">
        <v>0</v>
      </c>
      <c r="C1194">
        <v>6.4696909999999996E-3</v>
      </c>
      <c r="D1194">
        <v>59</v>
      </c>
      <c r="E1194">
        <v>0</v>
      </c>
      <c r="F1194">
        <v>0.30944750700000001</v>
      </c>
      <c r="G1194">
        <v>7800</v>
      </c>
      <c r="H1194">
        <v>5</v>
      </c>
      <c r="I1194">
        <v>0</v>
      </c>
      <c r="J1194">
        <v>1</v>
      </c>
      <c r="K1194">
        <v>0</v>
      </c>
      <c r="L1194">
        <v>3</v>
      </c>
    </row>
    <row r="1195" spans="1:12" x14ac:dyDescent="0.25">
      <c r="A1195">
        <v>143946</v>
      </c>
      <c r="B1195">
        <v>0</v>
      </c>
      <c r="C1195">
        <v>6.4834009999999997E-3</v>
      </c>
      <c r="D1195">
        <v>62</v>
      </c>
      <c r="E1195">
        <v>0</v>
      </c>
      <c r="F1195">
        <v>0.16988530499999999</v>
      </c>
      <c r="G1195">
        <v>10200</v>
      </c>
      <c r="H1195">
        <v>10</v>
      </c>
      <c r="I1195">
        <v>0</v>
      </c>
      <c r="J1195">
        <v>2</v>
      </c>
      <c r="K1195">
        <v>0</v>
      </c>
      <c r="L1195">
        <v>0</v>
      </c>
    </row>
    <row r="1196" spans="1:12" x14ac:dyDescent="0.25">
      <c r="A1196">
        <v>38953</v>
      </c>
      <c r="B1196">
        <v>0</v>
      </c>
      <c r="C1196">
        <v>6.4887319999999997E-3</v>
      </c>
      <c r="D1196">
        <v>64</v>
      </c>
      <c r="E1196">
        <v>0</v>
      </c>
      <c r="F1196">
        <v>2.8231969999999999E-3</v>
      </c>
      <c r="G1196">
        <v>8500</v>
      </c>
      <c r="H1196">
        <v>11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>
        <v>58589</v>
      </c>
      <c r="B1197">
        <v>0</v>
      </c>
      <c r="C1197">
        <v>6.4915900000000002E-3</v>
      </c>
      <c r="D1197">
        <v>74</v>
      </c>
      <c r="E1197">
        <v>0</v>
      </c>
      <c r="F1197">
        <v>0.51290591200000002</v>
      </c>
      <c r="G1197">
        <v>1200</v>
      </c>
      <c r="H1197">
        <v>11</v>
      </c>
      <c r="I1197">
        <v>0</v>
      </c>
      <c r="J1197">
        <v>1</v>
      </c>
      <c r="K1197">
        <v>0</v>
      </c>
      <c r="L1197">
        <v>0</v>
      </c>
    </row>
    <row r="1198" spans="1:12" x14ac:dyDescent="0.25">
      <c r="A1198">
        <v>53189</v>
      </c>
      <c r="B1198">
        <v>0</v>
      </c>
      <c r="C1198">
        <v>6.5041120000000003E-3</v>
      </c>
      <c r="D1198">
        <v>77</v>
      </c>
      <c r="E1198">
        <v>0</v>
      </c>
      <c r="F1198">
        <v>0.37005745200000001</v>
      </c>
      <c r="G1198">
        <v>2958</v>
      </c>
      <c r="H1198">
        <v>6</v>
      </c>
      <c r="I1198">
        <v>0</v>
      </c>
      <c r="J1198">
        <v>1</v>
      </c>
      <c r="K1198">
        <v>0</v>
      </c>
      <c r="L1198">
        <v>1</v>
      </c>
    </row>
    <row r="1199" spans="1:12" x14ac:dyDescent="0.25">
      <c r="A1199">
        <v>68418</v>
      </c>
      <c r="B1199">
        <v>0</v>
      </c>
      <c r="C1199">
        <v>6.5226529999999998E-3</v>
      </c>
      <c r="D1199">
        <v>81</v>
      </c>
      <c r="E1199">
        <v>0</v>
      </c>
      <c r="F1199">
        <v>1.2753502E-2</v>
      </c>
      <c r="G1199">
        <v>4782</v>
      </c>
      <c r="H1199">
        <v>11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>
        <v>133275</v>
      </c>
      <c r="B1200">
        <v>0</v>
      </c>
      <c r="C1200">
        <v>6.5477060000000004E-3</v>
      </c>
      <c r="D1200">
        <v>59</v>
      </c>
      <c r="E1200">
        <v>0</v>
      </c>
      <c r="F1200">
        <v>3570</v>
      </c>
      <c r="H1200">
        <v>11</v>
      </c>
      <c r="I1200">
        <v>0</v>
      </c>
      <c r="J1200">
        <v>2</v>
      </c>
      <c r="K1200">
        <v>0</v>
      </c>
      <c r="L1200">
        <v>0</v>
      </c>
    </row>
    <row r="1201" spans="1:12" x14ac:dyDescent="0.25">
      <c r="A1201">
        <v>68807</v>
      </c>
      <c r="B1201">
        <v>0</v>
      </c>
      <c r="C1201">
        <v>6.5662919999999996E-3</v>
      </c>
      <c r="D1201">
        <v>75</v>
      </c>
      <c r="E1201">
        <v>0</v>
      </c>
      <c r="F1201">
        <v>676</v>
      </c>
      <c r="H1201">
        <v>11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>
        <v>139714</v>
      </c>
      <c r="B1202">
        <v>0</v>
      </c>
      <c r="C1202">
        <v>6.5905369999999996E-3</v>
      </c>
      <c r="D1202">
        <v>44</v>
      </c>
      <c r="E1202">
        <v>0</v>
      </c>
      <c r="F1202">
        <v>0.40335446899999999</v>
      </c>
      <c r="G1202">
        <v>4888</v>
      </c>
      <c r="H1202">
        <v>8</v>
      </c>
      <c r="I1202">
        <v>0</v>
      </c>
      <c r="J1202">
        <v>1</v>
      </c>
      <c r="K1202">
        <v>0</v>
      </c>
      <c r="L1202">
        <v>3</v>
      </c>
    </row>
    <row r="1203" spans="1:12" x14ac:dyDescent="0.25">
      <c r="A1203">
        <v>70149</v>
      </c>
      <c r="B1203">
        <v>0</v>
      </c>
      <c r="C1203">
        <v>6.6132739999999997E-3</v>
      </c>
      <c r="D1203">
        <v>46</v>
      </c>
      <c r="E1203">
        <v>0</v>
      </c>
      <c r="F1203">
        <v>0.61602164599999998</v>
      </c>
      <c r="G1203">
        <v>12195</v>
      </c>
      <c r="H1203">
        <v>17</v>
      </c>
      <c r="I1203">
        <v>0</v>
      </c>
      <c r="J1203">
        <v>7</v>
      </c>
      <c r="K1203">
        <v>0</v>
      </c>
      <c r="L1203">
        <v>0</v>
      </c>
    </row>
    <row r="1204" spans="1:12" x14ac:dyDescent="0.25">
      <c r="A1204">
        <v>75205</v>
      </c>
      <c r="B1204">
        <v>0</v>
      </c>
      <c r="C1204">
        <v>6.6286799999999996E-3</v>
      </c>
      <c r="D1204">
        <v>49</v>
      </c>
      <c r="E1204">
        <v>0</v>
      </c>
      <c r="F1204">
        <v>0.63804021799999999</v>
      </c>
      <c r="G1204">
        <v>9000</v>
      </c>
      <c r="H1204">
        <v>17</v>
      </c>
      <c r="I1204">
        <v>0</v>
      </c>
      <c r="J1204">
        <v>3</v>
      </c>
      <c r="K1204">
        <v>0</v>
      </c>
      <c r="L1204">
        <v>0</v>
      </c>
    </row>
    <row r="1205" spans="1:12" x14ac:dyDescent="0.25">
      <c r="A1205">
        <v>139995</v>
      </c>
      <c r="B1205">
        <v>0</v>
      </c>
      <c r="C1205">
        <v>6.6445180000000003E-3</v>
      </c>
      <c r="D1205">
        <v>64</v>
      </c>
      <c r="E1205">
        <v>0</v>
      </c>
      <c r="F1205">
        <v>0</v>
      </c>
      <c r="G1205">
        <v>3500</v>
      </c>
      <c r="H1205">
        <v>1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>
        <v>82147</v>
      </c>
      <c r="B1206">
        <v>0</v>
      </c>
      <c r="C1206">
        <v>6.6854430000000001E-3</v>
      </c>
      <c r="D1206">
        <v>85</v>
      </c>
      <c r="E1206">
        <v>0</v>
      </c>
      <c r="F1206">
        <v>0.102138804</v>
      </c>
      <c r="G1206">
        <v>2290</v>
      </c>
      <c r="H1206">
        <v>3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>
        <v>75099</v>
      </c>
      <c r="B1207">
        <v>0</v>
      </c>
      <c r="C1207">
        <v>6.6884149999999996E-3</v>
      </c>
      <c r="D1207">
        <v>53</v>
      </c>
      <c r="E1207">
        <v>0</v>
      </c>
      <c r="F1207">
        <v>0.16914301800000001</v>
      </c>
      <c r="G1207">
        <v>14200</v>
      </c>
      <c r="H1207">
        <v>10</v>
      </c>
      <c r="I1207">
        <v>0</v>
      </c>
      <c r="J1207">
        <v>1</v>
      </c>
      <c r="K1207">
        <v>0</v>
      </c>
      <c r="L1207">
        <v>1</v>
      </c>
    </row>
    <row r="1208" spans="1:12" x14ac:dyDescent="0.25">
      <c r="A1208">
        <v>82179</v>
      </c>
      <c r="B1208">
        <v>0</v>
      </c>
      <c r="C1208">
        <v>6.7023889999999996E-3</v>
      </c>
      <c r="D1208">
        <v>73</v>
      </c>
      <c r="E1208">
        <v>0</v>
      </c>
      <c r="F1208">
        <v>76</v>
      </c>
      <c r="H1208">
        <v>8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>
        <v>2366</v>
      </c>
      <c r="B1209">
        <v>0</v>
      </c>
      <c r="C1209">
        <v>6.7024420000000003E-3</v>
      </c>
      <c r="D1209">
        <v>53</v>
      </c>
      <c r="E1209">
        <v>0</v>
      </c>
      <c r="F1209">
        <v>4.8810249999999998E-3</v>
      </c>
      <c r="G1209">
        <v>4916</v>
      </c>
      <c r="H1209">
        <v>6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>
        <v>122194</v>
      </c>
      <c r="B1210">
        <v>0</v>
      </c>
      <c r="C1210">
        <v>6.7057510000000002E-3</v>
      </c>
      <c r="D1210">
        <v>69</v>
      </c>
      <c r="E1210">
        <v>0</v>
      </c>
      <c r="F1210">
        <v>0.16648306299999999</v>
      </c>
      <c r="G1210">
        <v>7261</v>
      </c>
      <c r="H1210">
        <v>5</v>
      </c>
      <c r="I1210">
        <v>0</v>
      </c>
      <c r="J1210">
        <v>2</v>
      </c>
      <c r="K1210">
        <v>0</v>
      </c>
      <c r="L1210">
        <v>0</v>
      </c>
    </row>
    <row r="1211" spans="1:12" x14ac:dyDescent="0.25">
      <c r="A1211">
        <v>28255</v>
      </c>
      <c r="B1211">
        <v>0</v>
      </c>
      <c r="C1211">
        <v>6.7189839999999999E-3</v>
      </c>
      <c r="D1211">
        <v>50</v>
      </c>
      <c r="E1211">
        <v>0</v>
      </c>
      <c r="F1211">
        <v>0.75857002900000003</v>
      </c>
      <c r="G1211">
        <v>4083</v>
      </c>
      <c r="H1211">
        <v>12</v>
      </c>
      <c r="I1211">
        <v>0</v>
      </c>
      <c r="J1211">
        <v>1</v>
      </c>
      <c r="K1211">
        <v>0</v>
      </c>
      <c r="L1211">
        <v>2</v>
      </c>
    </row>
    <row r="1212" spans="1:12" x14ac:dyDescent="0.25">
      <c r="A1212">
        <v>133822</v>
      </c>
      <c r="B1212">
        <v>0</v>
      </c>
      <c r="C1212">
        <v>6.7414220000000004E-3</v>
      </c>
      <c r="D1212">
        <v>48</v>
      </c>
      <c r="E1212">
        <v>0</v>
      </c>
      <c r="F1212">
        <v>0.231564036</v>
      </c>
      <c r="G1212">
        <v>12000</v>
      </c>
      <c r="H1212">
        <v>9</v>
      </c>
      <c r="I1212">
        <v>0</v>
      </c>
      <c r="J1212">
        <v>1</v>
      </c>
      <c r="K1212">
        <v>0</v>
      </c>
      <c r="L1212">
        <v>3</v>
      </c>
    </row>
    <row r="1213" spans="1:12" x14ac:dyDescent="0.25">
      <c r="A1213">
        <v>21568</v>
      </c>
      <c r="B1213">
        <v>0</v>
      </c>
      <c r="C1213">
        <v>6.7650999999999996E-3</v>
      </c>
      <c r="D1213">
        <v>57</v>
      </c>
      <c r="E1213">
        <v>0</v>
      </c>
      <c r="F1213">
        <v>0.16484538500000001</v>
      </c>
      <c r="G1213">
        <v>4300</v>
      </c>
      <c r="H1213">
        <v>12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>
        <v>34750</v>
      </c>
      <c r="B1214">
        <v>0</v>
      </c>
      <c r="C1214">
        <v>6.7903820000000002E-3</v>
      </c>
      <c r="D1214">
        <v>47</v>
      </c>
      <c r="E1214">
        <v>0</v>
      </c>
      <c r="F1214">
        <v>0.17895272000000001</v>
      </c>
      <c r="G1214">
        <v>5900</v>
      </c>
      <c r="H1214">
        <v>11</v>
      </c>
      <c r="I1214">
        <v>0</v>
      </c>
      <c r="J1214">
        <v>2</v>
      </c>
      <c r="K1214">
        <v>0</v>
      </c>
      <c r="L1214">
        <v>1</v>
      </c>
    </row>
    <row r="1215" spans="1:12" x14ac:dyDescent="0.25">
      <c r="A1215">
        <v>132182</v>
      </c>
      <c r="B1215">
        <v>0</v>
      </c>
      <c r="C1215">
        <v>6.7943650000000001E-3</v>
      </c>
      <c r="D1215">
        <v>81</v>
      </c>
      <c r="E1215">
        <v>0</v>
      </c>
      <c r="F1215">
        <v>2.2195560999999999E-2</v>
      </c>
      <c r="G1215">
        <v>5000</v>
      </c>
      <c r="H1215">
        <v>10</v>
      </c>
      <c r="I1215">
        <v>0</v>
      </c>
      <c r="J1215">
        <v>0</v>
      </c>
      <c r="K1215">
        <v>0</v>
      </c>
      <c r="L1215">
        <v>1</v>
      </c>
    </row>
    <row r="1216" spans="1:12" x14ac:dyDescent="0.25">
      <c r="A1216">
        <v>116053</v>
      </c>
      <c r="B1216">
        <v>0</v>
      </c>
      <c r="C1216">
        <v>6.797572E-3</v>
      </c>
      <c r="D1216">
        <v>74</v>
      </c>
      <c r="E1216">
        <v>0</v>
      </c>
      <c r="F1216">
        <v>0.29270562</v>
      </c>
      <c r="G1216">
        <v>5373</v>
      </c>
      <c r="H1216">
        <v>6</v>
      </c>
      <c r="I1216">
        <v>0</v>
      </c>
      <c r="J1216">
        <v>1</v>
      </c>
      <c r="K1216">
        <v>0</v>
      </c>
      <c r="L1216">
        <v>1</v>
      </c>
    </row>
    <row r="1217" spans="1:12" x14ac:dyDescent="0.25">
      <c r="A1217">
        <v>20198</v>
      </c>
      <c r="B1217">
        <v>0</v>
      </c>
      <c r="C1217">
        <v>6.7993200000000002E-3</v>
      </c>
      <c r="D1217">
        <v>25</v>
      </c>
      <c r="E1217">
        <v>0</v>
      </c>
      <c r="F1217">
        <v>2</v>
      </c>
      <c r="H1217">
        <v>1</v>
      </c>
      <c r="I1217">
        <v>0</v>
      </c>
      <c r="J1217">
        <v>0</v>
      </c>
      <c r="K1217">
        <v>0</v>
      </c>
    </row>
    <row r="1218" spans="1:12" x14ac:dyDescent="0.25">
      <c r="A1218">
        <v>119536</v>
      </c>
      <c r="B1218">
        <v>0</v>
      </c>
      <c r="C1218">
        <v>6.818106E-3</v>
      </c>
      <c r="D1218">
        <v>51</v>
      </c>
      <c r="E1218">
        <v>0</v>
      </c>
      <c r="F1218">
        <v>0.37457777799999997</v>
      </c>
      <c r="G1218">
        <v>11249</v>
      </c>
      <c r="H1218">
        <v>17</v>
      </c>
      <c r="I1218">
        <v>0</v>
      </c>
      <c r="J1218">
        <v>1</v>
      </c>
      <c r="K1218">
        <v>0</v>
      </c>
      <c r="L1218">
        <v>1</v>
      </c>
    </row>
    <row r="1219" spans="1:12" x14ac:dyDescent="0.25">
      <c r="A1219">
        <v>122397</v>
      </c>
      <c r="B1219">
        <v>0</v>
      </c>
      <c r="C1219">
        <v>6.8662089999999999E-3</v>
      </c>
      <c r="D1219">
        <v>63</v>
      </c>
      <c r="E1219">
        <v>0</v>
      </c>
      <c r="F1219">
        <v>0.313720622</v>
      </c>
      <c r="G1219">
        <v>12083</v>
      </c>
      <c r="H1219">
        <v>13</v>
      </c>
      <c r="I1219">
        <v>0</v>
      </c>
      <c r="J1219">
        <v>1</v>
      </c>
      <c r="K1219">
        <v>0</v>
      </c>
      <c r="L1219">
        <v>0</v>
      </c>
    </row>
    <row r="1220" spans="1:12" x14ac:dyDescent="0.25">
      <c r="A1220">
        <v>89997</v>
      </c>
      <c r="B1220">
        <v>0</v>
      </c>
      <c r="C1220">
        <v>6.8699049999999999E-3</v>
      </c>
      <c r="D1220">
        <v>59</v>
      </c>
      <c r="E1220">
        <v>0</v>
      </c>
      <c r="F1220">
        <v>0.35264301199999998</v>
      </c>
      <c r="G1220">
        <v>9666</v>
      </c>
      <c r="H1220">
        <v>21</v>
      </c>
      <c r="I1220">
        <v>0</v>
      </c>
      <c r="J1220">
        <v>3</v>
      </c>
      <c r="K1220">
        <v>0</v>
      </c>
      <c r="L1220">
        <v>0</v>
      </c>
    </row>
    <row r="1221" spans="1:12" x14ac:dyDescent="0.25">
      <c r="A1221">
        <v>60916</v>
      </c>
      <c r="B1221">
        <v>0</v>
      </c>
      <c r="C1221">
        <v>6.8740399999999997E-3</v>
      </c>
      <c r="D1221">
        <v>78</v>
      </c>
      <c r="E1221">
        <v>0</v>
      </c>
      <c r="F1221">
        <v>4.6651119999999999E-3</v>
      </c>
      <c r="G1221">
        <v>3000</v>
      </c>
      <c r="H1221">
        <v>4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>
        <v>136405</v>
      </c>
      <c r="B1222">
        <v>0</v>
      </c>
      <c r="C1222">
        <v>6.884032E-3</v>
      </c>
      <c r="D1222">
        <v>69</v>
      </c>
      <c r="E1222">
        <v>0</v>
      </c>
      <c r="F1222">
        <v>1.5041652780000001</v>
      </c>
      <c r="G1222">
        <v>3000</v>
      </c>
      <c r="H1222">
        <v>19</v>
      </c>
      <c r="I1222">
        <v>0</v>
      </c>
      <c r="J1222">
        <v>2</v>
      </c>
      <c r="K1222">
        <v>0</v>
      </c>
      <c r="L1222">
        <v>0</v>
      </c>
    </row>
    <row r="1223" spans="1:12" x14ac:dyDescent="0.25">
      <c r="A1223">
        <v>141802</v>
      </c>
      <c r="B1223">
        <v>0</v>
      </c>
      <c r="C1223">
        <v>6.8960760000000001E-3</v>
      </c>
      <c r="D1223">
        <v>89</v>
      </c>
      <c r="E1223">
        <v>0</v>
      </c>
      <c r="F1223">
        <v>3</v>
      </c>
      <c r="H1223">
        <v>2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>
        <v>70471</v>
      </c>
      <c r="B1224">
        <v>0</v>
      </c>
      <c r="C1224">
        <v>6.9005530000000002E-3</v>
      </c>
      <c r="D1224">
        <v>57</v>
      </c>
      <c r="E1224">
        <v>0</v>
      </c>
      <c r="F1224">
        <v>0.70233842199999996</v>
      </c>
      <c r="G1224">
        <v>6157</v>
      </c>
      <c r="H1224">
        <v>14</v>
      </c>
      <c r="I1224">
        <v>0</v>
      </c>
      <c r="J1224">
        <v>1</v>
      </c>
      <c r="K1224">
        <v>0</v>
      </c>
      <c r="L1224">
        <v>3</v>
      </c>
    </row>
    <row r="1225" spans="1:12" x14ac:dyDescent="0.25">
      <c r="A1225">
        <v>99162</v>
      </c>
      <c r="B1225">
        <v>0</v>
      </c>
      <c r="C1225">
        <v>6.9018109999999999E-3</v>
      </c>
      <c r="D1225">
        <v>47</v>
      </c>
      <c r="E1225">
        <v>0</v>
      </c>
      <c r="F1225">
        <v>0.40793201099999998</v>
      </c>
      <c r="G1225">
        <v>6000</v>
      </c>
      <c r="H1225">
        <v>7</v>
      </c>
      <c r="I1225">
        <v>1</v>
      </c>
      <c r="J1225">
        <v>1</v>
      </c>
      <c r="K1225">
        <v>0</v>
      </c>
      <c r="L1225">
        <v>1</v>
      </c>
    </row>
    <row r="1226" spans="1:12" x14ac:dyDescent="0.25">
      <c r="A1226">
        <v>85714</v>
      </c>
      <c r="B1226">
        <v>0</v>
      </c>
      <c r="C1226">
        <v>6.9053710000000004E-3</v>
      </c>
      <c r="D1226">
        <v>76</v>
      </c>
      <c r="E1226">
        <v>0</v>
      </c>
      <c r="F1226">
        <v>0.13693153399999999</v>
      </c>
      <c r="G1226">
        <v>2000</v>
      </c>
      <c r="H1226">
        <v>3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>
        <v>138113</v>
      </c>
      <c r="B1227">
        <v>0</v>
      </c>
      <c r="C1227">
        <v>6.9160899999999997E-3</v>
      </c>
      <c r="D1227">
        <v>80</v>
      </c>
      <c r="E1227">
        <v>0</v>
      </c>
      <c r="F1227">
        <v>3.33278E-4</v>
      </c>
      <c r="G1227">
        <v>6000</v>
      </c>
      <c r="H1227">
        <v>2</v>
      </c>
      <c r="I1227">
        <v>0</v>
      </c>
      <c r="J1227">
        <v>0</v>
      </c>
      <c r="K1227">
        <v>1</v>
      </c>
      <c r="L1227">
        <v>0</v>
      </c>
    </row>
    <row r="1228" spans="1:12" x14ac:dyDescent="0.25">
      <c r="A1228">
        <v>72359</v>
      </c>
      <c r="B1228">
        <v>0</v>
      </c>
      <c r="C1228">
        <v>6.9187839999999999E-3</v>
      </c>
      <c r="D1228">
        <v>62</v>
      </c>
      <c r="E1228">
        <v>1</v>
      </c>
      <c r="F1228">
        <v>0.225231402</v>
      </c>
      <c r="G1228">
        <v>8750</v>
      </c>
      <c r="H1228">
        <v>17</v>
      </c>
      <c r="I1228">
        <v>0</v>
      </c>
      <c r="J1228">
        <v>2</v>
      </c>
      <c r="K1228">
        <v>0</v>
      </c>
      <c r="L1228">
        <v>0</v>
      </c>
    </row>
    <row r="1229" spans="1:12" x14ac:dyDescent="0.25">
      <c r="A1229">
        <v>36984</v>
      </c>
      <c r="B1229">
        <v>0</v>
      </c>
      <c r="C1229">
        <v>6.924726E-3</v>
      </c>
      <c r="D1229">
        <v>32</v>
      </c>
      <c r="E1229">
        <v>0</v>
      </c>
      <c r="F1229">
        <v>8.8306493999999999E-2</v>
      </c>
      <c r="G1229">
        <v>9500</v>
      </c>
      <c r="H1229">
        <v>6</v>
      </c>
      <c r="I1229">
        <v>0</v>
      </c>
      <c r="J1229">
        <v>1</v>
      </c>
      <c r="K1229">
        <v>0</v>
      </c>
      <c r="L1229">
        <v>0</v>
      </c>
    </row>
    <row r="1230" spans="1:12" x14ac:dyDescent="0.25">
      <c r="A1230">
        <v>76356</v>
      </c>
      <c r="B1230">
        <v>0</v>
      </c>
      <c r="C1230">
        <v>6.944123E-3</v>
      </c>
      <c r="D1230">
        <v>43</v>
      </c>
      <c r="E1230">
        <v>0</v>
      </c>
      <c r="F1230">
        <v>0.27510760400000001</v>
      </c>
      <c r="G1230">
        <v>5575</v>
      </c>
      <c r="H1230">
        <v>6</v>
      </c>
      <c r="I1230">
        <v>0</v>
      </c>
      <c r="J1230">
        <v>1</v>
      </c>
      <c r="K1230">
        <v>0</v>
      </c>
      <c r="L1230">
        <v>2</v>
      </c>
    </row>
    <row r="1231" spans="1:12" x14ac:dyDescent="0.25">
      <c r="A1231">
        <v>17732</v>
      </c>
      <c r="B1231">
        <v>0</v>
      </c>
      <c r="C1231">
        <v>6.9487680000000001E-3</v>
      </c>
      <c r="D1231">
        <v>64</v>
      </c>
      <c r="E1231">
        <v>0</v>
      </c>
      <c r="F1231">
        <v>1.6663890000000001E-3</v>
      </c>
      <c r="G1231">
        <v>6000</v>
      </c>
      <c r="H1231">
        <v>8</v>
      </c>
      <c r="I1231">
        <v>0</v>
      </c>
      <c r="J1231">
        <v>0</v>
      </c>
      <c r="K1231">
        <v>0</v>
      </c>
      <c r="L1231">
        <v>2</v>
      </c>
    </row>
    <row r="1232" spans="1:12" x14ac:dyDescent="0.25">
      <c r="A1232">
        <v>23619</v>
      </c>
      <c r="B1232">
        <v>0</v>
      </c>
      <c r="C1232">
        <v>6.9588610000000002E-3</v>
      </c>
      <c r="D1232">
        <v>65</v>
      </c>
      <c r="E1232">
        <v>0</v>
      </c>
      <c r="F1232">
        <v>2.0348839999999998E-3</v>
      </c>
      <c r="G1232">
        <v>3439</v>
      </c>
      <c r="H1232">
        <v>5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86344</v>
      </c>
      <c r="B1233">
        <v>0</v>
      </c>
      <c r="C1233">
        <v>7.0134020000000002E-3</v>
      </c>
      <c r="D1233">
        <v>83</v>
      </c>
      <c r="E1233">
        <v>1</v>
      </c>
      <c r="F1233">
        <v>3</v>
      </c>
      <c r="H1233">
        <v>3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104203</v>
      </c>
      <c r="B1234">
        <v>0</v>
      </c>
      <c r="C1234">
        <v>7.01712E-3</v>
      </c>
      <c r="D1234">
        <v>71</v>
      </c>
      <c r="E1234">
        <v>0</v>
      </c>
      <c r="F1234">
        <v>1016</v>
      </c>
      <c r="H1234">
        <v>7</v>
      </c>
      <c r="I1234">
        <v>0</v>
      </c>
      <c r="J1234">
        <v>1</v>
      </c>
      <c r="K1234">
        <v>0</v>
      </c>
      <c r="L1234">
        <v>1</v>
      </c>
    </row>
    <row r="1235" spans="1:12" x14ac:dyDescent="0.25">
      <c r="A1235">
        <v>45241</v>
      </c>
      <c r="B1235">
        <v>0</v>
      </c>
      <c r="C1235">
        <v>7.0241399999999999E-3</v>
      </c>
      <c r="D1235">
        <v>40</v>
      </c>
      <c r="E1235">
        <v>0</v>
      </c>
      <c r="F1235">
        <v>18</v>
      </c>
      <c r="H1235">
        <v>7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76506</v>
      </c>
      <c r="B1236">
        <v>0</v>
      </c>
      <c r="C1236">
        <v>7.0315539999999998E-3</v>
      </c>
      <c r="D1236">
        <v>29</v>
      </c>
      <c r="E1236">
        <v>0</v>
      </c>
      <c r="F1236">
        <v>0.250363901</v>
      </c>
      <c r="G1236">
        <v>6182</v>
      </c>
      <c r="H1236">
        <v>12</v>
      </c>
      <c r="I1236">
        <v>0</v>
      </c>
      <c r="J1236">
        <v>2</v>
      </c>
      <c r="K1236">
        <v>0</v>
      </c>
      <c r="L1236">
        <v>0</v>
      </c>
    </row>
    <row r="1237" spans="1:12" x14ac:dyDescent="0.25">
      <c r="A1237">
        <v>131284</v>
      </c>
      <c r="B1237">
        <v>0</v>
      </c>
      <c r="C1237">
        <v>7.043929E-3</v>
      </c>
      <c r="D1237">
        <v>61</v>
      </c>
      <c r="E1237">
        <v>0</v>
      </c>
      <c r="F1237">
        <v>0.31917711500000001</v>
      </c>
      <c r="G1237">
        <v>11325</v>
      </c>
      <c r="H1237">
        <v>10</v>
      </c>
      <c r="I1237">
        <v>0</v>
      </c>
      <c r="J1237">
        <v>2</v>
      </c>
      <c r="K1237">
        <v>0</v>
      </c>
      <c r="L1237">
        <v>0</v>
      </c>
    </row>
    <row r="1238" spans="1:12" x14ac:dyDescent="0.25">
      <c r="A1238">
        <v>47915</v>
      </c>
      <c r="B1238">
        <v>0</v>
      </c>
      <c r="C1238">
        <v>7.0620589999999999E-3</v>
      </c>
      <c r="D1238">
        <v>48</v>
      </c>
      <c r="E1238">
        <v>0</v>
      </c>
      <c r="F1238">
        <v>0.55503556700000001</v>
      </c>
      <c r="G1238">
        <v>10683</v>
      </c>
      <c r="H1238">
        <v>14</v>
      </c>
      <c r="I1238">
        <v>0</v>
      </c>
      <c r="J1238">
        <v>3</v>
      </c>
      <c r="K1238">
        <v>0</v>
      </c>
      <c r="L1238">
        <v>0</v>
      </c>
    </row>
    <row r="1239" spans="1:12" x14ac:dyDescent="0.25">
      <c r="A1239">
        <v>96186</v>
      </c>
      <c r="B1239">
        <v>0</v>
      </c>
      <c r="C1239">
        <v>7.0830650000000004E-3</v>
      </c>
      <c r="D1239">
        <v>45</v>
      </c>
      <c r="E1239">
        <v>0</v>
      </c>
      <c r="F1239">
        <v>5.9516699999999996E-4</v>
      </c>
      <c r="G1239">
        <v>8400</v>
      </c>
      <c r="H1239">
        <v>6</v>
      </c>
      <c r="I1239">
        <v>0</v>
      </c>
      <c r="J1239">
        <v>0</v>
      </c>
      <c r="K1239">
        <v>0</v>
      </c>
      <c r="L1239">
        <v>1</v>
      </c>
    </row>
    <row r="1240" spans="1:12" x14ac:dyDescent="0.25">
      <c r="A1240">
        <v>10258</v>
      </c>
      <c r="B1240">
        <v>0</v>
      </c>
      <c r="C1240">
        <v>7.0998579999999997E-3</v>
      </c>
      <c r="D1240">
        <v>60</v>
      </c>
      <c r="E1240">
        <v>0</v>
      </c>
      <c r="F1240">
        <v>0.63442389799999999</v>
      </c>
      <c r="G1240">
        <v>2108</v>
      </c>
      <c r="H1240">
        <v>9</v>
      </c>
      <c r="I1240">
        <v>0</v>
      </c>
      <c r="J1240">
        <v>1</v>
      </c>
      <c r="K1240">
        <v>0</v>
      </c>
      <c r="L1240">
        <v>0</v>
      </c>
    </row>
    <row r="1241" spans="1:12" x14ac:dyDescent="0.25">
      <c r="A1241">
        <v>127203</v>
      </c>
      <c r="B1241">
        <v>0</v>
      </c>
      <c r="C1241">
        <v>7.1353839999999998E-3</v>
      </c>
      <c r="D1241">
        <v>50</v>
      </c>
      <c r="E1241">
        <v>0</v>
      </c>
      <c r="F1241">
        <v>8.0311722000000002E-2</v>
      </c>
      <c r="G1241">
        <v>9238</v>
      </c>
      <c r="H1241">
        <v>9</v>
      </c>
      <c r="I1241">
        <v>0</v>
      </c>
      <c r="J1241">
        <v>1</v>
      </c>
      <c r="K1241">
        <v>0</v>
      </c>
      <c r="L1241">
        <v>3</v>
      </c>
    </row>
    <row r="1242" spans="1:12" x14ac:dyDescent="0.25">
      <c r="A1242">
        <v>93377</v>
      </c>
      <c r="B1242">
        <v>0</v>
      </c>
      <c r="C1242">
        <v>7.1569559999999999E-3</v>
      </c>
      <c r="D1242">
        <v>63</v>
      </c>
      <c r="E1242">
        <v>0</v>
      </c>
      <c r="F1242">
        <v>0.14838516099999999</v>
      </c>
      <c r="G1242">
        <v>10000</v>
      </c>
      <c r="H1242">
        <v>7</v>
      </c>
      <c r="I1242">
        <v>0</v>
      </c>
      <c r="J1242">
        <v>1</v>
      </c>
      <c r="K1242">
        <v>0</v>
      </c>
      <c r="L1242">
        <v>0</v>
      </c>
    </row>
    <row r="1243" spans="1:12" x14ac:dyDescent="0.25">
      <c r="A1243">
        <v>144381</v>
      </c>
      <c r="B1243">
        <v>0</v>
      </c>
      <c r="C1243">
        <v>7.1624030000000003E-3</v>
      </c>
      <c r="D1243">
        <v>57</v>
      </c>
      <c r="E1243">
        <v>0</v>
      </c>
      <c r="F1243">
        <v>0.31014462199999998</v>
      </c>
      <c r="G1243">
        <v>9472</v>
      </c>
      <c r="H1243">
        <v>9</v>
      </c>
      <c r="I1243">
        <v>0</v>
      </c>
      <c r="J1243">
        <v>1</v>
      </c>
      <c r="K1243">
        <v>0</v>
      </c>
      <c r="L1243">
        <v>1</v>
      </c>
    </row>
    <row r="1244" spans="1:12" x14ac:dyDescent="0.25">
      <c r="A1244">
        <v>143347</v>
      </c>
      <c r="B1244">
        <v>0</v>
      </c>
      <c r="C1244">
        <v>7.1652130000000001E-3</v>
      </c>
      <c r="D1244">
        <v>63</v>
      </c>
      <c r="E1244">
        <v>0</v>
      </c>
      <c r="F1244">
        <v>5.5915527E-2</v>
      </c>
      <c r="G1244">
        <v>4166</v>
      </c>
      <c r="H1244">
        <v>13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>
        <v>115401</v>
      </c>
      <c r="B1245">
        <v>0</v>
      </c>
      <c r="C1245">
        <v>7.18055E-3</v>
      </c>
      <c r="D1245">
        <v>61</v>
      </c>
      <c r="E1245">
        <v>0</v>
      </c>
      <c r="F1245">
        <v>0.26162657499999997</v>
      </c>
      <c r="G1245">
        <v>4364</v>
      </c>
      <c r="H1245">
        <v>6</v>
      </c>
      <c r="I1245">
        <v>0</v>
      </c>
      <c r="J1245">
        <v>1</v>
      </c>
      <c r="K1245">
        <v>0</v>
      </c>
      <c r="L1245">
        <v>1</v>
      </c>
    </row>
    <row r="1246" spans="1:12" x14ac:dyDescent="0.25">
      <c r="A1246">
        <v>133593</v>
      </c>
      <c r="B1246">
        <v>0</v>
      </c>
      <c r="C1246">
        <v>7.1942450000000002E-3</v>
      </c>
      <c r="D1246">
        <v>41</v>
      </c>
      <c r="E1246">
        <v>0</v>
      </c>
      <c r="F1246">
        <v>0.67993524400000005</v>
      </c>
      <c r="G1246">
        <v>10500</v>
      </c>
      <c r="H1246">
        <v>28</v>
      </c>
      <c r="I1246">
        <v>0</v>
      </c>
      <c r="J1246">
        <v>8</v>
      </c>
      <c r="K1246">
        <v>0</v>
      </c>
      <c r="L1246">
        <v>0</v>
      </c>
    </row>
    <row r="1247" spans="1:12" x14ac:dyDescent="0.25">
      <c r="A1247">
        <v>6846</v>
      </c>
      <c r="B1247">
        <v>0</v>
      </c>
      <c r="C1247">
        <v>7.235371E-3</v>
      </c>
      <c r="D1247">
        <v>85</v>
      </c>
      <c r="E1247">
        <v>0</v>
      </c>
      <c r="F1247">
        <v>3.0053707999999998E-2</v>
      </c>
      <c r="G1247">
        <v>8750</v>
      </c>
      <c r="H1247">
        <v>4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>
        <v>118900</v>
      </c>
      <c r="B1248">
        <v>0</v>
      </c>
      <c r="C1248">
        <v>7.3307620000000002E-3</v>
      </c>
      <c r="D1248">
        <v>81</v>
      </c>
      <c r="E1248">
        <v>1</v>
      </c>
      <c r="F1248">
        <v>8.9971208999999996E-2</v>
      </c>
      <c r="G1248">
        <v>4167</v>
      </c>
      <c r="H1248">
        <v>8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>
        <v>96602</v>
      </c>
      <c r="B1249">
        <v>0</v>
      </c>
      <c r="C1249">
        <v>7.3370609999999998E-3</v>
      </c>
      <c r="D1249">
        <v>39</v>
      </c>
      <c r="E1249">
        <v>0</v>
      </c>
      <c r="F1249">
        <v>6540</v>
      </c>
      <c r="H1249">
        <v>11</v>
      </c>
      <c r="I1249">
        <v>0</v>
      </c>
      <c r="J1249">
        <v>2</v>
      </c>
      <c r="K1249">
        <v>0</v>
      </c>
      <c r="L1249">
        <v>0</v>
      </c>
    </row>
    <row r="1250" spans="1:12" x14ac:dyDescent="0.25">
      <c r="A1250">
        <v>109484</v>
      </c>
      <c r="B1250">
        <v>0</v>
      </c>
      <c r="C1250">
        <v>7.3537730000000001E-3</v>
      </c>
      <c r="D1250">
        <v>72</v>
      </c>
      <c r="E1250">
        <v>0</v>
      </c>
      <c r="F1250">
        <v>0.19672540899999999</v>
      </c>
      <c r="G1250">
        <v>8000</v>
      </c>
      <c r="H1250">
        <v>15</v>
      </c>
      <c r="I1250">
        <v>0</v>
      </c>
      <c r="J1250">
        <v>1</v>
      </c>
      <c r="K1250">
        <v>0</v>
      </c>
      <c r="L1250">
        <v>0</v>
      </c>
    </row>
    <row r="1251" spans="1:12" x14ac:dyDescent="0.25">
      <c r="A1251">
        <v>106329</v>
      </c>
      <c r="B1251">
        <v>0</v>
      </c>
      <c r="C1251">
        <v>7.3617259999999999E-3</v>
      </c>
      <c r="D1251">
        <v>63</v>
      </c>
      <c r="E1251">
        <v>1</v>
      </c>
      <c r="F1251">
        <v>7870</v>
      </c>
      <c r="H1251">
        <v>24</v>
      </c>
      <c r="I1251">
        <v>0</v>
      </c>
      <c r="J1251">
        <v>6</v>
      </c>
      <c r="K1251">
        <v>0</v>
      </c>
      <c r="L1251">
        <v>0</v>
      </c>
    </row>
    <row r="1252" spans="1:12" x14ac:dyDescent="0.25">
      <c r="A1252">
        <v>93639</v>
      </c>
      <c r="B1252">
        <v>0</v>
      </c>
      <c r="C1252">
        <v>7.3824199999999998E-3</v>
      </c>
      <c r="D1252">
        <v>77</v>
      </c>
      <c r="E1252">
        <v>0</v>
      </c>
      <c r="F1252">
        <v>7.6073914000000006E-2</v>
      </c>
      <c r="G1252">
        <v>4166</v>
      </c>
      <c r="H1252">
        <v>9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>
        <v>122406</v>
      </c>
      <c r="B1253">
        <v>0</v>
      </c>
      <c r="C1253">
        <v>7.3950049999999996E-3</v>
      </c>
      <c r="D1253">
        <v>89</v>
      </c>
      <c r="E1253">
        <v>0</v>
      </c>
      <c r="F1253">
        <v>4</v>
      </c>
      <c r="H1253">
        <v>1</v>
      </c>
      <c r="I1253">
        <v>0</v>
      </c>
      <c r="J1253">
        <v>0</v>
      </c>
      <c r="K1253">
        <v>0</v>
      </c>
    </row>
    <row r="1254" spans="1:12" x14ac:dyDescent="0.25">
      <c r="A1254">
        <v>57785</v>
      </c>
      <c r="B1254">
        <v>0</v>
      </c>
      <c r="C1254">
        <v>7.4013869999999997E-3</v>
      </c>
      <c r="D1254">
        <v>70</v>
      </c>
      <c r="E1254">
        <v>0</v>
      </c>
      <c r="F1254">
        <v>0.22814725</v>
      </c>
      <c r="G1254">
        <v>6600</v>
      </c>
      <c r="H1254">
        <v>7</v>
      </c>
      <c r="I1254">
        <v>0</v>
      </c>
      <c r="J1254">
        <v>1</v>
      </c>
      <c r="K1254">
        <v>0</v>
      </c>
      <c r="L1254">
        <v>0</v>
      </c>
    </row>
    <row r="1255" spans="1:12" x14ac:dyDescent="0.25">
      <c r="A1255">
        <v>37528</v>
      </c>
      <c r="B1255">
        <v>0</v>
      </c>
      <c r="C1255">
        <v>7.4106229999999999E-3</v>
      </c>
      <c r="D1255">
        <v>40</v>
      </c>
      <c r="E1255">
        <v>0</v>
      </c>
      <c r="F1255">
        <v>0.45602440300000002</v>
      </c>
      <c r="G1255">
        <v>5900</v>
      </c>
      <c r="H1255">
        <v>9</v>
      </c>
      <c r="I1255">
        <v>0</v>
      </c>
      <c r="J1255">
        <v>2</v>
      </c>
      <c r="K1255">
        <v>0</v>
      </c>
      <c r="L1255">
        <v>4</v>
      </c>
    </row>
    <row r="1256" spans="1:12" x14ac:dyDescent="0.25">
      <c r="A1256">
        <v>110128</v>
      </c>
      <c r="B1256">
        <v>0</v>
      </c>
      <c r="C1256">
        <v>7.4758339999999998E-3</v>
      </c>
      <c r="D1256">
        <v>32</v>
      </c>
      <c r="E1256">
        <v>0</v>
      </c>
      <c r="F1256">
        <v>7.6908300000000005E-4</v>
      </c>
      <c r="G1256">
        <v>5200</v>
      </c>
      <c r="H1256">
        <v>2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>
        <v>149617</v>
      </c>
      <c r="B1257">
        <v>0</v>
      </c>
      <c r="C1257">
        <v>7.4954219999999998E-3</v>
      </c>
      <c r="D1257">
        <v>54</v>
      </c>
      <c r="E1257">
        <v>0</v>
      </c>
      <c r="F1257">
        <v>5</v>
      </c>
      <c r="H1257">
        <v>4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>
        <v>116</v>
      </c>
      <c r="B1258">
        <v>0</v>
      </c>
      <c r="C1258">
        <v>7.5076500000000003E-3</v>
      </c>
      <c r="D1258">
        <v>74</v>
      </c>
      <c r="E1258">
        <v>0</v>
      </c>
      <c r="F1258">
        <v>7</v>
      </c>
      <c r="H1258">
        <v>4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>
        <v>5133</v>
      </c>
      <c r="B1259">
        <v>0</v>
      </c>
      <c r="C1259">
        <v>7.5460750000000002E-3</v>
      </c>
      <c r="D1259">
        <v>87</v>
      </c>
      <c r="E1259">
        <v>0</v>
      </c>
      <c r="F1259">
        <v>2.7772629999999999E-3</v>
      </c>
      <c r="G1259">
        <v>5400</v>
      </c>
      <c r="H1259">
        <v>7</v>
      </c>
      <c r="I1259">
        <v>0</v>
      </c>
      <c r="J1259">
        <v>0</v>
      </c>
      <c r="K1259">
        <v>0</v>
      </c>
      <c r="L1259">
        <v>0</v>
      </c>
    </row>
    <row r="1260" spans="1:12" x14ac:dyDescent="0.25">
      <c r="A1260">
        <v>63329</v>
      </c>
      <c r="B1260">
        <v>0</v>
      </c>
      <c r="C1260">
        <v>7.5826720000000004E-3</v>
      </c>
      <c r="D1260">
        <v>48</v>
      </c>
      <c r="E1260">
        <v>0</v>
      </c>
      <c r="F1260">
        <v>0.38917337200000002</v>
      </c>
      <c r="G1260">
        <v>4100</v>
      </c>
      <c r="H1260">
        <v>15</v>
      </c>
      <c r="I1260">
        <v>0</v>
      </c>
      <c r="J1260">
        <v>3</v>
      </c>
      <c r="K1260">
        <v>0</v>
      </c>
      <c r="L1260">
        <v>0</v>
      </c>
    </row>
    <row r="1261" spans="1:12" x14ac:dyDescent="0.25">
      <c r="A1261">
        <v>116590</v>
      </c>
      <c r="B1261">
        <v>0</v>
      </c>
      <c r="C1261">
        <v>7.5994929999999997E-3</v>
      </c>
      <c r="D1261">
        <v>28</v>
      </c>
      <c r="E1261">
        <v>0</v>
      </c>
      <c r="F1261">
        <v>0.574485103</v>
      </c>
      <c r="G1261">
        <v>5000</v>
      </c>
      <c r="H1261">
        <v>5</v>
      </c>
      <c r="I1261">
        <v>0</v>
      </c>
      <c r="J1261">
        <v>2</v>
      </c>
      <c r="K1261">
        <v>0</v>
      </c>
      <c r="L1261">
        <v>2</v>
      </c>
    </row>
    <row r="1262" spans="1:12" x14ac:dyDescent="0.25">
      <c r="A1262">
        <v>65175</v>
      </c>
      <c r="B1262">
        <v>0</v>
      </c>
      <c r="C1262">
        <v>7.5998309999999996E-3</v>
      </c>
      <c r="D1262">
        <v>68</v>
      </c>
      <c r="E1262">
        <v>0</v>
      </c>
      <c r="F1262">
        <v>1.538462E-3</v>
      </c>
      <c r="G1262">
        <v>5199</v>
      </c>
      <c r="H1262">
        <v>6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>
        <v>77360</v>
      </c>
      <c r="B1263">
        <v>0</v>
      </c>
      <c r="C1263">
        <v>7.6042180000000003E-3</v>
      </c>
      <c r="D1263">
        <v>72</v>
      </c>
      <c r="E1263">
        <v>0</v>
      </c>
      <c r="F1263">
        <v>12</v>
      </c>
      <c r="H1263">
        <v>9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>
        <v>129425</v>
      </c>
      <c r="B1264">
        <v>0</v>
      </c>
      <c r="C1264">
        <v>7.6174229999999999E-3</v>
      </c>
      <c r="D1264">
        <v>30</v>
      </c>
      <c r="E1264">
        <v>0</v>
      </c>
      <c r="F1264">
        <v>0.76521510999999998</v>
      </c>
      <c r="G1264">
        <v>3811</v>
      </c>
      <c r="H1264">
        <v>9</v>
      </c>
      <c r="I1264">
        <v>0</v>
      </c>
      <c r="J1264">
        <v>1</v>
      </c>
      <c r="K1264">
        <v>0</v>
      </c>
      <c r="L1264">
        <v>0</v>
      </c>
    </row>
    <row r="1265" spans="1:12" x14ac:dyDescent="0.25">
      <c r="A1265">
        <v>10107</v>
      </c>
      <c r="B1265">
        <v>0</v>
      </c>
      <c r="C1265">
        <v>7.6396939999999998E-3</v>
      </c>
      <c r="D1265">
        <v>77</v>
      </c>
      <c r="E1265">
        <v>0</v>
      </c>
      <c r="F1265">
        <v>0.240088362</v>
      </c>
      <c r="G1265">
        <v>8600</v>
      </c>
      <c r="H1265">
        <v>4</v>
      </c>
      <c r="I1265">
        <v>0</v>
      </c>
      <c r="J1265">
        <v>1</v>
      </c>
      <c r="K1265">
        <v>0</v>
      </c>
      <c r="L1265">
        <v>0</v>
      </c>
    </row>
    <row r="1266" spans="1:12" x14ac:dyDescent="0.25">
      <c r="A1266">
        <v>100484</v>
      </c>
      <c r="B1266">
        <v>0</v>
      </c>
      <c r="C1266">
        <v>7.639898E-3</v>
      </c>
      <c r="D1266">
        <v>63</v>
      </c>
      <c r="E1266">
        <v>0</v>
      </c>
      <c r="F1266">
        <v>3.708551E-3</v>
      </c>
      <c r="G1266">
        <v>4583</v>
      </c>
      <c r="H1266">
        <v>3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>
        <v>43770</v>
      </c>
      <c r="B1267">
        <v>0</v>
      </c>
      <c r="C1267">
        <v>7.6688920000000001E-3</v>
      </c>
      <c r="D1267">
        <v>86</v>
      </c>
      <c r="E1267">
        <v>0</v>
      </c>
      <c r="F1267">
        <v>0.29546968699999998</v>
      </c>
      <c r="G1267">
        <v>3001</v>
      </c>
      <c r="H1267">
        <v>14</v>
      </c>
      <c r="I1267">
        <v>0</v>
      </c>
      <c r="J1267">
        <v>0</v>
      </c>
      <c r="K1267">
        <v>0</v>
      </c>
      <c r="L1267">
        <v>1</v>
      </c>
    </row>
    <row r="1268" spans="1:12" x14ac:dyDescent="0.25">
      <c r="A1268">
        <v>27869</v>
      </c>
      <c r="B1268">
        <v>0</v>
      </c>
      <c r="C1268">
        <v>7.6760400000000003E-3</v>
      </c>
      <c r="D1268">
        <v>81</v>
      </c>
      <c r="E1268">
        <v>0</v>
      </c>
      <c r="F1268">
        <v>0.30849220100000002</v>
      </c>
      <c r="G1268">
        <v>7500</v>
      </c>
      <c r="H1268">
        <v>9</v>
      </c>
      <c r="I1268">
        <v>0</v>
      </c>
      <c r="J1268">
        <v>1</v>
      </c>
      <c r="K1268">
        <v>0</v>
      </c>
      <c r="L1268">
        <v>0</v>
      </c>
    </row>
    <row r="1269" spans="1:12" x14ac:dyDescent="0.25">
      <c r="A1269">
        <v>96367</v>
      </c>
      <c r="B1269">
        <v>0</v>
      </c>
      <c r="C1269">
        <v>7.6899239999999999E-3</v>
      </c>
      <c r="D1269">
        <v>43</v>
      </c>
      <c r="E1269">
        <v>1</v>
      </c>
      <c r="F1269">
        <v>0.38855869199999998</v>
      </c>
      <c r="G1269">
        <v>1345</v>
      </c>
      <c r="H1269">
        <v>5</v>
      </c>
      <c r="I1269">
        <v>0</v>
      </c>
      <c r="J1269">
        <v>1</v>
      </c>
      <c r="K1269">
        <v>0</v>
      </c>
      <c r="L1269">
        <v>0</v>
      </c>
    </row>
    <row r="1270" spans="1:12" x14ac:dyDescent="0.25">
      <c r="A1270">
        <v>59208</v>
      </c>
      <c r="B1270">
        <v>0</v>
      </c>
      <c r="C1270">
        <v>7.6948809999999998E-3</v>
      </c>
      <c r="D1270">
        <v>69</v>
      </c>
      <c r="E1270">
        <v>0</v>
      </c>
      <c r="F1270">
        <v>3.7712129999999998E-3</v>
      </c>
      <c r="G1270">
        <v>1590</v>
      </c>
      <c r="H1270">
        <v>5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>
        <v>29049</v>
      </c>
      <c r="B1271">
        <v>0</v>
      </c>
      <c r="C1271">
        <v>7.7348770000000002E-3</v>
      </c>
      <c r="D1271">
        <v>58</v>
      </c>
      <c r="E1271">
        <v>0</v>
      </c>
      <c r="F1271">
        <v>0.46227638100000001</v>
      </c>
      <c r="G1271">
        <v>7713</v>
      </c>
      <c r="H1271">
        <v>6</v>
      </c>
      <c r="I1271">
        <v>0</v>
      </c>
      <c r="J1271">
        <v>1</v>
      </c>
      <c r="K1271">
        <v>0</v>
      </c>
      <c r="L1271">
        <v>0</v>
      </c>
    </row>
    <row r="1272" spans="1:12" x14ac:dyDescent="0.25">
      <c r="A1272">
        <v>97319</v>
      </c>
      <c r="B1272">
        <v>0</v>
      </c>
      <c r="C1272">
        <v>7.7686960000000003E-3</v>
      </c>
      <c r="D1272">
        <v>67</v>
      </c>
      <c r="E1272">
        <v>0</v>
      </c>
      <c r="F1272">
        <v>0.18423450799999999</v>
      </c>
      <c r="G1272">
        <v>13167</v>
      </c>
      <c r="H1272">
        <v>8</v>
      </c>
      <c r="I1272">
        <v>0</v>
      </c>
      <c r="J1272">
        <v>1</v>
      </c>
      <c r="K1272">
        <v>0</v>
      </c>
      <c r="L1272">
        <v>1</v>
      </c>
    </row>
    <row r="1273" spans="1:12" x14ac:dyDescent="0.25">
      <c r="A1273">
        <v>75435</v>
      </c>
      <c r="B1273">
        <v>0</v>
      </c>
      <c r="C1273">
        <v>7.782756E-3</v>
      </c>
      <c r="D1273">
        <v>88</v>
      </c>
      <c r="E1273">
        <v>0</v>
      </c>
      <c r="F1273">
        <v>14</v>
      </c>
      <c r="H1273">
        <v>5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>
        <v>106956</v>
      </c>
      <c r="B1274">
        <v>0</v>
      </c>
      <c r="C1274">
        <v>7.8052920000000001E-3</v>
      </c>
      <c r="D1274">
        <v>35</v>
      </c>
      <c r="E1274">
        <v>0</v>
      </c>
      <c r="F1274">
        <v>4.9450550000000003E-3</v>
      </c>
      <c r="G1274">
        <v>1819</v>
      </c>
      <c r="H1274">
        <v>5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>
        <v>79332</v>
      </c>
      <c r="B1275">
        <v>0</v>
      </c>
      <c r="C1275">
        <v>7.8220949999999994E-3</v>
      </c>
      <c r="D1275">
        <v>82</v>
      </c>
      <c r="E1275">
        <v>0</v>
      </c>
      <c r="F1275">
        <v>2.3338410000000001E-3</v>
      </c>
      <c r="G1275">
        <v>9854</v>
      </c>
      <c r="H1275">
        <v>9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>
        <v>68277</v>
      </c>
      <c r="B1276">
        <v>0</v>
      </c>
      <c r="C1276">
        <v>7.8359369999999994E-3</v>
      </c>
      <c r="D1276">
        <v>77</v>
      </c>
      <c r="E1276">
        <v>0</v>
      </c>
      <c r="F1276">
        <v>13</v>
      </c>
      <c r="H1276">
        <v>9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>
        <v>107836</v>
      </c>
      <c r="B1277">
        <v>0</v>
      </c>
      <c r="C1277">
        <v>7.8439519999999995E-3</v>
      </c>
      <c r="D1277">
        <v>46</v>
      </c>
      <c r="E1277">
        <v>0</v>
      </c>
      <c r="F1277">
        <v>4.186047E-3</v>
      </c>
      <c r="G1277">
        <v>2149</v>
      </c>
      <c r="H1277">
        <v>9</v>
      </c>
      <c r="I1277">
        <v>0</v>
      </c>
      <c r="J1277">
        <v>0</v>
      </c>
      <c r="K1277">
        <v>0</v>
      </c>
      <c r="L1277">
        <v>3</v>
      </c>
    </row>
    <row r="1278" spans="1:12" x14ac:dyDescent="0.25">
      <c r="A1278">
        <v>40713</v>
      </c>
      <c r="B1278">
        <v>0</v>
      </c>
      <c r="C1278">
        <v>7.8482469999999992E-3</v>
      </c>
      <c r="D1278">
        <v>75</v>
      </c>
      <c r="E1278">
        <v>0</v>
      </c>
      <c r="F1278">
        <v>0.49880095899999999</v>
      </c>
      <c r="G1278">
        <v>1667</v>
      </c>
      <c r="H1278">
        <v>7</v>
      </c>
      <c r="I1278">
        <v>0</v>
      </c>
      <c r="J1278">
        <v>1</v>
      </c>
      <c r="K1278">
        <v>0</v>
      </c>
      <c r="L1278">
        <v>0</v>
      </c>
    </row>
    <row r="1279" spans="1:12" x14ac:dyDescent="0.25">
      <c r="A1279">
        <v>53152</v>
      </c>
      <c r="B1279">
        <v>0</v>
      </c>
      <c r="C1279">
        <v>7.8656179999999996E-3</v>
      </c>
      <c r="D1279">
        <v>28</v>
      </c>
      <c r="E1279">
        <v>2</v>
      </c>
      <c r="F1279">
        <v>0.151948693</v>
      </c>
      <c r="G1279">
        <v>2026</v>
      </c>
      <c r="H1279">
        <v>4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78442</v>
      </c>
      <c r="B1280">
        <v>0</v>
      </c>
      <c r="C1280">
        <v>7.8957490000000005E-3</v>
      </c>
      <c r="D1280">
        <v>60</v>
      </c>
      <c r="E1280">
        <v>0</v>
      </c>
      <c r="F1280">
        <v>4.3590345000000003E-2</v>
      </c>
      <c r="G1280">
        <v>8533</v>
      </c>
      <c r="H1280">
        <v>4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38345</v>
      </c>
      <c r="B1281">
        <v>0</v>
      </c>
      <c r="C1281">
        <v>7.9591019999999991E-3</v>
      </c>
      <c r="D1281">
        <v>57</v>
      </c>
      <c r="E1281">
        <v>0</v>
      </c>
      <c r="F1281">
        <v>4.0493251000000001E-2</v>
      </c>
      <c r="G1281">
        <v>6000</v>
      </c>
      <c r="H1281">
        <v>10</v>
      </c>
      <c r="I1281">
        <v>0</v>
      </c>
      <c r="J1281">
        <v>1</v>
      </c>
      <c r="K1281">
        <v>0</v>
      </c>
      <c r="L1281">
        <v>1</v>
      </c>
    </row>
    <row r="1282" spans="1:12" x14ac:dyDescent="0.25">
      <c r="A1282">
        <v>91979</v>
      </c>
      <c r="B1282">
        <v>0</v>
      </c>
      <c r="C1282">
        <v>7.9609360000000001E-3</v>
      </c>
      <c r="D1282">
        <v>65</v>
      </c>
      <c r="E1282">
        <v>0</v>
      </c>
      <c r="F1282">
        <v>2.1932649999999998E-3</v>
      </c>
      <c r="G1282">
        <v>7750</v>
      </c>
      <c r="H1282">
        <v>8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41149</v>
      </c>
      <c r="B1283">
        <v>0</v>
      </c>
      <c r="C1283">
        <v>7.9753619999999997E-3</v>
      </c>
      <c r="D1283">
        <v>72</v>
      </c>
      <c r="E1283">
        <v>0</v>
      </c>
      <c r="F1283">
        <v>0.16300349</v>
      </c>
      <c r="G1283">
        <v>10600</v>
      </c>
      <c r="H1283">
        <v>7</v>
      </c>
      <c r="I1283">
        <v>0</v>
      </c>
      <c r="J1283">
        <v>2</v>
      </c>
      <c r="K1283">
        <v>0</v>
      </c>
      <c r="L1283">
        <v>0</v>
      </c>
    </row>
    <row r="1284" spans="1:12" x14ac:dyDescent="0.25">
      <c r="A1284">
        <v>86229</v>
      </c>
      <c r="B1284">
        <v>0</v>
      </c>
      <c r="C1284">
        <v>7.9996000000000008E-3</v>
      </c>
      <c r="D1284">
        <v>44</v>
      </c>
      <c r="E1284">
        <v>0</v>
      </c>
      <c r="F1284">
        <v>0.25506997999999997</v>
      </c>
      <c r="G1284">
        <v>3500</v>
      </c>
      <c r="H1284">
        <v>4</v>
      </c>
      <c r="I1284">
        <v>0</v>
      </c>
      <c r="J1284">
        <v>1</v>
      </c>
      <c r="K1284">
        <v>0</v>
      </c>
      <c r="L1284">
        <v>0</v>
      </c>
    </row>
    <row r="1285" spans="1:12" x14ac:dyDescent="0.25">
      <c r="A1285">
        <v>63535</v>
      </c>
      <c r="B1285">
        <v>0</v>
      </c>
      <c r="C1285">
        <v>7.9996000000000008E-3</v>
      </c>
      <c r="D1285">
        <v>80</v>
      </c>
      <c r="E1285">
        <v>0</v>
      </c>
      <c r="F1285">
        <v>8</v>
      </c>
      <c r="H1285">
        <v>4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97325</v>
      </c>
      <c r="B1286">
        <v>0</v>
      </c>
      <c r="C1286">
        <v>8.0062450000000004E-3</v>
      </c>
      <c r="D1286">
        <v>62</v>
      </c>
      <c r="E1286">
        <v>0</v>
      </c>
      <c r="F1286">
        <v>0.22988286799999999</v>
      </c>
      <c r="G1286">
        <v>10500</v>
      </c>
      <c r="H1286">
        <v>14</v>
      </c>
      <c r="I1286">
        <v>0</v>
      </c>
      <c r="J1286">
        <v>2</v>
      </c>
      <c r="K1286">
        <v>0</v>
      </c>
      <c r="L1286">
        <v>2</v>
      </c>
    </row>
    <row r="1287" spans="1:12" x14ac:dyDescent="0.25">
      <c r="A1287">
        <v>114488</v>
      </c>
      <c r="B1287">
        <v>0</v>
      </c>
      <c r="C1287">
        <v>8.0215349999999998E-3</v>
      </c>
      <c r="D1287">
        <v>87</v>
      </c>
      <c r="E1287">
        <v>0</v>
      </c>
      <c r="F1287">
        <v>2.9899430000000001E-3</v>
      </c>
      <c r="G1287">
        <v>7357</v>
      </c>
      <c r="H1287">
        <v>8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22910</v>
      </c>
      <c r="B1288">
        <v>0</v>
      </c>
      <c r="C1288">
        <v>8.0991899999999992E-3</v>
      </c>
      <c r="D1288">
        <v>88</v>
      </c>
      <c r="E1288">
        <v>0</v>
      </c>
      <c r="F1288">
        <v>2</v>
      </c>
      <c r="H1288">
        <v>3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10828</v>
      </c>
      <c r="B1289">
        <v>0</v>
      </c>
      <c r="C1289">
        <v>8.1132340000000004E-3</v>
      </c>
      <c r="D1289">
        <v>64</v>
      </c>
      <c r="E1289">
        <v>0</v>
      </c>
      <c r="F1289">
        <v>649</v>
      </c>
      <c r="H1289">
        <v>14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122063</v>
      </c>
      <c r="B1290">
        <v>0</v>
      </c>
      <c r="C1290">
        <v>8.1636669999999995E-3</v>
      </c>
      <c r="D1290">
        <v>68</v>
      </c>
      <c r="E1290">
        <v>0</v>
      </c>
      <c r="F1290">
        <v>4.6656299999999996E-3</v>
      </c>
      <c r="G1290">
        <v>4500</v>
      </c>
      <c r="H1290">
        <v>5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64351</v>
      </c>
      <c r="B1291">
        <v>0</v>
      </c>
      <c r="C1291">
        <v>8.1997270000000004E-3</v>
      </c>
      <c r="D1291">
        <v>67</v>
      </c>
      <c r="E1291">
        <v>0</v>
      </c>
      <c r="F1291">
        <v>553</v>
      </c>
      <c r="H1291">
        <v>2</v>
      </c>
      <c r="I1291">
        <v>0</v>
      </c>
      <c r="J1291">
        <v>1</v>
      </c>
      <c r="K1291">
        <v>0</v>
      </c>
      <c r="L1291">
        <v>0</v>
      </c>
    </row>
    <row r="1292" spans="1:12" x14ac:dyDescent="0.25">
      <c r="A1292">
        <v>34161</v>
      </c>
      <c r="B1292">
        <v>0</v>
      </c>
      <c r="C1292">
        <v>8.1998360000000003E-3</v>
      </c>
      <c r="D1292">
        <v>45</v>
      </c>
      <c r="E1292">
        <v>0</v>
      </c>
      <c r="F1292">
        <v>0.27914883400000001</v>
      </c>
      <c r="G1292">
        <v>25000</v>
      </c>
      <c r="H1292">
        <v>11</v>
      </c>
      <c r="I1292">
        <v>0</v>
      </c>
      <c r="J1292">
        <v>5</v>
      </c>
      <c r="K1292">
        <v>0</v>
      </c>
      <c r="L1292">
        <v>1</v>
      </c>
    </row>
    <row r="1293" spans="1:12" x14ac:dyDescent="0.25">
      <c r="A1293">
        <v>84867</v>
      </c>
      <c r="B1293">
        <v>0</v>
      </c>
      <c r="C1293">
        <v>8.2348100000000004E-3</v>
      </c>
      <c r="D1293">
        <v>49</v>
      </c>
      <c r="E1293">
        <v>0</v>
      </c>
      <c r="F1293">
        <v>0.29808917200000001</v>
      </c>
      <c r="G1293">
        <v>5494</v>
      </c>
      <c r="H1293">
        <v>6</v>
      </c>
      <c r="I1293">
        <v>0</v>
      </c>
      <c r="J1293">
        <v>1</v>
      </c>
      <c r="K1293">
        <v>0</v>
      </c>
      <c r="L1293">
        <v>2</v>
      </c>
    </row>
    <row r="1294" spans="1:12" x14ac:dyDescent="0.25">
      <c r="A1294">
        <v>125104</v>
      </c>
      <c r="B1294">
        <v>0</v>
      </c>
      <c r="C1294">
        <v>8.2350089999999997E-3</v>
      </c>
      <c r="D1294">
        <v>58</v>
      </c>
      <c r="E1294">
        <v>0</v>
      </c>
      <c r="F1294">
        <v>0.468265867</v>
      </c>
      <c r="G1294">
        <v>2000</v>
      </c>
      <c r="H1294">
        <v>3</v>
      </c>
      <c r="I1294">
        <v>0</v>
      </c>
      <c r="J1294">
        <v>1</v>
      </c>
      <c r="K1294">
        <v>0</v>
      </c>
      <c r="L1294">
        <v>1</v>
      </c>
    </row>
    <row r="1295" spans="1:12" x14ac:dyDescent="0.25">
      <c r="A1295">
        <v>149026</v>
      </c>
      <c r="B1295">
        <v>0</v>
      </c>
      <c r="C1295">
        <v>8.2467219999999997E-3</v>
      </c>
      <c r="D1295">
        <v>76</v>
      </c>
      <c r="E1295">
        <v>0</v>
      </c>
      <c r="F1295">
        <v>2.0398370000000001E-3</v>
      </c>
      <c r="G1295">
        <v>8333</v>
      </c>
      <c r="H1295">
        <v>6</v>
      </c>
      <c r="I1295">
        <v>0</v>
      </c>
      <c r="J1295">
        <v>0</v>
      </c>
      <c r="K1295">
        <v>0</v>
      </c>
      <c r="L1295">
        <v>1</v>
      </c>
    </row>
    <row r="1296" spans="1:12" x14ac:dyDescent="0.25">
      <c r="A1296">
        <v>129656</v>
      </c>
      <c r="B1296">
        <v>0</v>
      </c>
      <c r="C1296">
        <v>8.2655650000000008E-3</v>
      </c>
      <c r="D1296">
        <v>61</v>
      </c>
      <c r="E1296">
        <v>0</v>
      </c>
      <c r="F1296">
        <v>1.9604E-4</v>
      </c>
      <c r="G1296">
        <v>5100</v>
      </c>
      <c r="H1296">
        <v>3</v>
      </c>
      <c r="I1296">
        <v>0</v>
      </c>
      <c r="J1296">
        <v>0</v>
      </c>
      <c r="K1296">
        <v>0</v>
      </c>
      <c r="L1296">
        <v>1</v>
      </c>
    </row>
    <row r="1297" spans="1:12" x14ac:dyDescent="0.25">
      <c r="A1297">
        <v>142096</v>
      </c>
      <c r="B1297">
        <v>0</v>
      </c>
      <c r="C1297">
        <v>8.2667680000000007E-3</v>
      </c>
      <c r="D1297">
        <v>84</v>
      </c>
      <c r="E1297">
        <v>0</v>
      </c>
      <c r="F1297">
        <v>94</v>
      </c>
      <c r="H1297">
        <v>13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>
        <v>23496</v>
      </c>
      <c r="B1298">
        <v>0</v>
      </c>
      <c r="C1298">
        <v>8.2875750000000001E-3</v>
      </c>
      <c r="D1298">
        <v>41</v>
      </c>
      <c r="E1298">
        <v>0</v>
      </c>
      <c r="F1298">
        <v>0.369375803</v>
      </c>
      <c r="G1298">
        <v>7000</v>
      </c>
      <c r="H1298">
        <v>7</v>
      </c>
      <c r="I1298">
        <v>0</v>
      </c>
      <c r="J1298">
        <v>2</v>
      </c>
      <c r="K1298">
        <v>0</v>
      </c>
      <c r="L1298">
        <v>2</v>
      </c>
    </row>
    <row r="1299" spans="1:12" x14ac:dyDescent="0.25">
      <c r="A1299">
        <v>72770</v>
      </c>
      <c r="B1299">
        <v>0</v>
      </c>
      <c r="C1299">
        <v>8.2900549999999993E-3</v>
      </c>
      <c r="D1299">
        <v>54</v>
      </c>
      <c r="E1299">
        <v>0</v>
      </c>
      <c r="F1299">
        <v>4.3800392E-2</v>
      </c>
      <c r="G1299">
        <v>4588</v>
      </c>
      <c r="H1299">
        <v>5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>
        <v>19400</v>
      </c>
      <c r="B1300">
        <v>0</v>
      </c>
      <c r="C1300">
        <v>8.3008639999999998E-3</v>
      </c>
      <c r="D1300">
        <v>38</v>
      </c>
      <c r="E1300">
        <v>0</v>
      </c>
      <c r="F1300">
        <v>0.18472101899999999</v>
      </c>
      <c r="G1300">
        <v>15000</v>
      </c>
      <c r="H1300">
        <v>6</v>
      </c>
      <c r="I1300">
        <v>0</v>
      </c>
      <c r="J1300">
        <v>1</v>
      </c>
      <c r="K1300">
        <v>0</v>
      </c>
      <c r="L1300">
        <v>3</v>
      </c>
    </row>
    <row r="1301" spans="1:12" x14ac:dyDescent="0.25">
      <c r="A1301">
        <v>91687</v>
      </c>
      <c r="B1301">
        <v>0</v>
      </c>
      <c r="C1301">
        <v>8.3082639999999992E-3</v>
      </c>
      <c r="D1301">
        <v>51</v>
      </c>
      <c r="E1301">
        <v>0</v>
      </c>
      <c r="F1301">
        <v>0.459829247</v>
      </c>
      <c r="G1301">
        <v>9135</v>
      </c>
      <c r="H1301">
        <v>9</v>
      </c>
      <c r="I1301">
        <v>0</v>
      </c>
      <c r="J1301">
        <v>2</v>
      </c>
      <c r="K1301">
        <v>0</v>
      </c>
      <c r="L1301">
        <v>0</v>
      </c>
    </row>
    <row r="1302" spans="1:12" x14ac:dyDescent="0.25">
      <c r="A1302">
        <v>42099</v>
      </c>
      <c r="B1302">
        <v>0</v>
      </c>
      <c r="C1302">
        <v>8.3159389999999996E-3</v>
      </c>
      <c r="D1302">
        <v>60</v>
      </c>
      <c r="E1302">
        <v>1</v>
      </c>
      <c r="F1302">
        <v>28</v>
      </c>
      <c r="H1302">
        <v>16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>
        <v>79274</v>
      </c>
      <c r="B1303">
        <v>0</v>
      </c>
      <c r="C1303">
        <v>8.3403120000000008E-3</v>
      </c>
      <c r="D1303">
        <v>51</v>
      </c>
      <c r="E1303">
        <v>0</v>
      </c>
      <c r="F1303">
        <v>6.1302977000000002E-2</v>
      </c>
      <c r="G1303">
        <v>13000</v>
      </c>
      <c r="H1303">
        <v>8</v>
      </c>
      <c r="I1303">
        <v>0</v>
      </c>
      <c r="J1303">
        <v>1</v>
      </c>
      <c r="K1303">
        <v>0</v>
      </c>
      <c r="L1303">
        <v>1</v>
      </c>
    </row>
    <row r="1304" spans="1:12" x14ac:dyDescent="0.25">
      <c r="A1304">
        <v>101538</v>
      </c>
      <c r="B1304">
        <v>0</v>
      </c>
      <c r="C1304">
        <v>8.3531639999999997E-3</v>
      </c>
      <c r="D1304">
        <v>40</v>
      </c>
      <c r="E1304">
        <v>0</v>
      </c>
      <c r="F1304">
        <v>6.5586882999999999E-2</v>
      </c>
      <c r="G1304">
        <v>5000</v>
      </c>
      <c r="H1304">
        <v>5</v>
      </c>
      <c r="I1304">
        <v>0</v>
      </c>
      <c r="J1304">
        <v>0</v>
      </c>
      <c r="K1304">
        <v>0</v>
      </c>
      <c r="L1304">
        <v>2</v>
      </c>
    </row>
    <row r="1305" spans="1:12" x14ac:dyDescent="0.25">
      <c r="A1305">
        <v>77664</v>
      </c>
      <c r="B1305">
        <v>0</v>
      </c>
      <c r="C1305">
        <v>8.3545089999999995E-3</v>
      </c>
      <c r="D1305">
        <v>54</v>
      </c>
      <c r="E1305">
        <v>0</v>
      </c>
      <c r="F1305">
        <v>0.20650406499999999</v>
      </c>
      <c r="G1305">
        <v>2459</v>
      </c>
      <c r="H1305">
        <v>13</v>
      </c>
      <c r="I1305">
        <v>0</v>
      </c>
      <c r="J1305">
        <v>1</v>
      </c>
      <c r="K1305">
        <v>0</v>
      </c>
      <c r="L1305">
        <v>0</v>
      </c>
    </row>
    <row r="1306" spans="1:12" x14ac:dyDescent="0.25">
      <c r="A1306">
        <v>122419</v>
      </c>
      <c r="B1306">
        <v>0</v>
      </c>
      <c r="C1306">
        <v>8.3592649999999994E-3</v>
      </c>
      <c r="D1306">
        <v>72</v>
      </c>
      <c r="E1306">
        <v>0</v>
      </c>
      <c r="F1306">
        <v>0.47240169799999998</v>
      </c>
      <c r="G1306">
        <v>5416</v>
      </c>
      <c r="H1306">
        <v>35</v>
      </c>
      <c r="I1306">
        <v>0</v>
      </c>
      <c r="J1306">
        <v>1</v>
      </c>
      <c r="K1306">
        <v>0</v>
      </c>
      <c r="L1306">
        <v>2</v>
      </c>
    </row>
    <row r="1307" spans="1:12" x14ac:dyDescent="0.25">
      <c r="A1307">
        <v>111209</v>
      </c>
      <c r="B1307">
        <v>0</v>
      </c>
      <c r="C1307">
        <v>8.361182E-3</v>
      </c>
      <c r="D1307">
        <v>77</v>
      </c>
      <c r="E1307">
        <v>0</v>
      </c>
      <c r="F1307">
        <v>343</v>
      </c>
      <c r="G1307">
        <v>0</v>
      </c>
      <c r="H1307">
        <v>14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>
        <v>86935</v>
      </c>
      <c r="B1308">
        <v>0</v>
      </c>
      <c r="C1308">
        <v>8.3755289999999996E-3</v>
      </c>
      <c r="D1308">
        <v>68</v>
      </c>
      <c r="E1308">
        <v>0</v>
      </c>
      <c r="F1308">
        <v>383</v>
      </c>
      <c r="H1308">
        <v>5</v>
      </c>
      <c r="I1308">
        <v>0</v>
      </c>
      <c r="J1308">
        <v>1</v>
      </c>
      <c r="K1308">
        <v>0</v>
      </c>
      <c r="L1308">
        <v>0</v>
      </c>
    </row>
    <row r="1309" spans="1:12" x14ac:dyDescent="0.25">
      <c r="A1309">
        <v>47980</v>
      </c>
      <c r="B1309">
        <v>0</v>
      </c>
      <c r="C1309">
        <v>8.3956580000000003E-3</v>
      </c>
      <c r="D1309">
        <v>66</v>
      </c>
      <c r="E1309">
        <v>0</v>
      </c>
      <c r="F1309">
        <v>4.9941630000000002E-3</v>
      </c>
      <c r="G1309">
        <v>15417</v>
      </c>
      <c r="H1309">
        <v>4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>
        <v>104587</v>
      </c>
      <c r="B1310">
        <v>0</v>
      </c>
      <c r="C1310">
        <v>8.3996269999999998E-3</v>
      </c>
      <c r="D1310">
        <v>73</v>
      </c>
      <c r="E1310">
        <v>0</v>
      </c>
      <c r="F1310">
        <v>5</v>
      </c>
      <c r="H1310">
        <v>3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>
        <v>41227</v>
      </c>
      <c r="B1311">
        <v>0</v>
      </c>
      <c r="C1311">
        <v>8.4558440000000006E-3</v>
      </c>
      <c r="D1311">
        <v>79</v>
      </c>
      <c r="E1311">
        <v>0</v>
      </c>
      <c r="F1311">
        <v>1.1427480000000001E-3</v>
      </c>
      <c r="G1311">
        <v>10500</v>
      </c>
      <c r="H1311">
        <v>8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>
        <v>129118</v>
      </c>
      <c r="B1312">
        <v>0</v>
      </c>
      <c r="C1312">
        <v>8.467736E-3</v>
      </c>
      <c r="D1312">
        <v>74</v>
      </c>
      <c r="E1312">
        <v>0</v>
      </c>
      <c r="F1312">
        <v>6.0836500000000003E-3</v>
      </c>
      <c r="G1312">
        <v>2629</v>
      </c>
      <c r="H1312">
        <v>6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>
        <v>16459</v>
      </c>
      <c r="B1313">
        <v>0</v>
      </c>
      <c r="C1313">
        <v>8.5016829999999995E-3</v>
      </c>
      <c r="D1313">
        <v>59</v>
      </c>
      <c r="E1313">
        <v>0</v>
      </c>
      <c r="F1313">
        <v>0.220219726</v>
      </c>
      <c r="G1313">
        <v>8100</v>
      </c>
      <c r="H1313">
        <v>20</v>
      </c>
      <c r="I1313">
        <v>0</v>
      </c>
      <c r="J1313">
        <v>1</v>
      </c>
      <c r="K1313">
        <v>0</v>
      </c>
      <c r="L1313">
        <v>1</v>
      </c>
    </row>
    <row r="1314" spans="1:12" x14ac:dyDescent="0.25">
      <c r="A1314">
        <v>23409</v>
      </c>
      <c r="B1314">
        <v>0</v>
      </c>
      <c r="C1314">
        <v>8.532764E-3</v>
      </c>
      <c r="D1314">
        <v>55</v>
      </c>
      <c r="E1314">
        <v>0</v>
      </c>
      <c r="F1314">
        <v>1405</v>
      </c>
      <c r="H1314">
        <v>6</v>
      </c>
      <c r="I1314">
        <v>0</v>
      </c>
      <c r="J1314">
        <v>1</v>
      </c>
      <c r="K1314">
        <v>0</v>
      </c>
      <c r="L1314">
        <v>0</v>
      </c>
    </row>
    <row r="1315" spans="1:12" x14ac:dyDescent="0.25">
      <c r="A1315">
        <v>6950</v>
      </c>
      <c r="B1315">
        <v>0</v>
      </c>
      <c r="C1315">
        <v>8.5567449999999993E-3</v>
      </c>
      <c r="D1315">
        <v>48</v>
      </c>
      <c r="E1315">
        <v>0</v>
      </c>
      <c r="F1315">
        <v>0.246737663</v>
      </c>
      <c r="G1315">
        <v>6666</v>
      </c>
      <c r="H1315">
        <v>5</v>
      </c>
      <c r="I1315">
        <v>0</v>
      </c>
      <c r="J1315">
        <v>2</v>
      </c>
      <c r="K1315">
        <v>0</v>
      </c>
      <c r="L1315">
        <v>1</v>
      </c>
    </row>
    <row r="1316" spans="1:12" x14ac:dyDescent="0.25">
      <c r="A1316">
        <v>12734</v>
      </c>
      <c r="B1316">
        <v>0</v>
      </c>
      <c r="C1316">
        <v>8.5649279999999994E-3</v>
      </c>
      <c r="D1316">
        <v>74</v>
      </c>
      <c r="E1316">
        <v>0</v>
      </c>
      <c r="F1316">
        <v>16</v>
      </c>
      <c r="H1316">
        <v>12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>
        <v>66097</v>
      </c>
      <c r="B1317">
        <v>0</v>
      </c>
      <c r="C1317">
        <v>8.5787970000000009E-3</v>
      </c>
      <c r="D1317">
        <v>38</v>
      </c>
      <c r="E1317">
        <v>0</v>
      </c>
      <c r="F1317">
        <v>0.375507323</v>
      </c>
      <c r="G1317">
        <v>5666</v>
      </c>
      <c r="H1317">
        <v>7</v>
      </c>
      <c r="I1317">
        <v>0</v>
      </c>
      <c r="J1317">
        <v>1</v>
      </c>
      <c r="K1317">
        <v>0</v>
      </c>
      <c r="L1317">
        <v>0</v>
      </c>
    </row>
    <row r="1318" spans="1:12" x14ac:dyDescent="0.25">
      <c r="A1318">
        <v>72222</v>
      </c>
      <c r="B1318">
        <v>0</v>
      </c>
      <c r="C1318">
        <v>8.5798009999999997E-3</v>
      </c>
      <c r="D1318">
        <v>52</v>
      </c>
      <c r="E1318">
        <v>0</v>
      </c>
      <c r="F1318">
        <v>1150</v>
      </c>
      <c r="H1318">
        <v>6</v>
      </c>
      <c r="I1318">
        <v>0</v>
      </c>
      <c r="J1318">
        <v>1</v>
      </c>
      <c r="K1318">
        <v>0</v>
      </c>
      <c r="L1318">
        <v>0</v>
      </c>
    </row>
    <row r="1319" spans="1:12" x14ac:dyDescent="0.25">
      <c r="A1319">
        <v>12603</v>
      </c>
      <c r="B1319">
        <v>0</v>
      </c>
      <c r="C1319">
        <v>8.6246410000000006E-3</v>
      </c>
      <c r="D1319">
        <v>44</v>
      </c>
      <c r="E1319">
        <v>0</v>
      </c>
      <c r="F1319">
        <v>0.49720044800000002</v>
      </c>
      <c r="G1319">
        <v>6250</v>
      </c>
      <c r="H1319">
        <v>13</v>
      </c>
      <c r="I1319">
        <v>1</v>
      </c>
      <c r="J1319">
        <v>2</v>
      </c>
      <c r="K1319">
        <v>0</v>
      </c>
      <c r="L1319">
        <v>0</v>
      </c>
    </row>
    <row r="1320" spans="1:12" x14ac:dyDescent="0.25">
      <c r="A1320">
        <v>75073</v>
      </c>
      <c r="B1320">
        <v>0</v>
      </c>
      <c r="C1320">
        <v>8.6586200000000006E-3</v>
      </c>
      <c r="D1320">
        <v>60</v>
      </c>
      <c r="E1320">
        <v>0</v>
      </c>
      <c r="F1320">
        <v>0.25418305400000002</v>
      </c>
      <c r="G1320">
        <v>15000</v>
      </c>
      <c r="H1320">
        <v>7</v>
      </c>
      <c r="I1320">
        <v>0</v>
      </c>
      <c r="J1320">
        <v>1</v>
      </c>
      <c r="K1320">
        <v>0</v>
      </c>
      <c r="L1320">
        <v>0</v>
      </c>
    </row>
    <row r="1321" spans="1:12" x14ac:dyDescent="0.25">
      <c r="A1321">
        <v>90360</v>
      </c>
      <c r="B1321">
        <v>0</v>
      </c>
      <c r="C1321">
        <v>8.666254E-3</v>
      </c>
      <c r="D1321">
        <v>29</v>
      </c>
      <c r="E1321">
        <v>0</v>
      </c>
      <c r="F1321">
        <v>1768</v>
      </c>
      <c r="H1321">
        <v>7</v>
      </c>
      <c r="I1321">
        <v>0</v>
      </c>
      <c r="J1321">
        <v>2</v>
      </c>
      <c r="K1321">
        <v>0</v>
      </c>
    </row>
    <row r="1322" spans="1:12" x14ac:dyDescent="0.25">
      <c r="A1322">
        <v>132386</v>
      </c>
      <c r="B1322">
        <v>0</v>
      </c>
      <c r="C1322">
        <v>8.6991299999999994E-3</v>
      </c>
      <c r="D1322">
        <v>45</v>
      </c>
      <c r="E1322">
        <v>0</v>
      </c>
      <c r="F1322">
        <v>5.9242489000000002E-2</v>
      </c>
      <c r="G1322">
        <v>21200</v>
      </c>
      <c r="H1322">
        <v>9</v>
      </c>
      <c r="I1322">
        <v>0</v>
      </c>
      <c r="J1322">
        <v>1</v>
      </c>
      <c r="K1322">
        <v>0</v>
      </c>
      <c r="L1322">
        <v>3</v>
      </c>
    </row>
    <row r="1323" spans="1:12" x14ac:dyDescent="0.25">
      <c r="A1323">
        <v>54066</v>
      </c>
      <c r="B1323">
        <v>0</v>
      </c>
      <c r="C1323">
        <v>8.7188460000000006E-3</v>
      </c>
      <c r="D1323">
        <v>83</v>
      </c>
      <c r="E1323">
        <v>0</v>
      </c>
      <c r="F1323">
        <v>5.2899289999999996E-3</v>
      </c>
      <c r="G1323">
        <v>4914</v>
      </c>
      <c r="H1323">
        <v>11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>
        <v>446</v>
      </c>
      <c r="B1324">
        <v>0</v>
      </c>
      <c r="C1324">
        <v>8.7373520000000003E-3</v>
      </c>
      <c r="D1324">
        <v>68</v>
      </c>
      <c r="E1324">
        <v>0</v>
      </c>
      <c r="F1324">
        <v>0.20996500600000001</v>
      </c>
      <c r="G1324">
        <v>6000</v>
      </c>
      <c r="H1324">
        <v>28</v>
      </c>
      <c r="I1324">
        <v>0</v>
      </c>
      <c r="J1324">
        <v>1</v>
      </c>
      <c r="K1324">
        <v>0</v>
      </c>
      <c r="L1324">
        <v>0</v>
      </c>
    </row>
    <row r="1325" spans="1:12" x14ac:dyDescent="0.25">
      <c r="A1325">
        <v>141879</v>
      </c>
      <c r="B1325">
        <v>0</v>
      </c>
      <c r="C1325">
        <v>8.7868519999999995E-3</v>
      </c>
      <c r="D1325">
        <v>80</v>
      </c>
      <c r="E1325">
        <v>0</v>
      </c>
      <c r="F1325">
        <v>4.6777361000000003E-2</v>
      </c>
      <c r="G1325">
        <v>5600</v>
      </c>
      <c r="H1325">
        <v>6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>
        <v>109590</v>
      </c>
      <c r="B1326">
        <v>0</v>
      </c>
      <c r="C1326">
        <v>8.7929140000000006E-3</v>
      </c>
      <c r="D1326">
        <v>31</v>
      </c>
      <c r="E1326">
        <v>0</v>
      </c>
      <c r="F1326">
        <v>0.16569061600000001</v>
      </c>
      <c r="G1326">
        <v>7000</v>
      </c>
      <c r="H1326">
        <v>11</v>
      </c>
      <c r="I1326">
        <v>0</v>
      </c>
      <c r="J1326">
        <v>1</v>
      </c>
      <c r="K1326">
        <v>0</v>
      </c>
      <c r="L1326">
        <v>4</v>
      </c>
    </row>
    <row r="1327" spans="1:12" x14ac:dyDescent="0.25">
      <c r="A1327">
        <v>77033</v>
      </c>
      <c r="B1327">
        <v>0</v>
      </c>
      <c r="C1327">
        <v>8.7953509999999999E-3</v>
      </c>
      <c r="D1327">
        <v>91</v>
      </c>
      <c r="E1327">
        <v>0</v>
      </c>
      <c r="F1327">
        <v>6</v>
      </c>
      <c r="H1327">
        <v>4</v>
      </c>
      <c r="I1327">
        <v>0</v>
      </c>
      <c r="J1327">
        <v>0</v>
      </c>
      <c r="K1327">
        <v>0</v>
      </c>
    </row>
    <row r="1328" spans="1:12" x14ac:dyDescent="0.25">
      <c r="A1328">
        <v>106822</v>
      </c>
      <c r="B1328">
        <v>0</v>
      </c>
      <c r="C1328">
        <v>8.816852E-3</v>
      </c>
      <c r="D1328">
        <v>50</v>
      </c>
      <c r="E1328">
        <v>0</v>
      </c>
      <c r="F1328">
        <v>0.927322592</v>
      </c>
      <c r="G1328">
        <v>5833</v>
      </c>
      <c r="H1328">
        <v>15</v>
      </c>
      <c r="I1328">
        <v>0</v>
      </c>
      <c r="J1328">
        <v>4</v>
      </c>
      <c r="K1328">
        <v>0</v>
      </c>
      <c r="L1328">
        <v>0</v>
      </c>
    </row>
    <row r="1329" spans="1:12" x14ac:dyDescent="0.25">
      <c r="A1329">
        <v>144708</v>
      </c>
      <c r="B1329">
        <v>0</v>
      </c>
      <c r="C1329">
        <v>8.8175619999999993E-3</v>
      </c>
      <c r="D1329">
        <v>45</v>
      </c>
      <c r="E1329">
        <v>0</v>
      </c>
      <c r="F1329">
        <v>0.22443285199999999</v>
      </c>
      <c r="G1329">
        <v>8242</v>
      </c>
      <c r="H1329">
        <v>8</v>
      </c>
      <c r="I1329">
        <v>0</v>
      </c>
      <c r="J1329">
        <v>1</v>
      </c>
      <c r="K1329">
        <v>0</v>
      </c>
      <c r="L1329">
        <v>1</v>
      </c>
    </row>
    <row r="1330" spans="1:12" x14ac:dyDescent="0.25">
      <c r="A1330">
        <v>21578</v>
      </c>
      <c r="B1330">
        <v>0</v>
      </c>
      <c r="C1330">
        <v>8.8307130000000005E-3</v>
      </c>
      <c r="D1330">
        <v>85</v>
      </c>
      <c r="E1330">
        <v>0</v>
      </c>
      <c r="F1330">
        <v>1.7140409999999999E-3</v>
      </c>
      <c r="G1330">
        <v>7000</v>
      </c>
      <c r="H1330">
        <v>7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>
        <v>44557</v>
      </c>
      <c r="B1331">
        <v>0</v>
      </c>
      <c r="C1331">
        <v>8.8508660000000006E-3</v>
      </c>
      <c r="D1331">
        <v>44</v>
      </c>
      <c r="E1331">
        <v>0</v>
      </c>
      <c r="F1331">
        <v>1.8856599999999999E-3</v>
      </c>
      <c r="G1331">
        <v>11666</v>
      </c>
      <c r="H1331">
        <v>7</v>
      </c>
      <c r="I1331">
        <v>0</v>
      </c>
      <c r="J1331">
        <v>0</v>
      </c>
      <c r="K1331">
        <v>0</v>
      </c>
      <c r="L1331">
        <v>4</v>
      </c>
    </row>
    <row r="1332" spans="1:12" x14ac:dyDescent="0.25">
      <c r="A1332">
        <v>134471</v>
      </c>
      <c r="B1332">
        <v>0</v>
      </c>
      <c r="C1332">
        <v>8.8512929999999997E-3</v>
      </c>
      <c r="D1332">
        <v>75</v>
      </c>
      <c r="E1332">
        <v>0</v>
      </c>
      <c r="F1332">
        <v>0.41793946100000001</v>
      </c>
      <c r="G1332">
        <v>3600</v>
      </c>
      <c r="H1332">
        <v>10</v>
      </c>
      <c r="I1332">
        <v>0</v>
      </c>
      <c r="J1332">
        <v>1</v>
      </c>
      <c r="K1332">
        <v>0</v>
      </c>
      <c r="L1332">
        <v>1</v>
      </c>
    </row>
    <row r="1333" spans="1:12" x14ac:dyDescent="0.25">
      <c r="A1333">
        <v>133716</v>
      </c>
      <c r="B1333">
        <v>0</v>
      </c>
      <c r="C1333">
        <v>8.8829559999999991E-3</v>
      </c>
      <c r="D1333">
        <v>74</v>
      </c>
      <c r="E1333">
        <v>1</v>
      </c>
      <c r="F1333">
        <v>9.0378198000000007E-2</v>
      </c>
      <c r="G1333">
        <v>3595</v>
      </c>
      <c r="H1333">
        <v>17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>
        <v>80798</v>
      </c>
      <c r="B1334">
        <v>0</v>
      </c>
      <c r="C1334">
        <v>8.89911E-3</v>
      </c>
      <c r="D1334">
        <v>61</v>
      </c>
      <c r="E1334">
        <v>0</v>
      </c>
      <c r="F1334">
        <v>2</v>
      </c>
      <c r="H1334">
        <v>2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>
        <v>37123</v>
      </c>
      <c r="B1335">
        <v>0</v>
      </c>
      <c r="C1335">
        <v>8.9111339999999994E-3</v>
      </c>
      <c r="D1335">
        <v>61</v>
      </c>
      <c r="E1335">
        <v>0</v>
      </c>
      <c r="F1335">
        <v>5.8853634000000002E-2</v>
      </c>
      <c r="G1335">
        <v>5861</v>
      </c>
      <c r="H1335">
        <v>10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>
        <v>49649</v>
      </c>
      <c r="B1336">
        <v>0</v>
      </c>
      <c r="C1336">
        <v>8.9113679999999994E-3</v>
      </c>
      <c r="D1336">
        <v>58</v>
      </c>
      <c r="E1336">
        <v>0</v>
      </c>
      <c r="F1336">
        <v>0.29654797500000002</v>
      </c>
      <c r="G1336">
        <v>3678</v>
      </c>
      <c r="H1336">
        <v>7</v>
      </c>
      <c r="I1336">
        <v>0</v>
      </c>
      <c r="J1336">
        <v>2</v>
      </c>
      <c r="K1336">
        <v>0</v>
      </c>
      <c r="L1336">
        <v>0</v>
      </c>
    </row>
    <row r="1337" spans="1:12" x14ac:dyDescent="0.25">
      <c r="A1337">
        <v>137547</v>
      </c>
      <c r="B1337">
        <v>0</v>
      </c>
      <c r="C1337">
        <v>8.9162949999999994E-3</v>
      </c>
      <c r="D1337">
        <v>77</v>
      </c>
      <c r="E1337">
        <v>0</v>
      </c>
      <c r="F1337">
        <v>6</v>
      </c>
      <c r="H1337">
        <v>2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>
        <v>140588</v>
      </c>
      <c r="B1338">
        <v>0</v>
      </c>
      <c r="C1338">
        <v>8.9217129999999995E-3</v>
      </c>
      <c r="D1338">
        <v>68</v>
      </c>
      <c r="E1338">
        <v>0</v>
      </c>
      <c r="F1338">
        <v>3.1661390000000001E-3</v>
      </c>
      <c r="G1338">
        <v>6000</v>
      </c>
      <c r="H1338">
        <v>8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>
        <v>62308</v>
      </c>
      <c r="B1339">
        <v>0</v>
      </c>
      <c r="C1339">
        <v>8.9261070000000008E-3</v>
      </c>
      <c r="D1339">
        <v>63</v>
      </c>
      <c r="E1339">
        <v>0</v>
      </c>
      <c r="F1339">
        <v>7.3587679999999999E-3</v>
      </c>
      <c r="G1339">
        <v>8832</v>
      </c>
      <c r="H1339">
        <v>5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>
        <v>88264</v>
      </c>
      <c r="B1340">
        <v>0</v>
      </c>
      <c r="C1340">
        <v>8.9437730000000003E-3</v>
      </c>
      <c r="D1340">
        <v>48</v>
      </c>
      <c r="E1340">
        <v>0</v>
      </c>
      <c r="F1340">
        <v>0.61147401300000004</v>
      </c>
      <c r="G1340">
        <v>3520</v>
      </c>
      <c r="H1340">
        <v>8</v>
      </c>
      <c r="I1340">
        <v>0</v>
      </c>
      <c r="J1340">
        <v>3</v>
      </c>
      <c r="K1340">
        <v>0</v>
      </c>
      <c r="L1340">
        <v>2</v>
      </c>
    </row>
    <row r="1341" spans="1:12" x14ac:dyDescent="0.25">
      <c r="A1341">
        <v>108139</v>
      </c>
      <c r="B1341">
        <v>0</v>
      </c>
      <c r="C1341">
        <v>8.9454440000000003E-3</v>
      </c>
      <c r="D1341">
        <v>51</v>
      </c>
      <c r="E1341">
        <v>0</v>
      </c>
      <c r="F1341">
        <v>41</v>
      </c>
      <c r="H1341">
        <v>12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>
        <v>148713</v>
      </c>
      <c r="B1342">
        <v>0</v>
      </c>
      <c r="C1342">
        <v>8.946898E-3</v>
      </c>
      <c r="D1342">
        <v>58</v>
      </c>
      <c r="E1342">
        <v>0</v>
      </c>
      <c r="F1342">
        <v>3567</v>
      </c>
      <c r="H1342">
        <v>5</v>
      </c>
      <c r="I1342">
        <v>0</v>
      </c>
      <c r="J1342">
        <v>1</v>
      </c>
      <c r="K1342">
        <v>0</v>
      </c>
      <c r="L1342">
        <v>1</v>
      </c>
    </row>
    <row r="1343" spans="1:12" x14ac:dyDescent="0.25">
      <c r="A1343">
        <v>20661</v>
      </c>
      <c r="B1343">
        <v>0</v>
      </c>
      <c r="C1343">
        <v>8.9527619999999995E-3</v>
      </c>
      <c r="D1343">
        <v>59</v>
      </c>
      <c r="E1343">
        <v>0</v>
      </c>
      <c r="F1343">
        <v>9.5734496000000002E-2</v>
      </c>
      <c r="G1343">
        <v>9400</v>
      </c>
      <c r="H1343">
        <v>11</v>
      </c>
      <c r="I1343">
        <v>0</v>
      </c>
      <c r="J1343">
        <v>1</v>
      </c>
      <c r="K1343">
        <v>0</v>
      </c>
      <c r="L1343">
        <v>0</v>
      </c>
    </row>
    <row r="1344" spans="1:12" x14ac:dyDescent="0.25">
      <c r="A1344">
        <v>96395</v>
      </c>
      <c r="B1344">
        <v>0</v>
      </c>
      <c r="C1344">
        <v>8.9565170000000006E-3</v>
      </c>
      <c r="D1344">
        <v>89</v>
      </c>
      <c r="E1344">
        <v>0</v>
      </c>
      <c r="F1344">
        <v>12</v>
      </c>
      <c r="H1344">
        <v>5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>
        <v>100908</v>
      </c>
      <c r="B1345">
        <v>0</v>
      </c>
      <c r="C1345">
        <v>8.9619820000000003E-3</v>
      </c>
      <c r="D1345">
        <v>44</v>
      </c>
      <c r="E1345">
        <v>0</v>
      </c>
      <c r="F1345">
        <v>0.201761103</v>
      </c>
      <c r="G1345">
        <v>2611</v>
      </c>
      <c r="H1345">
        <v>8</v>
      </c>
      <c r="I1345">
        <v>0</v>
      </c>
      <c r="J1345">
        <v>1</v>
      </c>
      <c r="K1345">
        <v>0</v>
      </c>
      <c r="L1345">
        <v>0</v>
      </c>
    </row>
    <row r="1346" spans="1:12" x14ac:dyDescent="0.25">
      <c r="A1346">
        <v>74922</v>
      </c>
      <c r="B1346">
        <v>0</v>
      </c>
      <c r="C1346">
        <v>8.9898229999999992E-3</v>
      </c>
      <c r="D1346">
        <v>45</v>
      </c>
      <c r="E1346">
        <v>0</v>
      </c>
      <c r="F1346">
        <v>0.28921055099999998</v>
      </c>
      <c r="G1346">
        <v>10500</v>
      </c>
      <c r="H1346">
        <v>21</v>
      </c>
      <c r="I1346">
        <v>0</v>
      </c>
      <c r="J1346">
        <v>1</v>
      </c>
      <c r="K1346">
        <v>0</v>
      </c>
      <c r="L1346">
        <v>0</v>
      </c>
    </row>
    <row r="1347" spans="1:12" x14ac:dyDescent="0.25">
      <c r="A1347">
        <v>94578</v>
      </c>
      <c r="B1347">
        <v>0</v>
      </c>
      <c r="C1347">
        <v>9.0302209999999997E-3</v>
      </c>
      <c r="D1347">
        <v>52</v>
      </c>
      <c r="E1347">
        <v>0</v>
      </c>
      <c r="F1347">
        <v>2498</v>
      </c>
      <c r="H1347">
        <v>5</v>
      </c>
      <c r="I1347">
        <v>0</v>
      </c>
      <c r="J1347">
        <v>2</v>
      </c>
      <c r="K1347">
        <v>0</v>
      </c>
    </row>
    <row r="1348" spans="1:12" x14ac:dyDescent="0.25">
      <c r="A1348">
        <v>120563</v>
      </c>
      <c r="B1348">
        <v>0</v>
      </c>
      <c r="C1348">
        <v>9.0537840000000005E-3</v>
      </c>
      <c r="D1348">
        <v>76</v>
      </c>
      <c r="E1348">
        <v>0</v>
      </c>
      <c r="F1348">
        <v>7.0093459999999996E-3</v>
      </c>
      <c r="G1348">
        <v>2995</v>
      </c>
      <c r="H1348">
        <v>11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>
        <v>100320</v>
      </c>
      <c r="B1349">
        <v>0</v>
      </c>
      <c r="C1349">
        <v>9.0693460000000007E-3</v>
      </c>
      <c r="D1349">
        <v>89</v>
      </c>
      <c r="E1349">
        <v>0</v>
      </c>
      <c r="F1349">
        <v>5</v>
      </c>
      <c r="H1349">
        <v>2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>
        <v>74335</v>
      </c>
      <c r="B1350">
        <v>0</v>
      </c>
      <c r="C1350">
        <v>9.0906340000000002E-3</v>
      </c>
      <c r="D1350">
        <v>57</v>
      </c>
      <c r="E1350">
        <v>0</v>
      </c>
      <c r="F1350">
        <v>144</v>
      </c>
      <c r="H1350">
        <v>3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>
        <v>27679</v>
      </c>
      <c r="B1351">
        <v>0</v>
      </c>
      <c r="C1351">
        <v>9.0941279999999999E-3</v>
      </c>
      <c r="D1351">
        <v>43</v>
      </c>
      <c r="E1351">
        <v>0</v>
      </c>
      <c r="F1351">
        <v>0.17782347100000001</v>
      </c>
      <c r="G1351">
        <v>13130</v>
      </c>
      <c r="H1351">
        <v>48</v>
      </c>
      <c r="I1351">
        <v>0</v>
      </c>
      <c r="J1351">
        <v>2</v>
      </c>
      <c r="K1351">
        <v>0</v>
      </c>
      <c r="L1351">
        <v>0</v>
      </c>
    </row>
    <row r="1352" spans="1:12" x14ac:dyDescent="0.25">
      <c r="A1352">
        <v>125306</v>
      </c>
      <c r="B1352">
        <v>0</v>
      </c>
      <c r="C1352">
        <v>9.1141090000000004E-3</v>
      </c>
      <c r="D1352">
        <v>74</v>
      </c>
      <c r="E1352">
        <v>0</v>
      </c>
      <c r="F1352">
        <v>352</v>
      </c>
      <c r="H1352">
        <v>3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>
        <v>12053</v>
      </c>
      <c r="B1353">
        <v>0</v>
      </c>
      <c r="C1353">
        <v>9.1422039999999993E-3</v>
      </c>
      <c r="D1353">
        <v>56</v>
      </c>
      <c r="E1353">
        <v>0</v>
      </c>
      <c r="F1353">
        <v>0.40517241399999998</v>
      </c>
      <c r="G1353">
        <v>4175</v>
      </c>
      <c r="H1353">
        <v>8</v>
      </c>
      <c r="I1353">
        <v>0</v>
      </c>
      <c r="J1353">
        <v>1</v>
      </c>
      <c r="K1353">
        <v>0</v>
      </c>
      <c r="L1353">
        <v>0</v>
      </c>
    </row>
    <row r="1354" spans="1:12" x14ac:dyDescent="0.25">
      <c r="A1354">
        <v>51199</v>
      </c>
      <c r="B1354">
        <v>0</v>
      </c>
      <c r="C1354">
        <v>9.1584249999999996E-3</v>
      </c>
      <c r="D1354">
        <v>61</v>
      </c>
      <c r="E1354">
        <v>0</v>
      </c>
      <c r="F1354">
        <v>0.252417795</v>
      </c>
      <c r="G1354">
        <v>4135</v>
      </c>
      <c r="H1354">
        <v>10</v>
      </c>
      <c r="I1354">
        <v>0</v>
      </c>
      <c r="J1354">
        <v>1</v>
      </c>
      <c r="K1354">
        <v>0</v>
      </c>
      <c r="L1354">
        <v>0</v>
      </c>
    </row>
    <row r="1355" spans="1:12" x14ac:dyDescent="0.25">
      <c r="A1355">
        <v>143490</v>
      </c>
      <c r="B1355">
        <v>0</v>
      </c>
      <c r="C1355">
        <v>9.1762010000000001E-3</v>
      </c>
      <c r="D1355">
        <v>63</v>
      </c>
      <c r="E1355">
        <v>0</v>
      </c>
      <c r="F1355">
        <v>1.726488E-2</v>
      </c>
      <c r="G1355">
        <v>2200</v>
      </c>
      <c r="H1355">
        <v>7</v>
      </c>
      <c r="I1355">
        <v>0</v>
      </c>
      <c r="J1355">
        <v>1</v>
      </c>
      <c r="K1355">
        <v>0</v>
      </c>
      <c r="L1355">
        <v>0</v>
      </c>
    </row>
    <row r="1356" spans="1:12" x14ac:dyDescent="0.25">
      <c r="A1356">
        <v>142765</v>
      </c>
      <c r="B1356">
        <v>0</v>
      </c>
      <c r="C1356">
        <v>9.1906809999999992E-3</v>
      </c>
      <c r="D1356">
        <v>98</v>
      </c>
      <c r="E1356">
        <v>1</v>
      </c>
      <c r="F1356">
        <v>0.63406940099999998</v>
      </c>
      <c r="G1356">
        <v>950</v>
      </c>
      <c r="H1356">
        <v>8</v>
      </c>
      <c r="I1356">
        <v>0</v>
      </c>
      <c r="J1356">
        <v>1</v>
      </c>
      <c r="K1356">
        <v>0</v>
      </c>
      <c r="L1356">
        <v>0</v>
      </c>
    </row>
    <row r="1357" spans="1:12" x14ac:dyDescent="0.25">
      <c r="A1357">
        <v>75468</v>
      </c>
      <c r="B1357">
        <v>0</v>
      </c>
      <c r="C1357">
        <v>9.1930109999999992E-3</v>
      </c>
      <c r="D1357">
        <v>36</v>
      </c>
      <c r="E1357">
        <v>0</v>
      </c>
      <c r="F1357">
        <v>0.30394493</v>
      </c>
      <c r="G1357">
        <v>3776</v>
      </c>
      <c r="H1357">
        <v>9</v>
      </c>
      <c r="I1357">
        <v>0</v>
      </c>
      <c r="J1357">
        <v>2</v>
      </c>
      <c r="K1357">
        <v>0</v>
      </c>
      <c r="L1357">
        <v>0</v>
      </c>
    </row>
    <row r="1358" spans="1:12" x14ac:dyDescent="0.25">
      <c r="A1358">
        <v>142572</v>
      </c>
      <c r="B1358">
        <v>0</v>
      </c>
      <c r="C1358">
        <v>9.1997699999999995E-3</v>
      </c>
      <c r="D1358">
        <v>58</v>
      </c>
      <c r="E1358">
        <v>0</v>
      </c>
      <c r="F1358">
        <v>0.29491807799999997</v>
      </c>
      <c r="G1358">
        <v>3600</v>
      </c>
      <c r="H1358">
        <v>3</v>
      </c>
      <c r="I1358">
        <v>0</v>
      </c>
      <c r="J1358">
        <v>1</v>
      </c>
      <c r="K1358">
        <v>0</v>
      </c>
      <c r="L1358">
        <v>1</v>
      </c>
    </row>
    <row r="1359" spans="1:12" x14ac:dyDescent="0.25">
      <c r="A1359">
        <v>40901</v>
      </c>
      <c r="B1359">
        <v>1</v>
      </c>
      <c r="C1359">
        <v>9.2038569999999993E-3</v>
      </c>
      <c r="D1359">
        <v>79</v>
      </c>
      <c r="E1359">
        <v>0</v>
      </c>
      <c r="F1359">
        <v>4.6707613000000002E-2</v>
      </c>
      <c r="G1359">
        <v>7000</v>
      </c>
      <c r="H1359">
        <v>9</v>
      </c>
      <c r="I1359">
        <v>0</v>
      </c>
      <c r="J1359">
        <v>0</v>
      </c>
      <c r="K1359">
        <v>0</v>
      </c>
      <c r="L1359">
        <v>1</v>
      </c>
    </row>
    <row r="1360" spans="1:12" x14ac:dyDescent="0.25">
      <c r="A1360">
        <v>72822</v>
      </c>
      <c r="B1360">
        <v>0</v>
      </c>
      <c r="C1360">
        <v>9.2638860000000007E-3</v>
      </c>
      <c r="D1360">
        <v>60</v>
      </c>
      <c r="E1360">
        <v>0</v>
      </c>
      <c r="F1360">
        <v>2.0080321000000002E-2</v>
      </c>
      <c r="G1360">
        <v>5975</v>
      </c>
      <c r="H1360">
        <v>10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>
        <v>105919</v>
      </c>
      <c r="B1361">
        <v>0</v>
      </c>
      <c r="C1361">
        <v>9.2644330000000007E-3</v>
      </c>
      <c r="D1361">
        <v>34</v>
      </c>
      <c r="E1361">
        <v>0</v>
      </c>
      <c r="F1361">
        <v>0.19617027100000001</v>
      </c>
      <c r="G1361">
        <v>7258</v>
      </c>
      <c r="H1361">
        <v>4</v>
      </c>
      <c r="I1361">
        <v>0</v>
      </c>
      <c r="J1361">
        <v>1</v>
      </c>
      <c r="K1361">
        <v>0</v>
      </c>
      <c r="L1361">
        <v>2</v>
      </c>
    </row>
    <row r="1362" spans="1:12" x14ac:dyDescent="0.25">
      <c r="A1362">
        <v>7012</v>
      </c>
      <c r="B1362">
        <v>0</v>
      </c>
      <c r="C1362">
        <v>9.2660490000000002E-3</v>
      </c>
      <c r="D1362">
        <v>58</v>
      </c>
      <c r="E1362">
        <v>0</v>
      </c>
      <c r="F1362">
        <v>1385</v>
      </c>
      <c r="H1362">
        <v>5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>
        <v>74581</v>
      </c>
      <c r="B1363">
        <v>0</v>
      </c>
      <c r="C1363">
        <v>9.2660490000000002E-3</v>
      </c>
      <c r="D1363">
        <v>64</v>
      </c>
      <c r="E1363">
        <v>0</v>
      </c>
      <c r="F1363">
        <v>4</v>
      </c>
      <c r="H1363">
        <v>2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>
        <v>149376</v>
      </c>
      <c r="B1364">
        <v>0</v>
      </c>
      <c r="C1364">
        <v>9.2685500000000004E-3</v>
      </c>
      <c r="D1364">
        <v>58</v>
      </c>
      <c r="E1364">
        <v>0</v>
      </c>
      <c r="F1364">
        <v>0.21157179000000001</v>
      </c>
      <c r="G1364">
        <v>7500</v>
      </c>
      <c r="H1364">
        <v>9</v>
      </c>
      <c r="I1364">
        <v>0</v>
      </c>
      <c r="J1364">
        <v>1</v>
      </c>
      <c r="K1364">
        <v>0</v>
      </c>
      <c r="L1364">
        <v>2</v>
      </c>
    </row>
    <row r="1365" spans="1:12" x14ac:dyDescent="0.25">
      <c r="A1365">
        <v>114728</v>
      </c>
      <c r="B1365">
        <v>0</v>
      </c>
      <c r="C1365">
        <v>9.2759910000000008E-3</v>
      </c>
      <c r="D1365">
        <v>51</v>
      </c>
      <c r="E1365">
        <v>0</v>
      </c>
      <c r="F1365">
        <v>2</v>
      </c>
      <c r="H1365">
        <v>1</v>
      </c>
      <c r="I1365">
        <v>0</v>
      </c>
      <c r="J1365">
        <v>0</v>
      </c>
      <c r="K1365">
        <v>0</v>
      </c>
    </row>
    <row r="1366" spans="1:12" x14ac:dyDescent="0.25">
      <c r="A1366">
        <v>24335</v>
      </c>
      <c r="B1366">
        <v>0</v>
      </c>
      <c r="C1366">
        <v>9.280834E-3</v>
      </c>
      <c r="D1366">
        <v>49</v>
      </c>
      <c r="E1366">
        <v>0</v>
      </c>
      <c r="F1366">
        <v>0.375</v>
      </c>
      <c r="G1366">
        <v>5415</v>
      </c>
      <c r="H1366">
        <v>14</v>
      </c>
      <c r="I1366">
        <v>0</v>
      </c>
      <c r="J1366">
        <v>3</v>
      </c>
      <c r="K1366">
        <v>0</v>
      </c>
      <c r="L1366">
        <v>0</v>
      </c>
    </row>
    <row r="1367" spans="1:12" x14ac:dyDescent="0.25">
      <c r="A1367">
        <v>11631</v>
      </c>
      <c r="B1367">
        <v>0</v>
      </c>
      <c r="C1367">
        <v>9.3089220000000007E-3</v>
      </c>
      <c r="D1367">
        <v>69</v>
      </c>
      <c r="E1367">
        <v>0</v>
      </c>
      <c r="F1367">
        <v>2.7496560000000001E-3</v>
      </c>
      <c r="G1367">
        <v>8000</v>
      </c>
      <c r="H1367">
        <v>4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>
        <v>12448</v>
      </c>
      <c r="B1368">
        <v>0</v>
      </c>
      <c r="C1368">
        <v>9.3592510000000007E-3</v>
      </c>
      <c r="D1368">
        <v>28</v>
      </c>
      <c r="E1368">
        <v>0</v>
      </c>
      <c r="F1368">
        <v>1.1995202E-2</v>
      </c>
      <c r="G1368">
        <v>2500</v>
      </c>
      <c r="H1368">
        <v>4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>
        <v>13608</v>
      </c>
      <c r="B1369">
        <v>0</v>
      </c>
      <c r="C1369">
        <v>9.3779929999999994E-3</v>
      </c>
      <c r="D1369">
        <v>58</v>
      </c>
      <c r="E1369">
        <v>0</v>
      </c>
      <c r="F1369">
        <v>0.33610400699999998</v>
      </c>
      <c r="G1369">
        <v>4691</v>
      </c>
      <c r="H1369">
        <v>11</v>
      </c>
      <c r="I1369">
        <v>0</v>
      </c>
      <c r="J1369">
        <v>2</v>
      </c>
      <c r="K1369">
        <v>0</v>
      </c>
      <c r="L1369">
        <v>1</v>
      </c>
    </row>
    <row r="1370" spans="1:12" x14ac:dyDescent="0.25">
      <c r="A1370">
        <v>8288</v>
      </c>
      <c r="B1370">
        <v>0</v>
      </c>
      <c r="C1370">
        <v>9.3818040000000005E-3</v>
      </c>
      <c r="D1370">
        <v>44</v>
      </c>
      <c r="E1370">
        <v>0</v>
      </c>
      <c r="F1370">
        <v>1.3369901E-2</v>
      </c>
      <c r="G1370">
        <v>2916</v>
      </c>
      <c r="H1370">
        <v>14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>
        <v>61513</v>
      </c>
      <c r="B1371">
        <v>0</v>
      </c>
      <c r="C1371">
        <v>9.3856900000000004E-3</v>
      </c>
      <c r="D1371">
        <v>59</v>
      </c>
      <c r="E1371">
        <v>0</v>
      </c>
      <c r="F1371">
        <v>8</v>
      </c>
      <c r="H1371">
        <v>8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>
        <v>108548</v>
      </c>
      <c r="B1372">
        <v>0</v>
      </c>
      <c r="C1372">
        <v>9.4458630000000005E-3</v>
      </c>
      <c r="D1372">
        <v>60</v>
      </c>
      <c r="E1372">
        <v>0</v>
      </c>
      <c r="F1372">
        <v>0.23595280900000001</v>
      </c>
      <c r="G1372">
        <v>5000</v>
      </c>
      <c r="H1372">
        <v>7</v>
      </c>
      <c r="I1372">
        <v>0</v>
      </c>
      <c r="J1372">
        <v>1</v>
      </c>
      <c r="K1372">
        <v>0</v>
      </c>
      <c r="L1372">
        <v>1</v>
      </c>
    </row>
    <row r="1373" spans="1:12" x14ac:dyDescent="0.25">
      <c r="A1373">
        <v>62903</v>
      </c>
      <c r="B1373">
        <v>0</v>
      </c>
      <c r="C1373">
        <v>9.4695590000000007E-3</v>
      </c>
      <c r="D1373">
        <v>91</v>
      </c>
      <c r="E1373">
        <v>0</v>
      </c>
      <c r="F1373">
        <v>8.2572789999999993E-3</v>
      </c>
      <c r="G1373">
        <v>2300</v>
      </c>
      <c r="H1373">
        <v>4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>
        <v>65454</v>
      </c>
      <c r="B1374">
        <v>0</v>
      </c>
      <c r="C1374">
        <v>9.4723189999999999E-3</v>
      </c>
      <c r="D1374">
        <v>50</v>
      </c>
      <c r="E1374">
        <v>0</v>
      </c>
      <c r="F1374">
        <v>0.21795640899999999</v>
      </c>
      <c r="G1374">
        <v>5000</v>
      </c>
      <c r="H1374">
        <v>5</v>
      </c>
      <c r="I1374">
        <v>0</v>
      </c>
      <c r="J1374">
        <v>1</v>
      </c>
      <c r="K1374">
        <v>0</v>
      </c>
      <c r="L1374">
        <v>2</v>
      </c>
    </row>
    <row r="1375" spans="1:12" x14ac:dyDescent="0.25">
      <c r="A1375">
        <v>64349</v>
      </c>
      <c r="B1375">
        <v>0</v>
      </c>
      <c r="C1375">
        <v>9.4877309999999992E-3</v>
      </c>
      <c r="D1375">
        <v>34</v>
      </c>
      <c r="E1375">
        <v>0</v>
      </c>
      <c r="F1375">
        <v>0.51662682000000004</v>
      </c>
      <c r="G1375">
        <v>4600</v>
      </c>
      <c r="H1375">
        <v>8</v>
      </c>
      <c r="I1375">
        <v>0</v>
      </c>
      <c r="J1375">
        <v>2</v>
      </c>
      <c r="K1375">
        <v>0</v>
      </c>
      <c r="L1375">
        <v>1</v>
      </c>
    </row>
    <row r="1376" spans="1:12" x14ac:dyDescent="0.25">
      <c r="A1376">
        <v>86851</v>
      </c>
      <c r="B1376">
        <v>0</v>
      </c>
      <c r="C1376">
        <v>9.4898159999999999E-3</v>
      </c>
      <c r="D1376">
        <v>63</v>
      </c>
      <c r="E1376">
        <v>0</v>
      </c>
      <c r="F1376">
        <v>7.9765999999999995E-4</v>
      </c>
      <c r="G1376">
        <v>11282</v>
      </c>
      <c r="H1376">
        <v>8</v>
      </c>
      <c r="I1376">
        <v>0</v>
      </c>
      <c r="J1376">
        <v>0</v>
      </c>
      <c r="K1376">
        <v>0</v>
      </c>
      <c r="L1376">
        <v>1</v>
      </c>
    </row>
    <row r="1377" spans="1:12" x14ac:dyDescent="0.25">
      <c r="A1377">
        <v>1574</v>
      </c>
      <c r="B1377">
        <v>0</v>
      </c>
      <c r="C1377">
        <v>9.4952519999999992E-3</v>
      </c>
      <c r="D1377">
        <v>56</v>
      </c>
      <c r="E1377">
        <v>0</v>
      </c>
      <c r="F1377">
        <v>5.5031667999999999E-2</v>
      </c>
      <c r="G1377">
        <v>7104</v>
      </c>
      <c r="H1377">
        <v>2</v>
      </c>
      <c r="I1377">
        <v>0</v>
      </c>
      <c r="J1377">
        <v>0</v>
      </c>
      <c r="K1377">
        <v>0</v>
      </c>
      <c r="L1377">
        <v>1</v>
      </c>
    </row>
    <row r="1378" spans="1:12" x14ac:dyDescent="0.25">
      <c r="A1378">
        <v>43159</v>
      </c>
      <c r="B1378">
        <v>0</v>
      </c>
      <c r="C1378">
        <v>9.5270419999999995E-3</v>
      </c>
      <c r="D1378">
        <v>50</v>
      </c>
      <c r="E1378">
        <v>0</v>
      </c>
      <c r="F1378">
        <v>0.248256053</v>
      </c>
      <c r="G1378">
        <v>4873</v>
      </c>
      <c r="H1378">
        <v>10</v>
      </c>
      <c r="I1378">
        <v>0</v>
      </c>
      <c r="J1378">
        <v>1</v>
      </c>
      <c r="K1378">
        <v>0</v>
      </c>
      <c r="L1378">
        <v>4</v>
      </c>
    </row>
    <row r="1379" spans="1:12" x14ac:dyDescent="0.25">
      <c r="A1379">
        <v>7643</v>
      </c>
      <c r="B1379">
        <v>0</v>
      </c>
      <c r="C1379">
        <v>9.5347250000000008E-3</v>
      </c>
      <c r="D1379">
        <v>67</v>
      </c>
      <c r="E1379">
        <v>0</v>
      </c>
      <c r="F1379">
        <v>3.1202891859999999</v>
      </c>
      <c r="G1379">
        <v>6500</v>
      </c>
      <c r="H1379">
        <v>17</v>
      </c>
      <c r="I1379">
        <v>0</v>
      </c>
      <c r="J1379">
        <v>1</v>
      </c>
      <c r="K1379">
        <v>0</v>
      </c>
      <c r="L1379">
        <v>1</v>
      </c>
    </row>
    <row r="1380" spans="1:12" x14ac:dyDescent="0.25">
      <c r="A1380">
        <v>127500</v>
      </c>
      <c r="B1380">
        <v>0</v>
      </c>
      <c r="C1380">
        <v>9.5497610000000004E-3</v>
      </c>
      <c r="D1380">
        <v>81</v>
      </c>
      <c r="E1380">
        <v>1</v>
      </c>
      <c r="F1380">
        <v>5.2757790000000004E-3</v>
      </c>
      <c r="G1380">
        <v>2084</v>
      </c>
      <c r="H1380">
        <v>6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>
        <v>137582</v>
      </c>
      <c r="B1381">
        <v>0</v>
      </c>
      <c r="C1381">
        <v>9.5747999999999996E-3</v>
      </c>
      <c r="D1381">
        <v>45</v>
      </c>
      <c r="E1381">
        <v>0</v>
      </c>
      <c r="F1381">
        <v>397</v>
      </c>
      <c r="H1381">
        <v>6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>
        <v>122360</v>
      </c>
      <c r="B1382">
        <v>0</v>
      </c>
      <c r="C1382">
        <v>9.6037699999999993E-3</v>
      </c>
      <c r="D1382">
        <v>48</v>
      </c>
      <c r="E1382">
        <v>0</v>
      </c>
      <c r="F1382">
        <v>2.239642E-3</v>
      </c>
      <c r="G1382">
        <v>6250</v>
      </c>
      <c r="H1382">
        <v>5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>
        <v>87460</v>
      </c>
      <c r="B1383">
        <v>0</v>
      </c>
      <c r="C1383">
        <v>9.6055429999999994E-3</v>
      </c>
      <c r="D1383">
        <v>28</v>
      </c>
      <c r="E1383">
        <v>0</v>
      </c>
      <c r="F1383">
        <v>0.19422863500000001</v>
      </c>
      <c r="G1383">
        <v>900</v>
      </c>
      <c r="H1383">
        <v>6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>
        <v>15621</v>
      </c>
      <c r="B1384">
        <v>0</v>
      </c>
      <c r="C1384">
        <v>9.6057699999999996E-3</v>
      </c>
      <c r="D1384">
        <v>42</v>
      </c>
      <c r="E1384">
        <v>0</v>
      </c>
      <c r="F1384">
        <v>0.41851629699999998</v>
      </c>
      <c r="G1384">
        <v>5000</v>
      </c>
      <c r="H1384">
        <v>6</v>
      </c>
      <c r="I1384">
        <v>0</v>
      </c>
      <c r="J1384">
        <v>1</v>
      </c>
      <c r="K1384">
        <v>1</v>
      </c>
      <c r="L1384">
        <v>2</v>
      </c>
    </row>
    <row r="1385" spans="1:12" x14ac:dyDescent="0.25">
      <c r="A1385">
        <v>3051</v>
      </c>
      <c r="B1385">
        <v>0</v>
      </c>
      <c r="C1385">
        <v>9.6077639999999995E-3</v>
      </c>
      <c r="D1385">
        <v>70</v>
      </c>
      <c r="E1385">
        <v>0</v>
      </c>
      <c r="F1385">
        <v>8.3436188999999994E-2</v>
      </c>
      <c r="G1385">
        <v>4050</v>
      </c>
      <c r="H1385">
        <v>9</v>
      </c>
      <c r="I1385">
        <v>0</v>
      </c>
      <c r="J1385">
        <v>0</v>
      </c>
      <c r="K1385">
        <v>0</v>
      </c>
      <c r="L1385">
        <v>1</v>
      </c>
    </row>
    <row r="1386" spans="1:12" x14ac:dyDescent="0.25">
      <c r="A1386">
        <v>125266</v>
      </c>
      <c r="B1386">
        <v>0</v>
      </c>
      <c r="C1386">
        <v>9.62323E-3</v>
      </c>
      <c r="D1386">
        <v>53</v>
      </c>
      <c r="E1386">
        <v>0</v>
      </c>
      <c r="F1386">
        <v>0.217309795</v>
      </c>
      <c r="G1386">
        <v>6400</v>
      </c>
      <c r="H1386">
        <v>10</v>
      </c>
      <c r="I1386">
        <v>0</v>
      </c>
      <c r="J1386">
        <v>2</v>
      </c>
      <c r="K1386">
        <v>0</v>
      </c>
      <c r="L1386">
        <v>1</v>
      </c>
    </row>
    <row r="1387" spans="1:12" x14ac:dyDescent="0.25">
      <c r="A1387">
        <v>72948</v>
      </c>
      <c r="B1387">
        <v>0</v>
      </c>
      <c r="C1387">
        <v>9.6398709999999995E-3</v>
      </c>
      <c r="D1387">
        <v>80</v>
      </c>
      <c r="E1387">
        <v>0</v>
      </c>
      <c r="F1387">
        <v>0.103469171</v>
      </c>
      <c r="G1387">
        <v>6600</v>
      </c>
      <c r="H1387">
        <v>9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>
        <v>19642</v>
      </c>
      <c r="B1388">
        <v>0</v>
      </c>
      <c r="C1388">
        <v>9.6868949999999992E-3</v>
      </c>
      <c r="D1388">
        <v>51</v>
      </c>
      <c r="E1388">
        <v>0</v>
      </c>
      <c r="F1388">
        <v>9.8624524000000005E-2</v>
      </c>
      <c r="G1388">
        <v>3416</v>
      </c>
      <c r="H1388">
        <v>2</v>
      </c>
      <c r="I1388">
        <v>0</v>
      </c>
      <c r="J1388">
        <v>0</v>
      </c>
      <c r="K1388">
        <v>0</v>
      </c>
      <c r="L1388">
        <v>3</v>
      </c>
    </row>
    <row r="1389" spans="1:12" x14ac:dyDescent="0.25">
      <c r="A1389">
        <v>127641</v>
      </c>
      <c r="B1389">
        <v>0</v>
      </c>
      <c r="C1389">
        <v>9.7392099999999999E-3</v>
      </c>
      <c r="D1389">
        <v>63</v>
      </c>
      <c r="E1389">
        <v>0</v>
      </c>
      <c r="F1389">
        <v>0.128983877</v>
      </c>
      <c r="G1389">
        <v>5333</v>
      </c>
      <c r="H1389">
        <v>10</v>
      </c>
      <c r="I1389">
        <v>0</v>
      </c>
      <c r="J1389">
        <v>1</v>
      </c>
      <c r="K1389">
        <v>0</v>
      </c>
      <c r="L1389">
        <v>0</v>
      </c>
    </row>
    <row r="1390" spans="1:12" x14ac:dyDescent="0.25">
      <c r="A1390">
        <v>20881</v>
      </c>
      <c r="B1390">
        <v>0</v>
      </c>
      <c r="C1390">
        <v>9.7502379999999996E-3</v>
      </c>
      <c r="D1390">
        <v>56</v>
      </c>
      <c r="E1390">
        <v>0</v>
      </c>
      <c r="F1390">
        <v>0.225393128</v>
      </c>
      <c r="G1390">
        <v>5150</v>
      </c>
      <c r="H1390">
        <v>12</v>
      </c>
      <c r="I1390">
        <v>0</v>
      </c>
      <c r="J1390">
        <v>1</v>
      </c>
      <c r="K1390">
        <v>0</v>
      </c>
      <c r="L1390">
        <v>0</v>
      </c>
    </row>
    <row r="1391" spans="1:12" x14ac:dyDescent="0.25">
      <c r="A1391">
        <v>21511</v>
      </c>
      <c r="B1391">
        <v>0</v>
      </c>
      <c r="C1391">
        <v>9.7736449999999992E-3</v>
      </c>
      <c r="D1391">
        <v>57</v>
      </c>
      <c r="E1391">
        <v>0</v>
      </c>
      <c r="F1391">
        <v>0.30724022499999998</v>
      </c>
      <c r="G1391">
        <v>12250</v>
      </c>
      <c r="H1391">
        <v>20</v>
      </c>
      <c r="I1391">
        <v>0</v>
      </c>
      <c r="J1391">
        <v>4</v>
      </c>
      <c r="K1391">
        <v>0</v>
      </c>
      <c r="L1391">
        <v>0</v>
      </c>
    </row>
    <row r="1392" spans="1:12" x14ac:dyDescent="0.25">
      <c r="A1392">
        <v>131980</v>
      </c>
      <c r="B1392">
        <v>0</v>
      </c>
      <c r="C1392">
        <v>9.7766910000000005E-3</v>
      </c>
      <c r="D1392">
        <v>49</v>
      </c>
      <c r="E1392">
        <v>0</v>
      </c>
      <c r="F1392">
        <v>0.10549694599999999</v>
      </c>
      <c r="G1392">
        <v>1800</v>
      </c>
      <c r="H1392">
        <v>3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>
        <v>9923</v>
      </c>
      <c r="B1393">
        <v>0</v>
      </c>
      <c r="C1393">
        <v>9.851182E-3</v>
      </c>
      <c r="D1393">
        <v>64</v>
      </c>
      <c r="E1393">
        <v>0</v>
      </c>
      <c r="F1393">
        <v>0.180465563</v>
      </c>
      <c r="G1393">
        <v>4166</v>
      </c>
      <c r="H1393">
        <v>14</v>
      </c>
      <c r="I1393">
        <v>0</v>
      </c>
      <c r="J1393">
        <v>1</v>
      </c>
      <c r="K1393">
        <v>0</v>
      </c>
      <c r="L1393">
        <v>0</v>
      </c>
    </row>
    <row r="1394" spans="1:12" x14ac:dyDescent="0.25">
      <c r="A1394">
        <v>63442</v>
      </c>
      <c r="B1394">
        <v>0</v>
      </c>
      <c r="C1394">
        <v>9.8604550000000006E-3</v>
      </c>
      <c r="D1394">
        <v>70</v>
      </c>
      <c r="E1394">
        <v>0</v>
      </c>
      <c r="F1394">
        <v>6849</v>
      </c>
      <c r="H1394">
        <v>14</v>
      </c>
      <c r="I1394">
        <v>0</v>
      </c>
      <c r="J1394">
        <v>9</v>
      </c>
      <c r="K1394">
        <v>0</v>
      </c>
      <c r="L1394">
        <v>0</v>
      </c>
    </row>
    <row r="1395" spans="1:12" x14ac:dyDescent="0.25">
      <c r="A1395">
        <v>142059</v>
      </c>
      <c r="B1395">
        <v>0</v>
      </c>
      <c r="C1395">
        <v>9.8672369999999992E-3</v>
      </c>
      <c r="D1395">
        <v>69</v>
      </c>
      <c r="E1395">
        <v>0</v>
      </c>
      <c r="F1395">
        <v>8.7080933999999999E-2</v>
      </c>
      <c r="G1395">
        <v>28306</v>
      </c>
      <c r="H1395">
        <v>9</v>
      </c>
      <c r="I1395">
        <v>0</v>
      </c>
      <c r="J1395">
        <v>2</v>
      </c>
      <c r="K1395">
        <v>0</v>
      </c>
      <c r="L1395">
        <v>0</v>
      </c>
    </row>
    <row r="1396" spans="1:12" x14ac:dyDescent="0.25">
      <c r="A1396">
        <v>52511</v>
      </c>
      <c r="B1396">
        <v>0</v>
      </c>
      <c r="C1396">
        <v>9.8720390000000009E-3</v>
      </c>
      <c r="D1396">
        <v>69</v>
      </c>
      <c r="E1396">
        <v>0</v>
      </c>
      <c r="F1396">
        <v>1.7592963E-2</v>
      </c>
      <c r="G1396">
        <v>2500</v>
      </c>
      <c r="H1396">
        <v>17</v>
      </c>
      <c r="I1396">
        <v>0</v>
      </c>
      <c r="J1396">
        <v>0</v>
      </c>
      <c r="K1396">
        <v>0</v>
      </c>
      <c r="L1396">
        <v>0</v>
      </c>
    </row>
    <row r="1397" spans="1:12" x14ac:dyDescent="0.25">
      <c r="A1397">
        <v>133046</v>
      </c>
      <c r="B1397">
        <v>0</v>
      </c>
      <c r="C1397">
        <v>9.8912070000000008E-3</v>
      </c>
      <c r="D1397">
        <v>54</v>
      </c>
      <c r="E1397">
        <v>0</v>
      </c>
      <c r="F1397">
        <v>7.8165560999999995E-2</v>
      </c>
      <c r="G1397">
        <v>10400</v>
      </c>
      <c r="H1397">
        <v>12</v>
      </c>
      <c r="I1397">
        <v>0</v>
      </c>
      <c r="J1397">
        <v>0</v>
      </c>
      <c r="K1397">
        <v>0</v>
      </c>
      <c r="L1397">
        <v>2</v>
      </c>
    </row>
    <row r="1398" spans="1:12" x14ac:dyDescent="0.25">
      <c r="A1398">
        <v>108957</v>
      </c>
      <c r="B1398">
        <v>0</v>
      </c>
      <c r="C1398">
        <v>9.8990099999999998E-3</v>
      </c>
      <c r="D1398">
        <v>35</v>
      </c>
      <c r="E1398">
        <v>0</v>
      </c>
      <c r="F1398">
        <v>1.1104940000000001E-3</v>
      </c>
      <c r="G1398">
        <v>1800</v>
      </c>
      <c r="H1398">
        <v>2</v>
      </c>
      <c r="I1398">
        <v>0</v>
      </c>
      <c r="J1398">
        <v>0</v>
      </c>
      <c r="K1398">
        <v>0</v>
      </c>
      <c r="L1398">
        <v>0</v>
      </c>
    </row>
    <row r="1399" spans="1:12" x14ac:dyDescent="0.25">
      <c r="A1399">
        <v>104390</v>
      </c>
      <c r="B1399">
        <v>0</v>
      </c>
      <c r="C1399">
        <v>9.901956E-3</v>
      </c>
      <c r="D1399">
        <v>46</v>
      </c>
      <c r="E1399">
        <v>0</v>
      </c>
      <c r="F1399">
        <v>1228</v>
      </c>
      <c r="H1399">
        <v>6</v>
      </c>
      <c r="I1399">
        <v>0</v>
      </c>
      <c r="J1399">
        <v>1</v>
      </c>
      <c r="K1399">
        <v>0</v>
      </c>
      <c r="L1399">
        <v>0</v>
      </c>
    </row>
    <row r="1400" spans="1:12" x14ac:dyDescent="0.25">
      <c r="A1400">
        <v>40699</v>
      </c>
      <c r="B1400">
        <v>0</v>
      </c>
      <c r="C1400">
        <v>9.9102719999999995E-3</v>
      </c>
      <c r="D1400">
        <v>38</v>
      </c>
      <c r="E1400">
        <v>0</v>
      </c>
      <c r="F1400">
        <v>1.275766977</v>
      </c>
      <c r="G1400">
        <v>2900</v>
      </c>
      <c r="H1400">
        <v>15</v>
      </c>
      <c r="I1400">
        <v>0</v>
      </c>
      <c r="J1400">
        <v>2</v>
      </c>
      <c r="K1400">
        <v>0</v>
      </c>
      <c r="L1400">
        <v>0</v>
      </c>
    </row>
    <row r="1401" spans="1:12" x14ac:dyDescent="0.25">
      <c r="A1401">
        <v>45570</v>
      </c>
      <c r="B1401">
        <v>0</v>
      </c>
      <c r="C1401">
        <v>9.9425729999999997E-3</v>
      </c>
      <c r="D1401">
        <v>45</v>
      </c>
      <c r="E1401">
        <v>0</v>
      </c>
      <c r="F1401">
        <v>2238</v>
      </c>
      <c r="H1401">
        <v>4</v>
      </c>
      <c r="I1401">
        <v>0</v>
      </c>
      <c r="J1401">
        <v>1</v>
      </c>
      <c r="K1401">
        <v>0</v>
      </c>
      <c r="L1401">
        <v>0</v>
      </c>
    </row>
    <row r="1402" spans="1:12" x14ac:dyDescent="0.25">
      <c r="A1402">
        <v>39144</v>
      </c>
      <c r="B1402">
        <v>0</v>
      </c>
      <c r="C1402">
        <v>9.9518000000000002E-3</v>
      </c>
      <c r="D1402">
        <v>64</v>
      </c>
      <c r="E1402">
        <v>0</v>
      </c>
      <c r="F1402">
        <v>0.25624910699999998</v>
      </c>
      <c r="G1402">
        <v>7000</v>
      </c>
      <c r="H1402">
        <v>4</v>
      </c>
      <c r="I1402">
        <v>0</v>
      </c>
      <c r="J1402">
        <v>1</v>
      </c>
      <c r="K1402">
        <v>0</v>
      </c>
      <c r="L1402">
        <v>0</v>
      </c>
    </row>
    <row r="1403" spans="1:12" x14ac:dyDescent="0.25">
      <c r="A1403">
        <v>61491</v>
      </c>
      <c r="B1403">
        <v>0</v>
      </c>
      <c r="C1403">
        <v>9.9657640000000002E-3</v>
      </c>
      <c r="D1403">
        <v>81</v>
      </c>
      <c r="E1403">
        <v>0</v>
      </c>
      <c r="F1403">
        <v>0.19354838699999999</v>
      </c>
      <c r="G1403">
        <v>6075</v>
      </c>
      <c r="H1403">
        <v>6</v>
      </c>
      <c r="I1403">
        <v>0</v>
      </c>
      <c r="J1403">
        <v>1</v>
      </c>
      <c r="K1403">
        <v>0</v>
      </c>
      <c r="L1403">
        <v>1</v>
      </c>
    </row>
    <row r="1404" spans="1:12" x14ac:dyDescent="0.25">
      <c r="A1404">
        <v>110482</v>
      </c>
      <c r="B1404">
        <v>0</v>
      </c>
      <c r="C1404">
        <v>9.996553E-3</v>
      </c>
      <c r="D1404">
        <v>70</v>
      </c>
      <c r="E1404">
        <v>0</v>
      </c>
      <c r="F1404">
        <v>0.37405084199999999</v>
      </c>
      <c r="G1404">
        <v>3028</v>
      </c>
      <c r="H1404">
        <v>9</v>
      </c>
      <c r="I1404">
        <v>0</v>
      </c>
      <c r="J1404">
        <v>1</v>
      </c>
      <c r="K1404">
        <v>0</v>
      </c>
      <c r="L1404">
        <v>0</v>
      </c>
    </row>
    <row r="1405" spans="1:12" x14ac:dyDescent="0.25">
      <c r="A1405">
        <v>31505</v>
      </c>
      <c r="B1405">
        <v>0</v>
      </c>
      <c r="C1405">
        <v>9.9973690000000007E-3</v>
      </c>
      <c r="D1405">
        <v>39</v>
      </c>
      <c r="E1405">
        <v>0</v>
      </c>
      <c r="F1405">
        <v>315</v>
      </c>
      <c r="H1405">
        <v>5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>
        <v>67568</v>
      </c>
      <c r="B1406">
        <v>0</v>
      </c>
      <c r="C1406">
        <v>9.9994009999999998E-3</v>
      </c>
      <c r="D1406">
        <v>61</v>
      </c>
      <c r="E1406">
        <v>0</v>
      </c>
      <c r="F1406">
        <v>0.19618913199999999</v>
      </c>
      <c r="G1406">
        <v>4250</v>
      </c>
      <c r="H1406">
        <v>6</v>
      </c>
      <c r="I1406">
        <v>0</v>
      </c>
      <c r="J1406">
        <v>1</v>
      </c>
      <c r="K1406">
        <v>0</v>
      </c>
      <c r="L1406">
        <v>0</v>
      </c>
    </row>
    <row r="1407" spans="1:12" x14ac:dyDescent="0.25">
      <c r="A1407">
        <v>72228</v>
      </c>
      <c r="B1407">
        <v>0</v>
      </c>
      <c r="C1407">
        <v>1.0025063000000001E-2</v>
      </c>
      <c r="D1407">
        <v>58</v>
      </c>
      <c r="E1407">
        <v>0</v>
      </c>
      <c r="F1407">
        <v>0.379925505</v>
      </c>
      <c r="G1407">
        <v>5100</v>
      </c>
      <c r="H1407">
        <v>12</v>
      </c>
      <c r="I1407">
        <v>0</v>
      </c>
      <c r="J1407">
        <v>1</v>
      </c>
      <c r="K1407">
        <v>0</v>
      </c>
      <c r="L1407">
        <v>1</v>
      </c>
    </row>
    <row r="1408" spans="1:12" x14ac:dyDescent="0.25">
      <c r="A1408">
        <v>15075</v>
      </c>
      <c r="B1408">
        <v>0</v>
      </c>
      <c r="C1408">
        <v>1.0080313E-2</v>
      </c>
      <c r="D1408">
        <v>76</v>
      </c>
      <c r="E1408">
        <v>0</v>
      </c>
      <c r="F1408">
        <v>7.3992600000000004E-3</v>
      </c>
      <c r="G1408">
        <v>10000</v>
      </c>
      <c r="H1408">
        <v>23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>
        <v>1742</v>
      </c>
      <c r="B1409">
        <v>0</v>
      </c>
      <c r="C1409">
        <v>1.0092554E-2</v>
      </c>
      <c r="D1409">
        <v>37</v>
      </c>
      <c r="E1409">
        <v>0</v>
      </c>
      <c r="F1409">
        <v>3.128259E-3</v>
      </c>
      <c r="G1409">
        <v>1917</v>
      </c>
      <c r="H1409">
        <v>3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>
        <v>29108</v>
      </c>
      <c r="B1410">
        <v>0</v>
      </c>
      <c r="C1410">
        <v>1.0103634E-2</v>
      </c>
      <c r="D1410">
        <v>32</v>
      </c>
      <c r="E1410">
        <v>0</v>
      </c>
      <c r="F1410">
        <v>1.3398294999999999E-2</v>
      </c>
      <c r="G1410">
        <v>820</v>
      </c>
      <c r="H1410">
        <v>5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>
        <v>90632</v>
      </c>
      <c r="B1411">
        <v>0</v>
      </c>
      <c r="C1411">
        <v>1.0114389999999999E-2</v>
      </c>
      <c r="D1411">
        <v>63</v>
      </c>
      <c r="E1411">
        <v>0</v>
      </c>
      <c r="F1411">
        <v>0.32333502800000002</v>
      </c>
      <c r="G1411">
        <v>5900</v>
      </c>
      <c r="H1411">
        <v>19</v>
      </c>
      <c r="I1411">
        <v>0</v>
      </c>
      <c r="J1411">
        <v>3</v>
      </c>
      <c r="K1411">
        <v>0</v>
      </c>
      <c r="L1411">
        <v>0</v>
      </c>
    </row>
    <row r="1412" spans="1:12" x14ac:dyDescent="0.25">
      <c r="A1412">
        <v>79074</v>
      </c>
      <c r="B1412">
        <v>0</v>
      </c>
      <c r="C1412">
        <v>1.0138654E-2</v>
      </c>
      <c r="D1412">
        <v>62</v>
      </c>
      <c r="E1412">
        <v>0</v>
      </c>
      <c r="F1412">
        <v>0.51211903000000003</v>
      </c>
      <c r="G1412">
        <v>4166</v>
      </c>
      <c r="H1412">
        <v>6</v>
      </c>
      <c r="I1412">
        <v>0</v>
      </c>
      <c r="J1412">
        <v>2</v>
      </c>
      <c r="K1412">
        <v>0</v>
      </c>
      <c r="L1412">
        <v>0</v>
      </c>
    </row>
    <row r="1413" spans="1:12" x14ac:dyDescent="0.25">
      <c r="A1413">
        <v>111881</v>
      </c>
      <c r="B1413">
        <v>0</v>
      </c>
      <c r="C1413">
        <v>1.0210528E-2</v>
      </c>
      <c r="D1413">
        <v>56</v>
      </c>
      <c r="E1413">
        <v>0</v>
      </c>
      <c r="F1413">
        <v>0.27967433200000003</v>
      </c>
      <c r="G1413">
        <v>7000</v>
      </c>
      <c r="H1413">
        <v>26</v>
      </c>
      <c r="I1413">
        <v>0</v>
      </c>
      <c r="J1413">
        <v>3</v>
      </c>
      <c r="K1413">
        <v>0</v>
      </c>
      <c r="L1413">
        <v>0</v>
      </c>
    </row>
    <row r="1414" spans="1:12" x14ac:dyDescent="0.25">
      <c r="A1414">
        <v>78221</v>
      </c>
      <c r="B1414">
        <v>0</v>
      </c>
      <c r="C1414">
        <v>1.0212456E-2</v>
      </c>
      <c r="D1414">
        <v>52</v>
      </c>
      <c r="E1414">
        <v>0</v>
      </c>
      <c r="F1414">
        <v>0.31193761199999998</v>
      </c>
      <c r="G1414">
        <v>5000</v>
      </c>
      <c r="H1414">
        <v>9</v>
      </c>
      <c r="I1414">
        <v>0</v>
      </c>
      <c r="J1414">
        <v>1</v>
      </c>
      <c r="K1414">
        <v>0</v>
      </c>
      <c r="L1414">
        <v>1</v>
      </c>
    </row>
    <row r="1415" spans="1:12" x14ac:dyDescent="0.25">
      <c r="A1415">
        <v>128563</v>
      </c>
      <c r="B1415">
        <v>0</v>
      </c>
      <c r="C1415">
        <v>1.0217705000000001E-2</v>
      </c>
      <c r="D1415">
        <v>84</v>
      </c>
      <c r="E1415">
        <v>0</v>
      </c>
      <c r="F1415">
        <v>3.3311130000000001E-3</v>
      </c>
      <c r="G1415">
        <v>3001</v>
      </c>
      <c r="H1415">
        <v>5</v>
      </c>
      <c r="I1415">
        <v>0</v>
      </c>
      <c r="J1415">
        <v>0</v>
      </c>
      <c r="K1415">
        <v>0</v>
      </c>
      <c r="L1415">
        <v>1</v>
      </c>
    </row>
    <row r="1416" spans="1:12" x14ac:dyDescent="0.25">
      <c r="A1416">
        <v>86545</v>
      </c>
      <c r="B1416">
        <v>0</v>
      </c>
      <c r="C1416">
        <v>1.0223626E-2</v>
      </c>
      <c r="D1416">
        <v>60</v>
      </c>
      <c r="E1416">
        <v>0</v>
      </c>
      <c r="F1416">
        <v>0.231862655</v>
      </c>
      <c r="G1416">
        <v>10833</v>
      </c>
      <c r="H1416">
        <v>8</v>
      </c>
      <c r="I1416">
        <v>0</v>
      </c>
      <c r="J1416">
        <v>4</v>
      </c>
      <c r="K1416">
        <v>0</v>
      </c>
      <c r="L1416">
        <v>0</v>
      </c>
    </row>
    <row r="1417" spans="1:12" x14ac:dyDescent="0.25">
      <c r="A1417">
        <v>139003</v>
      </c>
      <c r="B1417">
        <v>0</v>
      </c>
      <c r="C1417">
        <v>1.0249767E-2</v>
      </c>
      <c r="D1417">
        <v>89</v>
      </c>
      <c r="E1417">
        <v>0</v>
      </c>
      <c r="F1417">
        <v>13</v>
      </c>
      <c r="H1417">
        <v>2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>
        <v>36550</v>
      </c>
      <c r="B1418">
        <v>0</v>
      </c>
      <c r="C1418">
        <v>1.0262129E-2</v>
      </c>
      <c r="D1418">
        <v>76</v>
      </c>
      <c r="E1418">
        <v>0</v>
      </c>
      <c r="F1418">
        <v>2440</v>
      </c>
      <c r="H1418">
        <v>26</v>
      </c>
      <c r="I1418">
        <v>0</v>
      </c>
      <c r="J1418">
        <v>2</v>
      </c>
      <c r="K1418">
        <v>0</v>
      </c>
      <c r="L1418">
        <v>0</v>
      </c>
    </row>
    <row r="1419" spans="1:12" x14ac:dyDescent="0.25">
      <c r="A1419">
        <v>92330</v>
      </c>
      <c r="B1419">
        <v>0</v>
      </c>
      <c r="C1419">
        <v>1.0330152E-2</v>
      </c>
      <c r="D1419">
        <v>66</v>
      </c>
      <c r="E1419">
        <v>0</v>
      </c>
      <c r="F1419">
        <v>3.2467529999999998E-3</v>
      </c>
      <c r="G1419">
        <v>5235</v>
      </c>
      <c r="H1419">
        <v>6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>
        <v>43199</v>
      </c>
      <c r="B1420">
        <v>0</v>
      </c>
      <c r="C1420">
        <v>1.0341507999999999E-2</v>
      </c>
      <c r="D1420">
        <v>61</v>
      </c>
      <c r="E1420">
        <v>0</v>
      </c>
      <c r="F1420">
        <v>0.38377402599999999</v>
      </c>
      <c r="G1420">
        <v>9416</v>
      </c>
      <c r="H1420">
        <v>11</v>
      </c>
      <c r="I1420">
        <v>0</v>
      </c>
      <c r="J1420">
        <v>2</v>
      </c>
      <c r="K1420">
        <v>0</v>
      </c>
      <c r="L1420">
        <v>1</v>
      </c>
    </row>
    <row r="1421" spans="1:12" x14ac:dyDescent="0.25">
      <c r="A1421">
        <v>130951</v>
      </c>
      <c r="B1421">
        <v>0</v>
      </c>
      <c r="C1421">
        <v>1.0342884E-2</v>
      </c>
      <c r="D1421">
        <v>70</v>
      </c>
      <c r="E1421">
        <v>0</v>
      </c>
      <c r="F1421">
        <v>3.5984848E-2</v>
      </c>
      <c r="G1421">
        <v>527</v>
      </c>
      <c r="H1421">
        <v>5</v>
      </c>
      <c r="I1421">
        <v>0</v>
      </c>
      <c r="J1421">
        <v>0</v>
      </c>
      <c r="K1421">
        <v>0</v>
      </c>
      <c r="L1421">
        <v>1</v>
      </c>
    </row>
    <row r="1422" spans="1:12" x14ac:dyDescent="0.25">
      <c r="A1422">
        <v>7880</v>
      </c>
      <c r="B1422">
        <v>0</v>
      </c>
      <c r="C1422">
        <v>1.0344470999999999E-2</v>
      </c>
      <c r="D1422">
        <v>54</v>
      </c>
      <c r="E1422">
        <v>0</v>
      </c>
      <c r="F1422">
        <v>1.1277139999999999E-3</v>
      </c>
      <c r="G1422">
        <v>7093</v>
      </c>
      <c r="H1422">
        <v>2</v>
      </c>
      <c r="I1422">
        <v>0</v>
      </c>
      <c r="J1422">
        <v>0</v>
      </c>
      <c r="K1422">
        <v>0</v>
      </c>
      <c r="L1422">
        <v>1</v>
      </c>
    </row>
    <row r="1423" spans="1:12" x14ac:dyDescent="0.25">
      <c r="A1423">
        <v>94464</v>
      </c>
      <c r="B1423">
        <v>1</v>
      </c>
      <c r="C1423">
        <v>1.0352118E-2</v>
      </c>
      <c r="D1423">
        <v>60</v>
      </c>
      <c r="E1423">
        <v>0</v>
      </c>
      <c r="F1423">
        <v>0.17574123999999999</v>
      </c>
      <c r="G1423">
        <v>3709</v>
      </c>
      <c r="H1423">
        <v>6</v>
      </c>
      <c r="I1423">
        <v>0</v>
      </c>
      <c r="J1423">
        <v>0</v>
      </c>
      <c r="K1423">
        <v>0</v>
      </c>
      <c r="L1423">
        <v>0</v>
      </c>
    </row>
    <row r="1424" spans="1:12" x14ac:dyDescent="0.25">
      <c r="A1424">
        <v>148346</v>
      </c>
      <c r="B1424">
        <v>0</v>
      </c>
      <c r="C1424">
        <v>1.0361756999999999E-2</v>
      </c>
      <c r="D1424">
        <v>42</v>
      </c>
      <c r="E1424">
        <v>0</v>
      </c>
      <c r="F1424">
        <v>0.131855467</v>
      </c>
      <c r="G1424">
        <v>14750</v>
      </c>
      <c r="H1424">
        <v>9</v>
      </c>
      <c r="I1424">
        <v>0</v>
      </c>
      <c r="J1424">
        <v>1</v>
      </c>
      <c r="K1424">
        <v>0</v>
      </c>
      <c r="L1424">
        <v>2</v>
      </c>
    </row>
    <row r="1425" spans="1:12" x14ac:dyDescent="0.25">
      <c r="A1425">
        <v>81728</v>
      </c>
      <c r="B1425">
        <v>0</v>
      </c>
      <c r="C1425">
        <v>1.0363367E-2</v>
      </c>
      <c r="D1425">
        <v>77</v>
      </c>
      <c r="E1425">
        <v>0</v>
      </c>
      <c r="F1425">
        <v>12</v>
      </c>
      <c r="H1425">
        <v>3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>
        <v>43035</v>
      </c>
      <c r="B1426">
        <v>0</v>
      </c>
      <c r="C1426">
        <v>1.0366321E-2</v>
      </c>
      <c r="D1426">
        <v>66</v>
      </c>
      <c r="E1426">
        <v>0</v>
      </c>
      <c r="F1426">
        <v>415</v>
      </c>
      <c r="H1426">
        <v>2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>
        <v>32526</v>
      </c>
      <c r="B1427">
        <v>0</v>
      </c>
      <c r="C1427">
        <v>1.0391890000000001E-2</v>
      </c>
      <c r="D1427">
        <v>68</v>
      </c>
      <c r="E1427">
        <v>0</v>
      </c>
      <c r="F1427">
        <v>0.21934758200000001</v>
      </c>
      <c r="G1427">
        <v>8000</v>
      </c>
      <c r="H1427">
        <v>13</v>
      </c>
      <c r="I1427">
        <v>0</v>
      </c>
      <c r="J1427">
        <v>1</v>
      </c>
      <c r="K1427">
        <v>0</v>
      </c>
      <c r="L1427">
        <v>0</v>
      </c>
    </row>
    <row r="1428" spans="1:12" x14ac:dyDescent="0.25">
      <c r="A1428">
        <v>144802</v>
      </c>
      <c r="B1428">
        <v>0</v>
      </c>
      <c r="C1428">
        <v>1.040548E-2</v>
      </c>
      <c r="D1428">
        <v>68</v>
      </c>
      <c r="E1428">
        <v>0</v>
      </c>
      <c r="F1428">
        <v>811</v>
      </c>
      <c r="H1428">
        <v>8</v>
      </c>
      <c r="I1428">
        <v>0</v>
      </c>
      <c r="J1428">
        <v>1</v>
      </c>
      <c r="K1428">
        <v>0</v>
      </c>
      <c r="L1428">
        <v>0</v>
      </c>
    </row>
    <row r="1429" spans="1:12" x14ac:dyDescent="0.25">
      <c r="A1429">
        <v>10742</v>
      </c>
      <c r="B1429">
        <v>0</v>
      </c>
      <c r="C1429">
        <v>1.0444452999999999E-2</v>
      </c>
      <c r="D1429">
        <v>56</v>
      </c>
      <c r="E1429">
        <v>0</v>
      </c>
      <c r="F1429">
        <v>0.201962264</v>
      </c>
      <c r="G1429">
        <v>13249</v>
      </c>
      <c r="H1429">
        <v>10</v>
      </c>
      <c r="I1429">
        <v>0</v>
      </c>
      <c r="J1429">
        <v>1</v>
      </c>
      <c r="K1429">
        <v>0</v>
      </c>
      <c r="L1429">
        <v>0</v>
      </c>
    </row>
    <row r="1430" spans="1:12" x14ac:dyDescent="0.25">
      <c r="A1430">
        <v>89291</v>
      </c>
      <c r="B1430">
        <v>0</v>
      </c>
      <c r="C1430">
        <v>1.0474738000000001E-2</v>
      </c>
      <c r="D1430">
        <v>85</v>
      </c>
      <c r="E1430">
        <v>0</v>
      </c>
      <c r="F1430">
        <v>11</v>
      </c>
      <c r="H1430">
        <v>3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>
        <v>71531</v>
      </c>
      <c r="B1431">
        <v>0</v>
      </c>
      <c r="C1431">
        <v>1.0475720000000001E-2</v>
      </c>
      <c r="D1431">
        <v>73</v>
      </c>
      <c r="E1431">
        <v>0</v>
      </c>
      <c r="F1431">
        <v>0.11706583600000001</v>
      </c>
      <c r="G1431">
        <v>9310</v>
      </c>
      <c r="H1431">
        <v>25</v>
      </c>
      <c r="I1431">
        <v>0</v>
      </c>
      <c r="J1431">
        <v>1</v>
      </c>
      <c r="K1431">
        <v>0</v>
      </c>
      <c r="L1431">
        <v>0</v>
      </c>
    </row>
    <row r="1432" spans="1:12" x14ac:dyDescent="0.25">
      <c r="A1432">
        <v>13994</v>
      </c>
      <c r="B1432">
        <v>0</v>
      </c>
      <c r="C1432">
        <v>1.0477299000000001E-2</v>
      </c>
      <c r="D1432">
        <v>67</v>
      </c>
      <c r="E1432">
        <v>0</v>
      </c>
      <c r="F1432">
        <v>181</v>
      </c>
      <c r="H1432">
        <v>5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>
        <v>9850</v>
      </c>
      <c r="B1433">
        <v>0</v>
      </c>
      <c r="C1433">
        <v>1.0482788E-2</v>
      </c>
      <c r="D1433">
        <v>50</v>
      </c>
      <c r="E1433">
        <v>0</v>
      </c>
      <c r="F1433">
        <v>0.22111127</v>
      </c>
      <c r="G1433">
        <v>7000</v>
      </c>
      <c r="H1433">
        <v>19</v>
      </c>
      <c r="I1433">
        <v>0</v>
      </c>
      <c r="J1433">
        <v>2</v>
      </c>
      <c r="K1433">
        <v>0</v>
      </c>
      <c r="L1433">
        <v>2</v>
      </c>
    </row>
    <row r="1434" spans="1:12" x14ac:dyDescent="0.25">
      <c r="A1434">
        <v>105581</v>
      </c>
      <c r="B1434">
        <v>0</v>
      </c>
      <c r="C1434">
        <v>1.0511868000000001E-2</v>
      </c>
      <c r="D1434">
        <v>83</v>
      </c>
      <c r="E1434">
        <v>0</v>
      </c>
      <c r="F1434">
        <v>7.248188E-3</v>
      </c>
      <c r="G1434">
        <v>4000</v>
      </c>
      <c r="H1434">
        <v>7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>
        <v>75471</v>
      </c>
      <c r="B1435">
        <v>0</v>
      </c>
      <c r="C1435">
        <v>1.0566314E-2</v>
      </c>
      <c r="D1435">
        <v>62</v>
      </c>
      <c r="E1435">
        <v>0</v>
      </c>
      <c r="F1435">
        <v>2198</v>
      </c>
      <c r="H1435">
        <v>9</v>
      </c>
      <c r="I1435">
        <v>0</v>
      </c>
      <c r="J1435">
        <v>1</v>
      </c>
      <c r="K1435">
        <v>0</v>
      </c>
      <c r="L1435">
        <v>0</v>
      </c>
    </row>
    <row r="1436" spans="1:12" x14ac:dyDescent="0.25">
      <c r="A1436">
        <v>77353</v>
      </c>
      <c r="B1436">
        <v>0</v>
      </c>
      <c r="C1436">
        <v>1.0568586E-2</v>
      </c>
      <c r="D1436">
        <v>45</v>
      </c>
      <c r="E1436">
        <v>0</v>
      </c>
      <c r="F1436">
        <v>0.49948577300000002</v>
      </c>
      <c r="G1436">
        <v>2916</v>
      </c>
      <c r="H1436">
        <v>15</v>
      </c>
      <c r="I1436">
        <v>0</v>
      </c>
      <c r="J1436">
        <v>1</v>
      </c>
      <c r="K1436">
        <v>0</v>
      </c>
      <c r="L1436">
        <v>0</v>
      </c>
    </row>
    <row r="1437" spans="1:12" x14ac:dyDescent="0.25">
      <c r="A1437">
        <v>70635</v>
      </c>
      <c r="B1437">
        <v>0</v>
      </c>
      <c r="C1437">
        <v>1.0576176E-2</v>
      </c>
      <c r="D1437">
        <v>44</v>
      </c>
      <c r="E1437">
        <v>0</v>
      </c>
      <c r="F1437">
        <v>1.086423734</v>
      </c>
      <c r="G1437">
        <v>3100</v>
      </c>
      <c r="H1437">
        <v>15</v>
      </c>
      <c r="I1437">
        <v>0</v>
      </c>
      <c r="J1437">
        <v>1</v>
      </c>
      <c r="K1437">
        <v>0</v>
      </c>
      <c r="L1437">
        <v>0</v>
      </c>
    </row>
    <row r="1438" spans="1:12" x14ac:dyDescent="0.25">
      <c r="A1438">
        <v>113429</v>
      </c>
      <c r="B1438">
        <v>0</v>
      </c>
      <c r="C1438">
        <v>1.0577308000000001E-2</v>
      </c>
      <c r="D1438">
        <v>35</v>
      </c>
      <c r="E1438">
        <v>0</v>
      </c>
      <c r="F1438">
        <v>0.32647289899999998</v>
      </c>
      <c r="G1438">
        <v>6364</v>
      </c>
      <c r="H1438">
        <v>9</v>
      </c>
      <c r="I1438">
        <v>0</v>
      </c>
      <c r="J1438">
        <v>1</v>
      </c>
      <c r="K1438">
        <v>0</v>
      </c>
      <c r="L1438">
        <v>0</v>
      </c>
    </row>
    <row r="1439" spans="1:12" x14ac:dyDescent="0.25">
      <c r="A1439">
        <v>120300</v>
      </c>
      <c r="B1439">
        <v>0</v>
      </c>
      <c r="C1439">
        <v>1.0581932E-2</v>
      </c>
      <c r="D1439">
        <v>61</v>
      </c>
      <c r="E1439">
        <v>0</v>
      </c>
      <c r="F1439">
        <v>0.184050247</v>
      </c>
      <c r="G1439">
        <v>5253</v>
      </c>
      <c r="H1439">
        <v>6</v>
      </c>
      <c r="I1439">
        <v>0</v>
      </c>
      <c r="J1439">
        <v>2</v>
      </c>
      <c r="K1439">
        <v>0</v>
      </c>
      <c r="L1439">
        <v>1</v>
      </c>
    </row>
    <row r="1440" spans="1:12" x14ac:dyDescent="0.25">
      <c r="A1440">
        <v>94695</v>
      </c>
      <c r="B1440">
        <v>0</v>
      </c>
      <c r="C1440">
        <v>1.0599575999999999E-2</v>
      </c>
      <c r="D1440">
        <v>36</v>
      </c>
      <c r="E1440">
        <v>0</v>
      </c>
      <c r="F1440">
        <v>0.26614919100000001</v>
      </c>
      <c r="G1440">
        <v>7600</v>
      </c>
      <c r="H1440">
        <v>4</v>
      </c>
      <c r="I1440">
        <v>0</v>
      </c>
      <c r="J1440">
        <v>2</v>
      </c>
      <c r="K1440">
        <v>0</v>
      </c>
      <c r="L1440">
        <v>1</v>
      </c>
    </row>
    <row r="1441" spans="1:12" x14ac:dyDescent="0.25">
      <c r="A1441">
        <v>94927</v>
      </c>
      <c r="B1441">
        <v>0</v>
      </c>
      <c r="C1441">
        <v>1.0601996000000001E-2</v>
      </c>
      <c r="D1441">
        <v>76</v>
      </c>
      <c r="E1441">
        <v>0</v>
      </c>
      <c r="F1441">
        <v>23</v>
      </c>
      <c r="H1441">
        <v>8</v>
      </c>
      <c r="I1441">
        <v>0</v>
      </c>
      <c r="J1441">
        <v>0</v>
      </c>
      <c r="K1441">
        <v>0</v>
      </c>
      <c r="L1441">
        <v>0</v>
      </c>
    </row>
    <row r="1442" spans="1:12" x14ac:dyDescent="0.25">
      <c r="A1442">
        <v>103206</v>
      </c>
      <c r="B1442">
        <v>0</v>
      </c>
      <c r="C1442">
        <v>1.0613050000000001E-2</v>
      </c>
      <c r="D1442">
        <v>74</v>
      </c>
      <c r="E1442">
        <v>0</v>
      </c>
      <c r="F1442">
        <v>6.0411311000000002E-2</v>
      </c>
      <c r="G1442">
        <v>10113</v>
      </c>
      <c r="H1442">
        <v>9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>
        <v>17533</v>
      </c>
      <c r="B1443">
        <v>0</v>
      </c>
      <c r="C1443">
        <v>1.0615342E-2</v>
      </c>
      <c r="D1443">
        <v>62</v>
      </c>
      <c r="E1443">
        <v>0</v>
      </c>
      <c r="F1443">
        <v>1205</v>
      </c>
      <c r="H1443">
        <v>9</v>
      </c>
      <c r="I1443">
        <v>0</v>
      </c>
      <c r="J1443">
        <v>1</v>
      </c>
      <c r="K1443">
        <v>0</v>
      </c>
    </row>
    <row r="1444" spans="1:12" x14ac:dyDescent="0.25">
      <c r="A1444">
        <v>1395</v>
      </c>
      <c r="B1444">
        <v>0</v>
      </c>
      <c r="C1444">
        <v>1.0653436000000001E-2</v>
      </c>
      <c r="D1444">
        <v>39</v>
      </c>
      <c r="E1444">
        <v>0</v>
      </c>
      <c r="F1444">
        <v>2.5260500000000002E-3</v>
      </c>
      <c r="G1444">
        <v>3166</v>
      </c>
      <c r="H1444">
        <v>2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>
        <v>81459</v>
      </c>
      <c r="B1445">
        <v>0</v>
      </c>
      <c r="C1445">
        <v>1.0656897E-2</v>
      </c>
      <c r="D1445">
        <v>63</v>
      </c>
      <c r="E1445">
        <v>0</v>
      </c>
      <c r="F1445">
        <v>1391</v>
      </c>
      <c r="H1445">
        <v>9</v>
      </c>
      <c r="I1445">
        <v>0</v>
      </c>
      <c r="J1445">
        <v>2</v>
      </c>
      <c r="K1445">
        <v>0</v>
      </c>
      <c r="L1445">
        <v>0</v>
      </c>
    </row>
    <row r="1446" spans="1:12" x14ac:dyDescent="0.25">
      <c r="A1446">
        <v>15138</v>
      </c>
      <c r="B1446">
        <v>0</v>
      </c>
      <c r="C1446">
        <v>1.0677363E-2</v>
      </c>
      <c r="D1446">
        <v>45</v>
      </c>
      <c r="E1446">
        <v>0</v>
      </c>
      <c r="F1446">
        <v>0.16156078700000001</v>
      </c>
      <c r="G1446">
        <v>3100</v>
      </c>
      <c r="H1446">
        <v>3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>
        <v>11933</v>
      </c>
      <c r="B1447">
        <v>0</v>
      </c>
      <c r="C1447">
        <v>1.0730541E-2</v>
      </c>
      <c r="D1447">
        <v>40</v>
      </c>
      <c r="E1447">
        <v>0</v>
      </c>
      <c r="F1447">
        <v>0.15966866599999999</v>
      </c>
      <c r="G1447">
        <v>3500</v>
      </c>
      <c r="H1447">
        <v>5</v>
      </c>
      <c r="I1447">
        <v>0</v>
      </c>
      <c r="J1447">
        <v>0</v>
      </c>
      <c r="K1447">
        <v>0</v>
      </c>
      <c r="L1447">
        <v>3</v>
      </c>
    </row>
    <row r="1448" spans="1:12" x14ac:dyDescent="0.25">
      <c r="A1448">
        <v>109384</v>
      </c>
      <c r="B1448">
        <v>0</v>
      </c>
      <c r="C1448">
        <v>1.0757304000000001E-2</v>
      </c>
      <c r="D1448">
        <v>40</v>
      </c>
      <c r="E1448">
        <v>1</v>
      </c>
      <c r="F1448">
        <v>0.301587302</v>
      </c>
      <c r="G1448">
        <v>8000</v>
      </c>
      <c r="H1448">
        <v>14</v>
      </c>
      <c r="I1448">
        <v>1</v>
      </c>
      <c r="J1448">
        <v>2</v>
      </c>
      <c r="K1448">
        <v>3</v>
      </c>
      <c r="L1448">
        <v>0</v>
      </c>
    </row>
    <row r="1449" spans="1:12" x14ac:dyDescent="0.25">
      <c r="A1449">
        <v>64257</v>
      </c>
      <c r="B1449">
        <v>0</v>
      </c>
      <c r="C1449">
        <v>1.0779771E-2</v>
      </c>
      <c r="D1449">
        <v>60</v>
      </c>
      <c r="E1449">
        <v>0</v>
      </c>
      <c r="F1449">
        <v>359</v>
      </c>
      <c r="H1449">
        <v>7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>
        <v>124691</v>
      </c>
      <c r="B1450">
        <v>0</v>
      </c>
      <c r="C1450">
        <v>1.0792046E-2</v>
      </c>
      <c r="D1450">
        <v>73</v>
      </c>
      <c r="E1450">
        <v>0</v>
      </c>
      <c r="F1450">
        <v>3.900536E-3</v>
      </c>
      <c r="G1450">
        <v>2050</v>
      </c>
      <c r="H1450">
        <v>6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>
        <v>147518</v>
      </c>
      <c r="B1451">
        <v>0</v>
      </c>
      <c r="C1451">
        <v>1.0812927E-2</v>
      </c>
      <c r="D1451">
        <v>74</v>
      </c>
      <c r="E1451">
        <v>0</v>
      </c>
      <c r="F1451">
        <v>1.0415579999999999E-3</v>
      </c>
      <c r="G1451">
        <v>9600</v>
      </c>
      <c r="H1451">
        <v>8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>
        <v>127702</v>
      </c>
      <c r="B1452">
        <v>0</v>
      </c>
      <c r="C1452">
        <v>1.0830602999999999E-2</v>
      </c>
      <c r="D1452">
        <v>58</v>
      </c>
      <c r="E1452">
        <v>0</v>
      </c>
      <c r="F1452">
        <v>0.123293339</v>
      </c>
      <c r="G1452">
        <v>4833</v>
      </c>
      <c r="H1452">
        <v>11</v>
      </c>
      <c r="I1452">
        <v>0</v>
      </c>
      <c r="J1452">
        <v>1</v>
      </c>
      <c r="K1452">
        <v>0</v>
      </c>
      <c r="L1452">
        <v>0</v>
      </c>
    </row>
    <row r="1453" spans="1:12" x14ac:dyDescent="0.25">
      <c r="A1453">
        <v>9231</v>
      </c>
      <c r="B1453">
        <v>0</v>
      </c>
      <c r="C1453">
        <v>1.0844561000000001E-2</v>
      </c>
      <c r="D1453">
        <v>60</v>
      </c>
      <c r="E1453">
        <v>0</v>
      </c>
      <c r="F1453">
        <v>9.9380124E-2</v>
      </c>
      <c r="G1453">
        <v>5000</v>
      </c>
      <c r="H1453">
        <v>10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>
        <v>33886</v>
      </c>
      <c r="B1454">
        <v>0</v>
      </c>
      <c r="C1454">
        <v>1.0844816E-2</v>
      </c>
      <c r="D1454">
        <v>70</v>
      </c>
      <c r="E1454">
        <v>0</v>
      </c>
      <c r="F1454">
        <v>0.24016563099999999</v>
      </c>
      <c r="G1454">
        <v>2897</v>
      </c>
      <c r="H1454">
        <v>7</v>
      </c>
      <c r="I1454">
        <v>0</v>
      </c>
      <c r="J1454">
        <v>1</v>
      </c>
      <c r="K1454">
        <v>0</v>
      </c>
      <c r="L1454">
        <v>0</v>
      </c>
    </row>
    <row r="1455" spans="1:12" x14ac:dyDescent="0.25">
      <c r="A1455">
        <v>49913</v>
      </c>
      <c r="B1455">
        <v>0</v>
      </c>
      <c r="C1455">
        <v>1.0865942E-2</v>
      </c>
      <c r="D1455">
        <v>77</v>
      </c>
      <c r="E1455">
        <v>0</v>
      </c>
      <c r="F1455">
        <v>7.9984000000000001E-4</v>
      </c>
      <c r="G1455">
        <v>5000</v>
      </c>
      <c r="H1455">
        <v>5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>
        <v>111907</v>
      </c>
      <c r="B1456">
        <v>0</v>
      </c>
      <c r="C1456">
        <v>1.0866738000000001E-2</v>
      </c>
      <c r="D1456">
        <v>36</v>
      </c>
      <c r="E1456">
        <v>0</v>
      </c>
      <c r="F1456">
        <v>1806</v>
      </c>
      <c r="H1456">
        <v>9</v>
      </c>
      <c r="I1456">
        <v>0</v>
      </c>
      <c r="J1456">
        <v>1</v>
      </c>
      <c r="K1456">
        <v>0</v>
      </c>
      <c r="L1456">
        <v>0</v>
      </c>
    </row>
    <row r="1457" spans="1:12" x14ac:dyDescent="0.25">
      <c r="A1457">
        <v>76070</v>
      </c>
      <c r="B1457">
        <v>0</v>
      </c>
      <c r="C1457">
        <v>1.0959833E-2</v>
      </c>
      <c r="D1457">
        <v>62</v>
      </c>
      <c r="E1457">
        <v>0</v>
      </c>
      <c r="F1457">
        <v>4.7158806999999997E-2</v>
      </c>
      <c r="G1457">
        <v>6000</v>
      </c>
      <c r="H1457">
        <v>5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>
        <v>21846</v>
      </c>
      <c r="B1458">
        <v>0</v>
      </c>
      <c r="C1458">
        <v>1.0964688E-2</v>
      </c>
      <c r="D1458">
        <v>66</v>
      </c>
      <c r="E1458">
        <v>0</v>
      </c>
      <c r="F1458">
        <v>0.14169188299999999</v>
      </c>
      <c r="G1458">
        <v>7600</v>
      </c>
      <c r="H1458">
        <v>17</v>
      </c>
      <c r="I1458">
        <v>1</v>
      </c>
      <c r="J1458">
        <v>1</v>
      </c>
      <c r="K1458">
        <v>0</v>
      </c>
      <c r="L1458">
        <v>0</v>
      </c>
    </row>
    <row r="1459" spans="1:12" x14ac:dyDescent="0.25">
      <c r="A1459">
        <v>97140</v>
      </c>
      <c r="B1459">
        <v>0</v>
      </c>
      <c r="C1459">
        <v>1.0967388E-2</v>
      </c>
      <c r="D1459">
        <v>72</v>
      </c>
      <c r="E1459">
        <v>0</v>
      </c>
      <c r="F1459">
        <v>0.47047797600000002</v>
      </c>
      <c r="G1459">
        <v>3200</v>
      </c>
      <c r="H1459">
        <v>7</v>
      </c>
      <c r="I1459">
        <v>0</v>
      </c>
      <c r="J1459">
        <v>1</v>
      </c>
      <c r="K1459">
        <v>0</v>
      </c>
      <c r="L1459">
        <v>0</v>
      </c>
    </row>
    <row r="1460" spans="1:12" x14ac:dyDescent="0.25">
      <c r="A1460">
        <v>109602</v>
      </c>
      <c r="B1460">
        <v>0</v>
      </c>
      <c r="C1460">
        <v>1.0979192E-2</v>
      </c>
      <c r="D1460">
        <v>43</v>
      </c>
      <c r="E1460">
        <v>0</v>
      </c>
      <c r="F1460">
        <v>349</v>
      </c>
      <c r="H1460">
        <v>17</v>
      </c>
      <c r="I1460">
        <v>0</v>
      </c>
      <c r="J1460">
        <v>0</v>
      </c>
      <c r="K1460">
        <v>0</v>
      </c>
      <c r="L1460">
        <v>0</v>
      </c>
    </row>
    <row r="1461" spans="1:12" x14ac:dyDescent="0.25">
      <c r="A1461">
        <v>80845</v>
      </c>
      <c r="B1461">
        <v>0</v>
      </c>
      <c r="C1461">
        <v>1.0979544000000001E-2</v>
      </c>
      <c r="D1461">
        <v>56</v>
      </c>
      <c r="E1461">
        <v>0</v>
      </c>
      <c r="F1461">
        <v>3.2377869999999998E-3</v>
      </c>
      <c r="G1461">
        <v>10500</v>
      </c>
      <c r="H1461">
        <v>10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>
        <v>113892</v>
      </c>
      <c r="B1462">
        <v>0</v>
      </c>
      <c r="C1462">
        <v>1.0989881E-2</v>
      </c>
      <c r="D1462">
        <v>46</v>
      </c>
      <c r="E1462">
        <v>0</v>
      </c>
      <c r="F1462">
        <v>15</v>
      </c>
      <c r="H1462">
        <v>8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>
        <v>107865</v>
      </c>
      <c r="B1463">
        <v>0</v>
      </c>
      <c r="C1463">
        <v>1.099956E-2</v>
      </c>
      <c r="D1463">
        <v>35</v>
      </c>
      <c r="E1463">
        <v>0</v>
      </c>
      <c r="F1463">
        <v>0.58064193600000003</v>
      </c>
      <c r="G1463">
        <v>10000</v>
      </c>
      <c r="H1463">
        <v>9</v>
      </c>
      <c r="I1463">
        <v>0</v>
      </c>
      <c r="J1463">
        <v>2</v>
      </c>
      <c r="K1463">
        <v>0</v>
      </c>
      <c r="L1463">
        <v>2</v>
      </c>
    </row>
    <row r="1464" spans="1:12" x14ac:dyDescent="0.25">
      <c r="A1464">
        <v>99941</v>
      </c>
      <c r="B1464">
        <v>0</v>
      </c>
      <c r="C1464">
        <v>1.1004058000000001E-2</v>
      </c>
      <c r="D1464">
        <v>65</v>
      </c>
      <c r="E1464">
        <v>0</v>
      </c>
      <c r="F1464">
        <v>0.17805722600000001</v>
      </c>
      <c r="G1464">
        <v>5486</v>
      </c>
      <c r="H1464">
        <v>15</v>
      </c>
      <c r="I1464">
        <v>0</v>
      </c>
      <c r="J1464">
        <v>1</v>
      </c>
      <c r="K1464">
        <v>0</v>
      </c>
      <c r="L1464">
        <v>1</v>
      </c>
    </row>
    <row r="1465" spans="1:12" x14ac:dyDescent="0.25">
      <c r="A1465">
        <v>64034</v>
      </c>
      <c r="B1465">
        <v>0</v>
      </c>
      <c r="C1465">
        <v>1.1024724E-2</v>
      </c>
      <c r="D1465">
        <v>47</v>
      </c>
      <c r="E1465">
        <v>0</v>
      </c>
      <c r="F1465">
        <v>0.149713864</v>
      </c>
      <c r="G1465">
        <v>5416</v>
      </c>
      <c r="H1465">
        <v>8</v>
      </c>
      <c r="I1465">
        <v>0</v>
      </c>
      <c r="J1465">
        <v>1</v>
      </c>
      <c r="K1465">
        <v>0</v>
      </c>
      <c r="L1465">
        <v>2</v>
      </c>
    </row>
    <row r="1466" spans="1:12" x14ac:dyDescent="0.25">
      <c r="A1466">
        <v>43995</v>
      </c>
      <c r="B1466">
        <v>0</v>
      </c>
      <c r="C1466">
        <v>1.1045813999999999E-2</v>
      </c>
      <c r="D1466">
        <v>47</v>
      </c>
      <c r="E1466">
        <v>0</v>
      </c>
      <c r="F1466">
        <v>0.295058555</v>
      </c>
      <c r="G1466">
        <v>3500</v>
      </c>
      <c r="H1466">
        <v>5</v>
      </c>
      <c r="I1466">
        <v>0</v>
      </c>
      <c r="J1466">
        <v>1</v>
      </c>
      <c r="K1466">
        <v>0</v>
      </c>
      <c r="L1466">
        <v>2</v>
      </c>
    </row>
    <row r="1467" spans="1:12" x14ac:dyDescent="0.25">
      <c r="A1467">
        <v>56588</v>
      </c>
      <c r="B1467">
        <v>0</v>
      </c>
      <c r="C1467">
        <v>1.1047408999999999E-2</v>
      </c>
      <c r="D1467">
        <v>61</v>
      </c>
      <c r="E1467">
        <v>0</v>
      </c>
      <c r="F1467">
        <v>1890</v>
      </c>
      <c r="H1467">
        <v>5</v>
      </c>
      <c r="I1467">
        <v>0</v>
      </c>
      <c r="J1467">
        <v>1</v>
      </c>
      <c r="K1467">
        <v>0</v>
      </c>
      <c r="L1467">
        <v>0</v>
      </c>
    </row>
    <row r="1468" spans="1:12" x14ac:dyDescent="0.25">
      <c r="A1468">
        <v>122977</v>
      </c>
      <c r="B1468">
        <v>0</v>
      </c>
      <c r="C1468">
        <v>1.1049816E-2</v>
      </c>
      <c r="D1468">
        <v>60</v>
      </c>
      <c r="E1468">
        <v>1</v>
      </c>
      <c r="F1468">
        <v>1053</v>
      </c>
      <c r="H1468">
        <v>4</v>
      </c>
      <c r="I1468">
        <v>0</v>
      </c>
      <c r="J1468">
        <v>1</v>
      </c>
      <c r="K1468">
        <v>0</v>
      </c>
      <c r="L1468">
        <v>0</v>
      </c>
    </row>
    <row r="1469" spans="1:12" x14ac:dyDescent="0.25">
      <c r="A1469">
        <v>7823</v>
      </c>
      <c r="B1469">
        <v>0</v>
      </c>
      <c r="C1469">
        <v>1.1089033E-2</v>
      </c>
      <c r="D1469">
        <v>30</v>
      </c>
      <c r="E1469">
        <v>0</v>
      </c>
      <c r="F1469">
        <v>1.474764282</v>
      </c>
      <c r="G1469">
        <v>1802</v>
      </c>
      <c r="H1469">
        <v>7</v>
      </c>
      <c r="I1469">
        <v>0</v>
      </c>
      <c r="J1469">
        <v>2</v>
      </c>
      <c r="K1469">
        <v>0</v>
      </c>
      <c r="L1469">
        <v>0</v>
      </c>
    </row>
    <row r="1470" spans="1:12" x14ac:dyDescent="0.25">
      <c r="A1470">
        <v>11045</v>
      </c>
      <c r="B1470">
        <v>0</v>
      </c>
      <c r="C1470">
        <v>1.1090378999999999E-2</v>
      </c>
      <c r="D1470">
        <v>57</v>
      </c>
      <c r="E1470">
        <v>0</v>
      </c>
      <c r="F1470">
        <v>0.81801882599999998</v>
      </c>
      <c r="G1470">
        <v>2230</v>
      </c>
      <c r="H1470">
        <v>7</v>
      </c>
      <c r="I1470">
        <v>0</v>
      </c>
      <c r="J1470">
        <v>1</v>
      </c>
      <c r="K1470">
        <v>1</v>
      </c>
      <c r="L1470">
        <v>1</v>
      </c>
    </row>
    <row r="1471" spans="1:12" x14ac:dyDescent="0.25">
      <c r="A1471">
        <v>55315</v>
      </c>
      <c r="B1471">
        <v>0</v>
      </c>
      <c r="C1471">
        <v>1.1126199E-2</v>
      </c>
      <c r="D1471">
        <v>88</v>
      </c>
      <c r="E1471">
        <v>0</v>
      </c>
      <c r="F1471">
        <v>5.6064289999999996E-3</v>
      </c>
      <c r="G1471">
        <v>5350</v>
      </c>
      <c r="H1471">
        <v>6</v>
      </c>
      <c r="I1471">
        <v>0</v>
      </c>
      <c r="J1471">
        <v>0</v>
      </c>
      <c r="K1471">
        <v>0</v>
      </c>
      <c r="L1471">
        <v>0</v>
      </c>
    </row>
    <row r="1472" spans="1:12" x14ac:dyDescent="0.25">
      <c r="A1472">
        <v>106892</v>
      </c>
      <c r="B1472">
        <v>0</v>
      </c>
      <c r="C1472">
        <v>1.1134356999999999E-2</v>
      </c>
      <c r="D1472">
        <v>56</v>
      </c>
      <c r="E1472">
        <v>0</v>
      </c>
      <c r="F1472">
        <v>1474</v>
      </c>
      <c r="H1472">
        <v>8</v>
      </c>
      <c r="I1472">
        <v>0</v>
      </c>
      <c r="J1472">
        <v>1</v>
      </c>
      <c r="K1472">
        <v>0</v>
      </c>
      <c r="L1472">
        <v>1</v>
      </c>
    </row>
    <row r="1473" spans="1:12" x14ac:dyDescent="0.25">
      <c r="A1473">
        <v>83347</v>
      </c>
      <c r="B1473">
        <v>0</v>
      </c>
      <c r="C1473">
        <v>1.1171510000000001E-2</v>
      </c>
      <c r="D1473">
        <v>54</v>
      </c>
      <c r="E1473">
        <v>0</v>
      </c>
      <c r="F1473">
        <v>0.24834672899999999</v>
      </c>
      <c r="G1473">
        <v>9828</v>
      </c>
      <c r="H1473">
        <v>8</v>
      </c>
      <c r="I1473">
        <v>0</v>
      </c>
      <c r="J1473">
        <v>1</v>
      </c>
      <c r="K1473">
        <v>0</v>
      </c>
      <c r="L1473">
        <v>0</v>
      </c>
    </row>
    <row r="1474" spans="1:12" x14ac:dyDescent="0.25">
      <c r="A1474">
        <v>6612</v>
      </c>
      <c r="B1474">
        <v>0</v>
      </c>
      <c r="C1474">
        <v>1.1191067000000001E-2</v>
      </c>
      <c r="D1474">
        <v>72</v>
      </c>
      <c r="E1474">
        <v>0</v>
      </c>
      <c r="F1474">
        <v>0.18142392500000001</v>
      </c>
      <c r="G1474">
        <v>5533</v>
      </c>
      <c r="H1474">
        <v>11</v>
      </c>
      <c r="I1474">
        <v>0</v>
      </c>
      <c r="J1474">
        <v>1</v>
      </c>
      <c r="K1474">
        <v>0</v>
      </c>
      <c r="L1474">
        <v>0</v>
      </c>
    </row>
    <row r="1475" spans="1:12" x14ac:dyDescent="0.25">
      <c r="A1475">
        <v>124662</v>
      </c>
      <c r="B1475">
        <v>0</v>
      </c>
      <c r="C1475">
        <v>1.1239549999999999E-2</v>
      </c>
      <c r="D1475">
        <v>32</v>
      </c>
      <c r="E1475">
        <v>0</v>
      </c>
      <c r="F1475">
        <v>0.16153602</v>
      </c>
      <c r="G1475">
        <v>3150</v>
      </c>
      <c r="H1475">
        <v>6</v>
      </c>
      <c r="I1475">
        <v>0</v>
      </c>
      <c r="J1475">
        <v>0</v>
      </c>
      <c r="K1475">
        <v>0</v>
      </c>
      <c r="L1475">
        <v>0</v>
      </c>
    </row>
    <row r="1476" spans="1:12" x14ac:dyDescent="0.25">
      <c r="A1476">
        <v>37864</v>
      </c>
      <c r="B1476">
        <v>0</v>
      </c>
      <c r="C1476">
        <v>1.1260315E-2</v>
      </c>
      <c r="D1476">
        <v>69</v>
      </c>
      <c r="E1476">
        <v>0</v>
      </c>
      <c r="F1476">
        <v>6.1042815E-2</v>
      </c>
      <c r="G1476">
        <v>30666</v>
      </c>
      <c r="H1476">
        <v>5</v>
      </c>
      <c r="I1476">
        <v>0</v>
      </c>
      <c r="J1476">
        <v>1</v>
      </c>
      <c r="K1476">
        <v>0</v>
      </c>
      <c r="L1476">
        <v>0</v>
      </c>
    </row>
    <row r="1477" spans="1:12" x14ac:dyDescent="0.25">
      <c r="A1477">
        <v>16185</v>
      </c>
      <c r="B1477">
        <v>0</v>
      </c>
      <c r="C1477">
        <v>1.1294525999999999E-2</v>
      </c>
      <c r="D1477">
        <v>23</v>
      </c>
      <c r="E1477">
        <v>1</v>
      </c>
      <c r="F1477">
        <v>0</v>
      </c>
      <c r="H1477">
        <v>2</v>
      </c>
      <c r="I1477">
        <v>0</v>
      </c>
      <c r="J1477">
        <v>0</v>
      </c>
      <c r="K1477">
        <v>0</v>
      </c>
    </row>
    <row r="1478" spans="1:12" x14ac:dyDescent="0.25">
      <c r="A1478">
        <v>34274</v>
      </c>
      <c r="B1478">
        <v>0</v>
      </c>
      <c r="C1478">
        <v>1.1299623E-2</v>
      </c>
      <c r="D1478">
        <v>60</v>
      </c>
      <c r="E1478">
        <v>0</v>
      </c>
      <c r="F1478">
        <v>0.15889287499999999</v>
      </c>
      <c r="G1478">
        <v>1950</v>
      </c>
      <c r="H1478">
        <v>9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>
        <v>10499</v>
      </c>
      <c r="B1479">
        <v>0</v>
      </c>
      <c r="C1479">
        <v>1.1323695999999999E-2</v>
      </c>
      <c r="D1479">
        <v>49</v>
      </c>
      <c r="E1479">
        <v>0</v>
      </c>
      <c r="F1479">
        <v>1625</v>
      </c>
      <c r="H1479">
        <v>22</v>
      </c>
      <c r="I1479">
        <v>0</v>
      </c>
      <c r="J1479">
        <v>1</v>
      </c>
      <c r="K1479">
        <v>0</v>
      </c>
      <c r="L1479">
        <v>0</v>
      </c>
    </row>
    <row r="1480" spans="1:12" x14ac:dyDescent="0.25">
      <c r="A1480">
        <v>127427</v>
      </c>
      <c r="B1480">
        <v>0</v>
      </c>
      <c r="C1480">
        <v>1.1363292000000001E-2</v>
      </c>
      <c r="D1480">
        <v>57</v>
      </c>
      <c r="E1480">
        <v>0</v>
      </c>
      <c r="F1480">
        <v>11</v>
      </c>
      <c r="H1480">
        <v>5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>
        <v>35716</v>
      </c>
      <c r="B1481">
        <v>0</v>
      </c>
      <c r="C1481">
        <v>1.1375781999999999E-2</v>
      </c>
      <c r="D1481">
        <v>63</v>
      </c>
      <c r="E1481">
        <v>0</v>
      </c>
      <c r="F1481">
        <v>1844</v>
      </c>
      <c r="H1481">
        <v>12</v>
      </c>
      <c r="I1481">
        <v>0</v>
      </c>
      <c r="J1481">
        <v>1</v>
      </c>
      <c r="K1481">
        <v>0</v>
      </c>
      <c r="L1481">
        <v>0</v>
      </c>
    </row>
    <row r="1482" spans="1:12" x14ac:dyDescent="0.25">
      <c r="A1482">
        <v>33421</v>
      </c>
      <c r="B1482">
        <v>0</v>
      </c>
      <c r="C1482">
        <v>1.1378918E-2</v>
      </c>
      <c r="D1482">
        <v>68</v>
      </c>
      <c r="E1482">
        <v>0</v>
      </c>
      <c r="F1482">
        <v>0.36048197599999998</v>
      </c>
      <c r="G1482">
        <v>20000</v>
      </c>
      <c r="H1482">
        <v>6</v>
      </c>
      <c r="I1482">
        <v>0</v>
      </c>
      <c r="J1482">
        <v>1</v>
      </c>
      <c r="K1482">
        <v>0</v>
      </c>
      <c r="L1482">
        <v>0</v>
      </c>
    </row>
    <row r="1483" spans="1:12" x14ac:dyDescent="0.25">
      <c r="A1483">
        <v>42864</v>
      </c>
      <c r="B1483">
        <v>0</v>
      </c>
      <c r="C1483">
        <v>1.1382863999999999E-2</v>
      </c>
      <c r="D1483">
        <v>30</v>
      </c>
      <c r="E1483">
        <v>1</v>
      </c>
      <c r="F1483">
        <v>0.101694915</v>
      </c>
      <c r="G1483">
        <v>2300</v>
      </c>
      <c r="H1483">
        <v>5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>
        <v>22449</v>
      </c>
      <c r="B1484">
        <v>0</v>
      </c>
      <c r="C1484">
        <v>1.1418986000000001E-2</v>
      </c>
      <c r="D1484">
        <v>43</v>
      </c>
      <c r="E1484">
        <v>1</v>
      </c>
      <c r="F1484">
        <v>0.34708087799999998</v>
      </c>
      <c r="G1484">
        <v>5600</v>
      </c>
      <c r="H1484">
        <v>5</v>
      </c>
      <c r="I1484">
        <v>0</v>
      </c>
      <c r="J1484">
        <v>1</v>
      </c>
      <c r="K1484">
        <v>0</v>
      </c>
      <c r="L1484">
        <v>2</v>
      </c>
    </row>
    <row r="1485" spans="1:12" x14ac:dyDescent="0.25">
      <c r="A1485">
        <v>53420</v>
      </c>
      <c r="B1485">
        <v>0</v>
      </c>
      <c r="C1485">
        <v>1.143739E-2</v>
      </c>
      <c r="D1485">
        <v>85</v>
      </c>
      <c r="E1485">
        <v>0</v>
      </c>
      <c r="F1485">
        <v>4.6563193000000003E-2</v>
      </c>
      <c r="G1485">
        <v>450</v>
      </c>
      <c r="H1485">
        <v>5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>
        <v>29259</v>
      </c>
      <c r="B1486">
        <v>0</v>
      </c>
      <c r="C1486">
        <v>1.1459771000000001E-2</v>
      </c>
      <c r="D1486">
        <v>81</v>
      </c>
      <c r="E1486">
        <v>0</v>
      </c>
      <c r="F1486">
        <v>0.21052631599999999</v>
      </c>
      <c r="G1486">
        <v>2906</v>
      </c>
      <c r="H1486">
        <v>7</v>
      </c>
      <c r="I1486">
        <v>0</v>
      </c>
      <c r="J1486">
        <v>1</v>
      </c>
      <c r="K1486">
        <v>0</v>
      </c>
      <c r="L1486">
        <v>0</v>
      </c>
    </row>
    <row r="1487" spans="1:12" x14ac:dyDescent="0.25">
      <c r="A1487">
        <v>41013</v>
      </c>
      <c r="B1487">
        <v>0</v>
      </c>
      <c r="C1487">
        <v>1.1471904E-2</v>
      </c>
      <c r="D1487">
        <v>63</v>
      </c>
      <c r="E1487">
        <v>0</v>
      </c>
      <c r="F1487">
        <v>4.0636639999999998E-3</v>
      </c>
      <c r="G1487">
        <v>2952</v>
      </c>
      <c r="H1487">
        <v>5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>
        <v>58212</v>
      </c>
      <c r="B1488">
        <v>0</v>
      </c>
      <c r="C1488">
        <v>1.1495452E-2</v>
      </c>
      <c r="D1488">
        <v>57</v>
      </c>
      <c r="E1488">
        <v>0</v>
      </c>
      <c r="F1488">
        <v>3.4797220000000002E-3</v>
      </c>
      <c r="G1488">
        <v>8333</v>
      </c>
      <c r="H1488">
        <v>6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>
        <v>127567</v>
      </c>
      <c r="B1489">
        <v>0</v>
      </c>
      <c r="C1489">
        <v>1.1509817E-2</v>
      </c>
      <c r="D1489">
        <v>32</v>
      </c>
      <c r="E1489">
        <v>1</v>
      </c>
      <c r="F1489">
        <v>0.18937589299999999</v>
      </c>
      <c r="G1489">
        <v>4197</v>
      </c>
      <c r="H1489">
        <v>6</v>
      </c>
      <c r="I1489">
        <v>0</v>
      </c>
      <c r="J1489">
        <v>0</v>
      </c>
      <c r="K1489">
        <v>1</v>
      </c>
      <c r="L1489">
        <v>0</v>
      </c>
    </row>
    <row r="1490" spans="1:12" x14ac:dyDescent="0.25">
      <c r="A1490">
        <v>66018</v>
      </c>
      <c r="B1490">
        <v>0</v>
      </c>
      <c r="C1490">
        <v>1.1527856E-2</v>
      </c>
      <c r="D1490">
        <v>56</v>
      </c>
      <c r="E1490">
        <v>0</v>
      </c>
      <c r="F1490">
        <v>3268</v>
      </c>
      <c r="H1490">
        <v>6</v>
      </c>
      <c r="I1490">
        <v>0</v>
      </c>
      <c r="J1490">
        <v>1</v>
      </c>
      <c r="K1490">
        <v>0</v>
      </c>
    </row>
    <row r="1491" spans="1:12" x14ac:dyDescent="0.25">
      <c r="A1491">
        <v>96109</v>
      </c>
      <c r="B1491">
        <v>0</v>
      </c>
      <c r="C1491">
        <v>1.1542527E-2</v>
      </c>
      <c r="D1491">
        <v>37</v>
      </c>
      <c r="E1491">
        <v>0</v>
      </c>
      <c r="F1491">
        <v>1646</v>
      </c>
      <c r="H1491">
        <v>6</v>
      </c>
      <c r="I1491">
        <v>0</v>
      </c>
      <c r="J1491">
        <v>2</v>
      </c>
      <c r="K1491">
        <v>0</v>
      </c>
      <c r="L1491">
        <v>0</v>
      </c>
    </row>
    <row r="1492" spans="1:12" x14ac:dyDescent="0.25">
      <c r="A1492">
        <v>124957</v>
      </c>
      <c r="B1492">
        <v>0</v>
      </c>
      <c r="C1492">
        <v>1.1544405000000001E-2</v>
      </c>
      <c r="D1492">
        <v>29</v>
      </c>
      <c r="E1492">
        <v>0</v>
      </c>
      <c r="F1492">
        <v>8.6255389999999998E-3</v>
      </c>
      <c r="G1492">
        <v>5332</v>
      </c>
      <c r="H1492">
        <v>3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>
        <v>6786</v>
      </c>
      <c r="B1493">
        <v>1</v>
      </c>
      <c r="C1493">
        <v>1.1568401000000001E-2</v>
      </c>
      <c r="D1493">
        <v>49</v>
      </c>
      <c r="E1493">
        <v>0</v>
      </c>
      <c r="F1493">
        <v>0.57276702099999999</v>
      </c>
      <c r="G1493">
        <v>1600</v>
      </c>
      <c r="H1493">
        <v>15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>
        <v>5650</v>
      </c>
      <c r="B1494">
        <v>0</v>
      </c>
      <c r="C1494">
        <v>1.1590227E-2</v>
      </c>
      <c r="D1494">
        <v>65</v>
      </c>
      <c r="E1494">
        <v>0</v>
      </c>
      <c r="F1494">
        <v>0.28114377099999999</v>
      </c>
      <c r="G1494">
        <v>5000</v>
      </c>
      <c r="H1494">
        <v>10</v>
      </c>
      <c r="I1494">
        <v>0</v>
      </c>
      <c r="J1494">
        <v>2</v>
      </c>
      <c r="K1494">
        <v>0</v>
      </c>
      <c r="L1494">
        <v>2</v>
      </c>
    </row>
    <row r="1495" spans="1:12" x14ac:dyDescent="0.25">
      <c r="A1495">
        <v>144317</v>
      </c>
      <c r="B1495">
        <v>0</v>
      </c>
      <c r="C1495">
        <v>1.1597680000000001E-2</v>
      </c>
      <c r="D1495">
        <v>33</v>
      </c>
      <c r="E1495">
        <v>0</v>
      </c>
      <c r="F1495">
        <v>1.2766240999999999E-2</v>
      </c>
      <c r="G1495">
        <v>30000</v>
      </c>
      <c r="H1495">
        <v>4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>
        <v>118749</v>
      </c>
      <c r="B1496">
        <v>0</v>
      </c>
      <c r="C1496">
        <v>1.1610896000000001E-2</v>
      </c>
      <c r="D1496">
        <v>62</v>
      </c>
      <c r="E1496">
        <v>0</v>
      </c>
      <c r="F1496">
        <v>4.6142010000000001E-3</v>
      </c>
      <c r="G1496">
        <v>3900</v>
      </c>
      <c r="H1496">
        <v>5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>
        <v>10326</v>
      </c>
      <c r="B1497">
        <v>0</v>
      </c>
      <c r="C1497">
        <v>1.1628216E-2</v>
      </c>
      <c r="D1497">
        <v>61</v>
      </c>
      <c r="E1497">
        <v>0</v>
      </c>
      <c r="F1497">
        <v>1506</v>
      </c>
      <c r="H1497">
        <v>11</v>
      </c>
      <c r="I1497">
        <v>0</v>
      </c>
      <c r="J1497">
        <v>1</v>
      </c>
      <c r="K1497">
        <v>0</v>
      </c>
      <c r="L1497">
        <v>0</v>
      </c>
    </row>
    <row r="1498" spans="1:12" x14ac:dyDescent="0.25">
      <c r="A1498">
        <v>14164</v>
      </c>
      <c r="B1498">
        <v>0</v>
      </c>
      <c r="C1498">
        <v>1.1688399E-2</v>
      </c>
      <c r="D1498">
        <v>79</v>
      </c>
      <c r="E1498">
        <v>0</v>
      </c>
      <c r="F1498">
        <v>5</v>
      </c>
      <c r="H1498">
        <v>4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>
        <v>63306</v>
      </c>
      <c r="B1499">
        <v>0</v>
      </c>
      <c r="C1499">
        <v>1.169883E-2</v>
      </c>
      <c r="D1499">
        <v>75</v>
      </c>
      <c r="E1499">
        <v>0</v>
      </c>
      <c r="F1499">
        <v>27</v>
      </c>
      <c r="H1499">
        <v>4</v>
      </c>
      <c r="I1499">
        <v>0</v>
      </c>
      <c r="J1499">
        <v>0</v>
      </c>
      <c r="K1499">
        <v>0</v>
      </c>
      <c r="L1499">
        <v>0</v>
      </c>
    </row>
    <row r="1500" spans="1:12" x14ac:dyDescent="0.25">
      <c r="A1500">
        <v>38497</v>
      </c>
      <c r="B1500">
        <v>0</v>
      </c>
      <c r="C1500">
        <v>1.1816663999999999E-2</v>
      </c>
      <c r="D1500">
        <v>78</v>
      </c>
      <c r="E1500">
        <v>0</v>
      </c>
      <c r="F1500">
        <v>24</v>
      </c>
      <c r="H1500">
        <v>7</v>
      </c>
      <c r="I1500">
        <v>0</v>
      </c>
      <c r="J1500">
        <v>0</v>
      </c>
      <c r="K1500">
        <v>0</v>
      </c>
      <c r="L1500">
        <v>1</v>
      </c>
    </row>
    <row r="1501" spans="1:12" x14ac:dyDescent="0.25">
      <c r="A1501">
        <v>104769</v>
      </c>
      <c r="B1501">
        <v>0</v>
      </c>
      <c r="C1501">
        <v>1.1818486E-2</v>
      </c>
      <c r="D1501">
        <v>52</v>
      </c>
      <c r="E1501">
        <v>0</v>
      </c>
      <c r="F1501">
        <v>1.3222516E-2</v>
      </c>
      <c r="G1501">
        <v>2646</v>
      </c>
      <c r="H1501">
        <v>17</v>
      </c>
      <c r="I1501">
        <v>0</v>
      </c>
      <c r="J1501">
        <v>0</v>
      </c>
      <c r="K1501">
        <v>0</v>
      </c>
      <c r="L1501">
        <v>0</v>
      </c>
    </row>
    <row r="1502" spans="1:12" x14ac:dyDescent="0.25">
      <c r="A1502">
        <v>66055</v>
      </c>
      <c r="B1502">
        <v>0</v>
      </c>
      <c r="C1502">
        <v>1.1844001999999999E-2</v>
      </c>
      <c r="D1502">
        <v>60</v>
      </c>
      <c r="E1502">
        <v>0</v>
      </c>
      <c r="F1502">
        <v>0.17639390299999999</v>
      </c>
      <c r="G1502">
        <v>9971</v>
      </c>
      <c r="H1502">
        <v>8</v>
      </c>
      <c r="I1502">
        <v>0</v>
      </c>
      <c r="J1502">
        <v>2</v>
      </c>
      <c r="K1502">
        <v>0</v>
      </c>
      <c r="L1502">
        <v>1</v>
      </c>
    </row>
    <row r="1503" spans="1:12" x14ac:dyDescent="0.25">
      <c r="A1503">
        <v>105631</v>
      </c>
      <c r="B1503">
        <v>0</v>
      </c>
      <c r="C1503">
        <v>1.1844833000000001E-2</v>
      </c>
      <c r="D1503">
        <v>50</v>
      </c>
      <c r="E1503">
        <v>0</v>
      </c>
      <c r="F1503">
        <v>2139</v>
      </c>
      <c r="H1503">
        <v>12</v>
      </c>
      <c r="I1503">
        <v>0</v>
      </c>
      <c r="J1503">
        <v>1</v>
      </c>
      <c r="K1503">
        <v>0</v>
      </c>
      <c r="L1503">
        <v>0</v>
      </c>
    </row>
    <row r="1504" spans="1:12" x14ac:dyDescent="0.25">
      <c r="A1504">
        <v>92013</v>
      </c>
      <c r="B1504">
        <v>0</v>
      </c>
      <c r="C1504">
        <v>1.1848908E-2</v>
      </c>
      <c r="D1504">
        <v>76</v>
      </c>
      <c r="E1504">
        <v>0</v>
      </c>
      <c r="F1504">
        <v>0.22885370099999999</v>
      </c>
      <c r="G1504">
        <v>7388</v>
      </c>
      <c r="H1504">
        <v>10</v>
      </c>
      <c r="I1504">
        <v>0</v>
      </c>
      <c r="J1504">
        <v>1</v>
      </c>
      <c r="K1504">
        <v>0</v>
      </c>
      <c r="L1504">
        <v>1</v>
      </c>
    </row>
    <row r="1505" spans="1:12" x14ac:dyDescent="0.25">
      <c r="A1505">
        <v>120865</v>
      </c>
      <c r="B1505">
        <v>0</v>
      </c>
      <c r="C1505">
        <v>1.1882645000000001E-2</v>
      </c>
      <c r="D1505">
        <v>40</v>
      </c>
      <c r="E1505">
        <v>0</v>
      </c>
      <c r="F1505">
        <v>1974</v>
      </c>
      <c r="H1505">
        <v>19</v>
      </c>
      <c r="I1505">
        <v>0</v>
      </c>
      <c r="J1505">
        <v>1</v>
      </c>
      <c r="K1505">
        <v>0</v>
      </c>
      <c r="L1505">
        <v>3</v>
      </c>
    </row>
    <row r="1506" spans="1:12" x14ac:dyDescent="0.25">
      <c r="A1506">
        <v>145599</v>
      </c>
      <c r="B1506">
        <v>0</v>
      </c>
      <c r="C1506">
        <v>1.1899405E-2</v>
      </c>
      <c r="D1506">
        <v>59</v>
      </c>
      <c r="E1506">
        <v>0</v>
      </c>
      <c r="F1506">
        <v>1.1899514999999999E-2</v>
      </c>
      <c r="G1506">
        <v>2268</v>
      </c>
      <c r="H1506">
        <v>6</v>
      </c>
      <c r="I1506">
        <v>0</v>
      </c>
      <c r="J1506">
        <v>0</v>
      </c>
      <c r="K1506">
        <v>0</v>
      </c>
      <c r="L1506">
        <v>0</v>
      </c>
    </row>
    <row r="1507" spans="1:12" x14ac:dyDescent="0.25">
      <c r="A1507">
        <v>64737</v>
      </c>
      <c r="B1507">
        <v>0</v>
      </c>
      <c r="C1507">
        <v>1.1919163E-2</v>
      </c>
      <c r="D1507">
        <v>48</v>
      </c>
      <c r="E1507">
        <v>0</v>
      </c>
      <c r="F1507">
        <v>1502</v>
      </c>
      <c r="H1507">
        <v>10</v>
      </c>
      <c r="I1507">
        <v>0</v>
      </c>
      <c r="J1507">
        <v>2</v>
      </c>
      <c r="K1507">
        <v>0</v>
      </c>
      <c r="L1507">
        <v>0</v>
      </c>
    </row>
    <row r="1508" spans="1:12" x14ac:dyDescent="0.25">
      <c r="A1508">
        <v>38472</v>
      </c>
      <c r="B1508">
        <v>0</v>
      </c>
      <c r="C1508">
        <v>1.1925074000000001E-2</v>
      </c>
      <c r="D1508">
        <v>49</v>
      </c>
      <c r="E1508">
        <v>0</v>
      </c>
      <c r="F1508">
        <v>1.3404609830000001</v>
      </c>
      <c r="G1508">
        <v>3600</v>
      </c>
      <c r="H1508">
        <v>17</v>
      </c>
      <c r="I1508">
        <v>0</v>
      </c>
      <c r="J1508">
        <v>2</v>
      </c>
      <c r="K1508">
        <v>0</v>
      </c>
      <c r="L1508">
        <v>0</v>
      </c>
    </row>
    <row r="1509" spans="1:12" x14ac:dyDescent="0.25">
      <c r="A1509">
        <v>24170</v>
      </c>
      <c r="B1509">
        <v>0</v>
      </c>
      <c r="C1509">
        <v>1.1932682E-2</v>
      </c>
      <c r="D1509">
        <v>33</v>
      </c>
      <c r="E1509">
        <v>0</v>
      </c>
      <c r="F1509">
        <v>0.143052704</v>
      </c>
      <c r="G1509">
        <v>1460</v>
      </c>
      <c r="H1509">
        <v>4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>
        <v>64807</v>
      </c>
      <c r="B1510">
        <v>0</v>
      </c>
      <c r="C1510">
        <v>1.193428E-2</v>
      </c>
      <c r="D1510">
        <v>43</v>
      </c>
      <c r="E1510">
        <v>3</v>
      </c>
      <c r="F1510">
        <v>0.37996941899999997</v>
      </c>
      <c r="G1510">
        <v>5231</v>
      </c>
      <c r="H1510">
        <v>15</v>
      </c>
      <c r="I1510">
        <v>0</v>
      </c>
      <c r="J1510">
        <v>2</v>
      </c>
      <c r="K1510">
        <v>0</v>
      </c>
      <c r="L1510">
        <v>3</v>
      </c>
    </row>
    <row r="1511" spans="1:12" x14ac:dyDescent="0.25">
      <c r="A1511">
        <v>114350</v>
      </c>
      <c r="B1511">
        <v>0</v>
      </c>
      <c r="C1511">
        <v>1.1943429E-2</v>
      </c>
      <c r="D1511">
        <v>52</v>
      </c>
      <c r="E1511">
        <v>0</v>
      </c>
      <c r="F1511">
        <v>2.4510978040000002</v>
      </c>
      <c r="G1511">
        <v>500</v>
      </c>
      <c r="H1511">
        <v>7</v>
      </c>
      <c r="I1511">
        <v>0</v>
      </c>
      <c r="J1511">
        <v>1</v>
      </c>
      <c r="K1511">
        <v>0</v>
      </c>
      <c r="L1511">
        <v>2</v>
      </c>
    </row>
    <row r="1512" spans="1:12" x14ac:dyDescent="0.25">
      <c r="A1512">
        <v>6077</v>
      </c>
      <c r="B1512">
        <v>0</v>
      </c>
      <c r="C1512">
        <v>1.1947222E-2</v>
      </c>
      <c r="D1512">
        <v>40</v>
      </c>
      <c r="E1512">
        <v>0</v>
      </c>
      <c r="F1512">
        <v>1901</v>
      </c>
      <c r="G1512">
        <v>0</v>
      </c>
      <c r="H1512">
        <v>5</v>
      </c>
      <c r="I1512">
        <v>0</v>
      </c>
      <c r="J1512">
        <v>1</v>
      </c>
      <c r="K1512">
        <v>0</v>
      </c>
      <c r="L1512">
        <v>2</v>
      </c>
    </row>
    <row r="1513" spans="1:12" x14ac:dyDescent="0.25">
      <c r="A1513">
        <v>127520</v>
      </c>
      <c r="B1513">
        <v>0</v>
      </c>
      <c r="C1513">
        <v>1.1950896000000001E-2</v>
      </c>
      <c r="D1513">
        <v>61</v>
      </c>
      <c r="E1513">
        <v>0</v>
      </c>
      <c r="F1513">
        <v>1.260789E-3</v>
      </c>
      <c r="G1513">
        <v>10310</v>
      </c>
      <c r="H1513">
        <v>5</v>
      </c>
      <c r="I1513">
        <v>0</v>
      </c>
      <c r="J1513">
        <v>0</v>
      </c>
      <c r="K1513">
        <v>0</v>
      </c>
      <c r="L1513">
        <v>2</v>
      </c>
    </row>
    <row r="1514" spans="1:12" x14ac:dyDescent="0.25">
      <c r="A1514">
        <v>95936</v>
      </c>
      <c r="B1514">
        <v>0</v>
      </c>
      <c r="C1514">
        <v>1.1979026E-2</v>
      </c>
      <c r="D1514">
        <v>57</v>
      </c>
      <c r="E1514">
        <v>0</v>
      </c>
      <c r="F1514">
        <v>0.325669508</v>
      </c>
      <c r="G1514">
        <v>11612</v>
      </c>
      <c r="H1514">
        <v>9</v>
      </c>
      <c r="I1514">
        <v>0</v>
      </c>
      <c r="J1514">
        <v>1</v>
      </c>
      <c r="K1514">
        <v>0</v>
      </c>
      <c r="L1514">
        <v>0</v>
      </c>
    </row>
    <row r="1515" spans="1:12" x14ac:dyDescent="0.25">
      <c r="A1515">
        <v>18101</v>
      </c>
      <c r="B1515">
        <v>0</v>
      </c>
      <c r="C1515">
        <v>1.1990842E-2</v>
      </c>
      <c r="D1515">
        <v>32</v>
      </c>
      <c r="E1515">
        <v>0</v>
      </c>
      <c r="F1515">
        <v>6.2658310000000004E-3</v>
      </c>
      <c r="G1515">
        <v>7500</v>
      </c>
      <c r="H1515">
        <v>13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>
        <v>75010</v>
      </c>
      <c r="B1516">
        <v>0</v>
      </c>
      <c r="C1516">
        <v>1.1999635999999999E-2</v>
      </c>
      <c r="D1516">
        <v>88</v>
      </c>
      <c r="E1516">
        <v>0</v>
      </c>
      <c r="F1516">
        <v>0.31258966999999999</v>
      </c>
      <c r="G1516">
        <v>5575</v>
      </c>
      <c r="H1516">
        <v>7</v>
      </c>
      <c r="I1516">
        <v>0</v>
      </c>
      <c r="J1516">
        <v>1</v>
      </c>
      <c r="K1516">
        <v>1</v>
      </c>
      <c r="L1516">
        <v>0</v>
      </c>
    </row>
    <row r="1517" spans="1:12" x14ac:dyDescent="0.25">
      <c r="A1517">
        <v>56550</v>
      </c>
      <c r="B1517">
        <v>1</v>
      </c>
      <c r="C1517">
        <v>1.201839E-2</v>
      </c>
      <c r="D1517">
        <v>66</v>
      </c>
      <c r="E1517">
        <v>0</v>
      </c>
      <c r="F1517">
        <v>2.5987006E-2</v>
      </c>
      <c r="G1517">
        <v>2000</v>
      </c>
      <c r="H1517">
        <v>14</v>
      </c>
      <c r="I1517">
        <v>0</v>
      </c>
      <c r="J1517">
        <v>0</v>
      </c>
      <c r="K1517">
        <v>0</v>
      </c>
      <c r="L1517">
        <v>0</v>
      </c>
    </row>
    <row r="1518" spans="1:12" x14ac:dyDescent="0.25">
      <c r="A1518">
        <v>36131</v>
      </c>
      <c r="B1518">
        <v>0</v>
      </c>
      <c r="C1518">
        <v>1.2028637E-2</v>
      </c>
      <c r="D1518">
        <v>52</v>
      </c>
      <c r="E1518">
        <v>0</v>
      </c>
      <c r="F1518">
        <v>7.9986668999999996E-2</v>
      </c>
      <c r="G1518">
        <v>6000</v>
      </c>
      <c r="H1518">
        <v>8</v>
      </c>
      <c r="I1518">
        <v>0</v>
      </c>
      <c r="J1518">
        <v>1</v>
      </c>
      <c r="K1518">
        <v>0</v>
      </c>
      <c r="L1518">
        <v>3</v>
      </c>
    </row>
    <row r="1519" spans="1:12" x14ac:dyDescent="0.25">
      <c r="A1519">
        <v>5320</v>
      </c>
      <c r="B1519">
        <v>0</v>
      </c>
      <c r="C1519">
        <v>1.2041033E-2</v>
      </c>
      <c r="D1519">
        <v>60</v>
      </c>
      <c r="E1519">
        <v>0</v>
      </c>
      <c r="F1519">
        <v>0.206497969</v>
      </c>
      <c r="G1519">
        <v>3200</v>
      </c>
      <c r="H1519">
        <v>8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>
        <v>113502</v>
      </c>
      <c r="B1520">
        <v>0</v>
      </c>
      <c r="C1520">
        <v>1.207863E-2</v>
      </c>
      <c r="D1520">
        <v>62</v>
      </c>
      <c r="E1520">
        <v>0</v>
      </c>
      <c r="F1520">
        <v>40</v>
      </c>
      <c r="H1520">
        <v>4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>
        <v>11328</v>
      </c>
      <c r="B1521">
        <v>0</v>
      </c>
      <c r="C1521">
        <v>1.2082614E-2</v>
      </c>
      <c r="D1521">
        <v>50</v>
      </c>
      <c r="E1521">
        <v>0</v>
      </c>
      <c r="F1521">
        <v>0.43126874900000001</v>
      </c>
      <c r="G1521">
        <v>5666</v>
      </c>
      <c r="H1521">
        <v>8</v>
      </c>
      <c r="I1521">
        <v>0</v>
      </c>
      <c r="J1521">
        <v>1</v>
      </c>
      <c r="K1521">
        <v>0</v>
      </c>
      <c r="L1521">
        <v>0</v>
      </c>
    </row>
    <row r="1522" spans="1:12" x14ac:dyDescent="0.25">
      <c r="A1522">
        <v>129982</v>
      </c>
      <c r="B1522">
        <v>0</v>
      </c>
      <c r="C1522">
        <v>1.2105075999999999E-2</v>
      </c>
      <c r="D1522">
        <v>86</v>
      </c>
      <c r="E1522">
        <v>0</v>
      </c>
      <c r="F1522">
        <v>2.932942E-3</v>
      </c>
      <c r="G1522">
        <v>7500</v>
      </c>
      <c r="H1522">
        <v>6</v>
      </c>
      <c r="I1522">
        <v>0</v>
      </c>
      <c r="J1522">
        <v>0</v>
      </c>
      <c r="K1522">
        <v>0</v>
      </c>
      <c r="L1522">
        <v>1</v>
      </c>
    </row>
    <row r="1523" spans="1:12" x14ac:dyDescent="0.25">
      <c r="A1523">
        <v>116678</v>
      </c>
      <c r="B1523">
        <v>0</v>
      </c>
      <c r="C1523">
        <v>1.2106977E-2</v>
      </c>
      <c r="D1523">
        <v>43</v>
      </c>
      <c r="E1523">
        <v>0</v>
      </c>
      <c r="F1523">
        <v>24591</v>
      </c>
      <c r="H1523">
        <v>14</v>
      </c>
      <c r="I1523">
        <v>0</v>
      </c>
      <c r="J1523">
        <v>5</v>
      </c>
      <c r="K1523">
        <v>0</v>
      </c>
      <c r="L1523">
        <v>0</v>
      </c>
    </row>
    <row r="1524" spans="1:12" x14ac:dyDescent="0.25">
      <c r="A1524">
        <v>11881</v>
      </c>
      <c r="B1524">
        <v>0</v>
      </c>
      <c r="C1524">
        <v>1.2122356000000001E-2</v>
      </c>
      <c r="D1524">
        <v>36</v>
      </c>
      <c r="E1524">
        <v>1</v>
      </c>
      <c r="F1524">
        <v>0.932840687</v>
      </c>
      <c r="G1524">
        <v>4600</v>
      </c>
      <c r="H1524">
        <v>10</v>
      </c>
      <c r="I1524">
        <v>0</v>
      </c>
      <c r="J1524">
        <v>1</v>
      </c>
      <c r="K1524">
        <v>0</v>
      </c>
      <c r="L1524">
        <v>1</v>
      </c>
    </row>
    <row r="1525" spans="1:12" x14ac:dyDescent="0.25">
      <c r="A1525">
        <v>21463</v>
      </c>
      <c r="B1525">
        <v>0</v>
      </c>
      <c r="C1525">
        <v>1.2144678000000001E-2</v>
      </c>
      <c r="D1525">
        <v>46</v>
      </c>
      <c r="E1525">
        <v>0</v>
      </c>
      <c r="F1525">
        <v>0.38442284999999998</v>
      </c>
      <c r="G1525">
        <v>6791</v>
      </c>
      <c r="H1525">
        <v>10</v>
      </c>
      <c r="I1525">
        <v>0</v>
      </c>
      <c r="J1525">
        <v>2</v>
      </c>
      <c r="K1525">
        <v>0</v>
      </c>
      <c r="L1525">
        <v>1</v>
      </c>
    </row>
    <row r="1526" spans="1:12" x14ac:dyDescent="0.25">
      <c r="A1526">
        <v>132849</v>
      </c>
      <c r="B1526">
        <v>0</v>
      </c>
      <c r="C1526">
        <v>1.2171145E-2</v>
      </c>
      <c r="D1526">
        <v>30</v>
      </c>
      <c r="E1526">
        <v>0</v>
      </c>
      <c r="F1526">
        <v>1.1508664630000001</v>
      </c>
      <c r="G1526">
        <v>1961</v>
      </c>
      <c r="H1526">
        <v>8</v>
      </c>
      <c r="I1526">
        <v>0</v>
      </c>
      <c r="J1526">
        <v>1</v>
      </c>
      <c r="K1526">
        <v>0</v>
      </c>
      <c r="L1526">
        <v>0</v>
      </c>
    </row>
    <row r="1527" spans="1:12" x14ac:dyDescent="0.25">
      <c r="A1527">
        <v>42325</v>
      </c>
      <c r="B1527">
        <v>0</v>
      </c>
      <c r="C1527">
        <v>1.2187076999999999E-2</v>
      </c>
      <c r="D1527">
        <v>70</v>
      </c>
      <c r="E1527">
        <v>0</v>
      </c>
      <c r="F1527">
        <v>10</v>
      </c>
      <c r="H1527">
        <v>5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>
        <v>58932</v>
      </c>
      <c r="B1528">
        <v>0</v>
      </c>
      <c r="C1528">
        <v>1.2189355000000001E-2</v>
      </c>
      <c r="D1528">
        <v>64</v>
      </c>
      <c r="E1528">
        <v>0</v>
      </c>
      <c r="F1528">
        <v>0.254274573</v>
      </c>
      <c r="G1528">
        <v>10000</v>
      </c>
      <c r="H1528">
        <v>6</v>
      </c>
      <c r="I1528">
        <v>0</v>
      </c>
      <c r="J1528">
        <v>1</v>
      </c>
      <c r="K1528">
        <v>0</v>
      </c>
      <c r="L1528">
        <v>0</v>
      </c>
    </row>
    <row r="1529" spans="1:12" x14ac:dyDescent="0.25">
      <c r="A1529">
        <v>23718</v>
      </c>
      <c r="B1529">
        <v>0</v>
      </c>
      <c r="C1529">
        <v>1.2211621000000001E-2</v>
      </c>
      <c r="D1529">
        <v>63</v>
      </c>
      <c r="E1529">
        <v>0</v>
      </c>
      <c r="F1529">
        <v>31</v>
      </c>
      <c r="G1529">
        <v>0</v>
      </c>
      <c r="H1529">
        <v>4</v>
      </c>
      <c r="I1529">
        <v>0</v>
      </c>
      <c r="J1529">
        <v>0</v>
      </c>
      <c r="K1529">
        <v>0</v>
      </c>
      <c r="L1529">
        <v>0</v>
      </c>
    </row>
    <row r="1530" spans="1:12" x14ac:dyDescent="0.25">
      <c r="A1530">
        <v>82161</v>
      </c>
      <c r="B1530">
        <v>0</v>
      </c>
      <c r="C1530">
        <v>1.2332877000000001E-2</v>
      </c>
      <c r="D1530">
        <v>79</v>
      </c>
      <c r="E1530">
        <v>0</v>
      </c>
      <c r="F1530">
        <v>2.9521E-3</v>
      </c>
      <c r="G1530">
        <v>10500</v>
      </c>
      <c r="H1530">
        <v>3</v>
      </c>
      <c r="I1530">
        <v>0</v>
      </c>
      <c r="J1530">
        <v>0</v>
      </c>
      <c r="K1530">
        <v>0</v>
      </c>
      <c r="L1530">
        <v>0</v>
      </c>
    </row>
    <row r="1531" spans="1:12" x14ac:dyDescent="0.25">
      <c r="A1531">
        <v>143742</v>
      </c>
      <c r="B1531">
        <v>0</v>
      </c>
      <c r="C1531">
        <v>1.2357389E-2</v>
      </c>
      <c r="D1531">
        <v>61</v>
      </c>
      <c r="E1531">
        <v>0</v>
      </c>
      <c r="F1531">
        <v>1218</v>
      </c>
      <c r="H1531">
        <v>6</v>
      </c>
      <c r="I1531">
        <v>0</v>
      </c>
      <c r="J1531">
        <v>1</v>
      </c>
      <c r="K1531">
        <v>0</v>
      </c>
      <c r="L1531">
        <v>0</v>
      </c>
    </row>
    <row r="1532" spans="1:12" x14ac:dyDescent="0.25">
      <c r="A1532">
        <v>29566</v>
      </c>
      <c r="B1532">
        <v>0</v>
      </c>
      <c r="C1532">
        <v>1.2391671E-2</v>
      </c>
      <c r="D1532">
        <v>62</v>
      </c>
      <c r="E1532">
        <v>0</v>
      </c>
      <c r="F1532">
        <v>8.58287E-4</v>
      </c>
      <c r="G1532">
        <v>10485</v>
      </c>
      <c r="H1532">
        <v>5</v>
      </c>
      <c r="I1532">
        <v>0</v>
      </c>
      <c r="J1532">
        <v>0</v>
      </c>
      <c r="K1532">
        <v>0</v>
      </c>
      <c r="L1532">
        <v>0</v>
      </c>
    </row>
    <row r="1533" spans="1:12" x14ac:dyDescent="0.25">
      <c r="A1533">
        <v>91998</v>
      </c>
      <c r="B1533">
        <v>0</v>
      </c>
      <c r="C1533">
        <v>1.2394403999999999E-2</v>
      </c>
      <c r="D1533">
        <v>65</v>
      </c>
      <c r="E1533">
        <v>0</v>
      </c>
      <c r="F1533">
        <v>1.5984016E-2</v>
      </c>
      <c r="G1533">
        <v>1000</v>
      </c>
      <c r="H1533">
        <v>4</v>
      </c>
      <c r="I1533">
        <v>0</v>
      </c>
      <c r="J1533">
        <v>0</v>
      </c>
      <c r="K1533">
        <v>0</v>
      </c>
      <c r="L1533">
        <v>0</v>
      </c>
    </row>
    <row r="1534" spans="1:12" x14ac:dyDescent="0.25">
      <c r="A1534">
        <v>118848</v>
      </c>
      <c r="B1534">
        <v>0</v>
      </c>
      <c r="C1534">
        <v>1.2412937000000001E-2</v>
      </c>
      <c r="D1534">
        <v>55</v>
      </c>
      <c r="E1534">
        <v>0</v>
      </c>
      <c r="F1534">
        <v>5</v>
      </c>
      <c r="H1534">
        <v>4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>
        <v>49219</v>
      </c>
      <c r="B1535">
        <v>0</v>
      </c>
      <c r="C1535">
        <v>1.2416460000000001E-2</v>
      </c>
      <c r="D1535">
        <v>48</v>
      </c>
      <c r="E1535">
        <v>1</v>
      </c>
      <c r="F1535">
        <v>0.32711795700000001</v>
      </c>
      <c r="G1535">
        <v>7400</v>
      </c>
      <c r="H1535">
        <v>22</v>
      </c>
      <c r="I1535">
        <v>0</v>
      </c>
      <c r="J1535">
        <v>2</v>
      </c>
      <c r="K1535">
        <v>0</v>
      </c>
      <c r="L1535">
        <v>2</v>
      </c>
    </row>
    <row r="1536" spans="1:12" x14ac:dyDescent="0.25">
      <c r="A1536">
        <v>119607</v>
      </c>
      <c r="B1536">
        <v>0</v>
      </c>
      <c r="C1536">
        <v>1.2443523E-2</v>
      </c>
      <c r="D1536">
        <v>46</v>
      </c>
      <c r="E1536">
        <v>0</v>
      </c>
      <c r="F1536">
        <v>0.417058294</v>
      </c>
      <c r="G1536">
        <v>10000</v>
      </c>
      <c r="H1536">
        <v>5</v>
      </c>
      <c r="I1536">
        <v>0</v>
      </c>
      <c r="J1536">
        <v>2</v>
      </c>
      <c r="K1536">
        <v>0</v>
      </c>
      <c r="L1536">
        <v>0</v>
      </c>
    </row>
    <row r="1537" spans="1:12" x14ac:dyDescent="0.25">
      <c r="A1537">
        <v>54197</v>
      </c>
      <c r="B1537">
        <v>0</v>
      </c>
      <c r="C1537">
        <v>1.247035E-2</v>
      </c>
      <c r="D1537">
        <v>83</v>
      </c>
      <c r="E1537">
        <v>0</v>
      </c>
      <c r="F1537">
        <v>5.48067E-3</v>
      </c>
      <c r="G1537">
        <v>6750</v>
      </c>
      <c r="H1537">
        <v>19</v>
      </c>
      <c r="I1537">
        <v>0</v>
      </c>
      <c r="J1537">
        <v>0</v>
      </c>
      <c r="K1537">
        <v>0</v>
      </c>
      <c r="L1537">
        <v>2</v>
      </c>
    </row>
    <row r="1538" spans="1:12" x14ac:dyDescent="0.25">
      <c r="A1538">
        <v>4249</v>
      </c>
      <c r="B1538">
        <v>0</v>
      </c>
      <c r="C1538">
        <v>1.2471111E-2</v>
      </c>
      <c r="D1538">
        <v>77</v>
      </c>
      <c r="E1538">
        <v>0</v>
      </c>
      <c r="F1538">
        <v>3.0498798000000001E-2</v>
      </c>
      <c r="G1538">
        <v>6655</v>
      </c>
      <c r="H1538">
        <v>5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>
        <v>36344</v>
      </c>
      <c r="B1539">
        <v>0</v>
      </c>
      <c r="C1539">
        <v>1.2476292999999999E-2</v>
      </c>
      <c r="D1539">
        <v>43</v>
      </c>
      <c r="E1539">
        <v>0</v>
      </c>
      <c r="F1539">
        <v>5.4748870000000003E-3</v>
      </c>
      <c r="G1539">
        <v>4200</v>
      </c>
      <c r="H1539">
        <v>5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>
        <v>60012</v>
      </c>
      <c r="B1540">
        <v>0</v>
      </c>
      <c r="C1540">
        <v>1.2499688E-2</v>
      </c>
      <c r="D1540">
        <v>80</v>
      </c>
      <c r="E1540">
        <v>0</v>
      </c>
      <c r="F1540">
        <v>2.307337E-3</v>
      </c>
      <c r="G1540">
        <v>6500</v>
      </c>
      <c r="H1540">
        <v>5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>
        <v>122720</v>
      </c>
      <c r="B1541">
        <v>0</v>
      </c>
      <c r="C1541">
        <v>1.2504837E-2</v>
      </c>
      <c r="D1541">
        <v>80</v>
      </c>
      <c r="E1541">
        <v>0</v>
      </c>
      <c r="F1541">
        <v>0.36825269900000002</v>
      </c>
      <c r="G1541">
        <v>2500</v>
      </c>
      <c r="H1541">
        <v>13</v>
      </c>
      <c r="I1541">
        <v>0</v>
      </c>
      <c r="J1541">
        <v>1</v>
      </c>
      <c r="K1541">
        <v>0</v>
      </c>
      <c r="L1541">
        <v>2</v>
      </c>
    </row>
    <row r="1542" spans="1:12" x14ac:dyDescent="0.25">
      <c r="A1542">
        <v>89439</v>
      </c>
      <c r="B1542">
        <v>0</v>
      </c>
      <c r="C1542">
        <v>1.2511225000000001E-2</v>
      </c>
      <c r="D1542">
        <v>50</v>
      </c>
      <c r="E1542">
        <v>0</v>
      </c>
      <c r="F1542">
        <v>3.870343E-3</v>
      </c>
      <c r="G1542">
        <v>6200</v>
      </c>
      <c r="H1542">
        <v>5</v>
      </c>
      <c r="I1542">
        <v>0</v>
      </c>
      <c r="J1542">
        <v>0</v>
      </c>
      <c r="K1542">
        <v>0</v>
      </c>
      <c r="L1542">
        <v>1</v>
      </c>
    </row>
    <row r="1543" spans="1:12" x14ac:dyDescent="0.25">
      <c r="A1543">
        <v>92687</v>
      </c>
      <c r="B1543">
        <v>0</v>
      </c>
      <c r="C1543">
        <v>1.2521958E-2</v>
      </c>
      <c r="D1543">
        <v>57</v>
      </c>
      <c r="E1543">
        <v>0</v>
      </c>
      <c r="F1543">
        <v>0.36964759400000002</v>
      </c>
      <c r="G1543">
        <v>15833</v>
      </c>
      <c r="H1543">
        <v>7</v>
      </c>
      <c r="I1543">
        <v>0</v>
      </c>
      <c r="J1543">
        <v>2</v>
      </c>
      <c r="K1543">
        <v>0</v>
      </c>
      <c r="L1543">
        <v>0</v>
      </c>
    </row>
    <row r="1544" spans="1:12" x14ac:dyDescent="0.25">
      <c r="A1544">
        <v>37995</v>
      </c>
      <c r="B1544">
        <v>0</v>
      </c>
      <c r="C1544">
        <v>1.2524501E-2</v>
      </c>
      <c r="D1544">
        <v>85</v>
      </c>
      <c r="E1544">
        <v>0</v>
      </c>
      <c r="F1544">
        <v>10</v>
      </c>
      <c r="H1544">
        <v>4</v>
      </c>
      <c r="I1544">
        <v>0</v>
      </c>
      <c r="J1544">
        <v>0</v>
      </c>
      <c r="K1544">
        <v>0</v>
      </c>
      <c r="L1544">
        <v>0</v>
      </c>
    </row>
    <row r="1545" spans="1:12" x14ac:dyDescent="0.25">
      <c r="A1545">
        <v>120957</v>
      </c>
      <c r="B1545">
        <v>0</v>
      </c>
      <c r="C1545">
        <v>1.2528562E-2</v>
      </c>
      <c r="D1545">
        <v>46</v>
      </c>
      <c r="E1545">
        <v>0</v>
      </c>
      <c r="F1545">
        <v>0.14328081600000001</v>
      </c>
      <c r="G1545">
        <v>5394</v>
      </c>
      <c r="H1545">
        <v>13</v>
      </c>
      <c r="I1545">
        <v>0</v>
      </c>
      <c r="J1545">
        <v>2</v>
      </c>
      <c r="K1545">
        <v>0</v>
      </c>
      <c r="L1545">
        <v>0</v>
      </c>
    </row>
    <row r="1546" spans="1:12" x14ac:dyDescent="0.25">
      <c r="A1546">
        <v>1990</v>
      </c>
      <c r="B1546">
        <v>0</v>
      </c>
      <c r="C1546">
        <v>1.2535777999999999E-2</v>
      </c>
      <c r="D1546">
        <v>67</v>
      </c>
      <c r="E1546">
        <v>0</v>
      </c>
      <c r="F1546">
        <v>1876</v>
      </c>
      <c r="H1546">
        <v>12</v>
      </c>
      <c r="I1546">
        <v>0</v>
      </c>
      <c r="J1546">
        <v>1</v>
      </c>
      <c r="K1546">
        <v>0</v>
      </c>
      <c r="L1546">
        <v>0</v>
      </c>
    </row>
    <row r="1547" spans="1:12" x14ac:dyDescent="0.25">
      <c r="A1547">
        <v>4461</v>
      </c>
      <c r="B1547">
        <v>0</v>
      </c>
      <c r="C1547">
        <v>1.2562716E-2</v>
      </c>
      <c r="D1547">
        <v>61</v>
      </c>
      <c r="E1547">
        <v>0</v>
      </c>
      <c r="F1547">
        <v>0.28580225199999998</v>
      </c>
      <c r="G1547">
        <v>11367</v>
      </c>
      <c r="H1547">
        <v>9</v>
      </c>
      <c r="I1547">
        <v>0</v>
      </c>
      <c r="J1547">
        <v>1</v>
      </c>
      <c r="K1547">
        <v>0</v>
      </c>
      <c r="L1547">
        <v>0</v>
      </c>
    </row>
    <row r="1548" spans="1:12" x14ac:dyDescent="0.25">
      <c r="A1548">
        <v>11171</v>
      </c>
      <c r="B1548">
        <v>0</v>
      </c>
      <c r="C1548">
        <v>1.2564670999999999E-2</v>
      </c>
      <c r="D1548">
        <v>70</v>
      </c>
      <c r="E1548">
        <v>0</v>
      </c>
      <c r="F1548">
        <v>5.9625800000000001E-4</v>
      </c>
      <c r="G1548">
        <v>13416</v>
      </c>
      <c r="H1548">
        <v>5</v>
      </c>
      <c r="I1548">
        <v>0</v>
      </c>
      <c r="J1548">
        <v>0</v>
      </c>
      <c r="K1548">
        <v>0</v>
      </c>
      <c r="L1548">
        <v>0</v>
      </c>
    </row>
    <row r="1549" spans="1:12" x14ac:dyDescent="0.25">
      <c r="A1549">
        <v>102620</v>
      </c>
      <c r="B1549">
        <v>0</v>
      </c>
      <c r="C1549">
        <v>1.2569146999999999E-2</v>
      </c>
      <c r="D1549">
        <v>48</v>
      </c>
      <c r="E1549">
        <v>1</v>
      </c>
      <c r="F1549">
        <v>0.136304063</v>
      </c>
      <c r="G1549">
        <v>7629</v>
      </c>
      <c r="H1549">
        <v>7</v>
      </c>
      <c r="I1549">
        <v>0</v>
      </c>
      <c r="J1549">
        <v>1</v>
      </c>
      <c r="K1549">
        <v>0</v>
      </c>
      <c r="L1549">
        <v>1</v>
      </c>
    </row>
    <row r="1550" spans="1:12" x14ac:dyDescent="0.25">
      <c r="A1550">
        <v>371</v>
      </c>
      <c r="B1550">
        <v>0</v>
      </c>
      <c r="C1550">
        <v>1.2586353999999999E-2</v>
      </c>
      <c r="D1550">
        <v>79</v>
      </c>
      <c r="E1550">
        <v>0</v>
      </c>
      <c r="F1550">
        <v>9.5961620000000001E-3</v>
      </c>
      <c r="G1550">
        <v>2500</v>
      </c>
      <c r="H1550">
        <v>11</v>
      </c>
      <c r="I1550">
        <v>0</v>
      </c>
      <c r="J1550">
        <v>0</v>
      </c>
      <c r="K1550">
        <v>0</v>
      </c>
      <c r="L1550">
        <v>0</v>
      </c>
    </row>
    <row r="1551" spans="1:12" x14ac:dyDescent="0.25">
      <c r="A1551">
        <v>130564</v>
      </c>
      <c r="B1551">
        <v>0</v>
      </c>
      <c r="C1551">
        <v>1.2586754E-2</v>
      </c>
      <c r="D1551">
        <v>33</v>
      </c>
      <c r="E1551">
        <v>0</v>
      </c>
      <c r="F1551">
        <v>0.70050396000000004</v>
      </c>
      <c r="G1551">
        <v>4166</v>
      </c>
      <c r="H1551">
        <v>7</v>
      </c>
      <c r="I1551">
        <v>0</v>
      </c>
      <c r="J1551">
        <v>2</v>
      </c>
      <c r="K1551">
        <v>0</v>
      </c>
      <c r="L1551">
        <v>1</v>
      </c>
    </row>
    <row r="1552" spans="1:12" x14ac:dyDescent="0.25">
      <c r="A1552">
        <v>81232</v>
      </c>
      <c r="B1552">
        <v>0</v>
      </c>
      <c r="C1552">
        <v>1.2611987999999999E-2</v>
      </c>
      <c r="D1552">
        <v>46</v>
      </c>
      <c r="E1552">
        <v>0</v>
      </c>
      <c r="F1552">
        <v>0.27537363399999998</v>
      </c>
      <c r="G1552">
        <v>8965</v>
      </c>
      <c r="H1552">
        <v>8</v>
      </c>
      <c r="I1552">
        <v>0</v>
      </c>
      <c r="J1552">
        <v>1</v>
      </c>
      <c r="K1552">
        <v>0</v>
      </c>
      <c r="L1552">
        <v>1</v>
      </c>
    </row>
    <row r="1553" spans="1:12" x14ac:dyDescent="0.25">
      <c r="A1553">
        <v>126444</v>
      </c>
      <c r="B1553">
        <v>0</v>
      </c>
      <c r="C1553">
        <v>1.2641954E-2</v>
      </c>
      <c r="D1553">
        <v>75</v>
      </c>
      <c r="E1553">
        <v>0</v>
      </c>
      <c r="F1553">
        <v>9.9979999999999991E-4</v>
      </c>
      <c r="G1553">
        <v>5000</v>
      </c>
      <c r="H1553">
        <v>1</v>
      </c>
      <c r="I1553">
        <v>0</v>
      </c>
      <c r="J1553">
        <v>0</v>
      </c>
      <c r="K1553">
        <v>0</v>
      </c>
      <c r="L1553">
        <v>0</v>
      </c>
    </row>
    <row r="1554" spans="1:12" x14ac:dyDescent="0.25">
      <c r="A1554">
        <v>56369</v>
      </c>
      <c r="B1554">
        <v>0</v>
      </c>
      <c r="C1554">
        <v>1.2663582E-2</v>
      </c>
      <c r="D1554">
        <v>65</v>
      </c>
      <c r="E1554">
        <v>0</v>
      </c>
      <c r="F1554">
        <v>0.12584988699999999</v>
      </c>
      <c r="G1554">
        <v>7500</v>
      </c>
      <c r="H1554">
        <v>6</v>
      </c>
      <c r="I1554">
        <v>0</v>
      </c>
      <c r="J1554">
        <v>1</v>
      </c>
      <c r="K1554">
        <v>0</v>
      </c>
      <c r="L1554">
        <v>2</v>
      </c>
    </row>
    <row r="1555" spans="1:12" x14ac:dyDescent="0.25">
      <c r="A1555">
        <v>122937</v>
      </c>
      <c r="B1555">
        <v>0</v>
      </c>
      <c r="C1555">
        <v>1.2678732999999999E-2</v>
      </c>
      <c r="D1555">
        <v>88</v>
      </c>
      <c r="E1555">
        <v>0</v>
      </c>
      <c r="F1555">
        <v>603</v>
      </c>
      <c r="H1555">
        <v>6</v>
      </c>
      <c r="I1555">
        <v>0</v>
      </c>
      <c r="J1555">
        <v>1</v>
      </c>
      <c r="K1555">
        <v>0</v>
      </c>
      <c r="L1555">
        <v>0</v>
      </c>
    </row>
    <row r="1556" spans="1:12" x14ac:dyDescent="0.25">
      <c r="A1556">
        <v>122213</v>
      </c>
      <c r="B1556">
        <v>0</v>
      </c>
      <c r="C1556">
        <v>1.2738078E-2</v>
      </c>
      <c r="D1556">
        <v>73</v>
      </c>
      <c r="E1556">
        <v>0</v>
      </c>
      <c r="F1556">
        <v>50</v>
      </c>
      <c r="H1556">
        <v>8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>
        <v>135326</v>
      </c>
      <c r="B1557">
        <v>0</v>
      </c>
      <c r="C1557">
        <v>1.2749544999999999E-2</v>
      </c>
      <c r="D1557">
        <v>58</v>
      </c>
      <c r="E1557">
        <v>0</v>
      </c>
      <c r="F1557">
        <v>41</v>
      </c>
      <c r="H1557">
        <v>4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>
        <v>51432</v>
      </c>
      <c r="B1558">
        <v>0</v>
      </c>
      <c r="C1558">
        <v>1.2757625999999999E-2</v>
      </c>
      <c r="D1558">
        <v>55</v>
      </c>
      <c r="E1558">
        <v>0</v>
      </c>
      <c r="F1558">
        <v>0.46232701199999998</v>
      </c>
      <c r="G1558">
        <v>1950</v>
      </c>
      <c r="H1558">
        <v>3</v>
      </c>
      <c r="I1558">
        <v>0</v>
      </c>
      <c r="J1558">
        <v>1</v>
      </c>
      <c r="K1558">
        <v>0</v>
      </c>
      <c r="L1558">
        <v>0</v>
      </c>
    </row>
    <row r="1559" spans="1:12" x14ac:dyDescent="0.25">
      <c r="A1559">
        <v>129090</v>
      </c>
      <c r="B1559">
        <v>0</v>
      </c>
      <c r="C1559">
        <v>1.2784807E-2</v>
      </c>
      <c r="D1559">
        <v>64</v>
      </c>
      <c r="E1559">
        <v>0</v>
      </c>
      <c r="F1559">
        <v>1.743411E-3</v>
      </c>
      <c r="G1559">
        <v>9750</v>
      </c>
      <c r="H1559">
        <v>3</v>
      </c>
      <c r="I1559">
        <v>0</v>
      </c>
      <c r="J1559">
        <v>0</v>
      </c>
      <c r="K1559">
        <v>0</v>
      </c>
      <c r="L1559">
        <v>0</v>
      </c>
    </row>
    <row r="1560" spans="1:12" x14ac:dyDescent="0.25">
      <c r="A1560">
        <v>134746</v>
      </c>
      <c r="B1560">
        <v>0</v>
      </c>
      <c r="C1560">
        <v>1.2786962000000001E-2</v>
      </c>
      <c r="D1560">
        <v>57</v>
      </c>
      <c r="E1560">
        <v>1</v>
      </c>
      <c r="F1560">
        <v>0.32633473299999999</v>
      </c>
      <c r="G1560">
        <v>5000</v>
      </c>
      <c r="H1560">
        <v>6</v>
      </c>
      <c r="I1560">
        <v>0</v>
      </c>
      <c r="J1560">
        <v>2</v>
      </c>
      <c r="K1560">
        <v>0</v>
      </c>
      <c r="L1560">
        <v>0</v>
      </c>
    </row>
    <row r="1561" spans="1:12" x14ac:dyDescent="0.25">
      <c r="A1561">
        <v>85100</v>
      </c>
      <c r="B1561">
        <v>0</v>
      </c>
      <c r="C1561">
        <v>1.2794536E-2</v>
      </c>
      <c r="D1561">
        <v>67</v>
      </c>
      <c r="E1561">
        <v>0</v>
      </c>
      <c r="F1561">
        <v>7.1997700000000001E-4</v>
      </c>
      <c r="G1561">
        <v>20833</v>
      </c>
      <c r="H1561">
        <v>6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>
        <v>19395</v>
      </c>
      <c r="B1562">
        <v>0</v>
      </c>
      <c r="C1562">
        <v>1.279921E-2</v>
      </c>
      <c r="D1562">
        <v>42</v>
      </c>
      <c r="E1562">
        <v>0</v>
      </c>
      <c r="F1562">
        <v>0.13919721600000001</v>
      </c>
      <c r="G1562">
        <v>33333</v>
      </c>
      <c r="H1562">
        <v>12</v>
      </c>
      <c r="I1562">
        <v>0</v>
      </c>
      <c r="J1562">
        <v>3</v>
      </c>
      <c r="K1562">
        <v>0</v>
      </c>
      <c r="L1562">
        <v>4</v>
      </c>
    </row>
    <row r="1563" spans="1:12" x14ac:dyDescent="0.25">
      <c r="A1563">
        <v>137901</v>
      </c>
      <c r="B1563">
        <v>0</v>
      </c>
      <c r="C1563">
        <v>1.2821315E-2</v>
      </c>
      <c r="D1563">
        <v>58</v>
      </c>
      <c r="E1563">
        <v>0</v>
      </c>
      <c r="F1563">
        <v>0.56471223999999998</v>
      </c>
      <c r="G1563">
        <v>3700</v>
      </c>
      <c r="H1563">
        <v>20</v>
      </c>
      <c r="I1563">
        <v>0</v>
      </c>
      <c r="J1563">
        <v>1</v>
      </c>
      <c r="K1563">
        <v>0</v>
      </c>
      <c r="L1563">
        <v>0</v>
      </c>
    </row>
    <row r="1564" spans="1:12" x14ac:dyDescent="0.25">
      <c r="A1564">
        <v>43597</v>
      </c>
      <c r="B1564">
        <v>0</v>
      </c>
      <c r="C1564">
        <v>1.2827081000000001E-2</v>
      </c>
      <c r="D1564">
        <v>68</v>
      </c>
      <c r="E1564">
        <v>0</v>
      </c>
      <c r="F1564">
        <v>0.33649104600000002</v>
      </c>
      <c r="G1564">
        <v>7705</v>
      </c>
      <c r="H1564">
        <v>14</v>
      </c>
      <c r="I1564">
        <v>0</v>
      </c>
      <c r="J1564">
        <v>1</v>
      </c>
      <c r="K1564">
        <v>0</v>
      </c>
      <c r="L1564">
        <v>0</v>
      </c>
    </row>
    <row r="1565" spans="1:12" x14ac:dyDescent="0.25">
      <c r="A1565">
        <v>42546</v>
      </c>
      <c r="B1565">
        <v>0</v>
      </c>
      <c r="C1565">
        <v>1.2833396E-2</v>
      </c>
      <c r="D1565">
        <v>68</v>
      </c>
      <c r="E1565">
        <v>0</v>
      </c>
      <c r="F1565">
        <v>3.3149170999999998E-2</v>
      </c>
      <c r="G1565">
        <v>3800</v>
      </c>
      <c r="H1565">
        <v>8</v>
      </c>
      <c r="I1565">
        <v>0</v>
      </c>
      <c r="J1565">
        <v>0</v>
      </c>
      <c r="K1565">
        <v>0</v>
      </c>
      <c r="L1565">
        <v>0</v>
      </c>
    </row>
    <row r="1566" spans="1:12" x14ac:dyDescent="0.25">
      <c r="A1566">
        <v>90443</v>
      </c>
      <c r="B1566">
        <v>0</v>
      </c>
      <c r="C1566">
        <v>1.2834757E-2</v>
      </c>
      <c r="D1566">
        <v>37</v>
      </c>
      <c r="E1566">
        <v>0</v>
      </c>
      <c r="F1566">
        <v>0.249937516</v>
      </c>
      <c r="G1566">
        <v>4000</v>
      </c>
      <c r="H1566">
        <v>8</v>
      </c>
      <c r="I1566">
        <v>0</v>
      </c>
      <c r="J1566">
        <v>1</v>
      </c>
      <c r="K1566">
        <v>0</v>
      </c>
      <c r="L1566">
        <v>2</v>
      </c>
    </row>
    <row r="1567" spans="1:12" x14ac:dyDescent="0.25">
      <c r="A1567">
        <v>6173</v>
      </c>
      <c r="B1567">
        <v>0</v>
      </c>
      <c r="C1567">
        <v>1.2872877E-2</v>
      </c>
      <c r="D1567">
        <v>49</v>
      </c>
      <c r="E1567">
        <v>0</v>
      </c>
      <c r="F1567">
        <v>7.3468199999999996E-4</v>
      </c>
      <c r="G1567">
        <v>20416</v>
      </c>
      <c r="H1567">
        <v>4</v>
      </c>
      <c r="I1567">
        <v>0</v>
      </c>
      <c r="J1567">
        <v>0</v>
      </c>
      <c r="K1567">
        <v>0</v>
      </c>
      <c r="L1567">
        <v>0</v>
      </c>
    </row>
    <row r="1568" spans="1:12" x14ac:dyDescent="0.25">
      <c r="A1568">
        <v>117045</v>
      </c>
      <c r="B1568">
        <v>0</v>
      </c>
      <c r="C1568">
        <v>1.2911613000000001E-2</v>
      </c>
      <c r="D1568">
        <v>70</v>
      </c>
      <c r="E1568">
        <v>0</v>
      </c>
      <c r="F1568">
        <v>0.207798498</v>
      </c>
      <c r="G1568">
        <v>8257</v>
      </c>
      <c r="H1568">
        <v>10</v>
      </c>
      <c r="I1568">
        <v>0</v>
      </c>
      <c r="J1568">
        <v>1</v>
      </c>
      <c r="K1568">
        <v>0</v>
      </c>
      <c r="L1568">
        <v>0</v>
      </c>
    </row>
    <row r="1569" spans="1:12" x14ac:dyDescent="0.25">
      <c r="A1569">
        <v>2051</v>
      </c>
      <c r="B1569">
        <v>0</v>
      </c>
      <c r="C1569">
        <v>1.292519E-2</v>
      </c>
      <c r="D1569">
        <v>54</v>
      </c>
      <c r="E1569">
        <v>0</v>
      </c>
      <c r="F1569">
        <v>2.3524800000000001E-3</v>
      </c>
      <c r="G1569">
        <v>5100</v>
      </c>
      <c r="H1569">
        <v>9</v>
      </c>
      <c r="I1569">
        <v>0</v>
      </c>
      <c r="J1569">
        <v>0</v>
      </c>
      <c r="K1569">
        <v>0</v>
      </c>
      <c r="L1569">
        <v>3</v>
      </c>
    </row>
    <row r="1570" spans="1:12" x14ac:dyDescent="0.25">
      <c r="A1570">
        <v>34613</v>
      </c>
      <c r="B1570">
        <v>0</v>
      </c>
      <c r="C1570">
        <v>1.2949159999999999E-2</v>
      </c>
      <c r="D1570">
        <v>64</v>
      </c>
      <c r="E1570">
        <v>0</v>
      </c>
      <c r="F1570">
        <v>0.354633737</v>
      </c>
      <c r="G1570">
        <v>8340</v>
      </c>
      <c r="H1570">
        <v>18</v>
      </c>
      <c r="I1570">
        <v>0</v>
      </c>
      <c r="J1570">
        <v>2</v>
      </c>
      <c r="K1570">
        <v>0</v>
      </c>
      <c r="L1570">
        <v>1</v>
      </c>
    </row>
    <row r="1571" spans="1:12" x14ac:dyDescent="0.25">
      <c r="A1571">
        <v>97492</v>
      </c>
      <c r="B1571">
        <v>0</v>
      </c>
      <c r="C1571">
        <v>1.2968344999999999E-2</v>
      </c>
      <c r="D1571">
        <v>56</v>
      </c>
      <c r="E1571">
        <v>0</v>
      </c>
      <c r="F1571">
        <v>0.25172524499999999</v>
      </c>
      <c r="G1571">
        <v>12461</v>
      </c>
      <c r="H1571">
        <v>7</v>
      </c>
      <c r="I1571">
        <v>0</v>
      </c>
      <c r="J1571">
        <v>1</v>
      </c>
      <c r="K1571">
        <v>0</v>
      </c>
      <c r="L1571">
        <v>0</v>
      </c>
    </row>
    <row r="1572" spans="1:12" x14ac:dyDescent="0.25">
      <c r="A1572">
        <v>8974</v>
      </c>
      <c r="B1572">
        <v>0</v>
      </c>
      <c r="C1572">
        <v>1.2984429E-2</v>
      </c>
      <c r="D1572">
        <v>32</v>
      </c>
      <c r="E1572">
        <v>1</v>
      </c>
      <c r="F1572">
        <v>0.12645231000000001</v>
      </c>
      <c r="G1572">
        <v>3700</v>
      </c>
      <c r="H1572">
        <v>6</v>
      </c>
      <c r="I1572">
        <v>0</v>
      </c>
      <c r="J1572">
        <v>0</v>
      </c>
      <c r="K1572">
        <v>0</v>
      </c>
      <c r="L1572">
        <v>0</v>
      </c>
    </row>
    <row r="1573" spans="1:12" x14ac:dyDescent="0.25">
      <c r="A1573">
        <v>36794</v>
      </c>
      <c r="B1573">
        <v>0</v>
      </c>
      <c r="C1573">
        <v>1.2986314000000001E-2</v>
      </c>
      <c r="D1573">
        <v>70</v>
      </c>
      <c r="E1573">
        <v>0</v>
      </c>
      <c r="F1573">
        <v>0.20689028300000001</v>
      </c>
      <c r="G1573">
        <v>11000</v>
      </c>
      <c r="H1573">
        <v>8</v>
      </c>
      <c r="I1573">
        <v>0</v>
      </c>
      <c r="J1573">
        <v>1</v>
      </c>
      <c r="K1573">
        <v>0</v>
      </c>
      <c r="L1573">
        <v>1</v>
      </c>
    </row>
    <row r="1574" spans="1:12" x14ac:dyDescent="0.25">
      <c r="A1574">
        <v>74748</v>
      </c>
      <c r="B1574">
        <v>0</v>
      </c>
      <c r="C1574">
        <v>1.2999518999999999E-2</v>
      </c>
      <c r="D1574">
        <v>48</v>
      </c>
      <c r="E1574">
        <v>0</v>
      </c>
      <c r="F1574">
        <v>0.34746101600000001</v>
      </c>
      <c r="G1574">
        <v>2500</v>
      </c>
      <c r="H1574">
        <v>5</v>
      </c>
      <c r="I1574">
        <v>0</v>
      </c>
      <c r="J1574">
        <v>1</v>
      </c>
      <c r="K1574">
        <v>0</v>
      </c>
      <c r="L1574">
        <v>0</v>
      </c>
    </row>
    <row r="1575" spans="1:12" x14ac:dyDescent="0.25">
      <c r="A1575">
        <v>5771</v>
      </c>
      <c r="B1575">
        <v>0</v>
      </c>
      <c r="C1575">
        <v>1.3002135E-2</v>
      </c>
      <c r="D1575">
        <v>42</v>
      </c>
      <c r="E1575">
        <v>0</v>
      </c>
      <c r="F1575">
        <v>0.29479409499999998</v>
      </c>
      <c r="G1575">
        <v>6434</v>
      </c>
      <c r="H1575">
        <v>9</v>
      </c>
      <c r="I1575">
        <v>0</v>
      </c>
      <c r="J1575">
        <v>2</v>
      </c>
      <c r="K1575">
        <v>0</v>
      </c>
      <c r="L1575">
        <v>3</v>
      </c>
    </row>
    <row r="1576" spans="1:12" x14ac:dyDescent="0.25">
      <c r="A1576">
        <v>105449</v>
      </c>
      <c r="B1576">
        <v>0</v>
      </c>
      <c r="C1576">
        <v>1.3010944E-2</v>
      </c>
      <c r="D1576">
        <v>81</v>
      </c>
      <c r="E1576">
        <v>0</v>
      </c>
      <c r="F1576">
        <v>21</v>
      </c>
      <c r="H1576">
        <v>6</v>
      </c>
      <c r="I1576">
        <v>0</v>
      </c>
      <c r="J1576">
        <v>0</v>
      </c>
      <c r="K1576">
        <v>0</v>
      </c>
      <c r="L1576">
        <v>1</v>
      </c>
    </row>
    <row r="1577" spans="1:12" x14ac:dyDescent="0.25">
      <c r="A1577">
        <v>141741</v>
      </c>
      <c r="B1577">
        <v>0</v>
      </c>
      <c r="C1577">
        <v>1.3015496E-2</v>
      </c>
      <c r="D1577">
        <v>72</v>
      </c>
      <c r="E1577">
        <v>0</v>
      </c>
      <c r="F1577">
        <v>5.9561800000000002E-3</v>
      </c>
      <c r="G1577">
        <v>4700</v>
      </c>
      <c r="H1577">
        <v>10</v>
      </c>
      <c r="I1577">
        <v>0</v>
      </c>
      <c r="J1577">
        <v>0</v>
      </c>
      <c r="K1577">
        <v>0</v>
      </c>
      <c r="L1577">
        <v>0</v>
      </c>
    </row>
    <row r="1578" spans="1:12" x14ac:dyDescent="0.25">
      <c r="A1578">
        <v>107428</v>
      </c>
      <c r="B1578">
        <v>0</v>
      </c>
      <c r="C1578">
        <v>1.3015931E-2</v>
      </c>
      <c r="D1578">
        <v>48</v>
      </c>
      <c r="E1578">
        <v>0</v>
      </c>
      <c r="F1578">
        <v>2.5088148000000001E-2</v>
      </c>
      <c r="G1578">
        <v>7373</v>
      </c>
      <c r="H1578">
        <v>56</v>
      </c>
      <c r="I1578">
        <v>0</v>
      </c>
      <c r="J1578">
        <v>0</v>
      </c>
      <c r="K1578">
        <v>0</v>
      </c>
      <c r="L1578">
        <v>0</v>
      </c>
    </row>
    <row r="1579" spans="1:12" x14ac:dyDescent="0.25">
      <c r="A1579">
        <v>50833</v>
      </c>
      <c r="B1579">
        <v>0</v>
      </c>
      <c r="C1579">
        <v>1.3039791E-2</v>
      </c>
      <c r="D1579">
        <v>73</v>
      </c>
      <c r="E1579">
        <v>0</v>
      </c>
      <c r="F1579">
        <v>2.8992810000000001E-3</v>
      </c>
      <c r="G1579">
        <v>7932</v>
      </c>
      <c r="H1579">
        <v>8</v>
      </c>
      <c r="I1579">
        <v>0</v>
      </c>
      <c r="J1579">
        <v>0</v>
      </c>
      <c r="K1579">
        <v>0</v>
      </c>
      <c r="L1579">
        <v>0</v>
      </c>
    </row>
    <row r="1580" spans="1:12" x14ac:dyDescent="0.25">
      <c r="A1580">
        <v>135732</v>
      </c>
      <c r="B1580">
        <v>0</v>
      </c>
      <c r="C1580">
        <v>1.3060209999999999E-2</v>
      </c>
      <c r="D1580">
        <v>54</v>
      </c>
      <c r="E1580">
        <v>0</v>
      </c>
      <c r="F1580">
        <v>2.9194161E-2</v>
      </c>
      <c r="G1580">
        <v>5000</v>
      </c>
      <c r="H1580">
        <v>7</v>
      </c>
      <c r="I1580">
        <v>0</v>
      </c>
      <c r="J1580">
        <v>0</v>
      </c>
      <c r="K1580">
        <v>0</v>
      </c>
      <c r="L1580">
        <v>0</v>
      </c>
    </row>
    <row r="1581" spans="1:12" x14ac:dyDescent="0.25">
      <c r="A1581">
        <v>112274</v>
      </c>
      <c r="B1581">
        <v>1</v>
      </c>
      <c r="C1581">
        <v>1.3062435000000001E-2</v>
      </c>
      <c r="D1581">
        <v>43</v>
      </c>
      <c r="E1581">
        <v>0</v>
      </c>
      <c r="F1581">
        <v>0.73765247</v>
      </c>
      <c r="G1581">
        <v>5000</v>
      </c>
      <c r="H1581">
        <v>12</v>
      </c>
      <c r="I1581">
        <v>2</v>
      </c>
      <c r="J1581">
        <v>2</v>
      </c>
      <c r="K1581">
        <v>0</v>
      </c>
      <c r="L1581">
        <v>1</v>
      </c>
    </row>
    <row r="1582" spans="1:12" x14ac:dyDescent="0.25">
      <c r="A1582">
        <v>8042</v>
      </c>
      <c r="B1582">
        <v>0</v>
      </c>
      <c r="C1582">
        <v>1.3063978E-2</v>
      </c>
      <c r="D1582">
        <v>72</v>
      </c>
      <c r="E1582">
        <v>0</v>
      </c>
      <c r="F1582">
        <v>0.17603305799999999</v>
      </c>
      <c r="G1582">
        <v>3629</v>
      </c>
      <c r="H1582">
        <v>14</v>
      </c>
      <c r="I1582">
        <v>0</v>
      </c>
      <c r="J1582">
        <v>2</v>
      </c>
      <c r="K1582">
        <v>0</v>
      </c>
      <c r="L1582">
        <v>1</v>
      </c>
    </row>
    <row r="1583" spans="1:12" x14ac:dyDescent="0.25">
      <c r="A1583">
        <v>100398</v>
      </c>
      <c r="B1583">
        <v>0</v>
      </c>
      <c r="C1583">
        <v>1.3082083E-2</v>
      </c>
      <c r="D1583">
        <v>56</v>
      </c>
      <c r="E1583">
        <v>0</v>
      </c>
      <c r="F1583">
        <v>0.12934722000000001</v>
      </c>
      <c r="G1583">
        <v>10753</v>
      </c>
      <c r="H1583">
        <v>8</v>
      </c>
      <c r="I1583">
        <v>0</v>
      </c>
      <c r="J1583">
        <v>2</v>
      </c>
      <c r="K1583">
        <v>0</v>
      </c>
      <c r="L1583">
        <v>0</v>
      </c>
    </row>
    <row r="1584" spans="1:12" x14ac:dyDescent="0.25">
      <c r="A1584">
        <v>114352</v>
      </c>
      <c r="B1584">
        <v>0</v>
      </c>
      <c r="C1584">
        <v>1.3105988000000001E-2</v>
      </c>
      <c r="D1584">
        <v>58</v>
      </c>
      <c r="E1584">
        <v>0</v>
      </c>
      <c r="F1584">
        <v>0.31837215400000002</v>
      </c>
      <c r="G1584">
        <v>15283</v>
      </c>
      <c r="H1584">
        <v>17</v>
      </c>
      <c r="I1584">
        <v>0</v>
      </c>
      <c r="J1584">
        <v>4</v>
      </c>
      <c r="K1584">
        <v>0</v>
      </c>
      <c r="L1584">
        <v>0</v>
      </c>
    </row>
    <row r="1585" spans="1:12" x14ac:dyDescent="0.25">
      <c r="A1585">
        <v>46752</v>
      </c>
      <c r="B1585">
        <v>0</v>
      </c>
      <c r="C1585">
        <v>1.3113911000000001E-2</v>
      </c>
      <c r="D1585">
        <v>82</v>
      </c>
      <c r="E1585">
        <v>0</v>
      </c>
      <c r="F1585">
        <v>0.16096780599999999</v>
      </c>
      <c r="G1585">
        <v>5000</v>
      </c>
      <c r="H1585">
        <v>7</v>
      </c>
      <c r="I1585">
        <v>0</v>
      </c>
      <c r="J1585">
        <v>2</v>
      </c>
      <c r="K1585">
        <v>0</v>
      </c>
      <c r="L1585">
        <v>0</v>
      </c>
    </row>
    <row r="1586" spans="1:12" x14ac:dyDescent="0.25">
      <c r="A1586">
        <v>89423</v>
      </c>
      <c r="B1586">
        <v>0</v>
      </c>
      <c r="C1586">
        <v>1.3160541E-2</v>
      </c>
      <c r="D1586">
        <v>60</v>
      </c>
      <c r="E1586">
        <v>1</v>
      </c>
      <c r="F1586">
        <v>0.25982063900000002</v>
      </c>
      <c r="G1586">
        <v>7916</v>
      </c>
      <c r="H1586">
        <v>6</v>
      </c>
      <c r="I1586">
        <v>0</v>
      </c>
      <c r="J1586">
        <v>2</v>
      </c>
      <c r="K1586">
        <v>0</v>
      </c>
      <c r="L1586">
        <v>0</v>
      </c>
    </row>
    <row r="1587" spans="1:12" x14ac:dyDescent="0.25">
      <c r="A1587">
        <v>97879</v>
      </c>
      <c r="B1587">
        <v>0</v>
      </c>
      <c r="C1587">
        <v>1.319934E-2</v>
      </c>
      <c r="D1587">
        <v>65</v>
      </c>
      <c r="E1587">
        <v>0</v>
      </c>
      <c r="F1587">
        <v>5.1202060000000001E-2</v>
      </c>
      <c r="G1587">
        <v>40388</v>
      </c>
      <c r="H1587">
        <v>6</v>
      </c>
      <c r="I1587">
        <v>0</v>
      </c>
      <c r="J1587">
        <v>1</v>
      </c>
      <c r="K1587">
        <v>0</v>
      </c>
      <c r="L1587">
        <v>0</v>
      </c>
    </row>
    <row r="1588" spans="1:12" x14ac:dyDescent="0.25">
      <c r="A1588">
        <v>16493</v>
      </c>
      <c r="B1588">
        <v>0</v>
      </c>
      <c r="C1588">
        <v>1.3207297999999999E-2</v>
      </c>
      <c r="D1588">
        <v>79</v>
      </c>
      <c r="E1588">
        <v>0</v>
      </c>
      <c r="F1588">
        <v>0.188362328</v>
      </c>
      <c r="G1588">
        <v>5000</v>
      </c>
      <c r="H1588">
        <v>7</v>
      </c>
      <c r="I1588">
        <v>0</v>
      </c>
      <c r="J1588">
        <v>1</v>
      </c>
      <c r="K1588">
        <v>0</v>
      </c>
      <c r="L1588">
        <v>0</v>
      </c>
    </row>
    <row r="1589" spans="1:12" x14ac:dyDescent="0.25">
      <c r="A1589">
        <v>71998</v>
      </c>
      <c r="B1589">
        <v>0</v>
      </c>
      <c r="C1589">
        <v>1.3215652E-2</v>
      </c>
      <c r="D1589">
        <v>77</v>
      </c>
      <c r="E1589">
        <v>0</v>
      </c>
      <c r="F1589">
        <v>0.195025856</v>
      </c>
      <c r="G1589">
        <v>4060</v>
      </c>
      <c r="H1589">
        <v>11</v>
      </c>
      <c r="I1589">
        <v>0</v>
      </c>
      <c r="J1589">
        <v>1</v>
      </c>
      <c r="K1589">
        <v>0</v>
      </c>
      <c r="L1589">
        <v>0</v>
      </c>
    </row>
    <row r="1590" spans="1:12" x14ac:dyDescent="0.25">
      <c r="A1590">
        <v>20270</v>
      </c>
      <c r="B1590">
        <v>0</v>
      </c>
      <c r="C1590">
        <v>1.3255978999999999E-2</v>
      </c>
      <c r="D1590">
        <v>40</v>
      </c>
      <c r="E1590">
        <v>0</v>
      </c>
      <c r="F1590">
        <v>0.14950021699999999</v>
      </c>
      <c r="G1590">
        <v>2300</v>
      </c>
      <c r="H1590">
        <v>7</v>
      </c>
      <c r="I1590">
        <v>0</v>
      </c>
      <c r="J1590">
        <v>0</v>
      </c>
      <c r="K1590">
        <v>0</v>
      </c>
      <c r="L1590">
        <v>1</v>
      </c>
    </row>
    <row r="1591" spans="1:12" x14ac:dyDescent="0.25">
      <c r="A1591">
        <v>110429</v>
      </c>
      <c r="B1591">
        <v>0</v>
      </c>
      <c r="C1591">
        <v>1.3290209000000001E-2</v>
      </c>
      <c r="D1591">
        <v>61</v>
      </c>
      <c r="E1591">
        <v>0</v>
      </c>
      <c r="F1591">
        <v>0.36723910199999998</v>
      </c>
      <c r="G1591">
        <v>9083</v>
      </c>
      <c r="H1591">
        <v>23</v>
      </c>
      <c r="I1591">
        <v>0</v>
      </c>
      <c r="J1591">
        <v>2</v>
      </c>
      <c r="K1591">
        <v>0</v>
      </c>
      <c r="L1591">
        <v>1</v>
      </c>
    </row>
    <row r="1592" spans="1:12" x14ac:dyDescent="0.25">
      <c r="A1592">
        <v>120866</v>
      </c>
      <c r="B1592">
        <v>0</v>
      </c>
      <c r="C1592">
        <v>1.3320682E-2</v>
      </c>
      <c r="D1592">
        <v>35</v>
      </c>
      <c r="E1592">
        <v>0</v>
      </c>
      <c r="F1592">
        <v>0.253116012</v>
      </c>
      <c r="G1592">
        <v>8343</v>
      </c>
      <c r="H1592">
        <v>7</v>
      </c>
      <c r="I1592">
        <v>0</v>
      </c>
      <c r="J1592">
        <v>1</v>
      </c>
      <c r="K1592">
        <v>0</v>
      </c>
      <c r="L1592">
        <v>3</v>
      </c>
    </row>
    <row r="1593" spans="1:12" x14ac:dyDescent="0.25">
      <c r="A1593">
        <v>103362</v>
      </c>
      <c r="B1593">
        <v>0</v>
      </c>
      <c r="C1593">
        <v>1.3337572000000001E-2</v>
      </c>
      <c r="D1593">
        <v>68</v>
      </c>
      <c r="E1593">
        <v>0</v>
      </c>
      <c r="F1593">
        <v>719</v>
      </c>
      <c r="H1593">
        <v>11</v>
      </c>
      <c r="I1593">
        <v>0</v>
      </c>
      <c r="J1593">
        <v>1</v>
      </c>
      <c r="K1593">
        <v>0</v>
      </c>
      <c r="L1593">
        <v>0</v>
      </c>
    </row>
    <row r="1594" spans="1:12" x14ac:dyDescent="0.25">
      <c r="A1594">
        <v>70762</v>
      </c>
      <c r="B1594">
        <v>0</v>
      </c>
      <c r="C1594">
        <v>1.3438869000000001E-2</v>
      </c>
      <c r="D1594">
        <v>56</v>
      </c>
      <c r="E1594">
        <v>0</v>
      </c>
      <c r="F1594">
        <v>198</v>
      </c>
      <c r="H1594">
        <v>4</v>
      </c>
      <c r="I1594">
        <v>0</v>
      </c>
      <c r="J1594">
        <v>1</v>
      </c>
      <c r="K1594">
        <v>0</v>
      </c>
      <c r="L1594">
        <v>1</v>
      </c>
    </row>
    <row r="1595" spans="1:12" x14ac:dyDescent="0.25">
      <c r="A1595">
        <v>115903</v>
      </c>
      <c r="B1595">
        <v>0</v>
      </c>
      <c r="C1595">
        <v>1.3447348E-2</v>
      </c>
      <c r="D1595">
        <v>40</v>
      </c>
      <c r="E1595">
        <v>0</v>
      </c>
      <c r="F1595">
        <v>0.232944291</v>
      </c>
      <c r="G1595">
        <v>8310</v>
      </c>
      <c r="H1595">
        <v>6</v>
      </c>
      <c r="I1595">
        <v>0</v>
      </c>
      <c r="J1595">
        <v>2</v>
      </c>
      <c r="K1595">
        <v>0</v>
      </c>
      <c r="L1595">
        <v>3</v>
      </c>
    </row>
    <row r="1596" spans="1:12" x14ac:dyDescent="0.25">
      <c r="A1596">
        <v>90695</v>
      </c>
      <c r="B1596">
        <v>0</v>
      </c>
      <c r="C1596">
        <v>1.3448796000000001E-2</v>
      </c>
      <c r="D1596">
        <v>78</v>
      </c>
      <c r="E1596">
        <v>0</v>
      </c>
      <c r="F1596">
        <v>0.35132819199999998</v>
      </c>
      <c r="G1596">
        <v>3500</v>
      </c>
      <c r="H1596">
        <v>14</v>
      </c>
      <c r="I1596">
        <v>1</v>
      </c>
      <c r="J1596">
        <v>1</v>
      </c>
      <c r="K1596">
        <v>0</v>
      </c>
      <c r="L1596">
        <v>0</v>
      </c>
    </row>
    <row r="1597" spans="1:12" x14ac:dyDescent="0.25">
      <c r="A1597">
        <v>112794</v>
      </c>
      <c r="B1597">
        <v>0</v>
      </c>
      <c r="C1597">
        <v>1.34754E-2</v>
      </c>
      <c r="D1597">
        <v>78</v>
      </c>
      <c r="E1597">
        <v>0</v>
      </c>
      <c r="F1597">
        <v>53</v>
      </c>
      <c r="H1597">
        <v>13</v>
      </c>
      <c r="I1597">
        <v>0</v>
      </c>
      <c r="J1597">
        <v>0</v>
      </c>
      <c r="K1597">
        <v>0</v>
      </c>
      <c r="L1597">
        <v>0</v>
      </c>
    </row>
    <row r="1598" spans="1:12" x14ac:dyDescent="0.25">
      <c r="A1598">
        <v>28420</v>
      </c>
      <c r="B1598">
        <v>0</v>
      </c>
      <c r="C1598">
        <v>1.3491174E-2</v>
      </c>
      <c r="D1598">
        <v>70</v>
      </c>
      <c r="E1598">
        <v>0</v>
      </c>
      <c r="F1598">
        <v>6.4945877999999999E-2</v>
      </c>
      <c r="G1598">
        <v>1200</v>
      </c>
      <c r="H1598">
        <v>9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>
        <v>55682</v>
      </c>
      <c r="B1599">
        <v>0</v>
      </c>
      <c r="C1599">
        <v>1.3519933E-2</v>
      </c>
      <c r="D1599">
        <v>53</v>
      </c>
      <c r="E1599">
        <v>0</v>
      </c>
      <c r="F1599">
        <v>0.168373984</v>
      </c>
      <c r="G1599">
        <v>12299</v>
      </c>
      <c r="H1599">
        <v>9</v>
      </c>
      <c r="I1599">
        <v>0</v>
      </c>
      <c r="J1599">
        <v>2</v>
      </c>
      <c r="K1599">
        <v>0</v>
      </c>
      <c r="L1599">
        <v>2</v>
      </c>
    </row>
    <row r="1600" spans="1:12" x14ac:dyDescent="0.25">
      <c r="A1600">
        <v>18810</v>
      </c>
      <c r="B1600">
        <v>0</v>
      </c>
      <c r="C1600">
        <v>1.3539918999999999E-2</v>
      </c>
      <c r="D1600">
        <v>69</v>
      </c>
      <c r="E1600">
        <v>0</v>
      </c>
      <c r="F1600">
        <v>5.6244140000000003E-3</v>
      </c>
      <c r="G1600">
        <v>9600</v>
      </c>
      <c r="H1600">
        <v>10</v>
      </c>
      <c r="I1600">
        <v>0</v>
      </c>
      <c r="J1600">
        <v>0</v>
      </c>
      <c r="K1600">
        <v>0</v>
      </c>
      <c r="L1600">
        <v>0</v>
      </c>
    </row>
    <row r="1601" spans="1:12" x14ac:dyDescent="0.25">
      <c r="A1601">
        <v>138310</v>
      </c>
      <c r="B1601">
        <v>0</v>
      </c>
      <c r="C1601">
        <v>1.3545957000000001E-2</v>
      </c>
      <c r="D1601">
        <v>50</v>
      </c>
      <c r="E1601">
        <v>1</v>
      </c>
      <c r="F1601">
        <v>0.14288018099999999</v>
      </c>
      <c r="G1601">
        <v>6200</v>
      </c>
      <c r="H1601">
        <v>8</v>
      </c>
      <c r="I1601">
        <v>0</v>
      </c>
      <c r="J1601">
        <v>1</v>
      </c>
      <c r="K1601">
        <v>0</v>
      </c>
      <c r="L1601">
        <v>1</v>
      </c>
    </row>
    <row r="1602" spans="1:12" x14ac:dyDescent="0.25">
      <c r="A1602">
        <v>127184</v>
      </c>
      <c r="B1602">
        <v>0</v>
      </c>
      <c r="C1602">
        <v>1.354759E-2</v>
      </c>
      <c r="D1602">
        <v>81</v>
      </c>
      <c r="E1602">
        <v>0</v>
      </c>
      <c r="F1602">
        <v>0.15174472</v>
      </c>
      <c r="G1602">
        <v>4355</v>
      </c>
      <c r="H1602">
        <v>9</v>
      </c>
      <c r="I1602">
        <v>0</v>
      </c>
      <c r="J1602">
        <v>0</v>
      </c>
      <c r="K1602">
        <v>0</v>
      </c>
      <c r="L1602">
        <v>0</v>
      </c>
    </row>
    <row r="1603" spans="1:12" x14ac:dyDescent="0.25">
      <c r="A1603">
        <v>83697</v>
      </c>
      <c r="B1603">
        <v>0</v>
      </c>
      <c r="C1603">
        <v>1.3559414000000001E-2</v>
      </c>
      <c r="D1603">
        <v>87</v>
      </c>
      <c r="E1603">
        <v>1</v>
      </c>
      <c r="F1603">
        <v>2.360128E-3</v>
      </c>
      <c r="G1603">
        <v>7202</v>
      </c>
      <c r="H1603">
        <v>7</v>
      </c>
      <c r="I1603">
        <v>0</v>
      </c>
      <c r="J1603">
        <v>0</v>
      </c>
      <c r="K1603">
        <v>1</v>
      </c>
      <c r="L1603">
        <v>0</v>
      </c>
    </row>
    <row r="1604" spans="1:12" x14ac:dyDescent="0.25">
      <c r="A1604">
        <v>119888</v>
      </c>
      <c r="B1604">
        <v>0</v>
      </c>
      <c r="C1604">
        <v>1.3564824E-2</v>
      </c>
      <c r="D1604">
        <v>56</v>
      </c>
      <c r="E1604">
        <v>0</v>
      </c>
      <c r="F1604">
        <v>0.95802798099999997</v>
      </c>
      <c r="G1604">
        <v>1500</v>
      </c>
      <c r="H1604">
        <v>5</v>
      </c>
      <c r="I1604">
        <v>0</v>
      </c>
      <c r="J1604">
        <v>1</v>
      </c>
      <c r="K1604">
        <v>0</v>
      </c>
      <c r="L1604">
        <v>2</v>
      </c>
    </row>
    <row r="1605" spans="1:12" x14ac:dyDescent="0.25">
      <c r="A1605">
        <v>25347</v>
      </c>
      <c r="B1605">
        <v>0</v>
      </c>
      <c r="C1605">
        <v>1.3578161E-2</v>
      </c>
      <c r="D1605">
        <v>56</v>
      </c>
      <c r="E1605">
        <v>0</v>
      </c>
      <c r="F1605">
        <v>0.378476641</v>
      </c>
      <c r="G1605">
        <v>5500</v>
      </c>
      <c r="H1605">
        <v>22</v>
      </c>
      <c r="I1605">
        <v>0</v>
      </c>
      <c r="J1605">
        <v>1</v>
      </c>
      <c r="K1605">
        <v>0</v>
      </c>
      <c r="L1605">
        <v>0</v>
      </c>
    </row>
    <row r="1606" spans="1:12" x14ac:dyDescent="0.25">
      <c r="A1606">
        <v>119459</v>
      </c>
      <c r="B1606">
        <v>0</v>
      </c>
      <c r="C1606">
        <v>1.3578471E-2</v>
      </c>
      <c r="D1606">
        <v>77</v>
      </c>
      <c r="E1606">
        <v>0</v>
      </c>
      <c r="F1606">
        <v>8.3012600000000004E-4</v>
      </c>
      <c r="G1606">
        <v>13250</v>
      </c>
      <c r="H1606">
        <v>2</v>
      </c>
      <c r="I1606">
        <v>0</v>
      </c>
      <c r="J1606">
        <v>0</v>
      </c>
      <c r="K1606">
        <v>0</v>
      </c>
      <c r="L1606">
        <v>0</v>
      </c>
    </row>
    <row r="1607" spans="1:12" x14ac:dyDescent="0.25">
      <c r="A1607">
        <v>29713</v>
      </c>
      <c r="B1607">
        <v>0</v>
      </c>
      <c r="C1607">
        <v>1.3589395000000001E-2</v>
      </c>
      <c r="D1607">
        <v>75</v>
      </c>
      <c r="E1607">
        <v>0</v>
      </c>
      <c r="F1607">
        <v>3.9245094000000001E-2</v>
      </c>
      <c r="G1607">
        <v>8000</v>
      </c>
      <c r="H1607">
        <v>6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>
        <v>2087</v>
      </c>
      <c r="B1608">
        <v>0</v>
      </c>
      <c r="C1608">
        <v>1.3597280999999999E-2</v>
      </c>
      <c r="D1608">
        <v>66</v>
      </c>
      <c r="E1608">
        <v>1</v>
      </c>
      <c r="F1608">
        <v>4</v>
      </c>
      <c r="H1608">
        <v>4</v>
      </c>
      <c r="I1608">
        <v>0</v>
      </c>
      <c r="J1608">
        <v>0</v>
      </c>
      <c r="K1608">
        <v>0</v>
      </c>
      <c r="L1608">
        <v>0</v>
      </c>
    </row>
    <row r="1609" spans="1:12" x14ac:dyDescent="0.25">
      <c r="A1609">
        <v>119121</v>
      </c>
      <c r="B1609">
        <v>0</v>
      </c>
      <c r="C1609">
        <v>1.3604632E-2</v>
      </c>
      <c r="D1609">
        <v>59</v>
      </c>
      <c r="E1609">
        <v>0</v>
      </c>
      <c r="F1609">
        <v>0.32301685600000002</v>
      </c>
      <c r="G1609">
        <v>10500</v>
      </c>
      <c r="H1609">
        <v>34</v>
      </c>
      <c r="I1609">
        <v>0</v>
      </c>
      <c r="J1609">
        <v>2</v>
      </c>
      <c r="K1609">
        <v>0</v>
      </c>
      <c r="L1609">
        <v>0</v>
      </c>
    </row>
    <row r="1610" spans="1:12" x14ac:dyDescent="0.25">
      <c r="A1610">
        <v>115479</v>
      </c>
      <c r="B1610">
        <v>0</v>
      </c>
      <c r="C1610">
        <v>1.3618788E-2</v>
      </c>
      <c r="D1610">
        <v>76</v>
      </c>
      <c r="E1610">
        <v>0</v>
      </c>
      <c r="F1610">
        <v>8.9152867999999996E-2</v>
      </c>
      <c r="G1610">
        <v>8333</v>
      </c>
      <c r="H1610">
        <v>10</v>
      </c>
      <c r="I1610">
        <v>0</v>
      </c>
      <c r="J1610">
        <v>0</v>
      </c>
      <c r="K1610">
        <v>0</v>
      </c>
      <c r="L1610">
        <v>0</v>
      </c>
    </row>
    <row r="1611" spans="1:12" x14ac:dyDescent="0.25">
      <c r="A1611">
        <v>141801</v>
      </c>
      <c r="B1611">
        <v>0</v>
      </c>
      <c r="C1611">
        <v>1.3681196E-2</v>
      </c>
      <c r="D1611">
        <v>50</v>
      </c>
      <c r="E1611">
        <v>0</v>
      </c>
      <c r="F1611">
        <v>0.15571284099999999</v>
      </c>
      <c r="G1611">
        <v>8900</v>
      </c>
      <c r="H1611">
        <v>4</v>
      </c>
      <c r="I1611">
        <v>0</v>
      </c>
      <c r="J1611">
        <v>0</v>
      </c>
      <c r="K1611">
        <v>0</v>
      </c>
      <c r="L1611">
        <v>2</v>
      </c>
    </row>
    <row r="1612" spans="1:12" x14ac:dyDescent="0.25">
      <c r="A1612">
        <v>26920</v>
      </c>
      <c r="B1612">
        <v>0</v>
      </c>
      <c r="C1612">
        <v>1.3699026E-2</v>
      </c>
      <c r="D1612">
        <v>41</v>
      </c>
      <c r="E1612">
        <v>0</v>
      </c>
      <c r="F1612">
        <v>0.63382514300000004</v>
      </c>
      <c r="G1612">
        <v>8200</v>
      </c>
      <c r="H1612">
        <v>7</v>
      </c>
      <c r="I1612">
        <v>0</v>
      </c>
      <c r="J1612">
        <v>2</v>
      </c>
      <c r="K1612">
        <v>0</v>
      </c>
      <c r="L1612">
        <v>0</v>
      </c>
    </row>
    <row r="1613" spans="1:12" x14ac:dyDescent="0.25">
      <c r="A1613">
        <v>16894</v>
      </c>
      <c r="B1613">
        <v>0</v>
      </c>
      <c r="C1613">
        <v>1.3705762999999999E-2</v>
      </c>
      <c r="D1613">
        <v>53</v>
      </c>
      <c r="E1613">
        <v>0</v>
      </c>
      <c r="F1613">
        <v>0.369554414</v>
      </c>
      <c r="G1613">
        <v>6036</v>
      </c>
      <c r="H1613">
        <v>14</v>
      </c>
      <c r="I1613">
        <v>0</v>
      </c>
      <c r="J1613">
        <v>2</v>
      </c>
      <c r="K1613">
        <v>0</v>
      </c>
      <c r="L1613">
        <v>1</v>
      </c>
    </row>
    <row r="1614" spans="1:12" x14ac:dyDescent="0.25">
      <c r="A1614">
        <v>89990</v>
      </c>
      <c r="B1614">
        <v>0</v>
      </c>
      <c r="C1614">
        <v>1.3705814E-2</v>
      </c>
      <c r="D1614">
        <v>67</v>
      </c>
      <c r="E1614">
        <v>0</v>
      </c>
      <c r="F1614">
        <v>2807</v>
      </c>
      <c r="H1614">
        <v>10</v>
      </c>
      <c r="I1614">
        <v>0</v>
      </c>
      <c r="J1614">
        <v>4</v>
      </c>
      <c r="K1614">
        <v>0</v>
      </c>
      <c r="L1614">
        <v>0</v>
      </c>
    </row>
    <row r="1615" spans="1:12" x14ac:dyDescent="0.25">
      <c r="A1615">
        <v>73539</v>
      </c>
      <c r="B1615">
        <v>0</v>
      </c>
      <c r="C1615">
        <v>1.3759843000000001E-2</v>
      </c>
      <c r="D1615">
        <v>79</v>
      </c>
      <c r="E1615">
        <v>0</v>
      </c>
      <c r="F1615">
        <v>6.9985999999999998E-3</v>
      </c>
      <c r="G1615">
        <v>5000</v>
      </c>
      <c r="H1615">
        <v>7</v>
      </c>
      <c r="I1615">
        <v>0</v>
      </c>
      <c r="J1615">
        <v>0</v>
      </c>
      <c r="K1615">
        <v>0</v>
      </c>
      <c r="L1615">
        <v>0</v>
      </c>
    </row>
    <row r="1616" spans="1:12" x14ac:dyDescent="0.25">
      <c r="A1616">
        <v>24291</v>
      </c>
      <c r="B1616">
        <v>0</v>
      </c>
      <c r="C1616">
        <v>1.3761594E-2</v>
      </c>
      <c r="D1616">
        <v>66</v>
      </c>
      <c r="E1616">
        <v>0</v>
      </c>
      <c r="F1616">
        <v>2149</v>
      </c>
      <c r="H1616">
        <v>20</v>
      </c>
      <c r="I1616">
        <v>0</v>
      </c>
      <c r="J1616">
        <v>3</v>
      </c>
      <c r="K1616">
        <v>0</v>
      </c>
      <c r="L1616">
        <v>0</v>
      </c>
    </row>
    <row r="1617" spans="1:12" x14ac:dyDescent="0.25">
      <c r="A1617">
        <v>113741</v>
      </c>
      <c r="B1617">
        <v>0</v>
      </c>
      <c r="C1617">
        <v>1.3797856000000001E-2</v>
      </c>
      <c r="D1617">
        <v>48</v>
      </c>
      <c r="E1617">
        <v>0</v>
      </c>
      <c r="F1617">
        <v>3.124609E-3</v>
      </c>
      <c r="G1617">
        <v>8000</v>
      </c>
      <c r="H1617">
        <v>4</v>
      </c>
      <c r="I1617">
        <v>0</v>
      </c>
      <c r="J1617">
        <v>0</v>
      </c>
      <c r="K1617">
        <v>0</v>
      </c>
      <c r="L1617">
        <v>1</v>
      </c>
    </row>
    <row r="1618" spans="1:12" x14ac:dyDescent="0.25">
      <c r="A1618">
        <v>143317</v>
      </c>
      <c r="B1618">
        <v>0</v>
      </c>
      <c r="C1618">
        <v>1.379908E-2</v>
      </c>
      <c r="D1618">
        <v>57</v>
      </c>
      <c r="E1618">
        <v>0</v>
      </c>
      <c r="F1618">
        <v>9.7291999999999995E-4</v>
      </c>
      <c r="G1618">
        <v>6166</v>
      </c>
      <c r="H1618">
        <v>3</v>
      </c>
      <c r="I1618">
        <v>0</v>
      </c>
      <c r="J1618">
        <v>0</v>
      </c>
      <c r="K1618">
        <v>0</v>
      </c>
      <c r="L1618">
        <v>1</v>
      </c>
    </row>
    <row r="1619" spans="1:12" x14ac:dyDescent="0.25">
      <c r="A1619">
        <v>15606</v>
      </c>
      <c r="B1619">
        <v>0</v>
      </c>
      <c r="C1619">
        <v>1.379931E-2</v>
      </c>
      <c r="D1619">
        <v>58</v>
      </c>
      <c r="E1619">
        <v>0</v>
      </c>
      <c r="F1619">
        <v>8</v>
      </c>
      <c r="H1619">
        <v>2</v>
      </c>
      <c r="I1619">
        <v>0</v>
      </c>
      <c r="J1619">
        <v>0</v>
      </c>
      <c r="K1619">
        <v>0</v>
      </c>
      <c r="L1619">
        <v>0</v>
      </c>
    </row>
    <row r="1620" spans="1:12" x14ac:dyDescent="0.25">
      <c r="A1620">
        <v>111157</v>
      </c>
      <c r="B1620">
        <v>0</v>
      </c>
      <c r="C1620">
        <v>1.3820659000000001E-2</v>
      </c>
      <c r="D1620">
        <v>28</v>
      </c>
      <c r="E1620">
        <v>0</v>
      </c>
      <c r="F1620">
        <v>2.5409370000000001E-3</v>
      </c>
      <c r="G1620">
        <v>7083</v>
      </c>
      <c r="H1620">
        <v>7</v>
      </c>
      <c r="I1620">
        <v>0</v>
      </c>
      <c r="J1620">
        <v>0</v>
      </c>
      <c r="K1620">
        <v>0</v>
      </c>
      <c r="L1620">
        <v>0</v>
      </c>
    </row>
    <row r="1621" spans="1:12" x14ac:dyDescent="0.25">
      <c r="A1621">
        <v>108567</v>
      </c>
      <c r="B1621">
        <v>0</v>
      </c>
      <c r="C1621">
        <v>1.3828729E-2</v>
      </c>
      <c r="D1621">
        <v>62</v>
      </c>
      <c r="E1621">
        <v>0</v>
      </c>
      <c r="F1621">
        <v>539</v>
      </c>
      <c r="H1621">
        <v>9</v>
      </c>
      <c r="I1621">
        <v>0</v>
      </c>
      <c r="J1621">
        <v>1</v>
      </c>
      <c r="K1621">
        <v>0</v>
      </c>
      <c r="L1621">
        <v>0</v>
      </c>
    </row>
    <row r="1622" spans="1:12" x14ac:dyDescent="0.25">
      <c r="A1622">
        <v>100948</v>
      </c>
      <c r="B1622">
        <v>0</v>
      </c>
      <c r="C1622">
        <v>1.3848233999999999E-2</v>
      </c>
      <c r="D1622">
        <v>59</v>
      </c>
      <c r="E1622">
        <v>0</v>
      </c>
      <c r="F1622">
        <v>0.265303972</v>
      </c>
      <c r="G1622">
        <v>9490</v>
      </c>
      <c r="H1622">
        <v>12</v>
      </c>
      <c r="I1622">
        <v>0</v>
      </c>
      <c r="J1622">
        <v>2</v>
      </c>
      <c r="K1622">
        <v>0</v>
      </c>
      <c r="L1622">
        <v>0</v>
      </c>
    </row>
    <row r="1623" spans="1:12" x14ac:dyDescent="0.25">
      <c r="A1623">
        <v>27319</v>
      </c>
      <c r="B1623">
        <v>0</v>
      </c>
      <c r="C1623">
        <v>1.3849027E-2</v>
      </c>
      <c r="D1623">
        <v>31</v>
      </c>
      <c r="E1623">
        <v>0</v>
      </c>
      <c r="F1623">
        <v>926</v>
      </c>
      <c r="H1623">
        <v>8</v>
      </c>
      <c r="I1623">
        <v>0</v>
      </c>
      <c r="J1623">
        <v>1</v>
      </c>
      <c r="K1623">
        <v>0</v>
      </c>
      <c r="L1623">
        <v>0</v>
      </c>
    </row>
    <row r="1624" spans="1:12" x14ac:dyDescent="0.25">
      <c r="A1624">
        <v>142934</v>
      </c>
      <c r="B1624">
        <v>0</v>
      </c>
      <c r="C1624">
        <v>1.3849307999999999E-2</v>
      </c>
      <c r="D1624">
        <v>77</v>
      </c>
      <c r="E1624">
        <v>0</v>
      </c>
      <c r="F1624">
        <v>1.1049720000000001E-3</v>
      </c>
      <c r="G1624">
        <v>7239</v>
      </c>
      <c r="H1624">
        <v>6</v>
      </c>
      <c r="I1624">
        <v>0</v>
      </c>
      <c r="J1624">
        <v>0</v>
      </c>
      <c r="K1624">
        <v>0</v>
      </c>
      <c r="L1624">
        <v>0</v>
      </c>
    </row>
    <row r="1625" spans="1:12" x14ac:dyDescent="0.25">
      <c r="A1625">
        <v>134462</v>
      </c>
      <c r="B1625">
        <v>0</v>
      </c>
      <c r="C1625">
        <v>1.3928074E-2</v>
      </c>
      <c r="D1625">
        <v>52</v>
      </c>
      <c r="E1625">
        <v>0</v>
      </c>
      <c r="F1625">
        <v>3701</v>
      </c>
      <c r="H1625">
        <v>4</v>
      </c>
      <c r="I1625">
        <v>0</v>
      </c>
      <c r="J1625">
        <v>2</v>
      </c>
      <c r="K1625">
        <v>0</v>
      </c>
    </row>
    <row r="1626" spans="1:12" x14ac:dyDescent="0.25">
      <c r="A1626">
        <v>143838</v>
      </c>
      <c r="B1626">
        <v>0</v>
      </c>
      <c r="C1626">
        <v>1.3940766E-2</v>
      </c>
      <c r="D1626">
        <v>78</v>
      </c>
      <c r="E1626">
        <v>0</v>
      </c>
      <c r="F1626">
        <v>1.3662113E-2</v>
      </c>
      <c r="G1626">
        <v>3000</v>
      </c>
      <c r="H1626">
        <v>7</v>
      </c>
      <c r="I1626">
        <v>0</v>
      </c>
      <c r="J1626">
        <v>0</v>
      </c>
      <c r="K1626">
        <v>0</v>
      </c>
      <c r="L1626">
        <v>0</v>
      </c>
    </row>
    <row r="1627" spans="1:12" x14ac:dyDescent="0.25">
      <c r="A1627">
        <v>54284</v>
      </c>
      <c r="B1627">
        <v>0</v>
      </c>
      <c r="C1627">
        <v>1.3968553E-2</v>
      </c>
      <c r="D1627">
        <v>48</v>
      </c>
      <c r="E1627">
        <v>0</v>
      </c>
      <c r="F1627">
        <v>0.27006060599999998</v>
      </c>
      <c r="G1627">
        <v>8249</v>
      </c>
      <c r="H1627">
        <v>11</v>
      </c>
      <c r="I1627">
        <v>0</v>
      </c>
      <c r="J1627">
        <v>3</v>
      </c>
      <c r="K1627">
        <v>0</v>
      </c>
      <c r="L1627">
        <v>2</v>
      </c>
    </row>
    <row r="1628" spans="1:12" x14ac:dyDescent="0.25">
      <c r="A1628">
        <v>47044</v>
      </c>
      <c r="B1628">
        <v>0</v>
      </c>
      <c r="C1628">
        <v>1.4007782E-2</v>
      </c>
      <c r="D1628">
        <v>48</v>
      </c>
      <c r="E1628">
        <v>0</v>
      </c>
      <c r="F1628">
        <v>0.21067893200000001</v>
      </c>
      <c r="G1628">
        <v>10000</v>
      </c>
      <c r="H1628">
        <v>6</v>
      </c>
      <c r="I1628">
        <v>0</v>
      </c>
      <c r="J1628">
        <v>1</v>
      </c>
      <c r="K1628">
        <v>0</v>
      </c>
      <c r="L1628">
        <v>1</v>
      </c>
    </row>
    <row r="1629" spans="1:12" x14ac:dyDescent="0.25">
      <c r="A1629">
        <v>138791</v>
      </c>
      <c r="B1629">
        <v>0</v>
      </c>
      <c r="C1629">
        <v>1.4049304E-2</v>
      </c>
      <c r="D1629">
        <v>77</v>
      </c>
      <c r="E1629">
        <v>0</v>
      </c>
      <c r="F1629">
        <v>1.1631127E-2</v>
      </c>
      <c r="G1629">
        <v>3610</v>
      </c>
      <c r="H1629">
        <v>14</v>
      </c>
      <c r="I1629">
        <v>0</v>
      </c>
      <c r="J1629">
        <v>0</v>
      </c>
      <c r="K1629">
        <v>0</v>
      </c>
      <c r="L1629">
        <v>0</v>
      </c>
    </row>
    <row r="1630" spans="1:12" x14ac:dyDescent="0.25">
      <c r="A1630">
        <v>121561</v>
      </c>
      <c r="B1630">
        <v>0</v>
      </c>
      <c r="C1630">
        <v>1.4061516E-2</v>
      </c>
      <c r="D1630">
        <v>76</v>
      </c>
      <c r="E1630">
        <v>0</v>
      </c>
      <c r="F1630">
        <v>3.4283270000000001E-3</v>
      </c>
      <c r="G1630">
        <v>9333</v>
      </c>
      <c r="H1630">
        <v>3</v>
      </c>
      <c r="I1630">
        <v>0</v>
      </c>
      <c r="J1630">
        <v>0</v>
      </c>
      <c r="K1630">
        <v>0</v>
      </c>
      <c r="L1630">
        <v>0</v>
      </c>
    </row>
    <row r="1631" spans="1:12" x14ac:dyDescent="0.25">
      <c r="A1631">
        <v>70749</v>
      </c>
      <c r="B1631">
        <v>0</v>
      </c>
      <c r="C1631">
        <v>1.4073087E-2</v>
      </c>
      <c r="D1631">
        <v>72</v>
      </c>
      <c r="E1631">
        <v>0</v>
      </c>
      <c r="F1631">
        <v>9.9952400000000007E-3</v>
      </c>
      <c r="G1631">
        <v>2100</v>
      </c>
      <c r="H1631">
        <v>4</v>
      </c>
      <c r="I1631">
        <v>0</v>
      </c>
      <c r="J1631">
        <v>0</v>
      </c>
      <c r="K1631">
        <v>0</v>
      </c>
      <c r="L1631">
        <v>0</v>
      </c>
    </row>
    <row r="1632" spans="1:12" x14ac:dyDescent="0.25">
      <c r="A1632">
        <v>74190</v>
      </c>
      <c r="B1632">
        <v>0</v>
      </c>
      <c r="C1632">
        <v>1.4074992E-2</v>
      </c>
      <c r="D1632">
        <v>66</v>
      </c>
      <c r="E1632">
        <v>0</v>
      </c>
      <c r="F1632">
        <v>9.4726900000000004E-4</v>
      </c>
      <c r="G1632">
        <v>3166</v>
      </c>
      <c r="H1632">
        <v>5</v>
      </c>
      <c r="I1632">
        <v>0</v>
      </c>
      <c r="J1632">
        <v>0</v>
      </c>
      <c r="K1632">
        <v>0</v>
      </c>
      <c r="L1632">
        <v>1</v>
      </c>
    </row>
    <row r="1633" spans="1:12" x14ac:dyDescent="0.25">
      <c r="A1633">
        <v>1607</v>
      </c>
      <c r="B1633">
        <v>0</v>
      </c>
      <c r="C1633">
        <v>1.4088028000000001E-2</v>
      </c>
      <c r="D1633">
        <v>51</v>
      </c>
      <c r="E1633">
        <v>0</v>
      </c>
      <c r="F1633">
        <v>7.9977150000000007E-3</v>
      </c>
      <c r="G1633">
        <v>3500</v>
      </c>
      <c r="H1633">
        <v>6</v>
      </c>
      <c r="I1633">
        <v>0</v>
      </c>
      <c r="J1633">
        <v>0</v>
      </c>
      <c r="K1633">
        <v>0</v>
      </c>
      <c r="L1633">
        <v>1</v>
      </c>
    </row>
    <row r="1634" spans="1:12" x14ac:dyDescent="0.25">
      <c r="A1634">
        <v>28719</v>
      </c>
      <c r="B1634">
        <v>0</v>
      </c>
      <c r="C1634">
        <v>1.4182989999999999E-2</v>
      </c>
      <c r="D1634">
        <v>44</v>
      </c>
      <c r="E1634">
        <v>0</v>
      </c>
      <c r="F1634">
        <v>0.37184115499999998</v>
      </c>
      <c r="G1634">
        <v>3600</v>
      </c>
      <c r="H1634">
        <v>12</v>
      </c>
      <c r="I1634">
        <v>0</v>
      </c>
      <c r="J1634">
        <v>1</v>
      </c>
      <c r="K1634">
        <v>0</v>
      </c>
      <c r="L1634">
        <v>4</v>
      </c>
    </row>
    <row r="1635" spans="1:12" x14ac:dyDescent="0.25">
      <c r="A1635">
        <v>88745</v>
      </c>
      <c r="B1635">
        <v>0</v>
      </c>
      <c r="C1635">
        <v>1.4193947E-2</v>
      </c>
      <c r="D1635">
        <v>77</v>
      </c>
      <c r="E1635">
        <v>0</v>
      </c>
      <c r="F1635">
        <v>0.157218001</v>
      </c>
      <c r="G1635">
        <v>1710</v>
      </c>
      <c r="H1635">
        <v>5</v>
      </c>
      <c r="I1635">
        <v>0</v>
      </c>
      <c r="J1635">
        <v>1</v>
      </c>
      <c r="K1635">
        <v>0</v>
      </c>
      <c r="L1635">
        <v>0</v>
      </c>
    </row>
    <row r="1636" spans="1:12" x14ac:dyDescent="0.25">
      <c r="A1636">
        <v>70098</v>
      </c>
      <c r="B1636">
        <v>0</v>
      </c>
      <c r="C1636">
        <v>1.4207701999999999E-2</v>
      </c>
      <c r="D1636">
        <v>74</v>
      </c>
      <c r="E1636">
        <v>0</v>
      </c>
      <c r="F1636">
        <v>751</v>
      </c>
      <c r="H1636">
        <v>11</v>
      </c>
      <c r="I1636">
        <v>0</v>
      </c>
      <c r="J1636">
        <v>0</v>
      </c>
      <c r="K1636">
        <v>0</v>
      </c>
      <c r="L1636">
        <v>0</v>
      </c>
    </row>
    <row r="1637" spans="1:12" x14ac:dyDescent="0.25">
      <c r="A1637">
        <v>19519</v>
      </c>
      <c r="B1637">
        <v>0</v>
      </c>
      <c r="C1637">
        <v>1.4209378E-2</v>
      </c>
      <c r="D1637">
        <v>77</v>
      </c>
      <c r="E1637">
        <v>0</v>
      </c>
      <c r="F1637">
        <v>0.196056651</v>
      </c>
      <c r="G1637">
        <v>3600</v>
      </c>
      <c r="H1637">
        <v>13</v>
      </c>
      <c r="I1637">
        <v>0</v>
      </c>
      <c r="J1637">
        <v>1</v>
      </c>
      <c r="K1637">
        <v>0</v>
      </c>
      <c r="L1637">
        <v>0</v>
      </c>
    </row>
    <row r="1638" spans="1:12" x14ac:dyDescent="0.25">
      <c r="A1638">
        <v>82292</v>
      </c>
      <c r="B1638">
        <v>0</v>
      </c>
      <c r="C1638">
        <v>1.4224751000000001E-2</v>
      </c>
      <c r="D1638">
        <v>59</v>
      </c>
      <c r="E1638">
        <v>1</v>
      </c>
      <c r="F1638">
        <v>0.30226119099999998</v>
      </c>
      <c r="G1638">
        <v>6500</v>
      </c>
      <c r="H1638">
        <v>9</v>
      </c>
      <c r="I1638">
        <v>0</v>
      </c>
      <c r="J1638">
        <v>2</v>
      </c>
      <c r="K1638">
        <v>0</v>
      </c>
      <c r="L1638">
        <v>0</v>
      </c>
    </row>
    <row r="1639" spans="1:12" x14ac:dyDescent="0.25">
      <c r="A1639">
        <v>75138</v>
      </c>
      <c r="B1639">
        <v>0</v>
      </c>
      <c r="C1639">
        <v>1.4253169E-2</v>
      </c>
      <c r="D1639">
        <v>54</v>
      </c>
      <c r="E1639">
        <v>0</v>
      </c>
      <c r="F1639">
        <v>0.41351729700000001</v>
      </c>
      <c r="G1639">
        <v>5000</v>
      </c>
      <c r="H1639">
        <v>15</v>
      </c>
      <c r="I1639">
        <v>0</v>
      </c>
      <c r="J1639">
        <v>1</v>
      </c>
      <c r="K1639">
        <v>0</v>
      </c>
      <c r="L1639">
        <v>0</v>
      </c>
    </row>
    <row r="1640" spans="1:12" x14ac:dyDescent="0.25">
      <c r="A1640">
        <v>137262</v>
      </c>
      <c r="B1640">
        <v>0</v>
      </c>
      <c r="C1640">
        <v>1.4282669E-2</v>
      </c>
      <c r="D1640">
        <v>59</v>
      </c>
      <c r="E1640">
        <v>0</v>
      </c>
      <c r="F1640">
        <v>0.16630561599999999</v>
      </c>
      <c r="G1640">
        <v>6000</v>
      </c>
      <c r="H1640">
        <v>10</v>
      </c>
      <c r="I1640">
        <v>0</v>
      </c>
      <c r="J1640">
        <v>1</v>
      </c>
      <c r="K1640">
        <v>0</v>
      </c>
      <c r="L1640">
        <v>0</v>
      </c>
    </row>
    <row r="1641" spans="1:12" x14ac:dyDescent="0.25">
      <c r="A1641">
        <v>131364</v>
      </c>
      <c r="B1641">
        <v>0</v>
      </c>
      <c r="C1641">
        <v>1.4296034000000001E-2</v>
      </c>
      <c r="D1641">
        <v>47</v>
      </c>
      <c r="E1641">
        <v>0</v>
      </c>
      <c r="F1641">
        <v>0.25646340099999998</v>
      </c>
      <c r="G1641">
        <v>9166</v>
      </c>
      <c r="H1641">
        <v>8</v>
      </c>
      <c r="I1641">
        <v>0</v>
      </c>
      <c r="J1641">
        <v>2</v>
      </c>
      <c r="K1641">
        <v>0</v>
      </c>
      <c r="L1641">
        <v>0</v>
      </c>
    </row>
    <row r="1642" spans="1:12" x14ac:dyDescent="0.25">
      <c r="A1642">
        <v>79273</v>
      </c>
      <c r="B1642">
        <v>0</v>
      </c>
      <c r="C1642">
        <v>1.4298762E-2</v>
      </c>
      <c r="D1642">
        <v>75</v>
      </c>
      <c r="E1642">
        <v>0</v>
      </c>
      <c r="F1642">
        <v>3.694849E-3</v>
      </c>
      <c r="G1642">
        <v>4600</v>
      </c>
      <c r="H1642">
        <v>12</v>
      </c>
      <c r="I1642">
        <v>0</v>
      </c>
      <c r="J1642">
        <v>0</v>
      </c>
      <c r="K1642">
        <v>0</v>
      </c>
      <c r="L1642">
        <v>0</v>
      </c>
    </row>
    <row r="1643" spans="1:12" x14ac:dyDescent="0.25">
      <c r="A1643">
        <v>89337</v>
      </c>
      <c r="B1643">
        <v>0</v>
      </c>
      <c r="C1643">
        <v>1.4301347000000001E-2</v>
      </c>
      <c r="D1643">
        <v>42</v>
      </c>
      <c r="E1643">
        <v>0</v>
      </c>
      <c r="F1643">
        <v>0.57830747100000002</v>
      </c>
      <c r="G1643">
        <v>6250</v>
      </c>
      <c r="H1643">
        <v>10</v>
      </c>
      <c r="I1643">
        <v>0</v>
      </c>
      <c r="J1643">
        <v>2</v>
      </c>
      <c r="K1643">
        <v>0</v>
      </c>
      <c r="L1643">
        <v>2</v>
      </c>
    </row>
    <row r="1644" spans="1:12" x14ac:dyDescent="0.25">
      <c r="A1644">
        <v>81036</v>
      </c>
      <c r="B1644">
        <v>0</v>
      </c>
      <c r="C1644">
        <v>1.4306574000000001E-2</v>
      </c>
      <c r="D1644">
        <v>51</v>
      </c>
      <c r="E1644">
        <v>1</v>
      </c>
      <c r="F1644">
        <v>0.426227407</v>
      </c>
      <c r="G1644">
        <v>7800</v>
      </c>
      <c r="H1644">
        <v>15</v>
      </c>
      <c r="I1644">
        <v>0</v>
      </c>
      <c r="J1644">
        <v>1</v>
      </c>
      <c r="K1644">
        <v>0</v>
      </c>
      <c r="L1644">
        <v>1</v>
      </c>
    </row>
    <row r="1645" spans="1:12" x14ac:dyDescent="0.25">
      <c r="A1645">
        <v>101286</v>
      </c>
      <c r="B1645">
        <v>0</v>
      </c>
      <c r="C1645">
        <v>1.4343944000000001E-2</v>
      </c>
      <c r="D1645">
        <v>52</v>
      </c>
      <c r="E1645">
        <v>0</v>
      </c>
      <c r="F1645">
        <v>0.37096237100000001</v>
      </c>
      <c r="G1645">
        <v>6005</v>
      </c>
      <c r="H1645">
        <v>12</v>
      </c>
      <c r="I1645">
        <v>0</v>
      </c>
      <c r="J1645">
        <v>1</v>
      </c>
      <c r="K1645">
        <v>0</v>
      </c>
      <c r="L1645">
        <v>1</v>
      </c>
    </row>
    <row r="1646" spans="1:12" x14ac:dyDescent="0.25">
      <c r="A1646">
        <v>65338</v>
      </c>
      <c r="B1646">
        <v>0</v>
      </c>
      <c r="C1646">
        <v>1.4346739000000001E-2</v>
      </c>
      <c r="D1646">
        <v>66</v>
      </c>
      <c r="E1646">
        <v>1</v>
      </c>
      <c r="F1646">
        <v>0.14769695899999999</v>
      </c>
      <c r="G1646">
        <v>11245</v>
      </c>
      <c r="H1646">
        <v>17</v>
      </c>
      <c r="I1646">
        <v>0</v>
      </c>
      <c r="J1646">
        <v>1</v>
      </c>
      <c r="K1646">
        <v>0</v>
      </c>
      <c r="L1646">
        <v>0</v>
      </c>
    </row>
    <row r="1647" spans="1:12" x14ac:dyDescent="0.25">
      <c r="A1647">
        <v>1503</v>
      </c>
      <c r="B1647">
        <v>0</v>
      </c>
      <c r="C1647">
        <v>1.4370015999999999E-2</v>
      </c>
      <c r="D1647">
        <v>69</v>
      </c>
      <c r="E1647">
        <v>0</v>
      </c>
      <c r="F1647">
        <v>0.432807679</v>
      </c>
      <c r="G1647">
        <v>5833</v>
      </c>
      <c r="H1647">
        <v>9</v>
      </c>
      <c r="I1647">
        <v>0</v>
      </c>
      <c r="J1647">
        <v>1</v>
      </c>
      <c r="K1647">
        <v>0</v>
      </c>
      <c r="L1647">
        <v>0</v>
      </c>
    </row>
    <row r="1648" spans="1:12" x14ac:dyDescent="0.25">
      <c r="A1648">
        <v>88073</v>
      </c>
      <c r="B1648">
        <v>0</v>
      </c>
      <c r="C1648">
        <v>1.4376669E-2</v>
      </c>
      <c r="D1648">
        <v>67</v>
      </c>
      <c r="E1648">
        <v>0</v>
      </c>
      <c r="F1648">
        <v>0.72593371900000003</v>
      </c>
      <c r="G1648">
        <v>1900</v>
      </c>
      <c r="H1648">
        <v>11</v>
      </c>
      <c r="I1648">
        <v>0</v>
      </c>
      <c r="J1648">
        <v>1</v>
      </c>
      <c r="K1648">
        <v>0</v>
      </c>
      <c r="L1648">
        <v>1</v>
      </c>
    </row>
    <row r="1649" spans="1:12" x14ac:dyDescent="0.25">
      <c r="A1649">
        <v>32481</v>
      </c>
      <c r="B1649">
        <v>0</v>
      </c>
      <c r="C1649">
        <v>1.4389496999999999E-2</v>
      </c>
      <c r="D1649">
        <v>65</v>
      </c>
      <c r="E1649">
        <v>0</v>
      </c>
      <c r="F1649">
        <v>0.31667083200000001</v>
      </c>
      <c r="G1649">
        <v>4000</v>
      </c>
      <c r="H1649">
        <v>23</v>
      </c>
      <c r="I1649">
        <v>0</v>
      </c>
      <c r="J1649">
        <v>1</v>
      </c>
      <c r="K1649">
        <v>0</v>
      </c>
      <c r="L1649">
        <v>2</v>
      </c>
    </row>
    <row r="1650" spans="1:12" x14ac:dyDescent="0.25">
      <c r="A1650">
        <v>18974</v>
      </c>
      <c r="B1650">
        <v>0</v>
      </c>
      <c r="C1650">
        <v>1.4408436E-2</v>
      </c>
      <c r="D1650">
        <v>77</v>
      </c>
      <c r="E1650">
        <v>0</v>
      </c>
      <c r="F1650">
        <v>11</v>
      </c>
      <c r="H1650">
        <v>1</v>
      </c>
      <c r="I1650">
        <v>0</v>
      </c>
      <c r="J1650">
        <v>0</v>
      </c>
      <c r="K1650">
        <v>0</v>
      </c>
    </row>
    <row r="1651" spans="1:12" x14ac:dyDescent="0.25">
      <c r="A1651">
        <v>117255</v>
      </c>
      <c r="B1651">
        <v>0</v>
      </c>
      <c r="C1651">
        <v>1.4408979000000001E-2</v>
      </c>
      <c r="D1651">
        <v>57</v>
      </c>
      <c r="E1651">
        <v>0</v>
      </c>
      <c r="F1651">
        <v>0.45976455399999999</v>
      </c>
      <c r="G1651">
        <v>6200</v>
      </c>
      <c r="H1651">
        <v>26</v>
      </c>
      <c r="I1651">
        <v>0</v>
      </c>
      <c r="J1651">
        <v>2</v>
      </c>
      <c r="K1651">
        <v>1</v>
      </c>
      <c r="L1651">
        <v>0</v>
      </c>
    </row>
    <row r="1652" spans="1:12" x14ac:dyDescent="0.25">
      <c r="A1652">
        <v>96151</v>
      </c>
      <c r="B1652">
        <v>0</v>
      </c>
      <c r="C1652">
        <v>1.4438039E-2</v>
      </c>
      <c r="D1652">
        <v>45</v>
      </c>
      <c r="E1652">
        <v>0</v>
      </c>
      <c r="F1652">
        <v>0.32877388800000001</v>
      </c>
      <c r="G1652">
        <v>20250</v>
      </c>
      <c r="H1652">
        <v>12</v>
      </c>
      <c r="I1652">
        <v>0</v>
      </c>
      <c r="J1652">
        <v>3</v>
      </c>
      <c r="K1652">
        <v>0</v>
      </c>
      <c r="L1652">
        <v>2</v>
      </c>
    </row>
    <row r="1653" spans="1:12" x14ac:dyDescent="0.25">
      <c r="A1653">
        <v>26774</v>
      </c>
      <c r="B1653">
        <v>0</v>
      </c>
      <c r="C1653">
        <v>1.4452856E-2</v>
      </c>
      <c r="D1653">
        <v>88</v>
      </c>
      <c r="E1653">
        <v>0</v>
      </c>
      <c r="F1653">
        <v>19</v>
      </c>
      <c r="H1653">
        <v>5</v>
      </c>
      <c r="I1653">
        <v>0</v>
      </c>
      <c r="J1653">
        <v>0</v>
      </c>
      <c r="K1653">
        <v>0</v>
      </c>
      <c r="L1653">
        <v>0</v>
      </c>
    </row>
    <row r="1654" spans="1:12" x14ac:dyDescent="0.25">
      <c r="A1654">
        <v>137754</v>
      </c>
      <c r="B1654">
        <v>0</v>
      </c>
      <c r="C1654">
        <v>1.4460903000000001E-2</v>
      </c>
      <c r="D1654">
        <v>80</v>
      </c>
      <c r="E1654">
        <v>0</v>
      </c>
      <c r="F1654">
        <v>2.9989999999999999E-3</v>
      </c>
      <c r="G1654">
        <v>3000</v>
      </c>
      <c r="H1654">
        <v>6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>
        <v>17776</v>
      </c>
      <c r="B1655">
        <v>0</v>
      </c>
      <c r="C1655">
        <v>1.4465702E-2</v>
      </c>
      <c r="D1655">
        <v>57</v>
      </c>
      <c r="E1655">
        <v>0</v>
      </c>
      <c r="F1655">
        <v>0.374583426</v>
      </c>
      <c r="G1655">
        <v>4500</v>
      </c>
      <c r="H1655">
        <v>6</v>
      </c>
      <c r="I1655">
        <v>0</v>
      </c>
      <c r="J1655">
        <v>1</v>
      </c>
      <c r="K1655">
        <v>0</v>
      </c>
      <c r="L1655">
        <v>0</v>
      </c>
    </row>
    <row r="1656" spans="1:12" x14ac:dyDescent="0.25">
      <c r="A1656">
        <v>83313</v>
      </c>
      <c r="B1656">
        <v>0</v>
      </c>
      <c r="C1656">
        <v>1.4476473E-2</v>
      </c>
      <c r="D1656">
        <v>33</v>
      </c>
      <c r="E1656">
        <v>0</v>
      </c>
      <c r="F1656">
        <v>1753</v>
      </c>
      <c r="H1656">
        <v>34</v>
      </c>
      <c r="I1656">
        <v>0</v>
      </c>
      <c r="J1656">
        <v>1</v>
      </c>
      <c r="K1656">
        <v>0</v>
      </c>
      <c r="L1656">
        <v>0</v>
      </c>
    </row>
    <row r="1657" spans="1:12" x14ac:dyDescent="0.25">
      <c r="A1657">
        <v>18305</v>
      </c>
      <c r="B1657">
        <v>0</v>
      </c>
      <c r="C1657">
        <v>1.4516809E-2</v>
      </c>
      <c r="D1657">
        <v>66</v>
      </c>
      <c r="E1657">
        <v>1</v>
      </c>
      <c r="F1657">
        <v>0.54246214599999998</v>
      </c>
      <c r="G1657">
        <v>6075</v>
      </c>
      <c r="H1657">
        <v>10</v>
      </c>
      <c r="I1657">
        <v>0</v>
      </c>
      <c r="J1657">
        <v>1</v>
      </c>
      <c r="K1657">
        <v>0</v>
      </c>
      <c r="L1657">
        <v>0</v>
      </c>
    </row>
    <row r="1658" spans="1:12" x14ac:dyDescent="0.25">
      <c r="A1658">
        <v>49146</v>
      </c>
      <c r="B1658">
        <v>0</v>
      </c>
      <c r="C1658">
        <v>1.4549273E-2</v>
      </c>
      <c r="D1658">
        <v>70</v>
      </c>
      <c r="E1658">
        <v>0</v>
      </c>
      <c r="F1658">
        <v>0.42027590599999998</v>
      </c>
      <c r="G1658">
        <v>3116</v>
      </c>
      <c r="H1658">
        <v>3</v>
      </c>
      <c r="I1658">
        <v>0</v>
      </c>
      <c r="J1658">
        <v>1</v>
      </c>
      <c r="K1658">
        <v>0</v>
      </c>
      <c r="L1658">
        <v>0</v>
      </c>
    </row>
    <row r="1659" spans="1:12" x14ac:dyDescent="0.25">
      <c r="A1659">
        <v>7201</v>
      </c>
      <c r="B1659">
        <v>0</v>
      </c>
      <c r="C1659">
        <v>1.4550824E-2</v>
      </c>
      <c r="D1659">
        <v>54</v>
      </c>
      <c r="E1659">
        <v>0</v>
      </c>
      <c r="F1659">
        <v>0.180179756</v>
      </c>
      <c r="G1659">
        <v>21250</v>
      </c>
      <c r="H1659">
        <v>16</v>
      </c>
      <c r="I1659">
        <v>0</v>
      </c>
      <c r="J1659">
        <v>4</v>
      </c>
      <c r="K1659">
        <v>0</v>
      </c>
      <c r="L1659">
        <v>1</v>
      </c>
    </row>
    <row r="1660" spans="1:12" x14ac:dyDescent="0.25">
      <c r="A1660">
        <v>52840</v>
      </c>
      <c r="B1660">
        <v>0</v>
      </c>
      <c r="C1660">
        <v>1.4555721000000001E-2</v>
      </c>
      <c r="D1660">
        <v>48</v>
      </c>
      <c r="E1660">
        <v>0</v>
      </c>
      <c r="F1660">
        <v>6.2658310000000004E-3</v>
      </c>
      <c r="G1660">
        <v>7500</v>
      </c>
      <c r="H1660">
        <v>14</v>
      </c>
      <c r="I1660">
        <v>0</v>
      </c>
      <c r="J1660">
        <v>0</v>
      </c>
      <c r="K1660">
        <v>0</v>
      </c>
      <c r="L1660">
        <v>0</v>
      </c>
    </row>
    <row r="1661" spans="1:12" x14ac:dyDescent="0.25">
      <c r="A1661">
        <v>19907</v>
      </c>
      <c r="B1661">
        <v>0</v>
      </c>
      <c r="C1661">
        <v>1.4561589999999999E-2</v>
      </c>
      <c r="D1661">
        <v>81</v>
      </c>
      <c r="E1661">
        <v>0</v>
      </c>
      <c r="F1661">
        <v>0.21478339900000001</v>
      </c>
      <c r="G1661">
        <v>3300</v>
      </c>
      <c r="H1661">
        <v>5</v>
      </c>
      <c r="I1661">
        <v>0</v>
      </c>
      <c r="J1661">
        <v>1</v>
      </c>
      <c r="K1661">
        <v>0</v>
      </c>
      <c r="L1661">
        <v>0</v>
      </c>
    </row>
    <row r="1662" spans="1:12" x14ac:dyDescent="0.25">
      <c r="A1662">
        <v>2323</v>
      </c>
      <c r="B1662">
        <v>0</v>
      </c>
      <c r="C1662">
        <v>1.4566524000000001E-2</v>
      </c>
      <c r="D1662">
        <v>61</v>
      </c>
      <c r="E1662">
        <v>0</v>
      </c>
      <c r="F1662">
        <v>1475</v>
      </c>
      <c r="H1662">
        <v>11</v>
      </c>
      <c r="I1662">
        <v>0</v>
      </c>
      <c r="J1662">
        <v>1</v>
      </c>
      <c r="K1662">
        <v>0</v>
      </c>
      <c r="L1662">
        <v>2</v>
      </c>
    </row>
    <row r="1663" spans="1:12" x14ac:dyDescent="0.25">
      <c r="A1663">
        <v>94100</v>
      </c>
      <c r="B1663">
        <v>0</v>
      </c>
      <c r="C1663">
        <v>1.4597888E-2</v>
      </c>
      <c r="D1663">
        <v>30</v>
      </c>
      <c r="E1663">
        <v>0</v>
      </c>
      <c r="F1663">
        <v>0.52849430100000006</v>
      </c>
      <c r="G1663">
        <v>3333</v>
      </c>
      <c r="H1663">
        <v>16</v>
      </c>
      <c r="I1663">
        <v>0</v>
      </c>
      <c r="J1663">
        <v>1</v>
      </c>
      <c r="K1663">
        <v>0</v>
      </c>
      <c r="L1663">
        <v>0</v>
      </c>
    </row>
    <row r="1664" spans="1:12" x14ac:dyDescent="0.25">
      <c r="A1664">
        <v>11820</v>
      </c>
      <c r="B1664">
        <v>0</v>
      </c>
      <c r="C1664">
        <v>1.4598007E-2</v>
      </c>
      <c r="D1664">
        <v>63</v>
      </c>
      <c r="E1664">
        <v>1</v>
      </c>
      <c r="F1664">
        <v>0.40479760100000001</v>
      </c>
      <c r="G1664">
        <v>2000</v>
      </c>
      <c r="H1664">
        <v>9</v>
      </c>
      <c r="I1664">
        <v>0</v>
      </c>
      <c r="J1664">
        <v>2</v>
      </c>
      <c r="K1664">
        <v>0</v>
      </c>
      <c r="L1664">
        <v>0</v>
      </c>
    </row>
    <row r="1665" spans="1:12" x14ac:dyDescent="0.25">
      <c r="A1665">
        <v>80561</v>
      </c>
      <c r="B1665">
        <v>0</v>
      </c>
      <c r="C1665">
        <v>1.4636054000000001E-2</v>
      </c>
      <c r="D1665">
        <v>62</v>
      </c>
      <c r="E1665">
        <v>0</v>
      </c>
      <c r="F1665">
        <v>866</v>
      </c>
      <c r="G1665">
        <v>0</v>
      </c>
      <c r="H1665">
        <v>12</v>
      </c>
      <c r="I1665">
        <v>0</v>
      </c>
      <c r="J1665">
        <v>1</v>
      </c>
      <c r="K1665">
        <v>0</v>
      </c>
      <c r="L1665">
        <v>0</v>
      </c>
    </row>
    <row r="1666" spans="1:12" x14ac:dyDescent="0.25">
      <c r="A1666">
        <v>27158</v>
      </c>
      <c r="B1666">
        <v>0</v>
      </c>
      <c r="C1666">
        <v>1.4641810999999999E-2</v>
      </c>
      <c r="D1666">
        <v>59</v>
      </c>
      <c r="E1666">
        <v>0</v>
      </c>
      <c r="F1666">
        <v>158</v>
      </c>
      <c r="H1666">
        <v>3</v>
      </c>
      <c r="I1666">
        <v>0</v>
      </c>
      <c r="J1666">
        <v>0</v>
      </c>
      <c r="K1666">
        <v>0</v>
      </c>
    </row>
    <row r="1667" spans="1:12" x14ac:dyDescent="0.25">
      <c r="A1667">
        <v>118638</v>
      </c>
      <c r="B1667">
        <v>0</v>
      </c>
      <c r="C1667">
        <v>1.4691459E-2</v>
      </c>
      <c r="D1667">
        <v>72</v>
      </c>
      <c r="E1667">
        <v>0</v>
      </c>
      <c r="F1667">
        <v>75</v>
      </c>
      <c r="G1667">
        <v>0</v>
      </c>
      <c r="H1667">
        <v>13</v>
      </c>
      <c r="I1667">
        <v>0</v>
      </c>
      <c r="J1667">
        <v>0</v>
      </c>
      <c r="K1667">
        <v>0</v>
      </c>
      <c r="L1667">
        <v>0</v>
      </c>
    </row>
    <row r="1668" spans="1:12" x14ac:dyDescent="0.25">
      <c r="A1668">
        <v>12788</v>
      </c>
      <c r="B1668">
        <v>0</v>
      </c>
      <c r="C1668">
        <v>1.4703133E-2</v>
      </c>
      <c r="D1668">
        <v>50</v>
      </c>
      <c r="E1668">
        <v>0</v>
      </c>
      <c r="F1668">
        <v>8.4849062000000003E-2</v>
      </c>
      <c r="G1668">
        <v>10500</v>
      </c>
      <c r="H1668">
        <v>8</v>
      </c>
      <c r="I1668">
        <v>0</v>
      </c>
      <c r="J1668">
        <v>1</v>
      </c>
      <c r="K1668">
        <v>0</v>
      </c>
      <c r="L1668">
        <v>0</v>
      </c>
    </row>
    <row r="1669" spans="1:12" x14ac:dyDescent="0.25">
      <c r="A1669">
        <v>51059</v>
      </c>
      <c r="B1669">
        <v>0</v>
      </c>
      <c r="C1669">
        <v>1.4713865E-2</v>
      </c>
      <c r="D1669">
        <v>54</v>
      </c>
      <c r="E1669">
        <v>0</v>
      </c>
      <c r="F1669">
        <v>654</v>
      </c>
      <c r="H1669">
        <v>18</v>
      </c>
      <c r="I1669">
        <v>0</v>
      </c>
      <c r="J1669">
        <v>1</v>
      </c>
      <c r="K1669">
        <v>0</v>
      </c>
      <c r="L1669">
        <v>0</v>
      </c>
    </row>
    <row r="1670" spans="1:12" x14ac:dyDescent="0.25">
      <c r="A1670">
        <v>105102</v>
      </c>
      <c r="B1670">
        <v>0</v>
      </c>
      <c r="C1670">
        <v>1.4716099E-2</v>
      </c>
      <c r="D1670">
        <v>43</v>
      </c>
      <c r="E1670">
        <v>0</v>
      </c>
      <c r="F1670">
        <v>0.69296636099999998</v>
      </c>
      <c r="G1670">
        <v>6539</v>
      </c>
      <c r="H1670">
        <v>13</v>
      </c>
      <c r="I1670">
        <v>0</v>
      </c>
      <c r="J1670">
        <v>1</v>
      </c>
      <c r="K1670">
        <v>0</v>
      </c>
      <c r="L1670">
        <v>0</v>
      </c>
    </row>
    <row r="1671" spans="1:12" x14ac:dyDescent="0.25">
      <c r="A1671">
        <v>134697</v>
      </c>
      <c r="B1671">
        <v>0</v>
      </c>
      <c r="C1671">
        <v>1.4719706000000001E-2</v>
      </c>
      <c r="D1671">
        <v>39</v>
      </c>
      <c r="E1671">
        <v>0</v>
      </c>
      <c r="F1671">
        <v>0.485601646</v>
      </c>
      <c r="G1671">
        <v>5833</v>
      </c>
      <c r="H1671">
        <v>9</v>
      </c>
      <c r="I1671">
        <v>0</v>
      </c>
      <c r="J1671">
        <v>1</v>
      </c>
      <c r="K1671">
        <v>0</v>
      </c>
      <c r="L1671">
        <v>4</v>
      </c>
    </row>
    <row r="1672" spans="1:12" x14ac:dyDescent="0.25">
      <c r="A1672">
        <v>114596</v>
      </c>
      <c r="B1672">
        <v>0</v>
      </c>
      <c r="C1672">
        <v>1.4720588E-2</v>
      </c>
      <c r="D1672">
        <v>82</v>
      </c>
      <c r="E1672">
        <v>0</v>
      </c>
      <c r="F1672">
        <v>68</v>
      </c>
      <c r="G1672">
        <v>0</v>
      </c>
      <c r="H1672">
        <v>6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>
        <v>61256</v>
      </c>
      <c r="B1673">
        <v>0</v>
      </c>
      <c r="C1673">
        <v>1.4729951E-2</v>
      </c>
      <c r="D1673">
        <v>69</v>
      </c>
      <c r="E1673">
        <v>0</v>
      </c>
      <c r="F1673">
        <v>1.2786361E-2</v>
      </c>
      <c r="G1673">
        <v>1876</v>
      </c>
      <c r="H1673">
        <v>3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>
        <v>7617</v>
      </c>
      <c r="B1674">
        <v>0</v>
      </c>
      <c r="C1674">
        <v>1.4734611E-2</v>
      </c>
      <c r="D1674">
        <v>54</v>
      </c>
      <c r="E1674">
        <v>2</v>
      </c>
      <c r="F1674">
        <v>1.1239586800000001</v>
      </c>
      <c r="G1674">
        <v>3000</v>
      </c>
      <c r="H1674">
        <v>18</v>
      </c>
      <c r="I1674">
        <v>0</v>
      </c>
      <c r="J1674">
        <v>1</v>
      </c>
      <c r="K1674">
        <v>0</v>
      </c>
      <c r="L1674">
        <v>1</v>
      </c>
    </row>
    <row r="1675" spans="1:12" x14ac:dyDescent="0.25">
      <c r="A1675">
        <v>100731</v>
      </c>
      <c r="B1675">
        <v>0</v>
      </c>
      <c r="C1675">
        <v>1.4762724E-2</v>
      </c>
      <c r="D1675">
        <v>74</v>
      </c>
      <c r="E1675">
        <v>0</v>
      </c>
      <c r="F1675">
        <v>7.9968009999999996E-3</v>
      </c>
      <c r="G1675">
        <v>2500</v>
      </c>
      <c r="H1675">
        <v>6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>
        <v>67866</v>
      </c>
      <c r="B1676">
        <v>0</v>
      </c>
      <c r="C1676">
        <v>1.4764630000000001E-2</v>
      </c>
      <c r="D1676">
        <v>58</v>
      </c>
      <c r="E1676">
        <v>0</v>
      </c>
      <c r="F1676">
        <v>9.2787627999999997E-2</v>
      </c>
      <c r="G1676">
        <v>15001</v>
      </c>
      <c r="H1676">
        <v>12</v>
      </c>
      <c r="I1676">
        <v>0</v>
      </c>
      <c r="J1676">
        <v>1</v>
      </c>
      <c r="K1676">
        <v>0</v>
      </c>
      <c r="L1676">
        <v>0</v>
      </c>
    </row>
    <row r="1677" spans="1:12" x14ac:dyDescent="0.25">
      <c r="A1677">
        <v>90597</v>
      </c>
      <c r="B1677">
        <v>0</v>
      </c>
      <c r="C1677">
        <v>1.4772056E-2</v>
      </c>
      <c r="D1677">
        <v>50</v>
      </c>
      <c r="E1677">
        <v>0</v>
      </c>
      <c r="F1677">
        <v>0.109459282</v>
      </c>
      <c r="G1677">
        <v>7600</v>
      </c>
      <c r="H1677">
        <v>6</v>
      </c>
      <c r="I1677">
        <v>0</v>
      </c>
      <c r="J1677">
        <v>0</v>
      </c>
      <c r="K1677">
        <v>0</v>
      </c>
      <c r="L1677">
        <v>0</v>
      </c>
    </row>
    <row r="1678" spans="1:12" x14ac:dyDescent="0.25">
      <c r="A1678">
        <v>85122</v>
      </c>
      <c r="B1678">
        <v>0</v>
      </c>
      <c r="C1678">
        <v>1.4777597E-2</v>
      </c>
      <c r="D1678">
        <v>86</v>
      </c>
      <c r="E1678">
        <v>0</v>
      </c>
      <c r="F1678">
        <v>8</v>
      </c>
      <c r="H1678">
        <v>2</v>
      </c>
      <c r="I1678">
        <v>0</v>
      </c>
      <c r="J1678">
        <v>0</v>
      </c>
      <c r="K1678">
        <v>0</v>
      </c>
      <c r="L1678">
        <v>0</v>
      </c>
    </row>
    <row r="1679" spans="1:12" x14ac:dyDescent="0.25">
      <c r="A1679">
        <v>88259</v>
      </c>
      <c r="B1679">
        <v>0</v>
      </c>
      <c r="C1679">
        <v>1.4812097999999999E-2</v>
      </c>
      <c r="D1679">
        <v>67</v>
      </c>
      <c r="E1679">
        <v>0</v>
      </c>
      <c r="F1679">
        <v>50</v>
      </c>
      <c r="H1679">
        <v>5</v>
      </c>
      <c r="I1679">
        <v>0</v>
      </c>
      <c r="J1679">
        <v>0</v>
      </c>
      <c r="K1679">
        <v>0</v>
      </c>
      <c r="L1679">
        <v>0</v>
      </c>
    </row>
    <row r="1680" spans="1:12" x14ac:dyDescent="0.25">
      <c r="A1680">
        <v>70902</v>
      </c>
      <c r="B1680">
        <v>0</v>
      </c>
      <c r="C1680">
        <v>1.4816088E-2</v>
      </c>
      <c r="D1680">
        <v>80</v>
      </c>
      <c r="E1680">
        <v>0</v>
      </c>
      <c r="F1680">
        <v>0.39053648800000001</v>
      </c>
      <c r="G1680">
        <v>3000</v>
      </c>
      <c r="H1680">
        <v>23</v>
      </c>
      <c r="I1680">
        <v>0</v>
      </c>
      <c r="J1680">
        <v>2</v>
      </c>
      <c r="K1680">
        <v>0</v>
      </c>
      <c r="L1680">
        <v>0</v>
      </c>
    </row>
    <row r="1681" spans="1:12" x14ac:dyDescent="0.25">
      <c r="A1681">
        <v>38511</v>
      </c>
      <c r="B1681">
        <v>0</v>
      </c>
      <c r="C1681">
        <v>1.4862113E-2</v>
      </c>
      <c r="D1681">
        <v>61</v>
      </c>
      <c r="E1681">
        <v>0</v>
      </c>
      <c r="F1681">
        <v>23</v>
      </c>
      <c r="H1681">
        <v>5</v>
      </c>
      <c r="I1681">
        <v>0</v>
      </c>
      <c r="J1681">
        <v>0</v>
      </c>
      <c r="K1681">
        <v>0</v>
      </c>
      <c r="L1681">
        <v>0</v>
      </c>
    </row>
    <row r="1682" spans="1:12" x14ac:dyDescent="0.25">
      <c r="A1682">
        <v>60939</v>
      </c>
      <c r="B1682">
        <v>0</v>
      </c>
      <c r="C1682">
        <v>1.4865227999999999E-2</v>
      </c>
      <c r="D1682">
        <v>74</v>
      </c>
      <c r="E1682">
        <v>0</v>
      </c>
      <c r="F1682">
        <v>3.5696069999999998E-3</v>
      </c>
      <c r="G1682">
        <v>3921</v>
      </c>
      <c r="H1682">
        <v>4</v>
      </c>
      <c r="I1682">
        <v>0</v>
      </c>
      <c r="J1682">
        <v>0</v>
      </c>
      <c r="K1682">
        <v>0</v>
      </c>
      <c r="L1682">
        <v>0</v>
      </c>
    </row>
    <row r="1683" spans="1:12" x14ac:dyDescent="0.25">
      <c r="A1683">
        <v>3003</v>
      </c>
      <c r="B1683">
        <v>1</v>
      </c>
      <c r="C1683">
        <v>1.4867442999999999E-2</v>
      </c>
      <c r="D1683">
        <v>45</v>
      </c>
      <c r="E1683">
        <v>0</v>
      </c>
      <c r="F1683">
        <v>6.1242340000000001E-3</v>
      </c>
      <c r="G1683">
        <v>8000</v>
      </c>
      <c r="H1683">
        <v>6</v>
      </c>
      <c r="I1683">
        <v>0</v>
      </c>
      <c r="J1683">
        <v>0</v>
      </c>
      <c r="K1683">
        <v>0</v>
      </c>
      <c r="L1683">
        <v>0</v>
      </c>
    </row>
    <row r="1684" spans="1:12" x14ac:dyDescent="0.25">
      <c r="A1684">
        <v>59382</v>
      </c>
      <c r="B1684">
        <v>0</v>
      </c>
      <c r="C1684">
        <v>1.4871594E-2</v>
      </c>
      <c r="D1684">
        <v>80</v>
      </c>
      <c r="E1684">
        <v>0</v>
      </c>
      <c r="F1684">
        <v>8.3120956999999995E-2</v>
      </c>
      <c r="G1684">
        <v>5100</v>
      </c>
      <c r="H1684">
        <v>25</v>
      </c>
      <c r="I1684">
        <v>0</v>
      </c>
      <c r="J1684">
        <v>0</v>
      </c>
      <c r="K1684">
        <v>0</v>
      </c>
      <c r="L1684">
        <v>0</v>
      </c>
    </row>
    <row r="1685" spans="1:12" x14ac:dyDescent="0.25">
      <c r="A1685">
        <v>14021</v>
      </c>
      <c r="B1685">
        <v>0</v>
      </c>
      <c r="C1685">
        <v>1.4883963E-2</v>
      </c>
      <c r="D1685">
        <v>86</v>
      </c>
      <c r="E1685">
        <v>0</v>
      </c>
      <c r="F1685">
        <v>22</v>
      </c>
      <c r="H1685">
        <v>3</v>
      </c>
      <c r="I1685">
        <v>0</v>
      </c>
      <c r="J1685">
        <v>0</v>
      </c>
      <c r="K1685">
        <v>0</v>
      </c>
      <c r="L1685">
        <v>0</v>
      </c>
    </row>
    <row r="1686" spans="1:12" x14ac:dyDescent="0.25">
      <c r="A1686">
        <v>32116</v>
      </c>
      <c r="B1686">
        <v>0</v>
      </c>
      <c r="C1686">
        <v>1.4925373E-2</v>
      </c>
      <c r="D1686">
        <v>64</v>
      </c>
      <c r="E1686">
        <v>0</v>
      </c>
      <c r="F1686">
        <v>0.48730253899999998</v>
      </c>
      <c r="G1686">
        <v>5000</v>
      </c>
      <c r="H1686">
        <v>10</v>
      </c>
      <c r="I1686">
        <v>0</v>
      </c>
      <c r="J1686">
        <v>2</v>
      </c>
      <c r="K1686">
        <v>0</v>
      </c>
      <c r="L1686">
        <v>0</v>
      </c>
    </row>
    <row r="1687" spans="1:12" x14ac:dyDescent="0.25">
      <c r="A1687">
        <v>139417</v>
      </c>
      <c r="B1687">
        <v>0</v>
      </c>
      <c r="C1687">
        <v>1.4934457999999999E-2</v>
      </c>
      <c r="D1687">
        <v>38</v>
      </c>
      <c r="E1687">
        <v>0</v>
      </c>
      <c r="F1687">
        <v>0.157300256</v>
      </c>
      <c r="G1687">
        <v>14430</v>
      </c>
      <c r="H1687">
        <v>5</v>
      </c>
      <c r="I1687">
        <v>0</v>
      </c>
      <c r="J1687">
        <v>1</v>
      </c>
      <c r="K1687">
        <v>0</v>
      </c>
      <c r="L1687">
        <v>1</v>
      </c>
    </row>
    <row r="1688" spans="1:12" x14ac:dyDescent="0.25">
      <c r="A1688">
        <v>114927</v>
      </c>
      <c r="B1688">
        <v>0</v>
      </c>
      <c r="C1688">
        <v>1.4949626000000001E-2</v>
      </c>
      <c r="D1688">
        <v>44</v>
      </c>
      <c r="E1688">
        <v>0</v>
      </c>
      <c r="F1688">
        <v>234</v>
      </c>
      <c r="H1688">
        <v>6</v>
      </c>
      <c r="I1688">
        <v>0</v>
      </c>
      <c r="J1688">
        <v>0</v>
      </c>
      <c r="K1688">
        <v>0</v>
      </c>
      <c r="L1688">
        <v>0</v>
      </c>
    </row>
    <row r="1689" spans="1:12" x14ac:dyDescent="0.25">
      <c r="A1689">
        <v>105666</v>
      </c>
      <c r="B1689">
        <v>0</v>
      </c>
      <c r="C1689">
        <v>1.4956196999999999E-2</v>
      </c>
      <c r="D1689">
        <v>69</v>
      </c>
      <c r="E1689">
        <v>0</v>
      </c>
      <c r="F1689">
        <v>0.29245474900000001</v>
      </c>
      <c r="G1689">
        <v>4916</v>
      </c>
      <c r="H1689">
        <v>9</v>
      </c>
      <c r="I1689">
        <v>0</v>
      </c>
      <c r="J1689">
        <v>1</v>
      </c>
      <c r="K1689">
        <v>0</v>
      </c>
      <c r="L1689">
        <v>0</v>
      </c>
    </row>
    <row r="1690" spans="1:12" x14ac:dyDescent="0.25">
      <c r="A1690">
        <v>93038</v>
      </c>
      <c r="B1690">
        <v>0</v>
      </c>
      <c r="C1690">
        <v>1.4981803E-2</v>
      </c>
      <c r="D1690">
        <v>66</v>
      </c>
      <c r="E1690">
        <v>0</v>
      </c>
      <c r="F1690">
        <v>199</v>
      </c>
      <c r="H1690">
        <v>6</v>
      </c>
      <c r="I1690">
        <v>0</v>
      </c>
      <c r="J1690">
        <v>0</v>
      </c>
      <c r="K1690">
        <v>0</v>
      </c>
      <c r="L1690">
        <v>0</v>
      </c>
    </row>
    <row r="1691" spans="1:12" x14ac:dyDescent="0.25">
      <c r="A1691">
        <v>28885</v>
      </c>
      <c r="B1691">
        <v>0</v>
      </c>
      <c r="C1691">
        <v>1.499925E-2</v>
      </c>
      <c r="D1691">
        <v>27</v>
      </c>
      <c r="E1691">
        <v>0</v>
      </c>
      <c r="F1691">
        <v>0.34666356700000001</v>
      </c>
      <c r="G1691">
        <v>4300</v>
      </c>
      <c r="H1691">
        <v>13</v>
      </c>
      <c r="I1691">
        <v>0</v>
      </c>
      <c r="J1691">
        <v>1</v>
      </c>
      <c r="K1691">
        <v>0</v>
      </c>
      <c r="L1691">
        <v>0</v>
      </c>
    </row>
    <row r="1692" spans="1:12" x14ac:dyDescent="0.25">
      <c r="A1692">
        <v>91608</v>
      </c>
      <c r="B1692">
        <v>0</v>
      </c>
      <c r="C1692">
        <v>1.4999643E-2</v>
      </c>
      <c r="D1692">
        <v>78</v>
      </c>
      <c r="E1692">
        <v>0</v>
      </c>
      <c r="F1692">
        <v>4.9081985000000002E-2</v>
      </c>
      <c r="G1692">
        <v>5500</v>
      </c>
      <c r="H1692">
        <v>5</v>
      </c>
      <c r="I1692">
        <v>0</v>
      </c>
      <c r="J1692">
        <v>1</v>
      </c>
      <c r="K1692">
        <v>0</v>
      </c>
      <c r="L1692">
        <v>0</v>
      </c>
    </row>
    <row r="1693" spans="1:12" x14ac:dyDescent="0.25">
      <c r="A1693">
        <v>8732</v>
      </c>
      <c r="B1693">
        <v>0</v>
      </c>
      <c r="C1693">
        <v>1.5010997E-2</v>
      </c>
      <c r="D1693">
        <v>84</v>
      </c>
      <c r="E1693">
        <v>0</v>
      </c>
      <c r="F1693">
        <v>2.6874120000000001E-3</v>
      </c>
      <c r="G1693">
        <v>7069</v>
      </c>
      <c r="H1693">
        <v>6</v>
      </c>
      <c r="I1693">
        <v>0</v>
      </c>
      <c r="J1693">
        <v>0</v>
      </c>
      <c r="K1693">
        <v>0</v>
      </c>
      <c r="L1693">
        <v>0</v>
      </c>
    </row>
    <row r="1694" spans="1:12" x14ac:dyDescent="0.25">
      <c r="A1694">
        <v>125191</v>
      </c>
      <c r="B1694">
        <v>0</v>
      </c>
      <c r="C1694">
        <v>1.5054272E-2</v>
      </c>
      <c r="D1694">
        <v>50</v>
      </c>
      <c r="E1694">
        <v>0</v>
      </c>
      <c r="F1694">
        <v>1822</v>
      </c>
      <c r="H1694">
        <v>9</v>
      </c>
      <c r="I1694">
        <v>0</v>
      </c>
      <c r="J1694">
        <v>2</v>
      </c>
      <c r="K1694">
        <v>0</v>
      </c>
      <c r="L1694">
        <v>3</v>
      </c>
    </row>
    <row r="1695" spans="1:12" x14ac:dyDescent="0.25">
      <c r="A1695">
        <v>40359</v>
      </c>
      <c r="B1695">
        <v>0</v>
      </c>
      <c r="C1695">
        <v>1.5073164999999999E-2</v>
      </c>
      <c r="D1695">
        <v>50</v>
      </c>
      <c r="E1695">
        <v>0</v>
      </c>
      <c r="F1695">
        <v>1462</v>
      </c>
      <c r="H1695">
        <v>9</v>
      </c>
      <c r="I1695">
        <v>0</v>
      </c>
      <c r="J1695">
        <v>1</v>
      </c>
      <c r="K1695">
        <v>0</v>
      </c>
      <c r="L1695">
        <v>0</v>
      </c>
    </row>
    <row r="1696" spans="1:12" x14ac:dyDescent="0.25">
      <c r="A1696">
        <v>22222</v>
      </c>
      <c r="B1696">
        <v>0</v>
      </c>
      <c r="C1696">
        <v>1.5080978E-2</v>
      </c>
      <c r="D1696">
        <v>81</v>
      </c>
      <c r="E1696">
        <v>0</v>
      </c>
      <c r="F1696">
        <v>975</v>
      </c>
      <c r="H1696">
        <v>4</v>
      </c>
      <c r="I1696">
        <v>0</v>
      </c>
      <c r="J1696">
        <v>1</v>
      </c>
      <c r="K1696">
        <v>0</v>
      </c>
      <c r="L1696">
        <v>0</v>
      </c>
    </row>
    <row r="1697" spans="1:12" x14ac:dyDescent="0.25">
      <c r="A1697">
        <v>50019</v>
      </c>
      <c r="B1697">
        <v>0</v>
      </c>
      <c r="C1697">
        <v>1.5092698999999999E-2</v>
      </c>
      <c r="D1697">
        <v>30</v>
      </c>
      <c r="E1697">
        <v>0</v>
      </c>
      <c r="F1697">
        <v>8.5559205999999999E-2</v>
      </c>
      <c r="G1697">
        <v>7000</v>
      </c>
      <c r="H1697">
        <v>10</v>
      </c>
      <c r="I1697">
        <v>0</v>
      </c>
      <c r="J1697">
        <v>0</v>
      </c>
      <c r="K1697">
        <v>0</v>
      </c>
      <c r="L1697">
        <v>0</v>
      </c>
    </row>
    <row r="1698" spans="1:12" x14ac:dyDescent="0.25">
      <c r="A1698">
        <v>137303</v>
      </c>
      <c r="B1698">
        <v>0</v>
      </c>
      <c r="C1698">
        <v>1.5098515999999999E-2</v>
      </c>
      <c r="D1698">
        <v>84</v>
      </c>
      <c r="E1698">
        <v>0</v>
      </c>
      <c r="F1698">
        <v>22</v>
      </c>
      <c r="H1698">
        <v>6</v>
      </c>
      <c r="I1698">
        <v>0</v>
      </c>
      <c r="J1698">
        <v>0</v>
      </c>
      <c r="K1698">
        <v>0</v>
      </c>
      <c r="L1698">
        <v>0</v>
      </c>
    </row>
    <row r="1699" spans="1:12" x14ac:dyDescent="0.25">
      <c r="A1699">
        <v>77331</v>
      </c>
      <c r="B1699">
        <v>0</v>
      </c>
      <c r="C1699">
        <v>1.5122904E-2</v>
      </c>
      <c r="D1699">
        <v>64</v>
      </c>
      <c r="E1699">
        <v>0</v>
      </c>
      <c r="F1699">
        <v>9.2706203000000001E-2</v>
      </c>
      <c r="G1699">
        <v>4400</v>
      </c>
      <c r="H1699">
        <v>13</v>
      </c>
      <c r="I1699">
        <v>0</v>
      </c>
      <c r="J1699">
        <v>1</v>
      </c>
      <c r="K1699">
        <v>0</v>
      </c>
      <c r="L1699">
        <v>0</v>
      </c>
    </row>
    <row r="1700" spans="1:12" x14ac:dyDescent="0.25">
      <c r="A1700">
        <v>99231</v>
      </c>
      <c r="B1700">
        <v>0</v>
      </c>
      <c r="C1700">
        <v>1.5136523000000001E-2</v>
      </c>
      <c r="D1700">
        <v>68</v>
      </c>
      <c r="E1700">
        <v>0</v>
      </c>
      <c r="F1700">
        <v>1.0118044E-2</v>
      </c>
      <c r="G1700">
        <v>2371</v>
      </c>
      <c r="H1700">
        <v>4</v>
      </c>
      <c r="I1700">
        <v>0</v>
      </c>
      <c r="J1700">
        <v>0</v>
      </c>
      <c r="K1700">
        <v>0</v>
      </c>
      <c r="L1700">
        <v>0</v>
      </c>
    </row>
    <row r="1701" spans="1:12" x14ac:dyDescent="0.25">
      <c r="A1701">
        <v>25369</v>
      </c>
      <c r="B1701">
        <v>0</v>
      </c>
      <c r="C1701">
        <v>1.5136963999999999E-2</v>
      </c>
      <c r="D1701">
        <v>43</v>
      </c>
      <c r="E1701">
        <v>0</v>
      </c>
      <c r="F1701">
        <v>0.30769230800000003</v>
      </c>
      <c r="G1701">
        <v>4250</v>
      </c>
      <c r="H1701">
        <v>15</v>
      </c>
      <c r="I1701">
        <v>0</v>
      </c>
      <c r="J1701">
        <v>2</v>
      </c>
      <c r="K1701">
        <v>0</v>
      </c>
      <c r="L1701">
        <v>0</v>
      </c>
    </row>
    <row r="1702" spans="1:12" x14ac:dyDescent="0.25">
      <c r="A1702">
        <v>41073</v>
      </c>
      <c r="B1702">
        <v>0</v>
      </c>
      <c r="C1702">
        <v>1.5152028999999999E-2</v>
      </c>
      <c r="D1702">
        <v>61</v>
      </c>
      <c r="E1702">
        <v>0</v>
      </c>
      <c r="F1702">
        <v>2970</v>
      </c>
      <c r="H1702">
        <v>10</v>
      </c>
      <c r="I1702">
        <v>0</v>
      </c>
      <c r="J1702">
        <v>3</v>
      </c>
      <c r="K1702">
        <v>0</v>
      </c>
      <c r="L1702">
        <v>0</v>
      </c>
    </row>
    <row r="1703" spans="1:12" x14ac:dyDescent="0.25">
      <c r="A1703">
        <v>62191</v>
      </c>
      <c r="B1703">
        <v>0</v>
      </c>
      <c r="C1703">
        <v>1.5178604E-2</v>
      </c>
      <c r="D1703">
        <v>46</v>
      </c>
      <c r="E1703">
        <v>1</v>
      </c>
      <c r="F1703">
        <v>47</v>
      </c>
      <c r="H1703">
        <v>18</v>
      </c>
      <c r="I1703">
        <v>0</v>
      </c>
      <c r="J1703">
        <v>0</v>
      </c>
      <c r="K1703">
        <v>0</v>
      </c>
      <c r="L1703">
        <v>0</v>
      </c>
    </row>
    <row r="1704" spans="1:12" x14ac:dyDescent="0.25">
      <c r="A1704">
        <v>65152</v>
      </c>
      <c r="B1704">
        <v>0</v>
      </c>
      <c r="C1704">
        <v>1.5180145000000001E-2</v>
      </c>
      <c r="D1704">
        <v>55</v>
      </c>
      <c r="E1704">
        <v>1</v>
      </c>
      <c r="F1704">
        <v>0.685723211</v>
      </c>
      <c r="G1704">
        <v>3200</v>
      </c>
      <c r="H1704">
        <v>12</v>
      </c>
      <c r="I1704">
        <v>0</v>
      </c>
      <c r="J1704">
        <v>1</v>
      </c>
      <c r="K1704">
        <v>0</v>
      </c>
      <c r="L1704">
        <v>1</v>
      </c>
    </row>
    <row r="1705" spans="1:12" x14ac:dyDescent="0.25">
      <c r="A1705">
        <v>66013</v>
      </c>
      <c r="B1705">
        <v>0</v>
      </c>
      <c r="C1705">
        <v>1.5231727E-2</v>
      </c>
      <c r="D1705">
        <v>60</v>
      </c>
      <c r="E1705">
        <v>0</v>
      </c>
      <c r="F1705">
        <v>2.0040079999999998E-3</v>
      </c>
      <c r="G1705">
        <v>6985</v>
      </c>
      <c r="H1705">
        <v>2</v>
      </c>
      <c r="I1705">
        <v>0</v>
      </c>
      <c r="J1705">
        <v>0</v>
      </c>
      <c r="K1705">
        <v>0</v>
      </c>
      <c r="L1705">
        <v>0</v>
      </c>
    </row>
    <row r="1706" spans="1:12" x14ac:dyDescent="0.25">
      <c r="A1706">
        <v>116617</v>
      </c>
      <c r="B1706">
        <v>0</v>
      </c>
      <c r="C1706">
        <v>1.5261304E-2</v>
      </c>
      <c r="D1706">
        <v>51</v>
      </c>
      <c r="E1706">
        <v>0</v>
      </c>
      <c r="F1706">
        <v>0.165205353</v>
      </c>
      <c r="G1706">
        <v>2166</v>
      </c>
      <c r="H1706">
        <v>6</v>
      </c>
      <c r="I1706">
        <v>0</v>
      </c>
      <c r="J1706">
        <v>0</v>
      </c>
      <c r="K1706">
        <v>0</v>
      </c>
      <c r="L1706">
        <v>0</v>
      </c>
    </row>
    <row r="1707" spans="1:12" x14ac:dyDescent="0.25">
      <c r="A1707">
        <v>144889</v>
      </c>
      <c r="B1707">
        <v>0</v>
      </c>
      <c r="C1707">
        <v>1.5270604E-2</v>
      </c>
      <c r="D1707">
        <v>72</v>
      </c>
      <c r="E1707">
        <v>0</v>
      </c>
      <c r="F1707">
        <v>80</v>
      </c>
      <c r="H1707">
        <v>3</v>
      </c>
      <c r="I1707">
        <v>0</v>
      </c>
      <c r="J1707">
        <v>0</v>
      </c>
      <c r="K1707">
        <v>0</v>
      </c>
      <c r="L1707">
        <v>1</v>
      </c>
    </row>
    <row r="1708" spans="1:12" x14ac:dyDescent="0.25">
      <c r="A1708">
        <v>128085</v>
      </c>
      <c r="B1708">
        <v>0</v>
      </c>
      <c r="C1708">
        <v>1.5274166E-2</v>
      </c>
      <c r="D1708">
        <v>29</v>
      </c>
      <c r="E1708">
        <v>0</v>
      </c>
      <c r="F1708">
        <v>0.63228055800000005</v>
      </c>
      <c r="G1708">
        <v>4875</v>
      </c>
      <c r="H1708">
        <v>9</v>
      </c>
      <c r="I1708">
        <v>0</v>
      </c>
      <c r="J1708">
        <v>2</v>
      </c>
      <c r="K1708">
        <v>0</v>
      </c>
      <c r="L1708">
        <v>0</v>
      </c>
    </row>
    <row r="1709" spans="1:12" x14ac:dyDescent="0.25">
      <c r="A1709">
        <v>36722</v>
      </c>
      <c r="B1709">
        <v>0</v>
      </c>
      <c r="C1709">
        <v>1.5277353E-2</v>
      </c>
      <c r="D1709">
        <v>73</v>
      </c>
      <c r="E1709">
        <v>0</v>
      </c>
      <c r="F1709">
        <v>6.0554612000000001E-2</v>
      </c>
      <c r="G1709">
        <v>5300</v>
      </c>
      <c r="H1709">
        <v>11</v>
      </c>
      <c r="I1709">
        <v>0</v>
      </c>
      <c r="J1709">
        <v>0</v>
      </c>
      <c r="K1709">
        <v>0</v>
      </c>
      <c r="L1709">
        <v>1</v>
      </c>
    </row>
    <row r="1710" spans="1:12" x14ac:dyDescent="0.25">
      <c r="A1710">
        <v>7230</v>
      </c>
      <c r="B1710">
        <v>0</v>
      </c>
      <c r="C1710">
        <v>1.5286154999999999E-2</v>
      </c>
      <c r="D1710">
        <v>60</v>
      </c>
      <c r="E1710">
        <v>1</v>
      </c>
      <c r="F1710">
        <v>0.30090072299999998</v>
      </c>
      <c r="G1710">
        <v>10102</v>
      </c>
      <c r="H1710">
        <v>16</v>
      </c>
      <c r="I1710">
        <v>0</v>
      </c>
      <c r="J1710">
        <v>1</v>
      </c>
      <c r="K1710">
        <v>0</v>
      </c>
      <c r="L1710">
        <v>0</v>
      </c>
    </row>
    <row r="1711" spans="1:12" x14ac:dyDescent="0.25">
      <c r="A1711">
        <v>110962</v>
      </c>
      <c r="B1711">
        <v>0</v>
      </c>
      <c r="C1711">
        <v>1.5289336000000001E-2</v>
      </c>
      <c r="D1711">
        <v>45</v>
      </c>
      <c r="E1711">
        <v>0</v>
      </c>
      <c r="F1711">
        <v>2.12057E-3</v>
      </c>
      <c r="G1711">
        <v>3300</v>
      </c>
      <c r="H1711">
        <v>6</v>
      </c>
      <c r="I1711">
        <v>0</v>
      </c>
      <c r="J1711">
        <v>0</v>
      </c>
      <c r="K1711">
        <v>0</v>
      </c>
      <c r="L1711">
        <v>2</v>
      </c>
    </row>
    <row r="1712" spans="1:12" x14ac:dyDescent="0.25">
      <c r="A1712">
        <v>103097</v>
      </c>
      <c r="B1712">
        <v>0</v>
      </c>
      <c r="C1712">
        <v>1.5299235E-2</v>
      </c>
      <c r="D1712">
        <v>69</v>
      </c>
      <c r="E1712">
        <v>0</v>
      </c>
      <c r="F1712">
        <v>37</v>
      </c>
      <c r="H1712">
        <v>5</v>
      </c>
      <c r="I1712">
        <v>0</v>
      </c>
      <c r="J1712">
        <v>0</v>
      </c>
      <c r="K1712">
        <v>0</v>
      </c>
      <c r="L1712">
        <v>0</v>
      </c>
    </row>
    <row r="1713" spans="1:12" x14ac:dyDescent="0.25">
      <c r="A1713">
        <v>58127</v>
      </c>
      <c r="B1713">
        <v>0</v>
      </c>
      <c r="C1713">
        <v>1.5358771E-2</v>
      </c>
      <c r="D1713">
        <v>44</v>
      </c>
      <c r="E1713">
        <v>0</v>
      </c>
      <c r="F1713">
        <v>0.26822457399999999</v>
      </c>
      <c r="G1713">
        <v>6803</v>
      </c>
      <c r="H1713">
        <v>5</v>
      </c>
      <c r="I1713">
        <v>0</v>
      </c>
      <c r="J1713">
        <v>1</v>
      </c>
      <c r="K1713">
        <v>0</v>
      </c>
      <c r="L1713">
        <v>2</v>
      </c>
    </row>
    <row r="1714" spans="1:12" x14ac:dyDescent="0.25">
      <c r="A1714">
        <v>122811</v>
      </c>
      <c r="B1714">
        <v>0</v>
      </c>
      <c r="C1714">
        <v>1.5375824999999999E-2</v>
      </c>
      <c r="D1714">
        <v>41</v>
      </c>
      <c r="E1714">
        <v>0</v>
      </c>
      <c r="F1714">
        <v>317</v>
      </c>
      <c r="H1714">
        <v>7</v>
      </c>
      <c r="I1714">
        <v>0</v>
      </c>
      <c r="J1714">
        <v>0</v>
      </c>
      <c r="K1714">
        <v>0</v>
      </c>
      <c r="L1714">
        <v>2</v>
      </c>
    </row>
    <row r="1715" spans="1:12" x14ac:dyDescent="0.25">
      <c r="A1715">
        <v>33526</v>
      </c>
      <c r="B1715">
        <v>0</v>
      </c>
      <c r="C1715">
        <v>1.5399115E-2</v>
      </c>
      <c r="D1715">
        <v>49</v>
      </c>
      <c r="E1715">
        <v>1</v>
      </c>
      <c r="F1715">
        <v>0.131313131</v>
      </c>
      <c r="G1715">
        <v>9800</v>
      </c>
      <c r="H1715">
        <v>5</v>
      </c>
      <c r="I1715">
        <v>0</v>
      </c>
      <c r="J1715">
        <v>2</v>
      </c>
      <c r="K1715">
        <v>0</v>
      </c>
      <c r="L1715">
        <v>4</v>
      </c>
    </row>
    <row r="1716" spans="1:12" x14ac:dyDescent="0.25">
      <c r="A1716">
        <v>29983</v>
      </c>
      <c r="B1716">
        <v>0</v>
      </c>
      <c r="C1716">
        <v>1.5414715000000001E-2</v>
      </c>
      <c r="D1716">
        <v>49</v>
      </c>
      <c r="E1716">
        <v>0</v>
      </c>
      <c r="F1716">
        <v>5025</v>
      </c>
      <c r="H1716">
        <v>6</v>
      </c>
      <c r="I1716">
        <v>0</v>
      </c>
      <c r="J1716">
        <v>2</v>
      </c>
      <c r="K1716">
        <v>0</v>
      </c>
      <c r="L1716">
        <v>4</v>
      </c>
    </row>
    <row r="1717" spans="1:12" x14ac:dyDescent="0.25">
      <c r="A1717">
        <v>11349</v>
      </c>
      <c r="B1717">
        <v>0</v>
      </c>
      <c r="C1717">
        <v>1.5432819E-2</v>
      </c>
      <c r="D1717">
        <v>51</v>
      </c>
      <c r="E1717">
        <v>0</v>
      </c>
      <c r="F1717">
        <v>7793</v>
      </c>
      <c r="H1717">
        <v>10</v>
      </c>
      <c r="I1717">
        <v>0</v>
      </c>
      <c r="J1717">
        <v>5</v>
      </c>
      <c r="K1717">
        <v>0</v>
      </c>
      <c r="L1717">
        <v>0</v>
      </c>
    </row>
    <row r="1718" spans="1:12" x14ac:dyDescent="0.25">
      <c r="A1718">
        <v>70422</v>
      </c>
      <c r="B1718">
        <v>0</v>
      </c>
      <c r="C1718">
        <v>1.5433273000000001E-2</v>
      </c>
      <c r="D1718">
        <v>55</v>
      </c>
      <c r="E1718">
        <v>3</v>
      </c>
      <c r="F1718">
        <v>0.123960695</v>
      </c>
      <c r="G1718">
        <v>10583</v>
      </c>
      <c r="H1718">
        <v>14</v>
      </c>
      <c r="I1718">
        <v>0</v>
      </c>
      <c r="J1718">
        <v>1</v>
      </c>
      <c r="K1718">
        <v>0</v>
      </c>
      <c r="L1718">
        <v>0</v>
      </c>
    </row>
    <row r="1719" spans="1:12" x14ac:dyDescent="0.25">
      <c r="A1719">
        <v>91570</v>
      </c>
      <c r="B1719">
        <v>0</v>
      </c>
      <c r="C1719">
        <v>1.5474613E-2</v>
      </c>
      <c r="D1719">
        <v>54</v>
      </c>
      <c r="E1719">
        <v>0</v>
      </c>
      <c r="F1719">
        <v>0.238234902</v>
      </c>
      <c r="G1719">
        <v>7500</v>
      </c>
      <c r="H1719">
        <v>9</v>
      </c>
      <c r="I1719">
        <v>0</v>
      </c>
      <c r="J1719">
        <v>1</v>
      </c>
      <c r="K1719">
        <v>0</v>
      </c>
      <c r="L1719">
        <v>2</v>
      </c>
    </row>
    <row r="1720" spans="1:12" x14ac:dyDescent="0.25">
      <c r="A1720">
        <v>147975</v>
      </c>
      <c r="B1720">
        <v>0</v>
      </c>
      <c r="C1720">
        <v>1.5490672E-2</v>
      </c>
      <c r="D1720">
        <v>64</v>
      </c>
      <c r="E1720">
        <v>1</v>
      </c>
      <c r="F1720">
        <v>1034</v>
      </c>
      <c r="H1720">
        <v>7</v>
      </c>
      <c r="I1720">
        <v>0</v>
      </c>
      <c r="J1720">
        <v>1</v>
      </c>
      <c r="K1720">
        <v>0</v>
      </c>
      <c r="L1720">
        <v>0</v>
      </c>
    </row>
    <row r="1721" spans="1:12" x14ac:dyDescent="0.25">
      <c r="A1721">
        <v>47661</v>
      </c>
      <c r="B1721">
        <v>0</v>
      </c>
      <c r="C1721">
        <v>1.5551185E-2</v>
      </c>
      <c r="D1721">
        <v>51</v>
      </c>
      <c r="E1721">
        <v>0</v>
      </c>
      <c r="F1721">
        <v>1215</v>
      </c>
      <c r="H1721">
        <v>7</v>
      </c>
      <c r="I1721">
        <v>0</v>
      </c>
      <c r="J1721">
        <v>1</v>
      </c>
      <c r="K1721">
        <v>0</v>
      </c>
      <c r="L1721">
        <v>0</v>
      </c>
    </row>
    <row r="1722" spans="1:12" x14ac:dyDescent="0.25">
      <c r="A1722">
        <v>27697</v>
      </c>
      <c r="B1722">
        <v>0</v>
      </c>
      <c r="C1722">
        <v>1.5588614000000001E-2</v>
      </c>
      <c r="D1722">
        <v>53</v>
      </c>
      <c r="E1722">
        <v>0</v>
      </c>
      <c r="F1722">
        <v>5.7988400000000004E-3</v>
      </c>
      <c r="G1722">
        <v>5000</v>
      </c>
      <c r="H1722">
        <v>8</v>
      </c>
      <c r="I1722">
        <v>0</v>
      </c>
      <c r="J1722">
        <v>0</v>
      </c>
      <c r="K1722">
        <v>0</v>
      </c>
      <c r="L1722">
        <v>0</v>
      </c>
    </row>
    <row r="1723" spans="1:12" x14ac:dyDescent="0.25">
      <c r="A1723">
        <v>64372</v>
      </c>
      <c r="B1723">
        <v>0</v>
      </c>
      <c r="C1723">
        <v>1.5592643999999999E-2</v>
      </c>
      <c r="D1723">
        <v>80</v>
      </c>
      <c r="E1723">
        <v>0</v>
      </c>
      <c r="F1723">
        <v>4.3326110000000001E-3</v>
      </c>
      <c r="G1723">
        <v>6000</v>
      </c>
      <c r="H1723">
        <v>9</v>
      </c>
      <c r="I1723">
        <v>0</v>
      </c>
      <c r="J1723">
        <v>0</v>
      </c>
      <c r="K1723">
        <v>0</v>
      </c>
      <c r="L1723">
        <v>1</v>
      </c>
    </row>
    <row r="1724" spans="1:12" x14ac:dyDescent="0.25">
      <c r="A1724">
        <v>125593</v>
      </c>
      <c r="B1724">
        <v>0</v>
      </c>
      <c r="C1724">
        <v>1.5596977999999999E-2</v>
      </c>
      <c r="D1724">
        <v>40</v>
      </c>
      <c r="E1724">
        <v>0</v>
      </c>
      <c r="F1724">
        <v>0.41428952299999999</v>
      </c>
      <c r="G1724">
        <v>3750</v>
      </c>
      <c r="H1724">
        <v>4</v>
      </c>
      <c r="I1724">
        <v>0</v>
      </c>
      <c r="J1724">
        <v>2</v>
      </c>
      <c r="K1724">
        <v>0</v>
      </c>
      <c r="L1724">
        <v>8</v>
      </c>
    </row>
    <row r="1725" spans="1:12" x14ac:dyDescent="0.25">
      <c r="A1725">
        <v>29051</v>
      </c>
      <c r="B1725">
        <v>0</v>
      </c>
      <c r="C1725">
        <v>1.5615822E-2</v>
      </c>
      <c r="D1725">
        <v>60</v>
      </c>
      <c r="E1725">
        <v>0</v>
      </c>
      <c r="F1725">
        <v>0.28170594799999998</v>
      </c>
      <c r="G1725">
        <v>9800</v>
      </c>
      <c r="H1725">
        <v>12</v>
      </c>
      <c r="I1725">
        <v>0</v>
      </c>
      <c r="J1725">
        <v>2</v>
      </c>
      <c r="K1725">
        <v>0</v>
      </c>
      <c r="L1725">
        <v>1</v>
      </c>
    </row>
    <row r="1726" spans="1:12" x14ac:dyDescent="0.25">
      <c r="A1726">
        <v>131721</v>
      </c>
      <c r="B1726">
        <v>0</v>
      </c>
      <c r="C1726">
        <v>1.5625388E-2</v>
      </c>
      <c r="D1726">
        <v>56</v>
      </c>
      <c r="E1726">
        <v>0</v>
      </c>
      <c r="F1726">
        <v>0.34836703000000002</v>
      </c>
      <c r="G1726">
        <v>4500</v>
      </c>
      <c r="H1726">
        <v>11</v>
      </c>
      <c r="I1726">
        <v>0</v>
      </c>
      <c r="J1726">
        <v>1</v>
      </c>
      <c r="K1726">
        <v>0</v>
      </c>
      <c r="L1726">
        <v>0</v>
      </c>
    </row>
    <row r="1727" spans="1:12" x14ac:dyDescent="0.25">
      <c r="A1727">
        <v>100262</v>
      </c>
      <c r="B1727">
        <v>0</v>
      </c>
      <c r="C1727">
        <v>1.5640046000000001E-2</v>
      </c>
      <c r="D1727">
        <v>40</v>
      </c>
      <c r="E1727">
        <v>0</v>
      </c>
      <c r="F1727">
        <v>0.81710506100000002</v>
      </c>
      <c r="G1727">
        <v>6500</v>
      </c>
      <c r="H1727">
        <v>7</v>
      </c>
      <c r="I1727">
        <v>0</v>
      </c>
      <c r="J1727">
        <v>2</v>
      </c>
      <c r="K1727">
        <v>0</v>
      </c>
      <c r="L1727">
        <v>1</v>
      </c>
    </row>
    <row r="1728" spans="1:12" x14ac:dyDescent="0.25">
      <c r="A1728">
        <v>72347</v>
      </c>
      <c r="B1728">
        <v>0</v>
      </c>
      <c r="C1728">
        <v>1.5651795999999999E-2</v>
      </c>
      <c r="D1728">
        <v>47</v>
      </c>
      <c r="E1728">
        <v>0</v>
      </c>
      <c r="F1728">
        <v>0.28986912300000001</v>
      </c>
      <c r="G1728">
        <v>4125</v>
      </c>
      <c r="H1728">
        <v>7</v>
      </c>
      <c r="I1728">
        <v>0</v>
      </c>
      <c r="J1728">
        <v>1</v>
      </c>
      <c r="K1728">
        <v>0</v>
      </c>
      <c r="L1728">
        <v>0</v>
      </c>
    </row>
    <row r="1729" spans="1:12" x14ac:dyDescent="0.25">
      <c r="A1729">
        <v>70661</v>
      </c>
      <c r="B1729">
        <v>0</v>
      </c>
      <c r="C1729">
        <v>1.5659705999999999E-2</v>
      </c>
      <c r="D1729">
        <v>77</v>
      </c>
      <c r="E1729">
        <v>0</v>
      </c>
      <c r="F1729">
        <v>6.8250760000000002E-3</v>
      </c>
      <c r="G1729">
        <v>7911</v>
      </c>
      <c r="H1729">
        <v>15</v>
      </c>
      <c r="I1729">
        <v>0</v>
      </c>
      <c r="J1729">
        <v>0</v>
      </c>
      <c r="K1729">
        <v>0</v>
      </c>
      <c r="L1729">
        <v>0</v>
      </c>
    </row>
    <row r="1730" spans="1:12" x14ac:dyDescent="0.25">
      <c r="A1730">
        <v>129538</v>
      </c>
      <c r="B1730">
        <v>0</v>
      </c>
      <c r="C1730">
        <v>1.5694878999999998E-2</v>
      </c>
      <c r="D1730">
        <v>61</v>
      </c>
      <c r="E1730">
        <v>0</v>
      </c>
      <c r="F1730">
        <v>4.43787E-3</v>
      </c>
      <c r="G1730">
        <v>6083</v>
      </c>
      <c r="H1730">
        <v>6</v>
      </c>
      <c r="I1730">
        <v>0</v>
      </c>
      <c r="J1730">
        <v>0</v>
      </c>
      <c r="K1730">
        <v>0</v>
      </c>
      <c r="L1730">
        <v>0</v>
      </c>
    </row>
    <row r="1731" spans="1:12" x14ac:dyDescent="0.25">
      <c r="A1731">
        <v>81174</v>
      </c>
      <c r="B1731">
        <v>0</v>
      </c>
      <c r="C1731">
        <v>1.5696172000000001E-2</v>
      </c>
      <c r="D1731">
        <v>59</v>
      </c>
      <c r="E1731">
        <v>0</v>
      </c>
      <c r="F1731">
        <v>8.9964009999999994E-3</v>
      </c>
      <c r="G1731">
        <v>5001</v>
      </c>
      <c r="H1731">
        <v>9</v>
      </c>
      <c r="I1731">
        <v>0</v>
      </c>
      <c r="J1731">
        <v>0</v>
      </c>
      <c r="K1731">
        <v>0</v>
      </c>
      <c r="L1731">
        <v>0</v>
      </c>
    </row>
    <row r="1732" spans="1:12" x14ac:dyDescent="0.25">
      <c r="A1732">
        <v>8240</v>
      </c>
      <c r="B1732">
        <v>0</v>
      </c>
      <c r="C1732">
        <v>1.5699477E-2</v>
      </c>
      <c r="D1732">
        <v>60</v>
      </c>
      <c r="E1732">
        <v>0</v>
      </c>
      <c r="F1732">
        <v>0.59093937399999996</v>
      </c>
      <c r="G1732">
        <v>1500</v>
      </c>
      <c r="H1732">
        <v>3</v>
      </c>
      <c r="I1732">
        <v>0</v>
      </c>
      <c r="J1732">
        <v>1</v>
      </c>
      <c r="K1732">
        <v>0</v>
      </c>
      <c r="L1732">
        <v>0</v>
      </c>
    </row>
    <row r="1733" spans="1:12" x14ac:dyDescent="0.25">
      <c r="A1733">
        <v>116903</v>
      </c>
      <c r="B1733">
        <v>0</v>
      </c>
      <c r="C1733">
        <v>1.5711063000000001E-2</v>
      </c>
      <c r="D1733">
        <v>50</v>
      </c>
      <c r="E1733">
        <v>0</v>
      </c>
      <c r="F1733">
        <v>2784</v>
      </c>
      <c r="H1733">
        <v>16</v>
      </c>
      <c r="I1733">
        <v>0</v>
      </c>
      <c r="J1733">
        <v>2</v>
      </c>
      <c r="K1733">
        <v>0</v>
      </c>
      <c r="L1733">
        <v>0</v>
      </c>
    </row>
    <row r="1734" spans="1:12" x14ac:dyDescent="0.25">
      <c r="A1734">
        <v>75174</v>
      </c>
      <c r="B1734">
        <v>0</v>
      </c>
      <c r="C1734">
        <v>1.5716906999999999E-2</v>
      </c>
      <c r="D1734">
        <v>60</v>
      </c>
      <c r="E1734">
        <v>0</v>
      </c>
      <c r="F1734">
        <v>0.18025616999999999</v>
      </c>
      <c r="G1734">
        <v>3200</v>
      </c>
      <c r="H1734">
        <v>4</v>
      </c>
      <c r="I1734">
        <v>0</v>
      </c>
      <c r="J1734">
        <v>1</v>
      </c>
      <c r="K1734">
        <v>0</v>
      </c>
      <c r="L1734">
        <v>0</v>
      </c>
    </row>
    <row r="1735" spans="1:12" x14ac:dyDescent="0.25">
      <c r="A1735">
        <v>129912</v>
      </c>
      <c r="B1735">
        <v>0</v>
      </c>
      <c r="C1735">
        <v>1.5747232E-2</v>
      </c>
      <c r="D1735">
        <v>32</v>
      </c>
      <c r="E1735">
        <v>0</v>
      </c>
      <c r="F1735">
        <v>8.4064476999999999E-2</v>
      </c>
      <c r="G1735">
        <v>4900</v>
      </c>
      <c r="H1735">
        <v>6</v>
      </c>
      <c r="I1735">
        <v>0</v>
      </c>
      <c r="J1735">
        <v>0</v>
      </c>
      <c r="K1735">
        <v>0</v>
      </c>
      <c r="L1735">
        <v>0</v>
      </c>
    </row>
    <row r="1736" spans="1:12" x14ac:dyDescent="0.25">
      <c r="A1736">
        <v>59644</v>
      </c>
      <c r="B1736">
        <v>0</v>
      </c>
      <c r="C1736">
        <v>1.5747569999999999E-2</v>
      </c>
      <c r="D1736">
        <v>84</v>
      </c>
      <c r="E1736">
        <v>0</v>
      </c>
      <c r="F1736">
        <v>5.6072416E-2</v>
      </c>
      <c r="G1736">
        <v>3976</v>
      </c>
      <c r="H1736">
        <v>5</v>
      </c>
      <c r="I1736">
        <v>0</v>
      </c>
      <c r="J1736">
        <v>1</v>
      </c>
      <c r="K1736">
        <v>0</v>
      </c>
      <c r="L1736">
        <v>0</v>
      </c>
    </row>
    <row r="1737" spans="1:12" x14ac:dyDescent="0.25">
      <c r="A1737">
        <v>107452</v>
      </c>
      <c r="B1737">
        <v>0</v>
      </c>
      <c r="C1737">
        <v>1.5753361E-2</v>
      </c>
      <c r="D1737">
        <v>72</v>
      </c>
      <c r="E1737">
        <v>0</v>
      </c>
      <c r="F1737">
        <v>0.56459671700000003</v>
      </c>
      <c r="G1737">
        <v>1400</v>
      </c>
      <c r="H1737">
        <v>6</v>
      </c>
      <c r="I1737">
        <v>0</v>
      </c>
      <c r="J1737">
        <v>1</v>
      </c>
      <c r="K1737">
        <v>0</v>
      </c>
      <c r="L1737">
        <v>0</v>
      </c>
    </row>
    <row r="1738" spans="1:12" x14ac:dyDescent="0.25">
      <c r="A1738">
        <v>130272</v>
      </c>
      <c r="B1738">
        <v>0</v>
      </c>
      <c r="C1738">
        <v>1.5774916E-2</v>
      </c>
      <c r="D1738">
        <v>37</v>
      </c>
      <c r="E1738">
        <v>0</v>
      </c>
      <c r="F1738">
        <v>0.33778747399999998</v>
      </c>
      <c r="G1738">
        <v>11000</v>
      </c>
      <c r="H1738">
        <v>16</v>
      </c>
      <c r="I1738">
        <v>0</v>
      </c>
      <c r="J1738">
        <v>3</v>
      </c>
      <c r="K1738">
        <v>0</v>
      </c>
      <c r="L1738">
        <v>2</v>
      </c>
    </row>
    <row r="1739" spans="1:12" x14ac:dyDescent="0.25">
      <c r="A1739">
        <v>149163</v>
      </c>
      <c r="B1739">
        <v>0</v>
      </c>
      <c r="C1739">
        <v>1.5820833999999999E-2</v>
      </c>
      <c r="D1739">
        <v>82</v>
      </c>
      <c r="E1739">
        <v>0</v>
      </c>
      <c r="F1739">
        <v>6</v>
      </c>
      <c r="H1739">
        <v>2</v>
      </c>
      <c r="I1739">
        <v>0</v>
      </c>
      <c r="J1739">
        <v>0</v>
      </c>
      <c r="K1739">
        <v>0</v>
      </c>
    </row>
    <row r="1740" spans="1:12" x14ac:dyDescent="0.25">
      <c r="A1740">
        <v>19785</v>
      </c>
      <c r="B1740">
        <v>0</v>
      </c>
      <c r="C1740">
        <v>1.5844935000000001E-2</v>
      </c>
      <c r="D1740">
        <v>51</v>
      </c>
      <c r="E1740">
        <v>0</v>
      </c>
      <c r="F1740">
        <v>0.15384615400000001</v>
      </c>
      <c r="G1740">
        <v>6083</v>
      </c>
      <c r="H1740">
        <v>5</v>
      </c>
      <c r="I1740">
        <v>0</v>
      </c>
      <c r="J1740">
        <v>1</v>
      </c>
      <c r="K1740">
        <v>0</v>
      </c>
      <c r="L1740">
        <v>1</v>
      </c>
    </row>
    <row r="1741" spans="1:12" x14ac:dyDescent="0.25">
      <c r="A1741">
        <v>144700</v>
      </c>
      <c r="B1741">
        <v>0</v>
      </c>
      <c r="C1741">
        <v>1.5855343000000001E-2</v>
      </c>
      <c r="D1741">
        <v>72</v>
      </c>
      <c r="E1741">
        <v>0</v>
      </c>
      <c r="F1741">
        <v>3.5379169999999998E-3</v>
      </c>
      <c r="G1741">
        <v>6500</v>
      </c>
      <c r="H1741">
        <v>6</v>
      </c>
      <c r="I1741">
        <v>0</v>
      </c>
      <c r="J1741">
        <v>0</v>
      </c>
      <c r="K1741">
        <v>0</v>
      </c>
      <c r="L1741">
        <v>0</v>
      </c>
    </row>
    <row r="1742" spans="1:12" x14ac:dyDescent="0.25">
      <c r="A1742">
        <v>88546</v>
      </c>
      <c r="B1742">
        <v>0</v>
      </c>
      <c r="C1742">
        <v>1.5863871000000002E-2</v>
      </c>
      <c r="D1742">
        <v>34</v>
      </c>
      <c r="E1742">
        <v>0</v>
      </c>
      <c r="F1742">
        <v>0.28873181599999997</v>
      </c>
      <c r="G1742">
        <v>12166</v>
      </c>
      <c r="H1742">
        <v>11</v>
      </c>
      <c r="I1742">
        <v>0</v>
      </c>
      <c r="J1742">
        <v>1</v>
      </c>
      <c r="K1742">
        <v>0</v>
      </c>
      <c r="L1742">
        <v>0</v>
      </c>
    </row>
    <row r="1743" spans="1:12" x14ac:dyDescent="0.25">
      <c r="A1743">
        <v>41777</v>
      </c>
      <c r="B1743">
        <v>0</v>
      </c>
      <c r="C1743">
        <v>1.5899178E-2</v>
      </c>
      <c r="D1743">
        <v>51</v>
      </c>
      <c r="E1743">
        <v>1</v>
      </c>
      <c r="F1743">
        <v>0.43652919099999998</v>
      </c>
      <c r="G1743">
        <v>5600</v>
      </c>
      <c r="H1743">
        <v>12</v>
      </c>
      <c r="I1743">
        <v>0</v>
      </c>
      <c r="J1743">
        <v>1</v>
      </c>
      <c r="K1743">
        <v>0</v>
      </c>
      <c r="L1743">
        <v>2</v>
      </c>
    </row>
    <row r="1744" spans="1:12" x14ac:dyDescent="0.25">
      <c r="A1744">
        <v>130650</v>
      </c>
      <c r="B1744">
        <v>0</v>
      </c>
      <c r="C1744">
        <v>1.5910937999999999E-2</v>
      </c>
      <c r="D1744">
        <v>76</v>
      </c>
      <c r="E1744">
        <v>0</v>
      </c>
      <c r="F1744">
        <v>0.31196581200000001</v>
      </c>
      <c r="G1744">
        <v>6785</v>
      </c>
      <c r="H1744">
        <v>9</v>
      </c>
      <c r="I1744">
        <v>0</v>
      </c>
      <c r="J1744">
        <v>1</v>
      </c>
      <c r="K1744">
        <v>0</v>
      </c>
      <c r="L1744">
        <v>1</v>
      </c>
    </row>
    <row r="1745" spans="1:12" x14ac:dyDescent="0.25">
      <c r="A1745">
        <v>112641</v>
      </c>
      <c r="B1745">
        <v>0</v>
      </c>
      <c r="C1745">
        <v>1.5911314999999999E-2</v>
      </c>
      <c r="D1745">
        <v>54</v>
      </c>
      <c r="E1745">
        <v>0</v>
      </c>
      <c r="F1745">
        <v>0.23338430800000001</v>
      </c>
      <c r="G1745">
        <v>8500</v>
      </c>
      <c r="H1745">
        <v>13</v>
      </c>
      <c r="I1745">
        <v>0</v>
      </c>
      <c r="J1745">
        <v>1</v>
      </c>
      <c r="K1745">
        <v>0</v>
      </c>
      <c r="L1745">
        <v>0</v>
      </c>
    </row>
    <row r="1746" spans="1:12" x14ac:dyDescent="0.25">
      <c r="A1746">
        <v>3162</v>
      </c>
      <c r="B1746">
        <v>0</v>
      </c>
      <c r="C1746">
        <v>1.5912352000000001E-2</v>
      </c>
      <c r="D1746">
        <v>47</v>
      </c>
      <c r="E1746">
        <v>0</v>
      </c>
      <c r="F1746">
        <v>0.51328191899999998</v>
      </c>
      <c r="G1746">
        <v>3500</v>
      </c>
      <c r="H1746">
        <v>5</v>
      </c>
      <c r="I1746">
        <v>0</v>
      </c>
      <c r="J1746">
        <v>1</v>
      </c>
      <c r="K1746">
        <v>0</v>
      </c>
      <c r="L1746">
        <v>2</v>
      </c>
    </row>
    <row r="1747" spans="1:12" x14ac:dyDescent="0.25">
      <c r="A1747">
        <v>94763</v>
      </c>
      <c r="B1747">
        <v>0</v>
      </c>
      <c r="C1747">
        <v>1.5934272999999999E-2</v>
      </c>
      <c r="D1747">
        <v>63</v>
      </c>
      <c r="E1747">
        <v>0</v>
      </c>
      <c r="F1747">
        <v>1062</v>
      </c>
      <c r="H1747">
        <v>13</v>
      </c>
      <c r="I1747">
        <v>0</v>
      </c>
      <c r="J1747">
        <v>1</v>
      </c>
      <c r="K1747">
        <v>0</v>
      </c>
      <c r="L1747">
        <v>0</v>
      </c>
    </row>
    <row r="1748" spans="1:12" x14ac:dyDescent="0.25">
      <c r="A1748">
        <v>126438</v>
      </c>
      <c r="B1748">
        <v>0</v>
      </c>
      <c r="C1748">
        <v>1.5935154E-2</v>
      </c>
      <c r="D1748">
        <v>60</v>
      </c>
      <c r="E1748">
        <v>0</v>
      </c>
      <c r="F1748">
        <v>0.64089818300000001</v>
      </c>
      <c r="G1748">
        <v>5833</v>
      </c>
      <c r="H1748">
        <v>9</v>
      </c>
      <c r="I1748">
        <v>0</v>
      </c>
      <c r="J1748">
        <v>2</v>
      </c>
      <c r="K1748">
        <v>0</v>
      </c>
      <c r="L1748">
        <v>2</v>
      </c>
    </row>
    <row r="1749" spans="1:12" x14ac:dyDescent="0.25">
      <c r="A1749">
        <v>96961</v>
      </c>
      <c r="B1749">
        <v>0</v>
      </c>
      <c r="C1749">
        <v>1.5958546000000001E-2</v>
      </c>
      <c r="D1749">
        <v>72</v>
      </c>
      <c r="E1749">
        <v>0</v>
      </c>
      <c r="F1749">
        <v>3.2346089849999999</v>
      </c>
      <c r="G1749">
        <v>600</v>
      </c>
      <c r="H1749">
        <v>13</v>
      </c>
      <c r="I1749">
        <v>0</v>
      </c>
      <c r="J1749">
        <v>1</v>
      </c>
      <c r="K1749">
        <v>0</v>
      </c>
      <c r="L1749">
        <v>0</v>
      </c>
    </row>
    <row r="1750" spans="1:12" x14ac:dyDescent="0.25">
      <c r="A1750">
        <v>53570</v>
      </c>
      <c r="B1750">
        <v>0</v>
      </c>
      <c r="C1750">
        <v>1.5974542000000001E-2</v>
      </c>
      <c r="D1750">
        <v>49</v>
      </c>
      <c r="E1750">
        <v>0</v>
      </c>
      <c r="F1750">
        <v>3.7468776000000002E-2</v>
      </c>
      <c r="G1750">
        <v>1200</v>
      </c>
      <c r="H1750">
        <v>11</v>
      </c>
      <c r="I1750">
        <v>0</v>
      </c>
      <c r="J1750">
        <v>0</v>
      </c>
      <c r="K1750">
        <v>0</v>
      </c>
      <c r="L1750">
        <v>0</v>
      </c>
    </row>
    <row r="1751" spans="1:12" x14ac:dyDescent="0.25">
      <c r="A1751">
        <v>99403</v>
      </c>
      <c r="B1751">
        <v>0</v>
      </c>
      <c r="C1751">
        <v>1.597968E-2</v>
      </c>
      <c r="D1751">
        <v>75</v>
      </c>
      <c r="E1751">
        <v>0</v>
      </c>
      <c r="F1751">
        <v>27</v>
      </c>
      <c r="H1751">
        <v>8</v>
      </c>
      <c r="I1751">
        <v>0</v>
      </c>
      <c r="J1751">
        <v>0</v>
      </c>
      <c r="K1751">
        <v>0</v>
      </c>
      <c r="L1751">
        <v>0</v>
      </c>
    </row>
    <row r="1752" spans="1:12" x14ac:dyDescent="0.25">
      <c r="A1752">
        <v>23779</v>
      </c>
      <c r="B1752">
        <v>0</v>
      </c>
      <c r="C1752">
        <v>1.5993395000000001E-2</v>
      </c>
      <c r="D1752">
        <v>48</v>
      </c>
      <c r="E1752">
        <v>0</v>
      </c>
      <c r="F1752">
        <v>0.54489227900000003</v>
      </c>
      <c r="G1752">
        <v>9700</v>
      </c>
      <c r="H1752">
        <v>7</v>
      </c>
      <c r="I1752">
        <v>0</v>
      </c>
      <c r="J1752">
        <v>3</v>
      </c>
      <c r="K1752">
        <v>0</v>
      </c>
      <c r="L1752">
        <v>4</v>
      </c>
    </row>
    <row r="1753" spans="1:12" x14ac:dyDescent="0.25">
      <c r="A1753">
        <v>87530</v>
      </c>
      <c r="B1753">
        <v>0</v>
      </c>
      <c r="C1753">
        <v>1.5998768999999999E-2</v>
      </c>
      <c r="D1753">
        <v>25</v>
      </c>
      <c r="E1753">
        <v>0</v>
      </c>
      <c r="F1753">
        <v>4.7384007999999998E-2</v>
      </c>
      <c r="G1753">
        <v>2025</v>
      </c>
      <c r="H1753">
        <v>15</v>
      </c>
      <c r="I1753">
        <v>0</v>
      </c>
      <c r="J1753">
        <v>0</v>
      </c>
      <c r="K1753">
        <v>0</v>
      </c>
      <c r="L1753">
        <v>0</v>
      </c>
    </row>
    <row r="1754" spans="1:12" x14ac:dyDescent="0.25">
      <c r="A1754">
        <v>24296</v>
      </c>
      <c r="B1754">
        <v>0</v>
      </c>
      <c r="C1754">
        <v>1.6016968999999999E-2</v>
      </c>
      <c r="D1754">
        <v>59</v>
      </c>
      <c r="E1754">
        <v>0</v>
      </c>
      <c r="F1754">
        <v>0.32299402900000002</v>
      </c>
      <c r="G1754">
        <v>6866</v>
      </c>
      <c r="H1754">
        <v>10</v>
      </c>
      <c r="I1754">
        <v>0</v>
      </c>
      <c r="J1754">
        <v>3</v>
      </c>
      <c r="K1754">
        <v>0</v>
      </c>
      <c r="L1754">
        <v>1</v>
      </c>
    </row>
    <row r="1755" spans="1:12" x14ac:dyDescent="0.25">
      <c r="A1755">
        <v>82739</v>
      </c>
      <c r="B1755">
        <v>0</v>
      </c>
      <c r="C1755">
        <v>1.6029834E-2</v>
      </c>
      <c r="D1755">
        <v>52</v>
      </c>
      <c r="E1755">
        <v>0</v>
      </c>
      <c r="F1755">
        <v>2.6933102E-2</v>
      </c>
      <c r="G1755">
        <v>1150</v>
      </c>
      <c r="H1755">
        <v>3</v>
      </c>
      <c r="I1755">
        <v>0</v>
      </c>
      <c r="J1755">
        <v>0</v>
      </c>
      <c r="K1755">
        <v>0</v>
      </c>
      <c r="L1755">
        <v>2</v>
      </c>
    </row>
    <row r="1756" spans="1:12" x14ac:dyDescent="0.25">
      <c r="A1756">
        <v>2249</v>
      </c>
      <c r="B1756">
        <v>0</v>
      </c>
      <c r="C1756">
        <v>1.6066131000000001E-2</v>
      </c>
      <c r="D1756">
        <v>85</v>
      </c>
      <c r="E1756">
        <v>0</v>
      </c>
      <c r="F1756">
        <v>0.13543106199999999</v>
      </c>
      <c r="G1756">
        <v>9406</v>
      </c>
      <c r="H1756">
        <v>10</v>
      </c>
      <c r="I1756">
        <v>0</v>
      </c>
      <c r="J1756">
        <v>0</v>
      </c>
      <c r="K1756">
        <v>0</v>
      </c>
      <c r="L1756">
        <v>0</v>
      </c>
    </row>
    <row r="1757" spans="1:12" x14ac:dyDescent="0.25">
      <c r="A1757">
        <v>23812</v>
      </c>
      <c r="B1757">
        <v>0</v>
      </c>
      <c r="C1757">
        <v>1.6078684999999999E-2</v>
      </c>
      <c r="D1757">
        <v>31</v>
      </c>
      <c r="E1757">
        <v>1</v>
      </c>
      <c r="F1757">
        <v>0.40758228000000002</v>
      </c>
      <c r="G1757">
        <v>7200</v>
      </c>
      <c r="H1757">
        <v>12</v>
      </c>
      <c r="I1757">
        <v>0</v>
      </c>
      <c r="J1757">
        <v>2</v>
      </c>
      <c r="K1757">
        <v>0</v>
      </c>
      <c r="L1757">
        <v>0</v>
      </c>
    </row>
    <row r="1758" spans="1:12" x14ac:dyDescent="0.25">
      <c r="A1758">
        <v>61253</v>
      </c>
      <c r="B1758">
        <v>0</v>
      </c>
      <c r="C1758">
        <v>1.6134240000000001E-2</v>
      </c>
      <c r="D1758">
        <v>80</v>
      </c>
      <c r="E1758">
        <v>0</v>
      </c>
      <c r="F1758">
        <v>0.382468107</v>
      </c>
      <c r="G1758">
        <v>7916</v>
      </c>
      <c r="H1758">
        <v>17</v>
      </c>
      <c r="I1758">
        <v>0</v>
      </c>
      <c r="J1758">
        <v>2</v>
      </c>
      <c r="K1758">
        <v>0</v>
      </c>
      <c r="L1758">
        <v>0</v>
      </c>
    </row>
    <row r="1759" spans="1:12" x14ac:dyDescent="0.25">
      <c r="A1759">
        <v>51886</v>
      </c>
      <c r="B1759">
        <v>0</v>
      </c>
      <c r="C1759">
        <v>1.6150290000000001E-2</v>
      </c>
      <c r="D1759">
        <v>88</v>
      </c>
      <c r="E1759">
        <v>0</v>
      </c>
      <c r="F1759">
        <v>35</v>
      </c>
      <c r="H1759">
        <v>12</v>
      </c>
      <c r="I1759">
        <v>0</v>
      </c>
      <c r="J1759">
        <v>0</v>
      </c>
      <c r="K1759">
        <v>0</v>
      </c>
    </row>
    <row r="1760" spans="1:12" x14ac:dyDescent="0.25">
      <c r="A1760">
        <v>37981</v>
      </c>
      <c r="B1760">
        <v>0</v>
      </c>
      <c r="C1760">
        <v>1.6174885E-2</v>
      </c>
      <c r="D1760">
        <v>27</v>
      </c>
      <c r="E1760">
        <v>0</v>
      </c>
      <c r="F1760">
        <v>0.112629124</v>
      </c>
      <c r="G1760">
        <v>3000</v>
      </c>
      <c r="H1760">
        <v>11</v>
      </c>
      <c r="I1760">
        <v>0</v>
      </c>
      <c r="J1760">
        <v>0</v>
      </c>
      <c r="K1760">
        <v>0</v>
      </c>
      <c r="L1760">
        <v>0</v>
      </c>
    </row>
    <row r="1761" spans="1:12" x14ac:dyDescent="0.25">
      <c r="A1761">
        <v>139160</v>
      </c>
      <c r="B1761">
        <v>0</v>
      </c>
      <c r="C1761">
        <v>1.6197937999999999E-2</v>
      </c>
      <c r="D1761">
        <v>85</v>
      </c>
      <c r="E1761">
        <v>0</v>
      </c>
      <c r="F1761">
        <v>919</v>
      </c>
      <c r="H1761">
        <v>19</v>
      </c>
      <c r="I1761">
        <v>0</v>
      </c>
      <c r="J1761">
        <v>1</v>
      </c>
      <c r="K1761">
        <v>0</v>
      </c>
      <c r="L1761">
        <v>0</v>
      </c>
    </row>
    <row r="1762" spans="1:12" x14ac:dyDescent="0.25">
      <c r="A1762">
        <v>19678</v>
      </c>
      <c r="B1762">
        <v>0</v>
      </c>
      <c r="C1762">
        <v>1.6223134E-2</v>
      </c>
      <c r="D1762">
        <v>57</v>
      </c>
      <c r="E1762">
        <v>0</v>
      </c>
      <c r="F1762">
        <v>0.26291976700000003</v>
      </c>
      <c r="G1762">
        <v>9945</v>
      </c>
      <c r="H1762">
        <v>11</v>
      </c>
      <c r="I1762">
        <v>0</v>
      </c>
      <c r="J1762">
        <v>1</v>
      </c>
      <c r="K1762">
        <v>0</v>
      </c>
      <c r="L1762">
        <v>1</v>
      </c>
    </row>
    <row r="1763" spans="1:12" x14ac:dyDescent="0.25">
      <c r="A1763">
        <v>87994</v>
      </c>
      <c r="B1763">
        <v>0</v>
      </c>
      <c r="C1763">
        <v>1.6225364999999999E-2</v>
      </c>
      <c r="D1763">
        <v>68</v>
      </c>
      <c r="E1763">
        <v>0</v>
      </c>
      <c r="F1763">
        <v>1.8126614990000001</v>
      </c>
      <c r="G1763">
        <v>773</v>
      </c>
      <c r="H1763">
        <v>8</v>
      </c>
      <c r="I1763">
        <v>0</v>
      </c>
      <c r="J1763">
        <v>1</v>
      </c>
      <c r="K1763">
        <v>0</v>
      </c>
      <c r="L1763">
        <v>0</v>
      </c>
    </row>
    <row r="1764" spans="1:12" x14ac:dyDescent="0.25">
      <c r="A1764">
        <v>32570</v>
      </c>
      <c r="B1764">
        <v>0</v>
      </c>
      <c r="C1764">
        <v>1.6233942000000001E-2</v>
      </c>
      <c r="D1764">
        <v>72</v>
      </c>
      <c r="E1764">
        <v>0</v>
      </c>
      <c r="F1764">
        <v>26</v>
      </c>
      <c r="H1764">
        <v>12</v>
      </c>
      <c r="I1764">
        <v>0</v>
      </c>
      <c r="J1764">
        <v>0</v>
      </c>
      <c r="K1764">
        <v>0</v>
      </c>
      <c r="L1764">
        <v>0</v>
      </c>
    </row>
    <row r="1765" spans="1:12" x14ac:dyDescent="0.25">
      <c r="A1765">
        <v>48302</v>
      </c>
      <c r="B1765">
        <v>0</v>
      </c>
      <c r="C1765">
        <v>1.6247061E-2</v>
      </c>
      <c r="D1765">
        <v>71</v>
      </c>
      <c r="E1765">
        <v>0</v>
      </c>
      <c r="F1765">
        <v>0.249928592</v>
      </c>
      <c r="G1765">
        <v>3500</v>
      </c>
      <c r="H1765">
        <v>11</v>
      </c>
      <c r="I1765">
        <v>0</v>
      </c>
      <c r="J1765">
        <v>2</v>
      </c>
      <c r="K1765">
        <v>0</v>
      </c>
      <c r="L1765">
        <v>0</v>
      </c>
    </row>
    <row r="1766" spans="1:12" x14ac:dyDescent="0.25">
      <c r="A1766">
        <v>42744</v>
      </c>
      <c r="B1766">
        <v>0</v>
      </c>
      <c r="C1766">
        <v>1.6268049999999999E-2</v>
      </c>
      <c r="D1766">
        <v>45</v>
      </c>
      <c r="E1766">
        <v>1</v>
      </c>
      <c r="F1766">
        <v>8.4718208000000003E-2</v>
      </c>
      <c r="G1766">
        <v>11071</v>
      </c>
      <c r="H1766">
        <v>9</v>
      </c>
      <c r="I1766">
        <v>0</v>
      </c>
      <c r="J1766">
        <v>1</v>
      </c>
      <c r="K1766">
        <v>0</v>
      </c>
      <c r="L1766">
        <v>1</v>
      </c>
    </row>
    <row r="1767" spans="1:12" x14ac:dyDescent="0.25">
      <c r="A1767">
        <v>100291</v>
      </c>
      <c r="B1767">
        <v>0</v>
      </c>
      <c r="C1767">
        <v>1.6281461000000001E-2</v>
      </c>
      <c r="D1767">
        <v>49</v>
      </c>
      <c r="E1767">
        <v>0</v>
      </c>
      <c r="F1767">
        <v>0.21396109799999999</v>
      </c>
      <c r="G1767">
        <v>5500</v>
      </c>
      <c r="H1767">
        <v>7</v>
      </c>
      <c r="I1767">
        <v>0</v>
      </c>
      <c r="J1767">
        <v>1</v>
      </c>
      <c r="K1767">
        <v>0</v>
      </c>
      <c r="L1767">
        <v>0</v>
      </c>
    </row>
    <row r="1768" spans="1:12" x14ac:dyDescent="0.25">
      <c r="A1768">
        <v>29964</v>
      </c>
      <c r="B1768">
        <v>0</v>
      </c>
      <c r="C1768">
        <v>1.6349183E-2</v>
      </c>
      <c r="D1768">
        <v>49</v>
      </c>
      <c r="E1768">
        <v>0</v>
      </c>
      <c r="F1768">
        <v>5.9306974999999998E-2</v>
      </c>
      <c r="G1768">
        <v>9003</v>
      </c>
      <c r="H1768">
        <v>4</v>
      </c>
      <c r="I1768">
        <v>0</v>
      </c>
      <c r="J1768">
        <v>1</v>
      </c>
      <c r="K1768">
        <v>0</v>
      </c>
      <c r="L1768">
        <v>0</v>
      </c>
    </row>
    <row r="1769" spans="1:12" x14ac:dyDescent="0.25">
      <c r="A1769">
        <v>18176</v>
      </c>
      <c r="B1769">
        <v>0</v>
      </c>
      <c r="C1769">
        <v>1.6386563999999999E-2</v>
      </c>
      <c r="D1769">
        <v>42</v>
      </c>
      <c r="E1769">
        <v>0</v>
      </c>
      <c r="F1769">
        <v>0.42872980700000002</v>
      </c>
      <c r="G1769">
        <v>6313</v>
      </c>
      <c r="H1769">
        <v>12</v>
      </c>
      <c r="I1769">
        <v>0</v>
      </c>
      <c r="J1769">
        <v>3</v>
      </c>
      <c r="K1769">
        <v>0</v>
      </c>
      <c r="L1769">
        <v>2</v>
      </c>
    </row>
    <row r="1770" spans="1:12" x14ac:dyDescent="0.25">
      <c r="A1770">
        <v>23196</v>
      </c>
      <c r="B1770">
        <v>0</v>
      </c>
      <c r="C1770">
        <v>1.6416564000000002E-2</v>
      </c>
      <c r="D1770">
        <v>88</v>
      </c>
      <c r="E1770">
        <v>0</v>
      </c>
      <c r="F1770">
        <v>8.4425679999999993E-3</v>
      </c>
      <c r="G1770">
        <v>4500</v>
      </c>
      <c r="H1770">
        <v>12</v>
      </c>
      <c r="I1770">
        <v>0</v>
      </c>
      <c r="J1770">
        <v>0</v>
      </c>
      <c r="K1770">
        <v>0</v>
      </c>
      <c r="L1770">
        <v>0</v>
      </c>
    </row>
    <row r="1771" spans="1:12" x14ac:dyDescent="0.25">
      <c r="A1771">
        <v>112153</v>
      </c>
      <c r="B1771">
        <v>0</v>
      </c>
      <c r="C1771">
        <v>1.6419348E-2</v>
      </c>
      <c r="D1771">
        <v>58</v>
      </c>
      <c r="E1771">
        <v>0</v>
      </c>
      <c r="F1771">
        <v>2.2397014E-2</v>
      </c>
      <c r="G1771">
        <v>7500</v>
      </c>
      <c r="H1771">
        <v>10</v>
      </c>
      <c r="I1771">
        <v>0</v>
      </c>
      <c r="J1771">
        <v>1</v>
      </c>
      <c r="K1771">
        <v>0</v>
      </c>
      <c r="L1771">
        <v>0</v>
      </c>
    </row>
    <row r="1772" spans="1:12" x14ac:dyDescent="0.25">
      <c r="A1772">
        <v>1981</v>
      </c>
      <c r="B1772">
        <v>0</v>
      </c>
      <c r="C1772">
        <v>1.6422761000000001E-2</v>
      </c>
      <c r="D1772">
        <v>83</v>
      </c>
      <c r="E1772">
        <v>0</v>
      </c>
      <c r="F1772">
        <v>5.9822920000000002E-3</v>
      </c>
      <c r="G1772">
        <v>4178</v>
      </c>
      <c r="H1772">
        <v>8</v>
      </c>
      <c r="I1772">
        <v>0</v>
      </c>
      <c r="J1772">
        <v>0</v>
      </c>
      <c r="K1772">
        <v>0</v>
      </c>
      <c r="L1772">
        <v>0</v>
      </c>
    </row>
    <row r="1773" spans="1:12" x14ac:dyDescent="0.25">
      <c r="A1773">
        <v>108003</v>
      </c>
      <c r="B1773">
        <v>0</v>
      </c>
      <c r="C1773">
        <v>1.6426766999999998E-2</v>
      </c>
      <c r="D1773">
        <v>46</v>
      </c>
      <c r="E1773">
        <v>0</v>
      </c>
      <c r="F1773">
        <v>2.1605937919999998</v>
      </c>
      <c r="G1773">
        <v>740</v>
      </c>
      <c r="H1773">
        <v>15</v>
      </c>
      <c r="I1773">
        <v>0</v>
      </c>
      <c r="J1773">
        <v>2</v>
      </c>
      <c r="K1773">
        <v>0</v>
      </c>
      <c r="L1773">
        <v>2</v>
      </c>
    </row>
    <row r="1774" spans="1:12" x14ac:dyDescent="0.25">
      <c r="A1774">
        <v>9239</v>
      </c>
      <c r="B1774">
        <v>0</v>
      </c>
      <c r="C1774">
        <v>1.6445866E-2</v>
      </c>
      <c r="D1774">
        <v>57</v>
      </c>
      <c r="E1774">
        <v>0</v>
      </c>
      <c r="F1774">
        <v>9</v>
      </c>
      <c r="H1774">
        <v>4</v>
      </c>
      <c r="I1774">
        <v>0</v>
      </c>
      <c r="J1774">
        <v>0</v>
      </c>
      <c r="K1774">
        <v>0</v>
      </c>
    </row>
    <row r="1775" spans="1:12" x14ac:dyDescent="0.25">
      <c r="A1775">
        <v>144434</v>
      </c>
      <c r="B1775">
        <v>0</v>
      </c>
      <c r="C1775">
        <v>1.6452208999999999E-2</v>
      </c>
      <c r="D1775">
        <v>65</v>
      </c>
      <c r="E1775">
        <v>0</v>
      </c>
      <c r="F1775">
        <v>0.22829053099999999</v>
      </c>
      <c r="G1775">
        <v>26750</v>
      </c>
      <c r="H1775">
        <v>4</v>
      </c>
      <c r="I1775">
        <v>0</v>
      </c>
      <c r="J1775">
        <v>2</v>
      </c>
      <c r="K1775">
        <v>0</v>
      </c>
      <c r="L1775">
        <v>1</v>
      </c>
    </row>
    <row r="1776" spans="1:12" x14ac:dyDescent="0.25">
      <c r="A1776">
        <v>83186</v>
      </c>
      <c r="B1776">
        <v>0</v>
      </c>
      <c r="C1776">
        <v>1.6465170000000001E-2</v>
      </c>
      <c r="D1776">
        <v>79</v>
      </c>
      <c r="E1776">
        <v>0</v>
      </c>
      <c r="F1776">
        <v>22</v>
      </c>
      <c r="H1776">
        <v>7</v>
      </c>
      <c r="I1776">
        <v>0</v>
      </c>
      <c r="J1776">
        <v>0</v>
      </c>
      <c r="K1776">
        <v>0</v>
      </c>
      <c r="L1776">
        <v>0</v>
      </c>
    </row>
    <row r="1777" spans="1:12" x14ac:dyDescent="0.25">
      <c r="A1777">
        <v>21772</v>
      </c>
      <c r="B1777">
        <v>0</v>
      </c>
      <c r="C1777">
        <v>1.6485243E-2</v>
      </c>
      <c r="D1777">
        <v>46</v>
      </c>
      <c r="E1777">
        <v>0</v>
      </c>
      <c r="F1777">
        <v>0.46030793800000003</v>
      </c>
      <c r="G1777">
        <v>5000</v>
      </c>
      <c r="H1777">
        <v>5</v>
      </c>
      <c r="I1777">
        <v>0</v>
      </c>
      <c r="J1777">
        <v>1</v>
      </c>
      <c r="K1777">
        <v>0</v>
      </c>
      <c r="L1777">
        <v>0</v>
      </c>
    </row>
    <row r="1778" spans="1:12" x14ac:dyDescent="0.25">
      <c r="A1778">
        <v>143181</v>
      </c>
      <c r="B1778">
        <v>0</v>
      </c>
      <c r="C1778">
        <v>1.6497250000000001E-2</v>
      </c>
      <c r="D1778">
        <v>33</v>
      </c>
      <c r="E1778">
        <v>0</v>
      </c>
      <c r="F1778">
        <v>1941</v>
      </c>
      <c r="H1778">
        <v>3</v>
      </c>
      <c r="I1778">
        <v>0</v>
      </c>
      <c r="J1778">
        <v>1</v>
      </c>
      <c r="K1778">
        <v>0</v>
      </c>
      <c r="L1778">
        <v>0</v>
      </c>
    </row>
    <row r="1779" spans="1:12" x14ac:dyDescent="0.25">
      <c r="A1779">
        <v>35868</v>
      </c>
      <c r="B1779">
        <v>0</v>
      </c>
      <c r="C1779">
        <v>1.6499313000000002E-2</v>
      </c>
      <c r="D1779">
        <v>82</v>
      </c>
      <c r="E1779">
        <v>0</v>
      </c>
      <c r="F1779">
        <v>0.38432313499999998</v>
      </c>
      <c r="G1779">
        <v>5000</v>
      </c>
      <c r="H1779">
        <v>4</v>
      </c>
      <c r="I1779">
        <v>0</v>
      </c>
      <c r="J1779">
        <v>1</v>
      </c>
      <c r="K1779">
        <v>0</v>
      </c>
      <c r="L1779">
        <v>1</v>
      </c>
    </row>
    <row r="1780" spans="1:12" x14ac:dyDescent="0.25">
      <c r="A1780">
        <v>102239</v>
      </c>
      <c r="B1780">
        <v>0</v>
      </c>
      <c r="C1780">
        <v>1.6508195E-2</v>
      </c>
      <c r="D1780">
        <v>86</v>
      </c>
      <c r="E1780">
        <v>0</v>
      </c>
      <c r="F1780">
        <v>3.5391270000000002E-2</v>
      </c>
      <c r="G1780">
        <v>17800</v>
      </c>
      <c r="H1780">
        <v>6</v>
      </c>
      <c r="I1780">
        <v>0</v>
      </c>
      <c r="J1780">
        <v>0</v>
      </c>
      <c r="K1780">
        <v>0</v>
      </c>
      <c r="L1780">
        <v>0</v>
      </c>
    </row>
    <row r="1781" spans="1:12" x14ac:dyDescent="0.25">
      <c r="A1781">
        <v>3243</v>
      </c>
      <c r="B1781">
        <v>0</v>
      </c>
      <c r="C1781">
        <v>1.6544156000000001E-2</v>
      </c>
      <c r="D1781">
        <v>60</v>
      </c>
      <c r="E1781">
        <v>0</v>
      </c>
      <c r="F1781">
        <v>1193</v>
      </c>
      <c r="H1781">
        <v>15</v>
      </c>
      <c r="I1781">
        <v>0</v>
      </c>
      <c r="J1781">
        <v>1</v>
      </c>
      <c r="K1781">
        <v>0</v>
      </c>
    </row>
    <row r="1782" spans="1:12" x14ac:dyDescent="0.25">
      <c r="A1782">
        <v>62004</v>
      </c>
      <c r="B1782">
        <v>0</v>
      </c>
      <c r="C1782">
        <v>1.6558336999999999E-2</v>
      </c>
      <c r="D1782">
        <v>63</v>
      </c>
      <c r="E1782">
        <v>0</v>
      </c>
      <c r="F1782">
        <v>6.3974410000000002E-3</v>
      </c>
      <c r="G1782">
        <v>2500</v>
      </c>
      <c r="H1782">
        <v>3</v>
      </c>
      <c r="I1782">
        <v>0</v>
      </c>
      <c r="J1782">
        <v>0</v>
      </c>
      <c r="K1782">
        <v>0</v>
      </c>
      <c r="L1782">
        <v>0</v>
      </c>
    </row>
    <row r="1783" spans="1:12" x14ac:dyDescent="0.25">
      <c r="A1783">
        <v>41102</v>
      </c>
      <c r="B1783">
        <v>0</v>
      </c>
      <c r="C1783">
        <v>1.6594649E-2</v>
      </c>
      <c r="D1783">
        <v>61</v>
      </c>
      <c r="E1783">
        <v>0</v>
      </c>
      <c r="F1783">
        <v>0.15909489600000001</v>
      </c>
      <c r="G1783">
        <v>5700</v>
      </c>
      <c r="H1783">
        <v>11</v>
      </c>
      <c r="I1783">
        <v>0</v>
      </c>
      <c r="J1783">
        <v>2</v>
      </c>
      <c r="K1783">
        <v>0</v>
      </c>
      <c r="L1783">
        <v>0</v>
      </c>
    </row>
    <row r="1784" spans="1:12" x14ac:dyDescent="0.25">
      <c r="A1784">
        <v>3256</v>
      </c>
      <c r="B1784">
        <v>0</v>
      </c>
      <c r="C1784">
        <v>1.6630862E-2</v>
      </c>
      <c r="D1784">
        <v>67</v>
      </c>
      <c r="E1784">
        <v>0</v>
      </c>
      <c r="F1784">
        <v>0.16829297700000001</v>
      </c>
      <c r="G1784">
        <v>8300</v>
      </c>
      <c r="H1784">
        <v>14</v>
      </c>
      <c r="I1784">
        <v>0</v>
      </c>
      <c r="J1784">
        <v>1</v>
      </c>
      <c r="K1784">
        <v>0</v>
      </c>
      <c r="L1784">
        <v>1</v>
      </c>
    </row>
    <row r="1785" spans="1:12" x14ac:dyDescent="0.25">
      <c r="A1785">
        <v>97719</v>
      </c>
      <c r="B1785">
        <v>0</v>
      </c>
      <c r="C1785">
        <v>1.6634902999999999E-2</v>
      </c>
      <c r="D1785">
        <v>65</v>
      </c>
      <c r="E1785">
        <v>0</v>
      </c>
      <c r="F1785">
        <v>6.4004880000000002E-3</v>
      </c>
      <c r="G1785">
        <v>3280</v>
      </c>
      <c r="H1785">
        <v>8</v>
      </c>
      <c r="I1785">
        <v>0</v>
      </c>
      <c r="J1785">
        <v>0</v>
      </c>
      <c r="K1785">
        <v>0</v>
      </c>
      <c r="L1785">
        <v>0</v>
      </c>
    </row>
    <row r="1786" spans="1:12" x14ac:dyDescent="0.25">
      <c r="A1786">
        <v>55226</v>
      </c>
      <c r="B1786">
        <v>0</v>
      </c>
      <c r="C1786">
        <v>1.6655295000000001E-2</v>
      </c>
      <c r="D1786">
        <v>67</v>
      </c>
      <c r="E1786">
        <v>0</v>
      </c>
      <c r="F1786">
        <v>0.124189653</v>
      </c>
      <c r="G1786">
        <v>7866</v>
      </c>
      <c r="H1786">
        <v>8</v>
      </c>
      <c r="I1786">
        <v>0</v>
      </c>
      <c r="J1786">
        <v>1</v>
      </c>
      <c r="K1786">
        <v>0</v>
      </c>
      <c r="L1786">
        <v>0</v>
      </c>
    </row>
    <row r="1787" spans="1:12" x14ac:dyDescent="0.25">
      <c r="A1787">
        <v>76981</v>
      </c>
      <c r="B1787">
        <v>0</v>
      </c>
      <c r="C1787">
        <v>1.6696945000000001E-2</v>
      </c>
      <c r="D1787">
        <v>75</v>
      </c>
      <c r="E1787">
        <v>0</v>
      </c>
      <c r="F1787">
        <v>9.8085900000000007E-3</v>
      </c>
      <c r="G1787">
        <v>10500</v>
      </c>
      <c r="H1787">
        <v>20</v>
      </c>
      <c r="I1787">
        <v>0</v>
      </c>
      <c r="J1787">
        <v>0</v>
      </c>
      <c r="K1787">
        <v>0</v>
      </c>
      <c r="L1787">
        <v>0</v>
      </c>
    </row>
    <row r="1788" spans="1:12" x14ac:dyDescent="0.25">
      <c r="A1788">
        <v>113225</v>
      </c>
      <c r="B1788">
        <v>0</v>
      </c>
      <c r="C1788">
        <v>1.6721293000000002E-2</v>
      </c>
      <c r="D1788">
        <v>50</v>
      </c>
      <c r="E1788">
        <v>0</v>
      </c>
      <c r="F1788">
        <v>0.54627268600000001</v>
      </c>
      <c r="G1788">
        <v>6666</v>
      </c>
      <c r="H1788">
        <v>4</v>
      </c>
      <c r="I1788">
        <v>0</v>
      </c>
      <c r="J1788">
        <v>2</v>
      </c>
      <c r="K1788">
        <v>0</v>
      </c>
      <c r="L1788">
        <v>2</v>
      </c>
    </row>
    <row r="1789" spans="1:12" x14ac:dyDescent="0.25">
      <c r="A1789">
        <v>55015</v>
      </c>
      <c r="B1789">
        <v>0</v>
      </c>
      <c r="C1789">
        <v>1.6721913000000001E-2</v>
      </c>
      <c r="D1789">
        <v>37</v>
      </c>
      <c r="E1789">
        <v>0</v>
      </c>
      <c r="F1789">
        <v>0.52272902099999996</v>
      </c>
      <c r="G1789">
        <v>13000</v>
      </c>
      <c r="H1789">
        <v>16</v>
      </c>
      <c r="I1789">
        <v>0</v>
      </c>
      <c r="J1789">
        <v>10</v>
      </c>
      <c r="K1789">
        <v>0</v>
      </c>
      <c r="L1789">
        <v>1</v>
      </c>
    </row>
    <row r="1790" spans="1:12" x14ac:dyDescent="0.25">
      <c r="A1790">
        <v>12944</v>
      </c>
      <c r="B1790">
        <v>0</v>
      </c>
      <c r="C1790">
        <v>1.6730126000000001E-2</v>
      </c>
      <c r="D1790">
        <v>77</v>
      </c>
      <c r="E1790">
        <v>0</v>
      </c>
      <c r="F1790">
        <v>8.8444530000000004E-3</v>
      </c>
      <c r="G1790">
        <v>5200</v>
      </c>
      <c r="H1790">
        <v>9</v>
      </c>
      <c r="I1790">
        <v>0</v>
      </c>
      <c r="J1790">
        <v>0</v>
      </c>
      <c r="K1790">
        <v>0</v>
      </c>
      <c r="L1790">
        <v>0</v>
      </c>
    </row>
    <row r="1791" spans="1:12" x14ac:dyDescent="0.25">
      <c r="A1791">
        <v>23820</v>
      </c>
      <c r="B1791">
        <v>0</v>
      </c>
      <c r="C1791">
        <v>1.6736906999999999E-2</v>
      </c>
      <c r="D1791">
        <v>63</v>
      </c>
      <c r="E1791">
        <v>0</v>
      </c>
      <c r="F1791">
        <v>1.2569034E-2</v>
      </c>
      <c r="G1791">
        <v>5250</v>
      </c>
      <c r="H1791">
        <v>15</v>
      </c>
      <c r="I1791">
        <v>0</v>
      </c>
      <c r="J1791">
        <v>0</v>
      </c>
      <c r="K1791">
        <v>0</v>
      </c>
      <c r="L1791">
        <v>0</v>
      </c>
    </row>
    <row r="1792" spans="1:12" x14ac:dyDescent="0.25">
      <c r="A1792">
        <v>119896</v>
      </c>
      <c r="B1792">
        <v>0</v>
      </c>
      <c r="C1792">
        <v>1.6758948999999999E-2</v>
      </c>
      <c r="D1792">
        <v>62</v>
      </c>
      <c r="E1792">
        <v>0</v>
      </c>
      <c r="F1792">
        <v>9.9962980000000007E-3</v>
      </c>
      <c r="G1792">
        <v>2700</v>
      </c>
      <c r="H1792">
        <v>7</v>
      </c>
      <c r="I1792">
        <v>0</v>
      </c>
      <c r="J1792">
        <v>0</v>
      </c>
      <c r="K1792">
        <v>0</v>
      </c>
      <c r="L1792">
        <v>0</v>
      </c>
    </row>
    <row r="1793" spans="1:12" x14ac:dyDescent="0.25">
      <c r="A1793">
        <v>146576</v>
      </c>
      <c r="B1793">
        <v>0</v>
      </c>
      <c r="C1793">
        <v>1.6814975999999999E-2</v>
      </c>
      <c r="D1793">
        <v>65</v>
      </c>
      <c r="E1793">
        <v>0</v>
      </c>
      <c r="F1793">
        <v>0.19235658</v>
      </c>
      <c r="G1793">
        <v>11800</v>
      </c>
      <c r="H1793">
        <v>8</v>
      </c>
      <c r="I1793">
        <v>0</v>
      </c>
      <c r="J1793">
        <v>1</v>
      </c>
      <c r="K1793">
        <v>0</v>
      </c>
      <c r="L1793">
        <v>1</v>
      </c>
    </row>
    <row r="1794" spans="1:12" x14ac:dyDescent="0.25">
      <c r="A1794">
        <v>2318</v>
      </c>
      <c r="B1794">
        <v>1</v>
      </c>
      <c r="C1794">
        <v>1.6814975999999999E-2</v>
      </c>
      <c r="D1794">
        <v>43</v>
      </c>
      <c r="E1794">
        <v>1</v>
      </c>
      <c r="F1794">
        <v>2.9509816000000001E-2</v>
      </c>
      <c r="G1794">
        <v>8098</v>
      </c>
      <c r="H1794">
        <v>6</v>
      </c>
      <c r="I1794">
        <v>0</v>
      </c>
      <c r="J1794">
        <v>0</v>
      </c>
      <c r="K1794">
        <v>1</v>
      </c>
      <c r="L1794">
        <v>0</v>
      </c>
    </row>
    <row r="1795" spans="1:12" x14ac:dyDescent="0.25">
      <c r="A1795">
        <v>18479</v>
      </c>
      <c r="B1795">
        <v>0</v>
      </c>
      <c r="C1795">
        <v>1.6846855000000001E-2</v>
      </c>
      <c r="D1795">
        <v>37</v>
      </c>
      <c r="E1795">
        <v>0</v>
      </c>
      <c r="F1795">
        <v>0.30913006700000001</v>
      </c>
      <c r="G1795">
        <v>13000</v>
      </c>
      <c r="H1795">
        <v>17</v>
      </c>
      <c r="I1795">
        <v>0</v>
      </c>
      <c r="J1795">
        <v>2</v>
      </c>
      <c r="K1795">
        <v>0</v>
      </c>
      <c r="L1795">
        <v>2</v>
      </c>
    </row>
    <row r="1796" spans="1:12" x14ac:dyDescent="0.25">
      <c r="A1796">
        <v>61966</v>
      </c>
      <c r="B1796">
        <v>0</v>
      </c>
      <c r="C1796">
        <v>1.6850779999999999E-2</v>
      </c>
      <c r="D1796">
        <v>52</v>
      </c>
      <c r="E1796">
        <v>0</v>
      </c>
      <c r="F1796">
        <v>0.49361702099999999</v>
      </c>
      <c r="G1796">
        <v>2584</v>
      </c>
      <c r="H1796">
        <v>12</v>
      </c>
      <c r="I1796">
        <v>0</v>
      </c>
      <c r="J1796">
        <v>1</v>
      </c>
      <c r="K1796">
        <v>0</v>
      </c>
      <c r="L1796">
        <v>0</v>
      </c>
    </row>
    <row r="1797" spans="1:12" x14ac:dyDescent="0.25">
      <c r="A1797">
        <v>19556</v>
      </c>
      <c r="B1797">
        <v>0</v>
      </c>
      <c r="C1797">
        <v>1.6873175000000001E-2</v>
      </c>
      <c r="D1797">
        <v>68</v>
      </c>
      <c r="E1797">
        <v>0</v>
      </c>
      <c r="F1797">
        <v>753</v>
      </c>
      <c r="H1797">
        <v>4</v>
      </c>
      <c r="I1797">
        <v>0</v>
      </c>
      <c r="J1797">
        <v>1</v>
      </c>
      <c r="K1797">
        <v>0</v>
      </c>
      <c r="L1797">
        <v>0</v>
      </c>
    </row>
    <row r="1798" spans="1:12" x14ac:dyDescent="0.25">
      <c r="A1798">
        <v>97686</v>
      </c>
      <c r="B1798">
        <v>0</v>
      </c>
      <c r="C1798">
        <v>1.6873399000000001E-2</v>
      </c>
      <c r="D1798">
        <v>77</v>
      </c>
      <c r="E1798">
        <v>0</v>
      </c>
      <c r="F1798">
        <v>1.0747313E-2</v>
      </c>
      <c r="G1798">
        <v>4000</v>
      </c>
      <c r="H1798">
        <v>12</v>
      </c>
      <c r="I1798">
        <v>0</v>
      </c>
      <c r="J1798">
        <v>0</v>
      </c>
      <c r="K1798">
        <v>0</v>
      </c>
      <c r="L1798">
        <v>0</v>
      </c>
    </row>
    <row r="1799" spans="1:12" x14ac:dyDescent="0.25">
      <c r="A1799">
        <v>29005</v>
      </c>
      <c r="B1799">
        <v>0</v>
      </c>
      <c r="C1799">
        <v>1.6899577999999998E-2</v>
      </c>
      <c r="D1799">
        <v>85</v>
      </c>
      <c r="E1799">
        <v>0</v>
      </c>
      <c r="F1799">
        <v>0.13388075699999999</v>
      </c>
      <c r="G1799">
        <v>2800</v>
      </c>
      <c r="H1799">
        <v>3</v>
      </c>
      <c r="I1799">
        <v>0</v>
      </c>
      <c r="J1799">
        <v>0</v>
      </c>
      <c r="K1799">
        <v>0</v>
      </c>
      <c r="L1799">
        <v>0</v>
      </c>
    </row>
    <row r="1800" spans="1:12" x14ac:dyDescent="0.25">
      <c r="A1800">
        <v>97823</v>
      </c>
      <c r="B1800">
        <v>0</v>
      </c>
      <c r="C1800">
        <v>1.6968170000000001E-2</v>
      </c>
      <c r="D1800">
        <v>66</v>
      </c>
      <c r="E1800">
        <v>0</v>
      </c>
      <c r="F1800">
        <v>3409</v>
      </c>
      <c r="H1800">
        <v>10</v>
      </c>
      <c r="I1800">
        <v>0</v>
      </c>
      <c r="J1800">
        <v>4</v>
      </c>
      <c r="K1800">
        <v>0</v>
      </c>
      <c r="L1800">
        <v>0</v>
      </c>
    </row>
    <row r="1801" spans="1:12" x14ac:dyDescent="0.25">
      <c r="A1801">
        <v>110932</v>
      </c>
      <c r="B1801">
        <v>0</v>
      </c>
      <c r="C1801">
        <v>1.6975014E-2</v>
      </c>
      <c r="D1801">
        <v>47</v>
      </c>
      <c r="E1801">
        <v>0</v>
      </c>
      <c r="F1801">
        <v>0.34010152300000002</v>
      </c>
      <c r="G1801">
        <v>6500</v>
      </c>
      <c r="H1801">
        <v>14</v>
      </c>
      <c r="I1801">
        <v>0</v>
      </c>
      <c r="J1801">
        <v>1</v>
      </c>
      <c r="K1801">
        <v>1</v>
      </c>
      <c r="L1801">
        <v>1</v>
      </c>
    </row>
    <row r="1802" spans="1:12" x14ac:dyDescent="0.25">
      <c r="A1802">
        <v>106939</v>
      </c>
      <c r="B1802">
        <v>0</v>
      </c>
      <c r="C1802">
        <v>1.6983517E-2</v>
      </c>
      <c r="D1802">
        <v>47</v>
      </c>
      <c r="E1802">
        <v>0</v>
      </c>
      <c r="F1802">
        <v>0.11139257399999999</v>
      </c>
      <c r="G1802">
        <v>15000</v>
      </c>
      <c r="H1802">
        <v>11</v>
      </c>
      <c r="I1802">
        <v>0</v>
      </c>
      <c r="J1802">
        <v>1</v>
      </c>
      <c r="K1802">
        <v>0</v>
      </c>
      <c r="L1802">
        <v>1</v>
      </c>
    </row>
    <row r="1803" spans="1:12" x14ac:dyDescent="0.25">
      <c r="A1803">
        <v>31769</v>
      </c>
      <c r="B1803">
        <v>0</v>
      </c>
      <c r="C1803">
        <v>1.6998300000000001E-2</v>
      </c>
      <c r="D1803">
        <v>39</v>
      </c>
      <c r="E1803">
        <v>0</v>
      </c>
      <c r="F1803">
        <v>5.3185799999999996E-4</v>
      </c>
      <c r="G1803">
        <v>9400</v>
      </c>
      <c r="H1803">
        <v>8</v>
      </c>
      <c r="I1803">
        <v>0</v>
      </c>
      <c r="J1803">
        <v>0</v>
      </c>
      <c r="K1803">
        <v>0</v>
      </c>
      <c r="L1803">
        <v>1</v>
      </c>
    </row>
    <row r="1804" spans="1:12" x14ac:dyDescent="0.25">
      <c r="A1804">
        <v>35488</v>
      </c>
      <c r="B1804">
        <v>0</v>
      </c>
      <c r="C1804">
        <v>1.6999150000000001E-2</v>
      </c>
      <c r="D1804">
        <v>63</v>
      </c>
      <c r="E1804">
        <v>0</v>
      </c>
      <c r="F1804">
        <v>5.970483E-2</v>
      </c>
      <c r="G1804">
        <v>4471</v>
      </c>
      <c r="H1804">
        <v>2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>
        <v>72628</v>
      </c>
      <c r="B1805">
        <v>0</v>
      </c>
      <c r="C1805">
        <v>1.7014860999999999E-2</v>
      </c>
      <c r="D1805">
        <v>41</v>
      </c>
      <c r="E1805">
        <v>0</v>
      </c>
      <c r="F1805">
        <v>0.494778938</v>
      </c>
      <c r="G1805">
        <v>4500</v>
      </c>
      <c r="H1805">
        <v>8</v>
      </c>
      <c r="I1805">
        <v>0</v>
      </c>
      <c r="J1805">
        <v>2</v>
      </c>
      <c r="K1805">
        <v>0</v>
      </c>
      <c r="L1805">
        <v>2</v>
      </c>
    </row>
    <row r="1806" spans="1:12" x14ac:dyDescent="0.25">
      <c r="A1806">
        <v>95398</v>
      </c>
      <c r="B1806">
        <v>0</v>
      </c>
      <c r="C1806">
        <v>1.7049148E-2</v>
      </c>
      <c r="D1806">
        <v>61</v>
      </c>
      <c r="E1806">
        <v>0</v>
      </c>
      <c r="F1806">
        <v>0.22165629100000001</v>
      </c>
      <c r="G1806">
        <v>5300</v>
      </c>
      <c r="H1806">
        <v>7</v>
      </c>
      <c r="I1806">
        <v>0</v>
      </c>
      <c r="J1806">
        <v>1</v>
      </c>
      <c r="K1806">
        <v>0</v>
      </c>
      <c r="L1806">
        <v>2</v>
      </c>
    </row>
    <row r="1807" spans="1:12" x14ac:dyDescent="0.25">
      <c r="A1807">
        <v>96337</v>
      </c>
      <c r="B1807">
        <v>0</v>
      </c>
      <c r="C1807">
        <v>1.7057111E-2</v>
      </c>
      <c r="D1807">
        <v>46</v>
      </c>
      <c r="E1807">
        <v>0</v>
      </c>
      <c r="F1807">
        <v>0.17894407300000001</v>
      </c>
      <c r="G1807">
        <v>9583</v>
      </c>
      <c r="H1807">
        <v>32</v>
      </c>
      <c r="I1807">
        <v>0</v>
      </c>
      <c r="J1807">
        <v>2</v>
      </c>
      <c r="K1807">
        <v>0</v>
      </c>
      <c r="L1807">
        <v>0</v>
      </c>
    </row>
    <row r="1808" spans="1:12" x14ac:dyDescent="0.25">
      <c r="A1808">
        <v>115766</v>
      </c>
      <c r="B1808">
        <v>0</v>
      </c>
      <c r="C1808">
        <v>1.7078118E-2</v>
      </c>
      <c r="D1808">
        <v>56</v>
      </c>
      <c r="E1808">
        <v>0</v>
      </c>
      <c r="F1808">
        <v>0.38697390999999998</v>
      </c>
      <c r="G1808">
        <v>5250</v>
      </c>
      <c r="H1808">
        <v>15</v>
      </c>
      <c r="I1808">
        <v>0</v>
      </c>
      <c r="J1808">
        <v>1</v>
      </c>
      <c r="K1808">
        <v>0</v>
      </c>
      <c r="L1808">
        <v>2</v>
      </c>
    </row>
    <row r="1809" spans="1:12" x14ac:dyDescent="0.25">
      <c r="A1809">
        <v>149618</v>
      </c>
      <c r="B1809">
        <v>0</v>
      </c>
      <c r="C1809">
        <v>1.7136373E-2</v>
      </c>
      <c r="D1809">
        <v>66</v>
      </c>
      <c r="E1809">
        <v>0</v>
      </c>
      <c r="F1809">
        <v>0.28918322299999999</v>
      </c>
      <c r="G1809">
        <v>17666</v>
      </c>
      <c r="H1809">
        <v>17</v>
      </c>
      <c r="I1809">
        <v>0</v>
      </c>
      <c r="J1809">
        <v>2</v>
      </c>
      <c r="K1809">
        <v>0</v>
      </c>
      <c r="L1809">
        <v>1</v>
      </c>
    </row>
    <row r="1810" spans="1:12" x14ac:dyDescent="0.25">
      <c r="A1810">
        <v>19797</v>
      </c>
      <c r="B1810">
        <v>0</v>
      </c>
      <c r="C1810">
        <v>1.7271941999999998E-2</v>
      </c>
      <c r="D1810">
        <v>85</v>
      </c>
      <c r="E1810">
        <v>0</v>
      </c>
      <c r="F1810">
        <v>52</v>
      </c>
      <c r="H1810">
        <v>1</v>
      </c>
      <c r="I1810">
        <v>0</v>
      </c>
      <c r="J1810">
        <v>0</v>
      </c>
      <c r="K1810">
        <v>0</v>
      </c>
    </row>
    <row r="1811" spans="1:12" x14ac:dyDescent="0.25">
      <c r="A1811">
        <v>53540</v>
      </c>
      <c r="B1811">
        <v>0</v>
      </c>
      <c r="C1811">
        <v>1.7318694999999999E-2</v>
      </c>
      <c r="D1811">
        <v>63</v>
      </c>
      <c r="E1811">
        <v>1</v>
      </c>
      <c r="F1811">
        <v>0.12898222200000001</v>
      </c>
      <c r="G1811">
        <v>8380</v>
      </c>
      <c r="H1811">
        <v>8</v>
      </c>
      <c r="I1811">
        <v>0</v>
      </c>
      <c r="J1811">
        <v>1</v>
      </c>
      <c r="K1811">
        <v>0</v>
      </c>
      <c r="L1811">
        <v>0</v>
      </c>
    </row>
    <row r="1812" spans="1:12" x14ac:dyDescent="0.25">
      <c r="A1812">
        <v>115906</v>
      </c>
      <c r="B1812">
        <v>0</v>
      </c>
      <c r="C1812">
        <v>1.7331023000000001E-2</v>
      </c>
      <c r="D1812">
        <v>31</v>
      </c>
      <c r="E1812">
        <v>0</v>
      </c>
      <c r="F1812">
        <v>9.4635122000000002E-2</v>
      </c>
      <c r="G1812">
        <v>3000</v>
      </c>
      <c r="H1812">
        <v>4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>
        <v>32953</v>
      </c>
      <c r="B1813">
        <v>0</v>
      </c>
      <c r="C1813">
        <v>1.7363653E-2</v>
      </c>
      <c r="D1813">
        <v>81</v>
      </c>
      <c r="E1813">
        <v>0</v>
      </c>
      <c r="F1813">
        <v>0.23654642200000001</v>
      </c>
      <c r="G1813">
        <v>1690</v>
      </c>
      <c r="H1813">
        <v>8</v>
      </c>
      <c r="I1813">
        <v>0</v>
      </c>
      <c r="J1813">
        <v>0</v>
      </c>
      <c r="K1813">
        <v>0</v>
      </c>
      <c r="L1813">
        <v>0</v>
      </c>
    </row>
    <row r="1814" spans="1:12" x14ac:dyDescent="0.25">
      <c r="A1814">
        <v>145238</v>
      </c>
      <c r="B1814">
        <v>0</v>
      </c>
      <c r="C1814">
        <v>1.7443685E-2</v>
      </c>
      <c r="D1814">
        <v>36</v>
      </c>
      <c r="E1814">
        <v>0</v>
      </c>
      <c r="F1814">
        <v>35</v>
      </c>
      <c r="H1814">
        <v>11</v>
      </c>
      <c r="I1814">
        <v>0</v>
      </c>
      <c r="J1814">
        <v>0</v>
      </c>
      <c r="K1814">
        <v>0</v>
      </c>
      <c r="L1814">
        <v>0</v>
      </c>
    </row>
    <row r="1815" spans="1:12" x14ac:dyDescent="0.25">
      <c r="A1815">
        <v>87618</v>
      </c>
      <c r="B1815">
        <v>0</v>
      </c>
      <c r="C1815">
        <v>1.7446436999999999E-2</v>
      </c>
      <c r="D1815">
        <v>54</v>
      </c>
      <c r="E1815">
        <v>0</v>
      </c>
      <c r="F1815">
        <v>0.25362723199999998</v>
      </c>
      <c r="G1815">
        <v>3583</v>
      </c>
      <c r="H1815">
        <v>8</v>
      </c>
      <c r="I1815">
        <v>0</v>
      </c>
      <c r="J1815">
        <v>1</v>
      </c>
      <c r="K1815">
        <v>0</v>
      </c>
      <c r="L1815">
        <v>1</v>
      </c>
    </row>
    <row r="1816" spans="1:12" x14ac:dyDescent="0.25">
      <c r="A1816">
        <v>56110</v>
      </c>
      <c r="B1816">
        <v>0</v>
      </c>
      <c r="C1816">
        <v>1.7452959000000001E-2</v>
      </c>
      <c r="D1816">
        <v>50</v>
      </c>
      <c r="E1816">
        <v>0</v>
      </c>
      <c r="F1816">
        <v>5</v>
      </c>
      <c r="H1816">
        <v>2</v>
      </c>
      <c r="I1816">
        <v>0</v>
      </c>
      <c r="J1816">
        <v>0</v>
      </c>
      <c r="K1816">
        <v>0</v>
      </c>
      <c r="L1816">
        <v>0</v>
      </c>
    </row>
    <row r="1817" spans="1:12" x14ac:dyDescent="0.25">
      <c r="A1817">
        <v>83294</v>
      </c>
      <c r="B1817">
        <v>0</v>
      </c>
      <c r="C1817">
        <v>1.7456854000000001E-2</v>
      </c>
      <c r="D1817">
        <v>57</v>
      </c>
      <c r="E1817">
        <v>0</v>
      </c>
      <c r="F1817">
        <v>0.215182124</v>
      </c>
      <c r="G1817">
        <v>9800</v>
      </c>
      <c r="H1817">
        <v>14</v>
      </c>
      <c r="I1817">
        <v>0</v>
      </c>
      <c r="J1817">
        <v>2</v>
      </c>
      <c r="K1817">
        <v>0</v>
      </c>
      <c r="L1817">
        <v>0</v>
      </c>
    </row>
    <row r="1818" spans="1:12" x14ac:dyDescent="0.25">
      <c r="A1818">
        <v>99736</v>
      </c>
      <c r="B1818">
        <v>0</v>
      </c>
      <c r="C1818">
        <v>1.7462426E-2</v>
      </c>
      <c r="D1818">
        <v>42</v>
      </c>
      <c r="E1818">
        <v>0</v>
      </c>
      <c r="F1818">
        <v>0.15973003399999999</v>
      </c>
      <c r="G1818">
        <v>8000</v>
      </c>
      <c r="H1818">
        <v>11</v>
      </c>
      <c r="I1818">
        <v>0</v>
      </c>
      <c r="J1818">
        <v>1</v>
      </c>
      <c r="K1818">
        <v>0</v>
      </c>
      <c r="L1818">
        <v>0</v>
      </c>
    </row>
    <row r="1819" spans="1:12" x14ac:dyDescent="0.25">
      <c r="A1819">
        <v>101596</v>
      </c>
      <c r="B1819">
        <v>0</v>
      </c>
      <c r="C1819">
        <v>1.7473552E-2</v>
      </c>
      <c r="D1819">
        <v>42</v>
      </c>
      <c r="E1819">
        <v>0</v>
      </c>
      <c r="F1819">
        <v>0.10067229799999999</v>
      </c>
      <c r="G1819">
        <v>5800</v>
      </c>
      <c r="H1819">
        <v>7</v>
      </c>
      <c r="I1819">
        <v>0</v>
      </c>
      <c r="J1819">
        <v>0</v>
      </c>
      <c r="K1819">
        <v>0</v>
      </c>
      <c r="L1819">
        <v>2</v>
      </c>
    </row>
    <row r="1820" spans="1:12" x14ac:dyDescent="0.25">
      <c r="A1820">
        <v>77546</v>
      </c>
      <c r="B1820">
        <v>0</v>
      </c>
      <c r="C1820">
        <v>1.7486866E-2</v>
      </c>
      <c r="D1820">
        <v>37</v>
      </c>
      <c r="E1820">
        <v>0</v>
      </c>
      <c r="F1820">
        <v>6.9065790000000004E-3</v>
      </c>
      <c r="G1820">
        <v>2750</v>
      </c>
      <c r="H1820">
        <v>5</v>
      </c>
      <c r="I1820">
        <v>0</v>
      </c>
      <c r="J1820">
        <v>0</v>
      </c>
      <c r="K1820">
        <v>0</v>
      </c>
      <c r="L1820">
        <v>0</v>
      </c>
    </row>
    <row r="1821" spans="1:12" x14ac:dyDescent="0.25">
      <c r="A1821">
        <v>80772</v>
      </c>
      <c r="B1821">
        <v>0</v>
      </c>
      <c r="C1821">
        <v>1.7511532999999999E-2</v>
      </c>
      <c r="D1821">
        <v>41</v>
      </c>
      <c r="E1821">
        <v>0</v>
      </c>
      <c r="F1821">
        <v>0.275331667</v>
      </c>
      <c r="G1821">
        <v>5200</v>
      </c>
      <c r="H1821">
        <v>9</v>
      </c>
      <c r="I1821">
        <v>0</v>
      </c>
      <c r="J1821">
        <v>1</v>
      </c>
      <c r="K1821">
        <v>0</v>
      </c>
      <c r="L1821">
        <v>0</v>
      </c>
    </row>
    <row r="1822" spans="1:12" x14ac:dyDescent="0.25">
      <c r="A1822">
        <v>89784</v>
      </c>
      <c r="B1822">
        <v>1</v>
      </c>
      <c r="C1822">
        <v>1.7543860000000001E-2</v>
      </c>
      <c r="D1822">
        <v>64</v>
      </c>
      <c r="E1822">
        <v>2</v>
      </c>
      <c r="F1822">
        <v>3155</v>
      </c>
      <c r="H1822">
        <v>11</v>
      </c>
      <c r="I1822">
        <v>0</v>
      </c>
      <c r="J1822">
        <v>3</v>
      </c>
      <c r="K1822">
        <v>1</v>
      </c>
      <c r="L1822">
        <v>0</v>
      </c>
    </row>
    <row r="1823" spans="1:12" x14ac:dyDescent="0.25">
      <c r="A1823">
        <v>142896</v>
      </c>
      <c r="B1823">
        <v>0</v>
      </c>
      <c r="C1823">
        <v>1.7544730000000001E-2</v>
      </c>
      <c r="D1823">
        <v>49</v>
      </c>
      <c r="E1823">
        <v>0</v>
      </c>
      <c r="F1823">
        <v>783</v>
      </c>
      <c r="H1823">
        <v>16</v>
      </c>
      <c r="I1823">
        <v>0</v>
      </c>
      <c r="J1823">
        <v>1</v>
      </c>
      <c r="K1823">
        <v>0</v>
      </c>
      <c r="L1823">
        <v>0</v>
      </c>
    </row>
    <row r="1824" spans="1:12" x14ac:dyDescent="0.25">
      <c r="A1824">
        <v>32389</v>
      </c>
      <c r="B1824">
        <v>0</v>
      </c>
      <c r="C1824">
        <v>1.7551105000000001E-2</v>
      </c>
      <c r="D1824">
        <v>54</v>
      </c>
      <c r="E1824">
        <v>0</v>
      </c>
      <c r="F1824">
        <v>0.14927963899999999</v>
      </c>
      <c r="G1824">
        <v>5760</v>
      </c>
      <c r="H1824">
        <v>7</v>
      </c>
      <c r="I1824">
        <v>0</v>
      </c>
      <c r="J1824">
        <v>1</v>
      </c>
      <c r="K1824">
        <v>0</v>
      </c>
      <c r="L1824">
        <v>0</v>
      </c>
    </row>
    <row r="1825" spans="1:12" x14ac:dyDescent="0.25">
      <c r="A1825">
        <v>1017</v>
      </c>
      <c r="B1825">
        <v>1</v>
      </c>
      <c r="C1825">
        <v>1.7558727E-2</v>
      </c>
      <c r="D1825">
        <v>47</v>
      </c>
      <c r="E1825">
        <v>0</v>
      </c>
      <c r="F1825">
        <v>0.53540175000000001</v>
      </c>
      <c r="G1825">
        <v>2513</v>
      </c>
      <c r="H1825">
        <v>10</v>
      </c>
      <c r="I1825">
        <v>1</v>
      </c>
      <c r="J1825">
        <v>1</v>
      </c>
      <c r="K1825">
        <v>0</v>
      </c>
      <c r="L1825">
        <v>0</v>
      </c>
    </row>
    <row r="1826" spans="1:12" x14ac:dyDescent="0.25">
      <c r="A1826">
        <v>92807</v>
      </c>
      <c r="B1826">
        <v>0</v>
      </c>
      <c r="C1826">
        <v>1.7571745999999999E-2</v>
      </c>
      <c r="D1826">
        <v>82</v>
      </c>
      <c r="E1826">
        <v>0</v>
      </c>
      <c r="F1826">
        <v>0.104579084</v>
      </c>
      <c r="G1826">
        <v>5000</v>
      </c>
      <c r="H1826">
        <v>8</v>
      </c>
      <c r="I1826">
        <v>0</v>
      </c>
      <c r="J1826">
        <v>0</v>
      </c>
      <c r="K1826">
        <v>0</v>
      </c>
      <c r="L1826">
        <v>0</v>
      </c>
    </row>
    <row r="1827" spans="1:12" x14ac:dyDescent="0.25">
      <c r="A1827">
        <v>87884</v>
      </c>
      <c r="B1827">
        <v>0</v>
      </c>
      <c r="C1827">
        <v>1.7578330999999999E-2</v>
      </c>
      <c r="D1827">
        <v>54</v>
      </c>
      <c r="E1827">
        <v>1</v>
      </c>
      <c r="F1827">
        <v>0.57442557400000005</v>
      </c>
      <c r="G1827">
        <v>1000</v>
      </c>
      <c r="H1827">
        <v>10</v>
      </c>
      <c r="I1827">
        <v>1</v>
      </c>
      <c r="J1827">
        <v>1</v>
      </c>
      <c r="K1827">
        <v>0</v>
      </c>
      <c r="L1827">
        <v>0</v>
      </c>
    </row>
    <row r="1828" spans="1:12" x14ac:dyDescent="0.25">
      <c r="A1828">
        <v>10503</v>
      </c>
      <c r="B1828">
        <v>0</v>
      </c>
      <c r="C1828">
        <v>1.7598827000000001E-2</v>
      </c>
      <c r="D1828">
        <v>39</v>
      </c>
      <c r="E1828">
        <v>0</v>
      </c>
      <c r="F1828">
        <v>2.4297120000000001E-3</v>
      </c>
      <c r="G1828">
        <v>2880</v>
      </c>
      <c r="H1828">
        <v>2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>
        <v>132442</v>
      </c>
      <c r="B1829">
        <v>0</v>
      </c>
      <c r="C1829">
        <v>1.7617864E-2</v>
      </c>
      <c r="D1829">
        <v>62</v>
      </c>
      <c r="E1829">
        <v>0</v>
      </c>
      <c r="F1829">
        <v>0.23479069799999999</v>
      </c>
      <c r="G1829">
        <v>5374</v>
      </c>
      <c r="H1829">
        <v>13</v>
      </c>
      <c r="I1829">
        <v>0</v>
      </c>
      <c r="J1829">
        <v>1</v>
      </c>
      <c r="K1829">
        <v>0</v>
      </c>
      <c r="L1829">
        <v>0</v>
      </c>
    </row>
    <row r="1830" spans="1:12" x14ac:dyDescent="0.25">
      <c r="A1830">
        <v>1925</v>
      </c>
      <c r="B1830">
        <v>0</v>
      </c>
      <c r="C1830">
        <v>1.7639294E-2</v>
      </c>
      <c r="D1830">
        <v>89</v>
      </c>
      <c r="E1830">
        <v>0</v>
      </c>
      <c r="F1830">
        <v>7.2234760000000004E-3</v>
      </c>
      <c r="G1830">
        <v>2214</v>
      </c>
      <c r="H1830">
        <v>6</v>
      </c>
      <c r="I1830">
        <v>0</v>
      </c>
      <c r="J1830">
        <v>0</v>
      </c>
      <c r="K1830">
        <v>0</v>
      </c>
      <c r="L1830">
        <v>0</v>
      </c>
    </row>
    <row r="1831" spans="1:12" x14ac:dyDescent="0.25">
      <c r="A1831">
        <v>26342</v>
      </c>
      <c r="B1831">
        <v>0</v>
      </c>
      <c r="C1831">
        <v>1.7640659999999999E-2</v>
      </c>
      <c r="D1831">
        <v>46</v>
      </c>
      <c r="E1831">
        <v>0</v>
      </c>
      <c r="F1831">
        <v>0.50349929999999998</v>
      </c>
      <c r="G1831">
        <v>5000</v>
      </c>
      <c r="H1831">
        <v>10</v>
      </c>
      <c r="I1831">
        <v>0</v>
      </c>
      <c r="J1831">
        <v>2</v>
      </c>
      <c r="K1831">
        <v>0</v>
      </c>
      <c r="L1831">
        <v>2</v>
      </c>
    </row>
    <row r="1832" spans="1:12" x14ac:dyDescent="0.25">
      <c r="A1832">
        <v>76468</v>
      </c>
      <c r="B1832">
        <v>0</v>
      </c>
      <c r="C1832">
        <v>1.7664704E-2</v>
      </c>
      <c r="D1832">
        <v>65</v>
      </c>
      <c r="E1832">
        <v>0</v>
      </c>
      <c r="F1832">
        <v>4</v>
      </c>
      <c r="H1832">
        <v>3</v>
      </c>
      <c r="I1832">
        <v>0</v>
      </c>
      <c r="J1832">
        <v>0</v>
      </c>
      <c r="K1832">
        <v>0</v>
      </c>
      <c r="L1832">
        <v>0</v>
      </c>
    </row>
    <row r="1833" spans="1:12" x14ac:dyDescent="0.25">
      <c r="A1833">
        <v>115670</v>
      </c>
      <c r="B1833">
        <v>0</v>
      </c>
      <c r="C1833">
        <v>1.7701826E-2</v>
      </c>
      <c r="D1833">
        <v>49</v>
      </c>
      <c r="E1833">
        <v>0</v>
      </c>
      <c r="F1833">
        <v>562</v>
      </c>
      <c r="H1833">
        <v>10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>
        <v>144091</v>
      </c>
      <c r="B1834">
        <v>0</v>
      </c>
      <c r="C1834">
        <v>1.7710182000000001E-2</v>
      </c>
      <c r="D1834">
        <v>80</v>
      </c>
      <c r="E1834">
        <v>0</v>
      </c>
      <c r="F1834">
        <v>55</v>
      </c>
      <c r="H1834">
        <v>16</v>
      </c>
      <c r="I1834">
        <v>0</v>
      </c>
      <c r="J1834">
        <v>0</v>
      </c>
      <c r="K1834">
        <v>0</v>
      </c>
      <c r="L1834">
        <v>0</v>
      </c>
    </row>
    <row r="1835" spans="1:12" x14ac:dyDescent="0.25">
      <c r="A1835">
        <v>31529</v>
      </c>
      <c r="B1835">
        <v>0</v>
      </c>
      <c r="C1835">
        <v>1.7711681999999999E-2</v>
      </c>
      <c r="D1835">
        <v>78</v>
      </c>
      <c r="E1835">
        <v>0</v>
      </c>
      <c r="F1835">
        <v>1.0562052000000001E-2</v>
      </c>
      <c r="G1835">
        <v>2650</v>
      </c>
      <c r="H1835">
        <v>11</v>
      </c>
      <c r="I1835">
        <v>0</v>
      </c>
      <c r="J1835">
        <v>0</v>
      </c>
      <c r="K1835">
        <v>0</v>
      </c>
      <c r="L1835">
        <v>0</v>
      </c>
    </row>
    <row r="1836" spans="1:12" x14ac:dyDescent="0.25">
      <c r="A1836">
        <v>60197</v>
      </c>
      <c r="B1836">
        <v>0</v>
      </c>
      <c r="C1836">
        <v>1.7714917E-2</v>
      </c>
      <c r="D1836">
        <v>50</v>
      </c>
      <c r="E1836">
        <v>0</v>
      </c>
      <c r="F1836">
        <v>9.8597417000000007E-2</v>
      </c>
      <c r="G1836">
        <v>7200</v>
      </c>
      <c r="H1836">
        <v>8</v>
      </c>
      <c r="I1836">
        <v>0</v>
      </c>
      <c r="J1836">
        <v>0</v>
      </c>
      <c r="K1836">
        <v>0</v>
      </c>
      <c r="L1836">
        <v>2</v>
      </c>
    </row>
    <row r="1837" spans="1:12" x14ac:dyDescent="0.25">
      <c r="A1837">
        <v>38147</v>
      </c>
      <c r="B1837">
        <v>0</v>
      </c>
      <c r="C1837">
        <v>1.7744471000000001E-2</v>
      </c>
      <c r="D1837">
        <v>47</v>
      </c>
      <c r="E1837">
        <v>0</v>
      </c>
      <c r="F1837">
        <v>1.5636147439999999</v>
      </c>
      <c r="G1837">
        <v>840</v>
      </c>
      <c r="H1837">
        <v>13</v>
      </c>
      <c r="I1837">
        <v>0</v>
      </c>
      <c r="J1837">
        <v>2</v>
      </c>
      <c r="K1837">
        <v>0</v>
      </c>
      <c r="L1837">
        <v>0</v>
      </c>
    </row>
    <row r="1838" spans="1:12" x14ac:dyDescent="0.25">
      <c r="A1838">
        <v>96986</v>
      </c>
      <c r="B1838">
        <v>0</v>
      </c>
      <c r="C1838">
        <v>1.7758007999999999E-2</v>
      </c>
      <c r="D1838">
        <v>88</v>
      </c>
      <c r="E1838">
        <v>0</v>
      </c>
      <c r="F1838">
        <v>15</v>
      </c>
      <c r="H1838">
        <v>4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>
        <v>17711</v>
      </c>
      <c r="B1839">
        <v>0</v>
      </c>
      <c r="C1839">
        <v>1.7759029999999999E-2</v>
      </c>
      <c r="D1839">
        <v>56</v>
      </c>
      <c r="E1839">
        <v>0</v>
      </c>
      <c r="F1839">
        <v>0.35610040900000001</v>
      </c>
      <c r="G1839">
        <v>3425</v>
      </c>
      <c r="H1839">
        <v>16</v>
      </c>
      <c r="I1839">
        <v>0</v>
      </c>
      <c r="J1839">
        <v>1</v>
      </c>
      <c r="K1839">
        <v>0</v>
      </c>
      <c r="L1839">
        <v>0</v>
      </c>
    </row>
    <row r="1840" spans="1:12" x14ac:dyDescent="0.25">
      <c r="A1840">
        <v>73944</v>
      </c>
      <c r="B1840">
        <v>0</v>
      </c>
      <c r="C1840">
        <v>1.7761151999999999E-2</v>
      </c>
      <c r="D1840">
        <v>55</v>
      </c>
      <c r="E1840">
        <v>0</v>
      </c>
      <c r="F1840">
        <v>0.45928737600000002</v>
      </c>
      <c r="G1840">
        <v>8166</v>
      </c>
      <c r="H1840">
        <v>20</v>
      </c>
      <c r="I1840">
        <v>0</v>
      </c>
      <c r="J1840">
        <v>2</v>
      </c>
      <c r="K1840">
        <v>0</v>
      </c>
      <c r="L1840">
        <v>2</v>
      </c>
    </row>
    <row r="1841" spans="1:12" x14ac:dyDescent="0.25">
      <c r="A1841">
        <v>129706</v>
      </c>
      <c r="B1841">
        <v>0</v>
      </c>
      <c r="C1841">
        <v>1.7779829E-2</v>
      </c>
      <c r="D1841">
        <v>81</v>
      </c>
      <c r="E1841">
        <v>0</v>
      </c>
      <c r="F1841">
        <v>24</v>
      </c>
      <c r="H1841">
        <v>4</v>
      </c>
      <c r="I1841">
        <v>0</v>
      </c>
      <c r="J1841">
        <v>0</v>
      </c>
      <c r="K1841">
        <v>0</v>
      </c>
      <c r="L1841">
        <v>0</v>
      </c>
    </row>
    <row r="1842" spans="1:12" x14ac:dyDescent="0.25">
      <c r="A1842">
        <v>119893</v>
      </c>
      <c r="B1842">
        <v>0</v>
      </c>
      <c r="C1842">
        <v>1.7795162999999999E-2</v>
      </c>
      <c r="D1842">
        <v>27</v>
      </c>
      <c r="E1842">
        <v>0</v>
      </c>
      <c r="F1842">
        <v>0.276939094</v>
      </c>
      <c r="G1842">
        <v>1920</v>
      </c>
      <c r="H1842">
        <v>7</v>
      </c>
      <c r="I1842">
        <v>0</v>
      </c>
      <c r="J1842">
        <v>0</v>
      </c>
      <c r="K1842">
        <v>0</v>
      </c>
      <c r="L1842">
        <v>0</v>
      </c>
    </row>
    <row r="1843" spans="1:12" x14ac:dyDescent="0.25">
      <c r="A1843">
        <v>30465</v>
      </c>
      <c r="B1843">
        <v>0</v>
      </c>
      <c r="C1843">
        <v>1.7799676E-2</v>
      </c>
      <c r="D1843">
        <v>46</v>
      </c>
      <c r="E1843">
        <v>0</v>
      </c>
      <c r="F1843">
        <v>0.39485748500000001</v>
      </c>
      <c r="G1843">
        <v>5016</v>
      </c>
      <c r="H1843">
        <v>10</v>
      </c>
      <c r="I1843">
        <v>0</v>
      </c>
      <c r="J1843">
        <v>1</v>
      </c>
      <c r="K1843">
        <v>0</v>
      </c>
      <c r="L1843">
        <v>1</v>
      </c>
    </row>
    <row r="1844" spans="1:12" x14ac:dyDescent="0.25">
      <c r="A1844">
        <v>65818</v>
      </c>
      <c r="B1844">
        <v>0</v>
      </c>
      <c r="C1844">
        <v>1.7832073E-2</v>
      </c>
      <c r="D1844">
        <v>60</v>
      </c>
      <c r="E1844">
        <v>0</v>
      </c>
      <c r="F1844">
        <v>4.8971600000000002E-3</v>
      </c>
      <c r="G1844">
        <v>4083</v>
      </c>
      <c r="H1844">
        <v>5</v>
      </c>
      <c r="I1844">
        <v>0</v>
      </c>
      <c r="J1844">
        <v>0</v>
      </c>
      <c r="K1844">
        <v>0</v>
      </c>
      <c r="L1844">
        <v>0</v>
      </c>
    </row>
    <row r="1845" spans="1:12" x14ac:dyDescent="0.25">
      <c r="A1845">
        <v>117393</v>
      </c>
      <c r="B1845">
        <v>0</v>
      </c>
      <c r="C1845">
        <v>1.7849107999999999E-2</v>
      </c>
      <c r="D1845">
        <v>68</v>
      </c>
      <c r="E1845">
        <v>0</v>
      </c>
      <c r="F1845">
        <v>35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0</v>
      </c>
    </row>
    <row r="1846" spans="1:12" x14ac:dyDescent="0.25">
      <c r="A1846">
        <v>140752</v>
      </c>
      <c r="B1846">
        <v>0</v>
      </c>
      <c r="C1846">
        <v>1.7885022E-2</v>
      </c>
      <c r="D1846">
        <v>45</v>
      </c>
      <c r="E1846">
        <v>0</v>
      </c>
      <c r="F1846">
        <v>1950</v>
      </c>
      <c r="H1846">
        <v>10</v>
      </c>
      <c r="I1846">
        <v>0</v>
      </c>
      <c r="J1846">
        <v>1</v>
      </c>
      <c r="K1846">
        <v>0</v>
      </c>
      <c r="L1846">
        <v>0</v>
      </c>
    </row>
    <row r="1847" spans="1:12" x14ac:dyDescent="0.25">
      <c r="A1847">
        <v>22269</v>
      </c>
      <c r="B1847">
        <v>0</v>
      </c>
      <c r="C1847">
        <v>1.7904508999999999E-2</v>
      </c>
      <c r="D1847">
        <v>50</v>
      </c>
      <c r="E1847">
        <v>0</v>
      </c>
      <c r="F1847">
        <v>526</v>
      </c>
      <c r="H1847">
        <v>5</v>
      </c>
      <c r="I1847">
        <v>0</v>
      </c>
      <c r="J1847">
        <v>0</v>
      </c>
      <c r="K1847">
        <v>0</v>
      </c>
      <c r="L1847">
        <v>0</v>
      </c>
    </row>
    <row r="1848" spans="1:12" x14ac:dyDescent="0.25">
      <c r="A1848">
        <v>33489</v>
      </c>
      <c r="B1848">
        <v>0</v>
      </c>
      <c r="C1848">
        <v>1.7918012000000001E-2</v>
      </c>
      <c r="D1848">
        <v>45</v>
      </c>
      <c r="E1848">
        <v>0</v>
      </c>
      <c r="F1848">
        <v>1189</v>
      </c>
      <c r="H1848">
        <v>10</v>
      </c>
      <c r="I1848">
        <v>0</v>
      </c>
      <c r="J1848">
        <v>1</v>
      </c>
      <c r="K1848">
        <v>0</v>
      </c>
      <c r="L1848">
        <v>0</v>
      </c>
    </row>
    <row r="1849" spans="1:12" x14ac:dyDescent="0.25">
      <c r="A1849">
        <v>1256</v>
      </c>
      <c r="B1849">
        <v>0</v>
      </c>
      <c r="C1849">
        <v>1.7926391999999999E-2</v>
      </c>
      <c r="D1849">
        <v>62</v>
      </c>
      <c r="E1849">
        <v>0</v>
      </c>
      <c r="F1849">
        <v>5.187456E-3</v>
      </c>
      <c r="G1849">
        <v>4240</v>
      </c>
      <c r="H1849">
        <v>6</v>
      </c>
      <c r="I1849">
        <v>0</v>
      </c>
      <c r="J1849">
        <v>0</v>
      </c>
      <c r="K1849">
        <v>0</v>
      </c>
      <c r="L1849">
        <v>0</v>
      </c>
    </row>
    <row r="1850" spans="1:12" x14ac:dyDescent="0.25">
      <c r="A1850">
        <v>119083</v>
      </c>
      <c r="B1850">
        <v>0</v>
      </c>
      <c r="C1850">
        <v>1.7935368E-2</v>
      </c>
      <c r="D1850">
        <v>61</v>
      </c>
      <c r="E1850">
        <v>0</v>
      </c>
      <c r="F1850">
        <v>84</v>
      </c>
      <c r="H1850">
        <v>11</v>
      </c>
      <c r="I1850">
        <v>0</v>
      </c>
      <c r="J1850">
        <v>0</v>
      </c>
      <c r="K1850">
        <v>0</v>
      </c>
      <c r="L1850">
        <v>0</v>
      </c>
    </row>
    <row r="1851" spans="1:12" x14ac:dyDescent="0.25">
      <c r="A1851">
        <v>31130</v>
      </c>
      <c r="B1851">
        <v>0</v>
      </c>
      <c r="C1851">
        <v>1.7963419000000001E-2</v>
      </c>
      <c r="D1851">
        <v>75</v>
      </c>
      <c r="E1851">
        <v>0</v>
      </c>
      <c r="F1851">
        <v>0.34090056299999999</v>
      </c>
      <c r="G1851">
        <v>5329</v>
      </c>
      <c r="H1851">
        <v>11</v>
      </c>
      <c r="I1851">
        <v>0</v>
      </c>
      <c r="J1851">
        <v>2</v>
      </c>
      <c r="K1851">
        <v>0</v>
      </c>
      <c r="L1851">
        <v>0</v>
      </c>
    </row>
    <row r="1852" spans="1:12" x14ac:dyDescent="0.25">
      <c r="A1852">
        <v>53422</v>
      </c>
      <c r="B1852">
        <v>0</v>
      </c>
      <c r="C1852">
        <v>1.7964072000000001E-2</v>
      </c>
      <c r="D1852">
        <v>25</v>
      </c>
      <c r="E1852">
        <v>0</v>
      </c>
      <c r="F1852">
        <v>0</v>
      </c>
      <c r="G1852">
        <v>1600</v>
      </c>
      <c r="H1852">
        <v>1</v>
      </c>
      <c r="I1852">
        <v>1</v>
      </c>
      <c r="J1852">
        <v>0</v>
      </c>
      <c r="K1852">
        <v>0</v>
      </c>
      <c r="L1852">
        <v>0</v>
      </c>
    </row>
    <row r="1853" spans="1:12" x14ac:dyDescent="0.25">
      <c r="A1853">
        <v>107519</v>
      </c>
      <c r="B1853">
        <v>0</v>
      </c>
      <c r="C1853">
        <v>1.8019700999999999E-2</v>
      </c>
      <c r="D1853">
        <v>65</v>
      </c>
      <c r="E1853">
        <v>1</v>
      </c>
      <c r="F1853">
        <v>5338</v>
      </c>
      <c r="H1853">
        <v>11</v>
      </c>
      <c r="I1853">
        <v>0</v>
      </c>
      <c r="J1853">
        <v>3</v>
      </c>
      <c r="K1853">
        <v>0</v>
      </c>
    </row>
    <row r="1854" spans="1:12" x14ac:dyDescent="0.25">
      <c r="A1854">
        <v>108757</v>
      </c>
      <c r="B1854">
        <v>0</v>
      </c>
      <c r="C1854">
        <v>1.8028913000000001E-2</v>
      </c>
      <c r="D1854">
        <v>56</v>
      </c>
      <c r="E1854">
        <v>0</v>
      </c>
      <c r="F1854">
        <v>0.61669165400000003</v>
      </c>
      <c r="G1854">
        <v>2000</v>
      </c>
      <c r="H1854">
        <v>9</v>
      </c>
      <c r="I1854">
        <v>0</v>
      </c>
      <c r="J1854">
        <v>1</v>
      </c>
      <c r="K1854">
        <v>0</v>
      </c>
      <c r="L1854">
        <v>0</v>
      </c>
    </row>
    <row r="1855" spans="1:12" x14ac:dyDescent="0.25">
      <c r="A1855">
        <v>114755</v>
      </c>
      <c r="B1855">
        <v>0</v>
      </c>
      <c r="C1855">
        <v>1.8049098E-2</v>
      </c>
      <c r="D1855">
        <v>47</v>
      </c>
      <c r="E1855">
        <v>0</v>
      </c>
      <c r="F1855">
        <v>0.26995781899999999</v>
      </c>
      <c r="G1855">
        <v>6400</v>
      </c>
      <c r="H1855">
        <v>4</v>
      </c>
      <c r="I1855">
        <v>0</v>
      </c>
      <c r="J1855">
        <v>1</v>
      </c>
      <c r="K1855">
        <v>0</v>
      </c>
      <c r="L1855">
        <v>4</v>
      </c>
    </row>
    <row r="1856" spans="1:12" x14ac:dyDescent="0.25">
      <c r="A1856">
        <v>143357</v>
      </c>
      <c r="B1856">
        <v>0</v>
      </c>
      <c r="C1856">
        <v>1.8051522E-2</v>
      </c>
      <c r="D1856">
        <v>71</v>
      </c>
      <c r="E1856">
        <v>0</v>
      </c>
      <c r="F1856">
        <v>3.028283E-2</v>
      </c>
      <c r="G1856">
        <v>10500</v>
      </c>
      <c r="H1856">
        <v>52</v>
      </c>
      <c r="I1856">
        <v>0</v>
      </c>
      <c r="J1856">
        <v>0</v>
      </c>
      <c r="K1856">
        <v>0</v>
      </c>
      <c r="L1856">
        <v>0</v>
      </c>
    </row>
    <row r="1857" spans="1:12" x14ac:dyDescent="0.25">
      <c r="A1857">
        <v>113708</v>
      </c>
      <c r="B1857">
        <v>0</v>
      </c>
      <c r="C1857">
        <v>1.8054714999999999E-2</v>
      </c>
      <c r="D1857">
        <v>62</v>
      </c>
      <c r="E1857">
        <v>0</v>
      </c>
      <c r="F1857">
        <v>28</v>
      </c>
      <c r="H1857">
        <v>4</v>
      </c>
      <c r="I1857">
        <v>0</v>
      </c>
      <c r="J1857">
        <v>0</v>
      </c>
      <c r="K1857">
        <v>0</v>
      </c>
      <c r="L1857">
        <v>0</v>
      </c>
    </row>
    <row r="1858" spans="1:12" x14ac:dyDescent="0.25">
      <c r="A1858">
        <v>136867</v>
      </c>
      <c r="B1858">
        <v>0</v>
      </c>
      <c r="C1858">
        <v>1.8058406999999999E-2</v>
      </c>
      <c r="D1858">
        <v>75</v>
      </c>
      <c r="E1858">
        <v>0</v>
      </c>
      <c r="F1858">
        <v>38</v>
      </c>
      <c r="H1858">
        <v>3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>
        <v>74792</v>
      </c>
      <c r="B1859">
        <v>0</v>
      </c>
      <c r="C1859">
        <v>1.8060792999999999E-2</v>
      </c>
      <c r="D1859">
        <v>36</v>
      </c>
      <c r="E1859">
        <v>0</v>
      </c>
      <c r="F1859">
        <v>0.221437142</v>
      </c>
      <c r="G1859">
        <v>7500</v>
      </c>
      <c r="H1859">
        <v>7</v>
      </c>
      <c r="I1859">
        <v>0</v>
      </c>
      <c r="J1859">
        <v>1</v>
      </c>
      <c r="K1859">
        <v>0</v>
      </c>
      <c r="L1859">
        <v>0</v>
      </c>
    </row>
    <row r="1860" spans="1:12" x14ac:dyDescent="0.25">
      <c r="A1860">
        <v>38907</v>
      </c>
      <c r="B1860">
        <v>0</v>
      </c>
      <c r="C1860">
        <v>1.8076952E-2</v>
      </c>
      <c r="D1860">
        <v>54</v>
      </c>
      <c r="E1860">
        <v>0</v>
      </c>
      <c r="F1860">
        <v>0.35405027900000002</v>
      </c>
      <c r="G1860">
        <v>5727</v>
      </c>
      <c r="H1860">
        <v>10</v>
      </c>
      <c r="I1860">
        <v>0</v>
      </c>
      <c r="J1860">
        <v>1</v>
      </c>
      <c r="K1860">
        <v>0</v>
      </c>
      <c r="L1860">
        <v>3</v>
      </c>
    </row>
    <row r="1861" spans="1:12" x14ac:dyDescent="0.25">
      <c r="A1861">
        <v>7455</v>
      </c>
      <c r="B1861">
        <v>0</v>
      </c>
      <c r="C1861">
        <v>1.8085198E-2</v>
      </c>
      <c r="D1861">
        <v>37</v>
      </c>
      <c r="E1861">
        <v>0</v>
      </c>
      <c r="F1861">
        <v>0.48925107499999998</v>
      </c>
      <c r="G1861">
        <v>10000</v>
      </c>
      <c r="H1861">
        <v>5</v>
      </c>
      <c r="I1861">
        <v>0</v>
      </c>
      <c r="J1861">
        <v>1</v>
      </c>
      <c r="K1861">
        <v>0</v>
      </c>
      <c r="L1861">
        <v>1</v>
      </c>
    </row>
    <row r="1862" spans="1:12" x14ac:dyDescent="0.25">
      <c r="A1862">
        <v>41800</v>
      </c>
      <c r="B1862">
        <v>0</v>
      </c>
      <c r="C1862">
        <v>1.8103358E-2</v>
      </c>
      <c r="D1862">
        <v>26</v>
      </c>
      <c r="E1862">
        <v>0</v>
      </c>
      <c r="F1862">
        <v>9.0931018000000002E-2</v>
      </c>
      <c r="G1862">
        <v>4145</v>
      </c>
      <c r="H1862">
        <v>5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>
        <v>25749</v>
      </c>
      <c r="B1863">
        <v>0</v>
      </c>
      <c r="C1863">
        <v>1.814079E-2</v>
      </c>
      <c r="D1863">
        <v>58</v>
      </c>
      <c r="E1863">
        <v>0</v>
      </c>
      <c r="F1863">
        <v>0.22846192300000001</v>
      </c>
      <c r="G1863">
        <v>6000</v>
      </c>
      <c r="H1863">
        <v>5</v>
      </c>
      <c r="I1863">
        <v>0</v>
      </c>
      <c r="J1863">
        <v>1</v>
      </c>
      <c r="K1863">
        <v>0</v>
      </c>
      <c r="L1863">
        <v>1</v>
      </c>
    </row>
    <row r="1864" spans="1:12" x14ac:dyDescent="0.25">
      <c r="A1864">
        <v>22095</v>
      </c>
      <c r="B1864">
        <v>0</v>
      </c>
      <c r="C1864">
        <v>1.8149216999999999E-2</v>
      </c>
      <c r="D1864">
        <v>60</v>
      </c>
      <c r="E1864">
        <v>0</v>
      </c>
      <c r="F1864">
        <v>9.0071900000000002E-4</v>
      </c>
      <c r="G1864">
        <v>54400</v>
      </c>
      <c r="H1864">
        <v>8</v>
      </c>
      <c r="I1864">
        <v>0</v>
      </c>
      <c r="J1864">
        <v>0</v>
      </c>
      <c r="K1864">
        <v>0</v>
      </c>
      <c r="L1864">
        <v>2</v>
      </c>
    </row>
    <row r="1865" spans="1:12" x14ac:dyDescent="0.25">
      <c r="A1865">
        <v>149208</v>
      </c>
      <c r="B1865">
        <v>1</v>
      </c>
      <c r="C1865">
        <v>1.8149392E-2</v>
      </c>
      <c r="D1865">
        <v>62</v>
      </c>
      <c r="E1865">
        <v>0</v>
      </c>
      <c r="F1865">
        <v>0.191742148</v>
      </c>
      <c r="G1865">
        <v>8500</v>
      </c>
      <c r="H1865">
        <v>19</v>
      </c>
      <c r="I1865">
        <v>0</v>
      </c>
      <c r="J1865">
        <v>2</v>
      </c>
      <c r="K1865">
        <v>0</v>
      </c>
      <c r="L1865">
        <v>1</v>
      </c>
    </row>
    <row r="1866" spans="1:12" x14ac:dyDescent="0.25">
      <c r="A1866">
        <v>128344</v>
      </c>
      <c r="B1866">
        <v>0</v>
      </c>
      <c r="C1866">
        <v>1.8150955E-2</v>
      </c>
      <c r="D1866">
        <v>43</v>
      </c>
      <c r="E1866">
        <v>0</v>
      </c>
      <c r="F1866">
        <v>0.71970012500000002</v>
      </c>
      <c r="G1866">
        <v>2400</v>
      </c>
      <c r="H1866">
        <v>8</v>
      </c>
      <c r="I1866">
        <v>0</v>
      </c>
      <c r="J1866">
        <v>2</v>
      </c>
      <c r="K1866">
        <v>0</v>
      </c>
      <c r="L1866">
        <v>2</v>
      </c>
    </row>
    <row r="1867" spans="1:12" x14ac:dyDescent="0.25">
      <c r="A1867">
        <v>108649</v>
      </c>
      <c r="B1867">
        <v>0</v>
      </c>
      <c r="C1867">
        <v>1.8164050000000001E-2</v>
      </c>
      <c r="D1867">
        <v>65</v>
      </c>
      <c r="E1867">
        <v>0</v>
      </c>
      <c r="F1867">
        <v>6.9984448000000005E-2</v>
      </c>
      <c r="G1867">
        <v>4500</v>
      </c>
      <c r="H1867">
        <v>10</v>
      </c>
      <c r="I1867">
        <v>0</v>
      </c>
      <c r="J1867">
        <v>0</v>
      </c>
      <c r="K1867">
        <v>0</v>
      </c>
      <c r="L1867">
        <v>0</v>
      </c>
    </row>
    <row r="1868" spans="1:12" x14ac:dyDescent="0.25">
      <c r="A1868">
        <v>11831</v>
      </c>
      <c r="B1868">
        <v>0</v>
      </c>
      <c r="C1868">
        <v>1.8174546E-2</v>
      </c>
      <c r="D1868">
        <v>64</v>
      </c>
      <c r="E1868">
        <v>0</v>
      </c>
      <c r="F1868">
        <v>1.6786571E-2</v>
      </c>
      <c r="G1868">
        <v>1250</v>
      </c>
      <c r="H1868">
        <v>6</v>
      </c>
      <c r="I1868">
        <v>0</v>
      </c>
      <c r="J1868">
        <v>0</v>
      </c>
      <c r="K1868">
        <v>0</v>
      </c>
      <c r="L1868">
        <v>0</v>
      </c>
    </row>
    <row r="1869" spans="1:12" x14ac:dyDescent="0.25">
      <c r="A1869">
        <v>32685</v>
      </c>
      <c r="B1869">
        <v>0</v>
      </c>
      <c r="C1869">
        <v>1.8197508000000001E-2</v>
      </c>
      <c r="D1869">
        <v>48</v>
      </c>
      <c r="E1869">
        <v>0</v>
      </c>
      <c r="F1869">
        <v>9.9858856999999995E-2</v>
      </c>
      <c r="G1869">
        <v>2833</v>
      </c>
      <c r="H1869">
        <v>8</v>
      </c>
      <c r="I1869">
        <v>0</v>
      </c>
      <c r="J1869">
        <v>0</v>
      </c>
      <c r="K1869">
        <v>0</v>
      </c>
      <c r="L1869">
        <v>0</v>
      </c>
    </row>
    <row r="1870" spans="1:12" x14ac:dyDescent="0.25">
      <c r="A1870">
        <v>76538</v>
      </c>
      <c r="B1870">
        <v>0</v>
      </c>
      <c r="C1870">
        <v>1.8202841000000001E-2</v>
      </c>
      <c r="D1870">
        <v>87</v>
      </c>
      <c r="E1870">
        <v>0</v>
      </c>
      <c r="F1870">
        <v>7.4367939999999993E-2</v>
      </c>
      <c r="G1870">
        <v>7435</v>
      </c>
      <c r="H1870">
        <v>5</v>
      </c>
      <c r="I1870">
        <v>0</v>
      </c>
      <c r="J1870">
        <v>0</v>
      </c>
      <c r="K1870">
        <v>0</v>
      </c>
      <c r="L1870">
        <v>0</v>
      </c>
    </row>
    <row r="1871" spans="1:12" x14ac:dyDescent="0.25">
      <c r="A1871">
        <v>83461</v>
      </c>
      <c r="B1871">
        <v>0</v>
      </c>
      <c r="C1871">
        <v>1.8245852E-2</v>
      </c>
      <c r="D1871">
        <v>62</v>
      </c>
      <c r="E1871">
        <v>0</v>
      </c>
      <c r="F1871">
        <v>2886</v>
      </c>
      <c r="H1871">
        <v>8</v>
      </c>
      <c r="I1871">
        <v>0</v>
      </c>
      <c r="J1871">
        <v>1</v>
      </c>
      <c r="K1871">
        <v>0</v>
      </c>
      <c r="L1871">
        <v>0</v>
      </c>
    </row>
    <row r="1872" spans="1:12" x14ac:dyDescent="0.25">
      <c r="A1872">
        <v>39225</v>
      </c>
      <c r="B1872">
        <v>0</v>
      </c>
      <c r="C1872">
        <v>1.8249847999999999E-2</v>
      </c>
      <c r="D1872">
        <v>76</v>
      </c>
      <c r="E1872">
        <v>0</v>
      </c>
      <c r="F1872">
        <v>7.1103210000000002E-3</v>
      </c>
      <c r="G1872">
        <v>9000</v>
      </c>
      <c r="H1872">
        <v>8</v>
      </c>
      <c r="I1872">
        <v>0</v>
      </c>
      <c r="J1872">
        <v>0</v>
      </c>
      <c r="K1872">
        <v>0</v>
      </c>
      <c r="L1872">
        <v>0</v>
      </c>
    </row>
    <row r="1873" spans="1:12" x14ac:dyDescent="0.25">
      <c r="A1873">
        <v>146743</v>
      </c>
      <c r="B1873">
        <v>0</v>
      </c>
      <c r="C1873">
        <v>1.8262249000000001E-2</v>
      </c>
      <c r="D1873">
        <v>50</v>
      </c>
      <c r="E1873">
        <v>0</v>
      </c>
      <c r="F1873">
        <v>2.575424575</v>
      </c>
      <c r="G1873">
        <v>1000</v>
      </c>
      <c r="H1873">
        <v>23</v>
      </c>
      <c r="I1873">
        <v>0</v>
      </c>
      <c r="J1873">
        <v>1</v>
      </c>
      <c r="K1873">
        <v>0</v>
      </c>
      <c r="L1873">
        <v>3</v>
      </c>
    </row>
    <row r="1874" spans="1:12" x14ac:dyDescent="0.25">
      <c r="A1874">
        <v>102142</v>
      </c>
      <c r="B1874">
        <v>0</v>
      </c>
      <c r="C1874">
        <v>1.8280515000000001E-2</v>
      </c>
      <c r="D1874">
        <v>91</v>
      </c>
      <c r="E1874">
        <v>0</v>
      </c>
      <c r="F1874">
        <v>39</v>
      </c>
      <c r="G1874">
        <v>0</v>
      </c>
      <c r="H1874">
        <v>7</v>
      </c>
      <c r="I1874">
        <v>0</v>
      </c>
      <c r="J1874">
        <v>0</v>
      </c>
      <c r="K1874">
        <v>0</v>
      </c>
      <c r="L1874">
        <v>0</v>
      </c>
    </row>
    <row r="1875" spans="1:12" x14ac:dyDescent="0.25">
      <c r="A1875">
        <v>42109</v>
      </c>
      <c r="B1875">
        <v>0</v>
      </c>
      <c r="C1875">
        <v>1.8290845E-2</v>
      </c>
      <c r="D1875">
        <v>75</v>
      </c>
      <c r="E1875">
        <v>0</v>
      </c>
      <c r="F1875">
        <v>4.8825140000000001E-3</v>
      </c>
      <c r="G1875">
        <v>3276</v>
      </c>
      <c r="H1875">
        <v>6</v>
      </c>
      <c r="I1875">
        <v>0</v>
      </c>
      <c r="J1875">
        <v>0</v>
      </c>
      <c r="K1875">
        <v>0</v>
      </c>
      <c r="L1875">
        <v>0</v>
      </c>
    </row>
    <row r="1876" spans="1:12" x14ac:dyDescent="0.25">
      <c r="A1876">
        <v>91905</v>
      </c>
      <c r="B1876">
        <v>0</v>
      </c>
      <c r="C1876">
        <v>1.8345448E-2</v>
      </c>
      <c r="D1876">
        <v>65</v>
      </c>
      <c r="E1876">
        <v>0</v>
      </c>
      <c r="F1876">
        <v>1.6247970000000001E-3</v>
      </c>
      <c r="G1876">
        <v>8000</v>
      </c>
      <c r="H1876">
        <v>3</v>
      </c>
      <c r="I1876">
        <v>0</v>
      </c>
      <c r="J1876">
        <v>0</v>
      </c>
      <c r="K1876">
        <v>0</v>
      </c>
      <c r="L1876">
        <v>0</v>
      </c>
    </row>
    <row r="1877" spans="1:12" x14ac:dyDescent="0.25">
      <c r="A1877">
        <v>80703</v>
      </c>
      <c r="B1877">
        <v>0</v>
      </c>
      <c r="C1877">
        <v>1.8369235000000001E-2</v>
      </c>
      <c r="D1877">
        <v>32</v>
      </c>
      <c r="E1877">
        <v>0</v>
      </c>
      <c r="F1877">
        <v>0.46470705899999998</v>
      </c>
      <c r="G1877">
        <v>5000</v>
      </c>
      <c r="H1877">
        <v>9</v>
      </c>
      <c r="I1877">
        <v>0</v>
      </c>
      <c r="J1877">
        <v>1</v>
      </c>
      <c r="K1877">
        <v>0</v>
      </c>
      <c r="L1877">
        <v>0</v>
      </c>
    </row>
    <row r="1878" spans="1:12" x14ac:dyDescent="0.25">
      <c r="A1878">
        <v>92586</v>
      </c>
      <c r="B1878">
        <v>0</v>
      </c>
      <c r="C1878">
        <v>1.8381812000000001E-2</v>
      </c>
      <c r="D1878">
        <v>41</v>
      </c>
      <c r="E1878">
        <v>0</v>
      </c>
      <c r="F1878">
        <v>1177</v>
      </c>
      <c r="H1878">
        <v>4</v>
      </c>
      <c r="I1878">
        <v>0</v>
      </c>
      <c r="J1878">
        <v>1</v>
      </c>
      <c r="K1878">
        <v>0</v>
      </c>
      <c r="L1878">
        <v>0</v>
      </c>
    </row>
    <row r="1879" spans="1:12" x14ac:dyDescent="0.25">
      <c r="A1879">
        <v>110976</v>
      </c>
      <c r="B1879">
        <v>0</v>
      </c>
      <c r="C1879">
        <v>1.8408045000000001E-2</v>
      </c>
      <c r="D1879">
        <v>65</v>
      </c>
      <c r="E1879">
        <v>0</v>
      </c>
      <c r="F1879">
        <v>9</v>
      </c>
      <c r="H1879">
        <v>1</v>
      </c>
      <c r="I1879">
        <v>0</v>
      </c>
      <c r="J1879">
        <v>0</v>
      </c>
      <c r="K1879">
        <v>0</v>
      </c>
    </row>
    <row r="1880" spans="1:12" x14ac:dyDescent="0.25">
      <c r="A1880">
        <v>32245</v>
      </c>
      <c r="B1880">
        <v>0</v>
      </c>
      <c r="C1880">
        <v>1.8410237999999999E-2</v>
      </c>
      <c r="D1880">
        <v>60</v>
      </c>
      <c r="E1880">
        <v>0</v>
      </c>
      <c r="F1880">
        <v>4503</v>
      </c>
      <c r="H1880">
        <v>8</v>
      </c>
      <c r="I1880">
        <v>0</v>
      </c>
      <c r="J1880">
        <v>2</v>
      </c>
      <c r="K1880">
        <v>0</v>
      </c>
    </row>
    <row r="1881" spans="1:12" x14ac:dyDescent="0.25">
      <c r="A1881">
        <v>7648</v>
      </c>
      <c r="B1881">
        <v>0</v>
      </c>
      <c r="C1881">
        <v>1.8410333000000001E-2</v>
      </c>
      <c r="D1881">
        <v>33</v>
      </c>
      <c r="E1881">
        <v>0</v>
      </c>
      <c r="F1881">
        <v>4.951909E-3</v>
      </c>
      <c r="G1881">
        <v>10500</v>
      </c>
      <c r="H1881">
        <v>13</v>
      </c>
      <c r="I1881">
        <v>0</v>
      </c>
      <c r="J1881">
        <v>0</v>
      </c>
      <c r="K1881">
        <v>0</v>
      </c>
      <c r="L1881">
        <v>0</v>
      </c>
    </row>
    <row r="1882" spans="1:12" x14ac:dyDescent="0.25">
      <c r="A1882">
        <v>116606</v>
      </c>
      <c r="B1882">
        <v>0</v>
      </c>
      <c r="C1882">
        <v>1.8419226E-2</v>
      </c>
      <c r="D1882">
        <v>75</v>
      </c>
      <c r="E1882">
        <v>1</v>
      </c>
      <c r="F1882">
        <v>4.4910180000000003E-3</v>
      </c>
      <c r="G1882">
        <v>8683</v>
      </c>
      <c r="H1882">
        <v>10</v>
      </c>
      <c r="I1882">
        <v>0</v>
      </c>
      <c r="J1882">
        <v>0</v>
      </c>
      <c r="K1882">
        <v>0</v>
      </c>
      <c r="L1882">
        <v>1</v>
      </c>
    </row>
    <row r="1883" spans="1:12" x14ac:dyDescent="0.25">
      <c r="A1883">
        <v>17919</v>
      </c>
      <c r="B1883">
        <v>0</v>
      </c>
      <c r="C1883">
        <v>1.8432413000000002E-2</v>
      </c>
      <c r="D1883">
        <v>49</v>
      </c>
      <c r="E1883">
        <v>0</v>
      </c>
      <c r="F1883">
        <v>0.25897779799999998</v>
      </c>
      <c r="G1883">
        <v>6710</v>
      </c>
      <c r="H1883">
        <v>13</v>
      </c>
      <c r="I1883">
        <v>0</v>
      </c>
      <c r="J1883">
        <v>2</v>
      </c>
      <c r="K1883">
        <v>0</v>
      </c>
      <c r="L1883">
        <v>2</v>
      </c>
    </row>
    <row r="1884" spans="1:12" x14ac:dyDescent="0.25">
      <c r="A1884">
        <v>34769</v>
      </c>
      <c r="B1884">
        <v>0</v>
      </c>
      <c r="C1884">
        <v>1.8438241000000001E-2</v>
      </c>
      <c r="D1884">
        <v>40</v>
      </c>
      <c r="E1884">
        <v>0</v>
      </c>
      <c r="F1884">
        <v>9</v>
      </c>
      <c r="H1884">
        <v>2</v>
      </c>
      <c r="I1884">
        <v>0</v>
      </c>
      <c r="J1884">
        <v>0</v>
      </c>
      <c r="K1884">
        <v>0</v>
      </c>
      <c r="L1884">
        <v>0</v>
      </c>
    </row>
    <row r="1885" spans="1:12" x14ac:dyDescent="0.25">
      <c r="A1885">
        <v>141090</v>
      </c>
      <c r="B1885">
        <v>0</v>
      </c>
      <c r="C1885">
        <v>1.8466051000000001E-2</v>
      </c>
      <c r="D1885">
        <v>62</v>
      </c>
      <c r="E1885">
        <v>0</v>
      </c>
      <c r="F1885">
        <v>1.5998399999999999E-3</v>
      </c>
      <c r="G1885">
        <v>10000</v>
      </c>
      <c r="H1885">
        <v>1</v>
      </c>
      <c r="I1885">
        <v>0</v>
      </c>
      <c r="J1885">
        <v>0</v>
      </c>
      <c r="K1885">
        <v>0</v>
      </c>
      <c r="L1885">
        <v>0</v>
      </c>
    </row>
    <row r="1886" spans="1:12" x14ac:dyDescent="0.25">
      <c r="A1886">
        <v>81645</v>
      </c>
      <c r="B1886">
        <v>0</v>
      </c>
      <c r="C1886">
        <v>1.8475234E-2</v>
      </c>
      <c r="D1886">
        <v>64</v>
      </c>
      <c r="E1886">
        <v>0</v>
      </c>
      <c r="F1886">
        <v>2367</v>
      </c>
      <c r="H1886">
        <v>17</v>
      </c>
      <c r="I1886">
        <v>0</v>
      </c>
      <c r="J1886">
        <v>1</v>
      </c>
      <c r="K1886">
        <v>0</v>
      </c>
      <c r="L1886">
        <v>0</v>
      </c>
    </row>
    <row r="1887" spans="1:12" x14ac:dyDescent="0.25">
      <c r="A1887">
        <v>87195</v>
      </c>
      <c r="B1887">
        <v>0</v>
      </c>
      <c r="C1887">
        <v>1.8476462999999999E-2</v>
      </c>
      <c r="D1887">
        <v>82</v>
      </c>
      <c r="E1887">
        <v>0</v>
      </c>
      <c r="F1887">
        <v>2.6805997000000002E-2</v>
      </c>
      <c r="G1887">
        <v>2200</v>
      </c>
      <c r="H1887">
        <v>9</v>
      </c>
      <c r="I1887">
        <v>0</v>
      </c>
      <c r="J1887">
        <v>0</v>
      </c>
      <c r="K1887">
        <v>0</v>
      </c>
      <c r="L1887">
        <v>1</v>
      </c>
    </row>
    <row r="1888" spans="1:12" x14ac:dyDescent="0.25">
      <c r="A1888">
        <v>34968</v>
      </c>
      <c r="B1888">
        <v>0</v>
      </c>
      <c r="C1888">
        <v>1.8483821000000001E-2</v>
      </c>
      <c r="D1888">
        <v>54</v>
      </c>
      <c r="E1888">
        <v>0</v>
      </c>
      <c r="F1888">
        <v>1.0395842000000001E-2</v>
      </c>
      <c r="G1888">
        <v>2500</v>
      </c>
      <c r="H1888">
        <v>4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>
        <v>142628</v>
      </c>
      <c r="B1889">
        <v>0</v>
      </c>
      <c r="C1889">
        <v>1.8484124000000001E-2</v>
      </c>
      <c r="D1889">
        <v>70</v>
      </c>
      <c r="E1889">
        <v>0</v>
      </c>
      <c r="F1889">
        <v>1.1141266E-2</v>
      </c>
      <c r="G1889">
        <v>7000</v>
      </c>
      <c r="H1889">
        <v>6</v>
      </c>
      <c r="I1889">
        <v>0</v>
      </c>
      <c r="J1889">
        <v>0</v>
      </c>
      <c r="K1889">
        <v>0</v>
      </c>
      <c r="L1889">
        <v>0</v>
      </c>
    </row>
    <row r="1890" spans="1:12" x14ac:dyDescent="0.25">
      <c r="A1890">
        <v>84289</v>
      </c>
      <c r="B1890">
        <v>0</v>
      </c>
      <c r="C1890">
        <v>1.8494463999999999E-2</v>
      </c>
      <c r="D1890">
        <v>44</v>
      </c>
      <c r="E1890">
        <v>0</v>
      </c>
      <c r="F1890">
        <v>0.34933150499999999</v>
      </c>
      <c r="G1890">
        <v>8750</v>
      </c>
      <c r="H1890">
        <v>7</v>
      </c>
      <c r="I1890">
        <v>0</v>
      </c>
      <c r="J1890">
        <v>2</v>
      </c>
      <c r="K1890">
        <v>0</v>
      </c>
      <c r="L1890">
        <v>3</v>
      </c>
    </row>
    <row r="1891" spans="1:12" x14ac:dyDescent="0.25">
      <c r="A1891">
        <v>11826</v>
      </c>
      <c r="B1891">
        <v>0</v>
      </c>
      <c r="C1891">
        <v>1.8517802999999999E-2</v>
      </c>
      <c r="D1891">
        <v>59</v>
      </c>
      <c r="E1891">
        <v>1</v>
      </c>
      <c r="F1891">
        <v>0.33451272999999998</v>
      </c>
      <c r="G1891">
        <v>13000</v>
      </c>
      <c r="H1891">
        <v>18</v>
      </c>
      <c r="I1891">
        <v>0</v>
      </c>
      <c r="J1891">
        <v>5</v>
      </c>
      <c r="K1891">
        <v>0</v>
      </c>
      <c r="L1891">
        <v>0</v>
      </c>
    </row>
    <row r="1892" spans="1:12" x14ac:dyDescent="0.25">
      <c r="A1892">
        <v>129641</v>
      </c>
      <c r="B1892">
        <v>0</v>
      </c>
      <c r="C1892">
        <v>1.8533768999999999E-2</v>
      </c>
      <c r="D1892">
        <v>61</v>
      </c>
      <c r="E1892">
        <v>0</v>
      </c>
      <c r="F1892">
        <v>2483</v>
      </c>
      <c r="H1892">
        <v>15</v>
      </c>
      <c r="I1892">
        <v>0</v>
      </c>
      <c r="J1892">
        <v>1</v>
      </c>
      <c r="K1892">
        <v>0</v>
      </c>
      <c r="L1892">
        <v>0</v>
      </c>
    </row>
    <row r="1893" spans="1:12" x14ac:dyDescent="0.25">
      <c r="A1893">
        <v>110884</v>
      </c>
      <c r="B1893">
        <v>1</v>
      </c>
      <c r="C1893">
        <v>1.8542327000000001E-2</v>
      </c>
      <c r="D1893">
        <v>53</v>
      </c>
      <c r="E1893">
        <v>0</v>
      </c>
      <c r="F1893">
        <v>0.47189729000000002</v>
      </c>
      <c r="G1893">
        <v>10514</v>
      </c>
      <c r="H1893">
        <v>9</v>
      </c>
      <c r="I1893">
        <v>0</v>
      </c>
      <c r="J1893">
        <v>3</v>
      </c>
      <c r="K1893">
        <v>0</v>
      </c>
      <c r="L1893">
        <v>0</v>
      </c>
    </row>
    <row r="1894" spans="1:12" x14ac:dyDescent="0.25">
      <c r="A1894">
        <v>122680</v>
      </c>
      <c r="B1894">
        <v>0</v>
      </c>
      <c r="C1894">
        <v>1.8543447000000001E-2</v>
      </c>
      <c r="D1894">
        <v>54</v>
      </c>
      <c r="E1894">
        <v>0</v>
      </c>
      <c r="F1894">
        <v>1434</v>
      </c>
      <c r="H1894">
        <v>6</v>
      </c>
      <c r="I1894">
        <v>0</v>
      </c>
      <c r="J1894">
        <v>1</v>
      </c>
      <c r="K1894">
        <v>0</v>
      </c>
      <c r="L1894">
        <v>0</v>
      </c>
    </row>
    <row r="1895" spans="1:12" x14ac:dyDescent="0.25">
      <c r="A1895">
        <v>56793</v>
      </c>
      <c r="B1895">
        <v>0</v>
      </c>
      <c r="C1895">
        <v>1.8577129000000001E-2</v>
      </c>
      <c r="D1895">
        <v>45</v>
      </c>
      <c r="E1895">
        <v>0</v>
      </c>
      <c r="F1895">
        <v>0.29677806699999998</v>
      </c>
      <c r="G1895">
        <v>9993</v>
      </c>
      <c r="H1895">
        <v>10</v>
      </c>
      <c r="I1895">
        <v>0</v>
      </c>
      <c r="J1895">
        <v>2</v>
      </c>
      <c r="K1895">
        <v>0</v>
      </c>
      <c r="L1895">
        <v>1</v>
      </c>
    </row>
    <row r="1896" spans="1:12" x14ac:dyDescent="0.25">
      <c r="A1896">
        <v>39571</v>
      </c>
      <c r="B1896">
        <v>0</v>
      </c>
      <c r="C1896">
        <v>1.8587361E-2</v>
      </c>
      <c r="D1896">
        <v>65</v>
      </c>
      <c r="E1896">
        <v>0</v>
      </c>
      <c r="F1896">
        <v>0.49071405699999998</v>
      </c>
      <c r="G1896">
        <v>6245</v>
      </c>
      <c r="H1896">
        <v>12</v>
      </c>
      <c r="I1896">
        <v>0</v>
      </c>
      <c r="J1896">
        <v>1</v>
      </c>
      <c r="K1896">
        <v>0</v>
      </c>
      <c r="L1896">
        <v>0</v>
      </c>
    </row>
    <row r="1897" spans="1:12" x14ac:dyDescent="0.25">
      <c r="A1897">
        <v>14138</v>
      </c>
      <c r="B1897">
        <v>0</v>
      </c>
      <c r="C1897">
        <v>1.8598139999999999E-2</v>
      </c>
      <c r="D1897">
        <v>63</v>
      </c>
      <c r="E1897">
        <v>0</v>
      </c>
      <c r="F1897">
        <v>814</v>
      </c>
      <c r="H1897">
        <v>3</v>
      </c>
      <c r="I1897">
        <v>0</v>
      </c>
      <c r="J1897">
        <v>1</v>
      </c>
      <c r="K1897">
        <v>0</v>
      </c>
      <c r="L1897">
        <v>0</v>
      </c>
    </row>
    <row r="1898" spans="1:12" x14ac:dyDescent="0.25">
      <c r="A1898">
        <v>145000</v>
      </c>
      <c r="B1898">
        <v>0</v>
      </c>
      <c r="C1898">
        <v>1.8609819E-2</v>
      </c>
      <c r="D1898">
        <v>60</v>
      </c>
      <c r="E1898">
        <v>0</v>
      </c>
      <c r="F1898">
        <v>0.89077730600000005</v>
      </c>
      <c r="G1898">
        <v>4000</v>
      </c>
      <c r="H1898">
        <v>3</v>
      </c>
      <c r="I1898">
        <v>2</v>
      </c>
      <c r="J1898">
        <v>1</v>
      </c>
      <c r="K1898">
        <v>0</v>
      </c>
      <c r="L1898">
        <v>0</v>
      </c>
    </row>
    <row r="1899" spans="1:12" x14ac:dyDescent="0.25">
      <c r="A1899">
        <v>36689</v>
      </c>
      <c r="B1899">
        <v>0</v>
      </c>
      <c r="C1899">
        <v>1.8632422999999999E-2</v>
      </c>
      <c r="D1899">
        <v>44</v>
      </c>
      <c r="E1899">
        <v>0</v>
      </c>
      <c r="F1899">
        <v>0.46220994500000001</v>
      </c>
      <c r="G1899">
        <v>9049</v>
      </c>
      <c r="H1899">
        <v>17</v>
      </c>
      <c r="I1899">
        <v>0</v>
      </c>
      <c r="J1899">
        <v>2</v>
      </c>
      <c r="K1899">
        <v>0</v>
      </c>
      <c r="L1899">
        <v>2</v>
      </c>
    </row>
    <row r="1900" spans="1:12" x14ac:dyDescent="0.25">
      <c r="A1900">
        <v>10599</v>
      </c>
      <c r="B1900">
        <v>0</v>
      </c>
      <c r="C1900">
        <v>1.8644006000000001E-2</v>
      </c>
      <c r="D1900">
        <v>74</v>
      </c>
      <c r="E1900">
        <v>0</v>
      </c>
      <c r="F1900">
        <v>4.1281139000000001E-2</v>
      </c>
      <c r="G1900">
        <v>2809</v>
      </c>
      <c r="H1900">
        <v>3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>
        <v>91565</v>
      </c>
      <c r="B1901">
        <v>0</v>
      </c>
      <c r="C1901">
        <v>1.8665016E-2</v>
      </c>
      <c r="D1901">
        <v>43</v>
      </c>
      <c r="E1901">
        <v>0</v>
      </c>
      <c r="F1901">
        <v>0.73157092000000001</v>
      </c>
      <c r="G1901">
        <v>5900</v>
      </c>
      <c r="H1901">
        <v>9</v>
      </c>
      <c r="I1901">
        <v>0</v>
      </c>
      <c r="J1901">
        <v>1</v>
      </c>
      <c r="K1901">
        <v>0</v>
      </c>
      <c r="L1901">
        <v>7</v>
      </c>
    </row>
    <row r="1902" spans="1:12" x14ac:dyDescent="0.25">
      <c r="A1902">
        <v>13183</v>
      </c>
      <c r="B1902">
        <v>0</v>
      </c>
      <c r="C1902">
        <v>1.8673668000000001E-2</v>
      </c>
      <c r="D1902">
        <v>43</v>
      </c>
      <c r="E1902">
        <v>0</v>
      </c>
      <c r="F1902">
        <v>2536</v>
      </c>
      <c r="H1902">
        <v>15</v>
      </c>
      <c r="I1902">
        <v>0</v>
      </c>
      <c r="J1902">
        <v>1</v>
      </c>
      <c r="K1902">
        <v>0</v>
      </c>
      <c r="L1902">
        <v>0</v>
      </c>
    </row>
    <row r="1903" spans="1:12" x14ac:dyDescent="0.25">
      <c r="A1903">
        <v>120612</v>
      </c>
      <c r="B1903">
        <v>0</v>
      </c>
      <c r="C1903">
        <v>1.8678712E-2</v>
      </c>
      <c r="D1903">
        <v>58</v>
      </c>
      <c r="E1903">
        <v>0</v>
      </c>
      <c r="F1903">
        <v>0.15651289600000001</v>
      </c>
      <c r="G1903">
        <v>10816</v>
      </c>
      <c r="H1903">
        <v>10</v>
      </c>
      <c r="I1903">
        <v>0</v>
      </c>
      <c r="J1903">
        <v>2</v>
      </c>
      <c r="K1903">
        <v>0</v>
      </c>
      <c r="L1903">
        <v>0</v>
      </c>
    </row>
    <row r="1904" spans="1:12" x14ac:dyDescent="0.25">
      <c r="A1904">
        <v>103606</v>
      </c>
      <c r="B1904">
        <v>0</v>
      </c>
      <c r="C1904">
        <v>1.8699065000000001E-2</v>
      </c>
      <c r="D1904">
        <v>63</v>
      </c>
      <c r="E1904">
        <v>0</v>
      </c>
      <c r="F1904">
        <v>0.233408324</v>
      </c>
      <c r="G1904">
        <v>5333</v>
      </c>
      <c r="H1904">
        <v>7</v>
      </c>
      <c r="I1904">
        <v>0</v>
      </c>
      <c r="J1904">
        <v>1</v>
      </c>
      <c r="K1904">
        <v>0</v>
      </c>
      <c r="L1904">
        <v>0</v>
      </c>
    </row>
    <row r="1905" spans="1:12" x14ac:dyDescent="0.25">
      <c r="A1905">
        <v>24796</v>
      </c>
      <c r="B1905">
        <v>0</v>
      </c>
      <c r="C1905">
        <v>1.8718281999999999E-2</v>
      </c>
      <c r="D1905">
        <v>67</v>
      </c>
      <c r="E1905">
        <v>0</v>
      </c>
      <c r="F1905">
        <v>0.33036437200000002</v>
      </c>
      <c r="G1905">
        <v>6174</v>
      </c>
      <c r="H1905">
        <v>8</v>
      </c>
      <c r="I1905">
        <v>0</v>
      </c>
      <c r="J1905">
        <v>2</v>
      </c>
      <c r="K1905">
        <v>0</v>
      </c>
      <c r="L1905">
        <v>0</v>
      </c>
    </row>
    <row r="1906" spans="1:12" x14ac:dyDescent="0.25">
      <c r="A1906">
        <v>2629</v>
      </c>
      <c r="B1906">
        <v>0</v>
      </c>
      <c r="C1906">
        <v>1.8796022999999999E-2</v>
      </c>
      <c r="D1906">
        <v>58</v>
      </c>
      <c r="E1906">
        <v>0</v>
      </c>
      <c r="F1906">
        <v>0.108778244</v>
      </c>
      <c r="G1906">
        <v>5000</v>
      </c>
      <c r="H1906">
        <v>4</v>
      </c>
      <c r="I1906">
        <v>0</v>
      </c>
      <c r="J1906">
        <v>0</v>
      </c>
      <c r="K1906">
        <v>0</v>
      </c>
      <c r="L1906">
        <v>0</v>
      </c>
    </row>
    <row r="1907" spans="1:12" x14ac:dyDescent="0.25">
      <c r="A1907">
        <v>30380</v>
      </c>
      <c r="B1907">
        <v>0</v>
      </c>
      <c r="C1907">
        <v>1.8821684000000002E-2</v>
      </c>
      <c r="D1907">
        <v>60</v>
      </c>
      <c r="E1907">
        <v>0</v>
      </c>
      <c r="F1907">
        <v>0.96893966399999998</v>
      </c>
      <c r="G1907">
        <v>2800</v>
      </c>
      <c r="H1907">
        <v>4</v>
      </c>
      <c r="I1907">
        <v>0</v>
      </c>
      <c r="J1907">
        <v>1</v>
      </c>
      <c r="K1907">
        <v>0</v>
      </c>
      <c r="L1907">
        <v>0</v>
      </c>
    </row>
    <row r="1908" spans="1:12" x14ac:dyDescent="0.25">
      <c r="A1908">
        <v>11063</v>
      </c>
      <c r="B1908">
        <v>0</v>
      </c>
      <c r="C1908">
        <v>1.8842520000000001E-2</v>
      </c>
      <c r="D1908">
        <v>67</v>
      </c>
      <c r="E1908">
        <v>0</v>
      </c>
      <c r="F1908">
        <v>0.17747781500000001</v>
      </c>
      <c r="G1908">
        <v>8000</v>
      </c>
      <c r="H1908">
        <v>24</v>
      </c>
      <c r="I1908">
        <v>0</v>
      </c>
      <c r="J1908">
        <v>2</v>
      </c>
      <c r="K1908">
        <v>0</v>
      </c>
      <c r="L1908">
        <v>0</v>
      </c>
    </row>
    <row r="1909" spans="1:12" x14ac:dyDescent="0.25">
      <c r="A1909">
        <v>7753</v>
      </c>
      <c r="B1909">
        <v>0</v>
      </c>
      <c r="C1909">
        <v>1.8846615000000001E-2</v>
      </c>
      <c r="D1909">
        <v>55</v>
      </c>
      <c r="E1909">
        <v>0</v>
      </c>
      <c r="F1909">
        <v>0.478309859</v>
      </c>
      <c r="G1909">
        <v>5324</v>
      </c>
      <c r="H1909">
        <v>10</v>
      </c>
      <c r="I1909">
        <v>0</v>
      </c>
      <c r="J1909">
        <v>2</v>
      </c>
      <c r="K1909">
        <v>0</v>
      </c>
      <c r="L1909">
        <v>0</v>
      </c>
    </row>
    <row r="1910" spans="1:12" x14ac:dyDescent="0.25">
      <c r="A1910">
        <v>51480</v>
      </c>
      <c r="B1910">
        <v>0</v>
      </c>
      <c r="C1910">
        <v>1.8849057999999998E-2</v>
      </c>
      <c r="D1910">
        <v>50</v>
      </c>
      <c r="E1910">
        <v>0</v>
      </c>
      <c r="F1910">
        <v>1748</v>
      </c>
      <c r="H1910">
        <v>5</v>
      </c>
      <c r="I1910">
        <v>0</v>
      </c>
      <c r="J1910">
        <v>1</v>
      </c>
      <c r="K1910">
        <v>0</v>
      </c>
      <c r="L1910">
        <v>1</v>
      </c>
    </row>
    <row r="1911" spans="1:12" x14ac:dyDescent="0.25">
      <c r="A1911">
        <v>123601</v>
      </c>
      <c r="B1911">
        <v>0</v>
      </c>
      <c r="C1911">
        <v>1.8878490000000001E-2</v>
      </c>
      <c r="D1911">
        <v>31</v>
      </c>
      <c r="E1911">
        <v>0</v>
      </c>
      <c r="F1911">
        <v>3.3365109999999999E-3</v>
      </c>
      <c r="G1911">
        <v>2097</v>
      </c>
      <c r="H1911">
        <v>4</v>
      </c>
      <c r="I1911">
        <v>0</v>
      </c>
      <c r="J1911">
        <v>0</v>
      </c>
      <c r="K1911">
        <v>0</v>
      </c>
      <c r="L1911">
        <v>0</v>
      </c>
    </row>
    <row r="1912" spans="1:12" x14ac:dyDescent="0.25">
      <c r="A1912">
        <v>9371</v>
      </c>
      <c r="B1912">
        <v>0</v>
      </c>
      <c r="C1912">
        <v>1.8894250000000001E-2</v>
      </c>
      <c r="D1912">
        <v>40</v>
      </c>
      <c r="E1912">
        <v>0</v>
      </c>
      <c r="F1912">
        <v>0.88495575199999998</v>
      </c>
      <c r="G1912">
        <v>2824</v>
      </c>
      <c r="H1912">
        <v>8</v>
      </c>
      <c r="I1912">
        <v>0</v>
      </c>
      <c r="J1912">
        <v>2</v>
      </c>
      <c r="K1912">
        <v>0</v>
      </c>
      <c r="L1912">
        <v>3</v>
      </c>
    </row>
    <row r="1913" spans="1:12" x14ac:dyDescent="0.25">
      <c r="A1913">
        <v>49702</v>
      </c>
      <c r="B1913">
        <v>0</v>
      </c>
      <c r="C1913">
        <v>1.8948489999999998E-2</v>
      </c>
      <c r="D1913">
        <v>55</v>
      </c>
      <c r="E1913">
        <v>0</v>
      </c>
      <c r="F1913">
        <v>0.78951634699999995</v>
      </c>
      <c r="G1913">
        <v>3700</v>
      </c>
      <c r="H1913">
        <v>20</v>
      </c>
      <c r="I1913">
        <v>0</v>
      </c>
      <c r="J1913">
        <v>2</v>
      </c>
      <c r="K1913">
        <v>0</v>
      </c>
      <c r="L1913">
        <v>0</v>
      </c>
    </row>
    <row r="1914" spans="1:12" x14ac:dyDescent="0.25">
      <c r="A1914">
        <v>43042</v>
      </c>
      <c r="B1914">
        <v>0</v>
      </c>
      <c r="C1914">
        <v>1.8954115000000001E-2</v>
      </c>
      <c r="D1914">
        <v>73</v>
      </c>
      <c r="E1914">
        <v>0</v>
      </c>
      <c r="F1914">
        <v>7.4962520000000001E-3</v>
      </c>
      <c r="G1914">
        <v>3334</v>
      </c>
      <c r="H1914">
        <v>5</v>
      </c>
      <c r="I1914">
        <v>0</v>
      </c>
      <c r="J1914">
        <v>0</v>
      </c>
      <c r="K1914">
        <v>0</v>
      </c>
      <c r="L1914">
        <v>0</v>
      </c>
    </row>
    <row r="1915" spans="1:12" x14ac:dyDescent="0.25">
      <c r="A1915">
        <v>92942</v>
      </c>
      <c r="B1915">
        <v>0</v>
      </c>
      <c r="C1915">
        <v>1.8984488000000001E-2</v>
      </c>
      <c r="D1915">
        <v>81</v>
      </c>
      <c r="E1915">
        <v>0</v>
      </c>
      <c r="F1915">
        <v>8.9576112999999999E-2</v>
      </c>
      <c r="G1915">
        <v>3750</v>
      </c>
      <c r="H1915">
        <v>6</v>
      </c>
      <c r="I1915">
        <v>0</v>
      </c>
      <c r="J1915">
        <v>2</v>
      </c>
      <c r="K1915">
        <v>0</v>
      </c>
      <c r="L1915">
        <v>0</v>
      </c>
    </row>
    <row r="1916" spans="1:12" x14ac:dyDescent="0.25">
      <c r="A1916">
        <v>149499</v>
      </c>
      <c r="B1916">
        <v>0</v>
      </c>
      <c r="C1916">
        <v>1.9038940000000001E-2</v>
      </c>
      <c r="D1916">
        <v>60</v>
      </c>
      <c r="E1916">
        <v>0</v>
      </c>
      <c r="F1916">
        <v>2.2819395999999999E-2</v>
      </c>
      <c r="G1916">
        <v>6660</v>
      </c>
      <c r="H1916">
        <v>10</v>
      </c>
      <c r="I1916">
        <v>0</v>
      </c>
      <c r="J1916">
        <v>0</v>
      </c>
      <c r="K1916">
        <v>0</v>
      </c>
      <c r="L1916">
        <v>0</v>
      </c>
    </row>
    <row r="1917" spans="1:12" x14ac:dyDescent="0.25">
      <c r="A1917">
        <v>93770</v>
      </c>
      <c r="B1917">
        <v>0</v>
      </c>
      <c r="C1917">
        <v>1.9047818000000001E-2</v>
      </c>
      <c r="D1917">
        <v>66</v>
      </c>
      <c r="E1917">
        <v>0</v>
      </c>
      <c r="F1917">
        <v>1.6196761E-2</v>
      </c>
      <c r="G1917">
        <v>5000</v>
      </c>
      <c r="H1917">
        <v>17</v>
      </c>
      <c r="I1917">
        <v>0</v>
      </c>
      <c r="J1917">
        <v>0</v>
      </c>
      <c r="K1917">
        <v>0</v>
      </c>
      <c r="L1917">
        <v>0</v>
      </c>
    </row>
    <row r="1918" spans="1:12" x14ac:dyDescent="0.25">
      <c r="A1918">
        <v>13318</v>
      </c>
      <c r="B1918">
        <v>0</v>
      </c>
      <c r="C1918">
        <v>1.9049524000000002E-2</v>
      </c>
      <c r="D1918">
        <v>68</v>
      </c>
      <c r="E1918">
        <v>0</v>
      </c>
      <c r="F1918">
        <v>660</v>
      </c>
      <c r="H1918">
        <v>4</v>
      </c>
      <c r="I1918">
        <v>0</v>
      </c>
      <c r="J1918">
        <v>1</v>
      </c>
      <c r="K1918">
        <v>0</v>
      </c>
    </row>
    <row r="1919" spans="1:12" x14ac:dyDescent="0.25">
      <c r="A1919">
        <v>39754</v>
      </c>
      <c r="B1919">
        <v>0</v>
      </c>
      <c r="C1919">
        <v>1.9070975E-2</v>
      </c>
      <c r="D1919">
        <v>57</v>
      </c>
      <c r="E1919">
        <v>0</v>
      </c>
      <c r="F1919">
        <v>24</v>
      </c>
      <c r="H1919">
        <v>2</v>
      </c>
      <c r="I1919">
        <v>0</v>
      </c>
      <c r="J1919">
        <v>0</v>
      </c>
      <c r="K1919">
        <v>0</v>
      </c>
      <c r="L1919">
        <v>0</v>
      </c>
    </row>
    <row r="1920" spans="1:12" x14ac:dyDescent="0.25">
      <c r="A1920">
        <v>22680</v>
      </c>
      <c r="B1920">
        <v>0</v>
      </c>
      <c r="C1920">
        <v>1.9077477999999998E-2</v>
      </c>
      <c r="D1920">
        <v>50</v>
      </c>
      <c r="E1920">
        <v>0</v>
      </c>
      <c r="F1920">
        <v>0.223720267</v>
      </c>
      <c r="G1920">
        <v>9122</v>
      </c>
      <c r="H1920">
        <v>9</v>
      </c>
      <c r="I1920">
        <v>0</v>
      </c>
      <c r="J1920">
        <v>1</v>
      </c>
      <c r="K1920">
        <v>0</v>
      </c>
      <c r="L1920">
        <v>1</v>
      </c>
    </row>
    <row r="1921" spans="1:12" x14ac:dyDescent="0.25">
      <c r="A1921">
        <v>86293</v>
      </c>
      <c r="B1921">
        <v>0</v>
      </c>
      <c r="C1921">
        <v>1.9078444999999999E-2</v>
      </c>
      <c r="D1921">
        <v>54</v>
      </c>
      <c r="E1921">
        <v>0</v>
      </c>
      <c r="F1921">
        <v>364</v>
      </c>
      <c r="H1921">
        <v>7</v>
      </c>
      <c r="I1921">
        <v>0</v>
      </c>
      <c r="J1921">
        <v>1</v>
      </c>
      <c r="K1921">
        <v>0</v>
      </c>
      <c r="L1921">
        <v>0</v>
      </c>
    </row>
    <row r="1922" spans="1:12" x14ac:dyDescent="0.25">
      <c r="A1922">
        <v>40148</v>
      </c>
      <c r="B1922">
        <v>0</v>
      </c>
      <c r="C1922">
        <v>1.9101338999999998E-2</v>
      </c>
      <c r="D1922">
        <v>78</v>
      </c>
      <c r="E1922">
        <v>0</v>
      </c>
      <c r="F1922">
        <v>2.7905039999999999E-2</v>
      </c>
      <c r="G1922">
        <v>2400</v>
      </c>
      <c r="H1922">
        <v>9</v>
      </c>
      <c r="I1922">
        <v>0</v>
      </c>
      <c r="J1922">
        <v>0</v>
      </c>
      <c r="K1922">
        <v>0</v>
      </c>
      <c r="L1922">
        <v>0</v>
      </c>
    </row>
    <row r="1923" spans="1:12" x14ac:dyDescent="0.25">
      <c r="A1923">
        <v>33011</v>
      </c>
      <c r="B1923">
        <v>0</v>
      </c>
      <c r="C1923">
        <v>1.9130171000000001E-2</v>
      </c>
      <c r="D1923">
        <v>66</v>
      </c>
      <c r="E1923">
        <v>0</v>
      </c>
      <c r="F1923">
        <v>6.3989759999999998E-3</v>
      </c>
      <c r="G1923">
        <v>6250</v>
      </c>
      <c r="H1923">
        <v>7</v>
      </c>
      <c r="I1923">
        <v>0</v>
      </c>
      <c r="J1923">
        <v>0</v>
      </c>
      <c r="K1923">
        <v>0</v>
      </c>
      <c r="L1923">
        <v>0</v>
      </c>
    </row>
    <row r="1924" spans="1:12" x14ac:dyDescent="0.25">
      <c r="A1924">
        <v>35963</v>
      </c>
      <c r="B1924">
        <v>0</v>
      </c>
      <c r="C1924">
        <v>1.9134617999999999E-2</v>
      </c>
      <c r="D1924">
        <v>86</v>
      </c>
      <c r="E1924">
        <v>0</v>
      </c>
      <c r="F1924">
        <v>4.1802979999999998E-3</v>
      </c>
      <c r="G1924">
        <v>5501</v>
      </c>
      <c r="H1924">
        <v>9</v>
      </c>
      <c r="I1924">
        <v>0</v>
      </c>
      <c r="J1924">
        <v>0</v>
      </c>
      <c r="K1924">
        <v>0</v>
      </c>
      <c r="L1924">
        <v>0</v>
      </c>
    </row>
    <row r="1925" spans="1:12" x14ac:dyDescent="0.25">
      <c r="A1925">
        <v>77517</v>
      </c>
      <c r="B1925">
        <v>0</v>
      </c>
      <c r="C1925">
        <v>1.9196548000000001E-2</v>
      </c>
      <c r="D1925">
        <v>73</v>
      </c>
      <c r="E1925">
        <v>0</v>
      </c>
      <c r="F1925">
        <v>0.24698932100000001</v>
      </c>
      <c r="G1925">
        <v>4400</v>
      </c>
      <c r="H1925">
        <v>10</v>
      </c>
      <c r="I1925">
        <v>0</v>
      </c>
      <c r="J1925">
        <v>1</v>
      </c>
      <c r="K1925">
        <v>0</v>
      </c>
      <c r="L1925">
        <v>0</v>
      </c>
    </row>
    <row r="1926" spans="1:12" x14ac:dyDescent="0.25">
      <c r="A1926">
        <v>23778</v>
      </c>
      <c r="B1926">
        <v>0</v>
      </c>
      <c r="C1926">
        <v>1.9199040000000001E-2</v>
      </c>
      <c r="D1926">
        <v>50</v>
      </c>
      <c r="E1926">
        <v>0</v>
      </c>
      <c r="F1926">
        <v>1276</v>
      </c>
      <c r="H1926">
        <v>2</v>
      </c>
      <c r="I1926">
        <v>0</v>
      </c>
      <c r="J1926">
        <v>1</v>
      </c>
      <c r="K1926">
        <v>0</v>
      </c>
      <c r="L1926">
        <v>0</v>
      </c>
    </row>
    <row r="1927" spans="1:12" x14ac:dyDescent="0.25">
      <c r="A1927">
        <v>130330</v>
      </c>
      <c r="B1927">
        <v>0</v>
      </c>
      <c r="C1927">
        <v>1.9203502000000001E-2</v>
      </c>
      <c r="D1927">
        <v>80</v>
      </c>
      <c r="E1927">
        <v>0</v>
      </c>
      <c r="F1927">
        <v>0.111955218</v>
      </c>
      <c r="G1927">
        <v>5001</v>
      </c>
      <c r="H1927">
        <v>8</v>
      </c>
      <c r="I1927">
        <v>0</v>
      </c>
      <c r="J1927">
        <v>1</v>
      </c>
      <c r="K1927">
        <v>0</v>
      </c>
      <c r="L1927">
        <v>0</v>
      </c>
    </row>
    <row r="1928" spans="1:12" x14ac:dyDescent="0.25">
      <c r="A1928">
        <v>45925</v>
      </c>
      <c r="B1928">
        <v>0</v>
      </c>
      <c r="C1928">
        <v>1.9206452999999998E-2</v>
      </c>
      <c r="D1928">
        <v>59</v>
      </c>
      <c r="E1928">
        <v>0</v>
      </c>
      <c r="F1928">
        <v>0.14690177600000001</v>
      </c>
      <c r="G1928">
        <v>8052</v>
      </c>
      <c r="H1928">
        <v>19</v>
      </c>
      <c r="I1928">
        <v>0</v>
      </c>
      <c r="J1928">
        <v>2</v>
      </c>
      <c r="K1928">
        <v>0</v>
      </c>
      <c r="L1928">
        <v>3</v>
      </c>
    </row>
    <row r="1929" spans="1:12" x14ac:dyDescent="0.25">
      <c r="A1929">
        <v>65462</v>
      </c>
      <c r="B1929">
        <v>0</v>
      </c>
      <c r="C1929">
        <v>1.9264031000000001E-2</v>
      </c>
      <c r="D1929">
        <v>67</v>
      </c>
      <c r="E1929">
        <v>0</v>
      </c>
      <c r="F1929">
        <v>367</v>
      </c>
      <c r="H1929">
        <v>5</v>
      </c>
      <c r="I1929">
        <v>0</v>
      </c>
      <c r="J1929">
        <v>1</v>
      </c>
      <c r="K1929">
        <v>0</v>
      </c>
      <c r="L1929">
        <v>0</v>
      </c>
    </row>
    <row r="1930" spans="1:12" x14ac:dyDescent="0.25">
      <c r="A1930">
        <v>32977</v>
      </c>
      <c r="B1930">
        <v>0</v>
      </c>
      <c r="C1930">
        <v>1.9271949E-2</v>
      </c>
      <c r="D1930">
        <v>25</v>
      </c>
      <c r="E1930">
        <v>1</v>
      </c>
      <c r="F1930">
        <v>0</v>
      </c>
      <c r="G1930">
        <v>1400</v>
      </c>
      <c r="H1930">
        <v>1</v>
      </c>
      <c r="I1930">
        <v>0</v>
      </c>
      <c r="J1930">
        <v>0</v>
      </c>
      <c r="K1930">
        <v>1</v>
      </c>
      <c r="L1930">
        <v>0</v>
      </c>
    </row>
    <row r="1931" spans="1:12" x14ac:dyDescent="0.25">
      <c r="A1931">
        <v>90477</v>
      </c>
      <c r="B1931">
        <v>0</v>
      </c>
      <c r="C1931">
        <v>1.9283005999999998E-2</v>
      </c>
      <c r="D1931">
        <v>63</v>
      </c>
      <c r="E1931">
        <v>0</v>
      </c>
      <c r="F1931">
        <v>0.41626538299999999</v>
      </c>
      <c r="G1931">
        <v>7475</v>
      </c>
      <c r="H1931">
        <v>7</v>
      </c>
      <c r="I1931">
        <v>0</v>
      </c>
      <c r="J1931">
        <v>1</v>
      </c>
      <c r="K1931">
        <v>0</v>
      </c>
      <c r="L1931">
        <v>0</v>
      </c>
    </row>
    <row r="1932" spans="1:12" x14ac:dyDescent="0.25">
      <c r="A1932">
        <v>18596</v>
      </c>
      <c r="B1932">
        <v>0</v>
      </c>
      <c r="C1932">
        <v>1.931401E-2</v>
      </c>
      <c r="D1932">
        <v>63</v>
      </c>
      <c r="E1932">
        <v>0</v>
      </c>
      <c r="F1932">
        <v>0.14947508700000001</v>
      </c>
      <c r="G1932">
        <v>6000</v>
      </c>
      <c r="H1932">
        <v>11</v>
      </c>
      <c r="I1932">
        <v>0</v>
      </c>
      <c r="J1932">
        <v>2</v>
      </c>
      <c r="K1932">
        <v>0</v>
      </c>
      <c r="L1932">
        <v>0</v>
      </c>
    </row>
    <row r="1933" spans="1:12" x14ac:dyDescent="0.25">
      <c r="A1933">
        <v>119990</v>
      </c>
      <c r="B1933">
        <v>0</v>
      </c>
      <c r="C1933">
        <v>1.9325126000000001E-2</v>
      </c>
      <c r="D1933">
        <v>61</v>
      </c>
      <c r="E1933">
        <v>0</v>
      </c>
      <c r="F1933">
        <v>0.22208767300000001</v>
      </c>
      <c r="G1933">
        <v>4128</v>
      </c>
      <c r="H1933">
        <v>14</v>
      </c>
      <c r="I1933">
        <v>0</v>
      </c>
      <c r="J1933">
        <v>1</v>
      </c>
      <c r="K1933">
        <v>0</v>
      </c>
      <c r="L1933">
        <v>0</v>
      </c>
    </row>
    <row r="1934" spans="1:12" x14ac:dyDescent="0.25">
      <c r="A1934">
        <v>132230</v>
      </c>
      <c r="B1934">
        <v>0</v>
      </c>
      <c r="C1934">
        <v>1.9330112E-2</v>
      </c>
      <c r="D1934">
        <v>41</v>
      </c>
      <c r="E1934">
        <v>1</v>
      </c>
      <c r="F1934">
        <v>0.35791938499999998</v>
      </c>
      <c r="G1934">
        <v>5978</v>
      </c>
      <c r="H1934">
        <v>5</v>
      </c>
      <c r="I1934">
        <v>0</v>
      </c>
      <c r="J1934">
        <v>1</v>
      </c>
      <c r="K1934">
        <v>1</v>
      </c>
      <c r="L1934">
        <v>4</v>
      </c>
    </row>
    <row r="1935" spans="1:12" x14ac:dyDescent="0.25">
      <c r="A1935">
        <v>11016</v>
      </c>
      <c r="B1935">
        <v>0</v>
      </c>
      <c r="C1935">
        <v>1.9344160999999999E-2</v>
      </c>
      <c r="D1935">
        <v>71</v>
      </c>
      <c r="E1935">
        <v>0</v>
      </c>
      <c r="F1935">
        <v>0.144454677</v>
      </c>
      <c r="G1935">
        <v>7600</v>
      </c>
      <c r="H1935">
        <v>5</v>
      </c>
      <c r="I1935">
        <v>0</v>
      </c>
      <c r="J1935">
        <v>1</v>
      </c>
      <c r="K1935">
        <v>0</v>
      </c>
      <c r="L1935">
        <v>0</v>
      </c>
    </row>
    <row r="1936" spans="1:12" x14ac:dyDescent="0.25">
      <c r="A1936">
        <v>20945</v>
      </c>
      <c r="B1936">
        <v>0</v>
      </c>
      <c r="C1936">
        <v>1.9345781999999999E-2</v>
      </c>
      <c r="D1936">
        <v>63</v>
      </c>
      <c r="E1936">
        <v>0</v>
      </c>
      <c r="F1936">
        <v>0.445763627</v>
      </c>
      <c r="G1936">
        <v>1852</v>
      </c>
      <c r="H1936">
        <v>6</v>
      </c>
      <c r="I1936">
        <v>0</v>
      </c>
      <c r="J1936">
        <v>1</v>
      </c>
      <c r="K1936">
        <v>0</v>
      </c>
      <c r="L1936">
        <v>0</v>
      </c>
    </row>
    <row r="1937" spans="1:12" x14ac:dyDescent="0.25">
      <c r="A1937">
        <v>21630</v>
      </c>
      <c r="B1937">
        <v>0</v>
      </c>
      <c r="C1937">
        <v>1.9371763E-2</v>
      </c>
      <c r="D1937">
        <v>92</v>
      </c>
      <c r="E1937">
        <v>0</v>
      </c>
      <c r="F1937">
        <v>2.7774689999999999E-3</v>
      </c>
      <c r="G1937">
        <v>9000</v>
      </c>
      <c r="H1937">
        <v>5</v>
      </c>
      <c r="I1937">
        <v>0</v>
      </c>
      <c r="J1937">
        <v>0</v>
      </c>
      <c r="K1937">
        <v>0</v>
      </c>
      <c r="L1937">
        <v>0</v>
      </c>
    </row>
    <row r="1938" spans="1:12" x14ac:dyDescent="0.25">
      <c r="A1938">
        <v>76792</v>
      </c>
      <c r="B1938">
        <v>0</v>
      </c>
      <c r="C1938">
        <v>1.9396120999999999E-2</v>
      </c>
      <c r="D1938">
        <v>67</v>
      </c>
      <c r="E1938">
        <v>0</v>
      </c>
      <c r="F1938">
        <v>0.200767591</v>
      </c>
      <c r="G1938">
        <v>11724</v>
      </c>
      <c r="H1938">
        <v>5</v>
      </c>
      <c r="I1938">
        <v>0</v>
      </c>
      <c r="J1938">
        <v>1</v>
      </c>
      <c r="K1938">
        <v>0</v>
      </c>
      <c r="L1938">
        <v>1</v>
      </c>
    </row>
    <row r="1939" spans="1:12" x14ac:dyDescent="0.25">
      <c r="A1939">
        <v>779</v>
      </c>
      <c r="B1939">
        <v>0</v>
      </c>
      <c r="C1939">
        <v>1.9415750999999998E-2</v>
      </c>
      <c r="D1939">
        <v>62</v>
      </c>
      <c r="E1939">
        <v>0</v>
      </c>
      <c r="F1939">
        <v>1203</v>
      </c>
      <c r="H1939">
        <v>9</v>
      </c>
      <c r="I1939">
        <v>0</v>
      </c>
      <c r="J1939">
        <v>1</v>
      </c>
      <c r="K1939">
        <v>0</v>
      </c>
      <c r="L1939">
        <v>0</v>
      </c>
    </row>
    <row r="1940" spans="1:12" x14ac:dyDescent="0.25">
      <c r="A1940">
        <v>141336</v>
      </c>
      <c r="B1940">
        <v>0</v>
      </c>
      <c r="C1940">
        <v>1.9425748999999999E-2</v>
      </c>
      <c r="D1940">
        <v>49</v>
      </c>
      <c r="E1940">
        <v>0</v>
      </c>
      <c r="F1940">
        <v>0.38862348600000002</v>
      </c>
      <c r="G1940">
        <v>9000</v>
      </c>
      <c r="H1940">
        <v>9</v>
      </c>
      <c r="I1940">
        <v>0</v>
      </c>
      <c r="J1940">
        <v>1</v>
      </c>
      <c r="K1940">
        <v>0</v>
      </c>
      <c r="L1940">
        <v>3</v>
      </c>
    </row>
    <row r="1941" spans="1:12" x14ac:dyDescent="0.25">
      <c r="A1941">
        <v>21414</v>
      </c>
      <c r="B1941">
        <v>0</v>
      </c>
      <c r="C1941">
        <v>1.9436516000000001E-2</v>
      </c>
      <c r="D1941">
        <v>39</v>
      </c>
      <c r="E1941">
        <v>0</v>
      </c>
      <c r="F1941">
        <v>0.26208045699999999</v>
      </c>
      <c r="G1941">
        <v>4200</v>
      </c>
      <c r="H1941">
        <v>13</v>
      </c>
      <c r="I1941">
        <v>0</v>
      </c>
      <c r="J1941">
        <v>1</v>
      </c>
      <c r="K1941">
        <v>0</v>
      </c>
      <c r="L1941">
        <v>1</v>
      </c>
    </row>
    <row r="1942" spans="1:12" x14ac:dyDescent="0.25">
      <c r="A1942">
        <v>9721</v>
      </c>
      <c r="B1942">
        <v>0</v>
      </c>
      <c r="C1942">
        <v>1.9441043000000002E-2</v>
      </c>
      <c r="D1942">
        <v>70</v>
      </c>
      <c r="E1942">
        <v>0</v>
      </c>
      <c r="F1942">
        <v>340</v>
      </c>
      <c r="H1942">
        <v>10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>
        <v>87349</v>
      </c>
      <c r="B1943">
        <v>0</v>
      </c>
      <c r="C1943">
        <v>1.9449028E-2</v>
      </c>
      <c r="D1943">
        <v>85</v>
      </c>
      <c r="E1943">
        <v>0</v>
      </c>
      <c r="F1943">
        <v>0.15527440000000001</v>
      </c>
      <c r="G1943">
        <v>6085</v>
      </c>
      <c r="H1943">
        <v>5</v>
      </c>
      <c r="I1943">
        <v>0</v>
      </c>
      <c r="J1943">
        <v>1</v>
      </c>
      <c r="K1943">
        <v>0</v>
      </c>
      <c r="L1943">
        <v>0</v>
      </c>
    </row>
    <row r="1944" spans="1:12" x14ac:dyDescent="0.25">
      <c r="A1944">
        <v>42774</v>
      </c>
      <c r="B1944">
        <v>0</v>
      </c>
      <c r="C1944">
        <v>1.9466018000000002E-2</v>
      </c>
      <c r="D1944">
        <v>63</v>
      </c>
      <c r="E1944">
        <v>0</v>
      </c>
      <c r="F1944">
        <v>0.20397717700000001</v>
      </c>
      <c r="G1944">
        <v>11917</v>
      </c>
      <c r="H1944">
        <v>4</v>
      </c>
      <c r="I1944">
        <v>0</v>
      </c>
      <c r="J1944">
        <v>2</v>
      </c>
      <c r="K1944">
        <v>0</v>
      </c>
      <c r="L1944">
        <v>1</v>
      </c>
    </row>
    <row r="1945" spans="1:12" x14ac:dyDescent="0.25">
      <c r="A1945">
        <v>90798</v>
      </c>
      <c r="B1945">
        <v>0</v>
      </c>
      <c r="C1945">
        <v>1.9472086999999999E-2</v>
      </c>
      <c r="D1945">
        <v>73</v>
      </c>
      <c r="E1945">
        <v>0</v>
      </c>
      <c r="F1945">
        <v>87</v>
      </c>
      <c r="H1945">
        <v>12</v>
      </c>
      <c r="I1945">
        <v>0</v>
      </c>
      <c r="J1945">
        <v>0</v>
      </c>
      <c r="K1945">
        <v>0</v>
      </c>
      <c r="L1945">
        <v>0</v>
      </c>
    </row>
    <row r="1946" spans="1:12" x14ac:dyDescent="0.25">
      <c r="A1946">
        <v>33630</v>
      </c>
      <c r="B1946">
        <v>0</v>
      </c>
      <c r="C1946">
        <v>1.9477487000000002E-2</v>
      </c>
      <c r="D1946">
        <v>47</v>
      </c>
      <c r="E1946">
        <v>0</v>
      </c>
      <c r="F1946">
        <v>4.9987499999999997E-3</v>
      </c>
      <c r="G1946">
        <v>4000</v>
      </c>
      <c r="H1946">
        <v>4</v>
      </c>
      <c r="I1946">
        <v>0</v>
      </c>
      <c r="J1946">
        <v>0</v>
      </c>
      <c r="K1946">
        <v>0</v>
      </c>
      <c r="L1946">
        <v>0</v>
      </c>
    </row>
    <row r="1947" spans="1:12" x14ac:dyDescent="0.25">
      <c r="A1947">
        <v>84703</v>
      </c>
      <c r="B1947">
        <v>0</v>
      </c>
      <c r="C1947">
        <v>1.9568629000000001E-2</v>
      </c>
      <c r="D1947">
        <v>76</v>
      </c>
      <c r="E1947">
        <v>0</v>
      </c>
      <c r="F1947">
        <v>5.6726090000000003E-3</v>
      </c>
      <c r="G1947">
        <v>3701</v>
      </c>
      <c r="H1947">
        <v>12</v>
      </c>
      <c r="I1947">
        <v>0</v>
      </c>
      <c r="J1947">
        <v>0</v>
      </c>
      <c r="K1947">
        <v>0</v>
      </c>
      <c r="L1947">
        <v>2</v>
      </c>
    </row>
    <row r="1948" spans="1:12" x14ac:dyDescent="0.25">
      <c r="A1948">
        <v>90671</v>
      </c>
      <c r="B1948">
        <v>0</v>
      </c>
      <c r="C1948">
        <v>1.9624315999999999E-2</v>
      </c>
      <c r="D1948">
        <v>75</v>
      </c>
      <c r="E1948">
        <v>0</v>
      </c>
      <c r="F1948">
        <v>0.63685427900000002</v>
      </c>
      <c r="G1948">
        <v>2593</v>
      </c>
      <c r="H1948">
        <v>16</v>
      </c>
      <c r="I1948">
        <v>0</v>
      </c>
      <c r="J1948">
        <v>2</v>
      </c>
      <c r="K1948">
        <v>0</v>
      </c>
      <c r="L1948">
        <v>0</v>
      </c>
    </row>
    <row r="1949" spans="1:12" x14ac:dyDescent="0.25">
      <c r="A1949">
        <v>130488</v>
      </c>
      <c r="B1949">
        <v>0</v>
      </c>
      <c r="C1949">
        <v>1.9645236999999999E-2</v>
      </c>
      <c r="D1949">
        <v>64</v>
      </c>
      <c r="E1949">
        <v>0</v>
      </c>
      <c r="F1949">
        <v>304</v>
      </c>
      <c r="H1949">
        <v>14</v>
      </c>
      <c r="I1949">
        <v>0</v>
      </c>
      <c r="J1949">
        <v>0</v>
      </c>
      <c r="K1949">
        <v>0</v>
      </c>
      <c r="L1949">
        <v>0</v>
      </c>
    </row>
    <row r="1950" spans="1:12" x14ac:dyDescent="0.25">
      <c r="A1950">
        <v>15</v>
      </c>
      <c r="B1950">
        <v>0</v>
      </c>
      <c r="C1950">
        <v>1.9656580999999999E-2</v>
      </c>
      <c r="D1950">
        <v>76</v>
      </c>
      <c r="E1950">
        <v>0</v>
      </c>
      <c r="F1950">
        <v>477</v>
      </c>
      <c r="G1950">
        <v>0</v>
      </c>
      <c r="H1950">
        <v>6</v>
      </c>
      <c r="I1950">
        <v>0</v>
      </c>
      <c r="J1950">
        <v>1</v>
      </c>
      <c r="K1950">
        <v>0</v>
      </c>
      <c r="L1950">
        <v>0</v>
      </c>
    </row>
    <row r="1951" spans="1:12" x14ac:dyDescent="0.25">
      <c r="A1951">
        <v>31571</v>
      </c>
      <c r="B1951">
        <v>0</v>
      </c>
      <c r="C1951">
        <v>1.9658737999999999E-2</v>
      </c>
      <c r="D1951">
        <v>60</v>
      </c>
      <c r="E1951">
        <v>0</v>
      </c>
      <c r="F1951">
        <v>0.27651690600000001</v>
      </c>
      <c r="G1951">
        <v>8635</v>
      </c>
      <c r="H1951">
        <v>9</v>
      </c>
      <c r="I1951">
        <v>0</v>
      </c>
      <c r="J1951">
        <v>1</v>
      </c>
      <c r="K1951">
        <v>0</v>
      </c>
      <c r="L1951">
        <v>0</v>
      </c>
    </row>
    <row r="1952" spans="1:12" x14ac:dyDescent="0.25">
      <c r="A1952">
        <v>27522</v>
      </c>
      <c r="B1952">
        <v>0</v>
      </c>
      <c r="C1952">
        <v>1.9705456999999999E-2</v>
      </c>
      <c r="D1952">
        <v>62</v>
      </c>
      <c r="E1952">
        <v>0</v>
      </c>
      <c r="F1952">
        <v>0.17218278200000001</v>
      </c>
      <c r="G1952">
        <v>10000</v>
      </c>
      <c r="H1952">
        <v>10</v>
      </c>
      <c r="I1952">
        <v>0</v>
      </c>
      <c r="J1952">
        <v>1</v>
      </c>
      <c r="K1952">
        <v>0</v>
      </c>
      <c r="L1952">
        <v>1</v>
      </c>
    </row>
    <row r="1953" spans="1:12" x14ac:dyDescent="0.25">
      <c r="A1953">
        <v>31138</v>
      </c>
      <c r="B1953">
        <v>0</v>
      </c>
      <c r="C1953">
        <v>1.9739690000000001E-2</v>
      </c>
      <c r="D1953">
        <v>58</v>
      </c>
      <c r="E1953">
        <v>0</v>
      </c>
      <c r="F1953">
        <v>0.176935596</v>
      </c>
      <c r="G1953">
        <v>4300</v>
      </c>
      <c r="H1953">
        <v>8</v>
      </c>
      <c r="I1953">
        <v>0</v>
      </c>
      <c r="J1953">
        <v>1</v>
      </c>
      <c r="K1953">
        <v>0</v>
      </c>
      <c r="L1953">
        <v>2</v>
      </c>
    </row>
    <row r="1954" spans="1:12" x14ac:dyDescent="0.25">
      <c r="A1954">
        <v>51769</v>
      </c>
      <c r="B1954">
        <v>0</v>
      </c>
      <c r="C1954">
        <v>1.9747391999999999E-2</v>
      </c>
      <c r="D1954">
        <v>66</v>
      </c>
      <c r="E1954">
        <v>0</v>
      </c>
      <c r="F1954">
        <v>7.3313782999999993E-2</v>
      </c>
      <c r="G1954">
        <v>3750</v>
      </c>
      <c r="H1954">
        <v>7</v>
      </c>
      <c r="I1954">
        <v>0</v>
      </c>
      <c r="J1954">
        <v>0</v>
      </c>
      <c r="K1954">
        <v>0</v>
      </c>
      <c r="L1954">
        <v>0</v>
      </c>
    </row>
    <row r="1955" spans="1:12" x14ac:dyDescent="0.25">
      <c r="A1955">
        <v>92947</v>
      </c>
      <c r="B1955">
        <v>0</v>
      </c>
      <c r="C1955">
        <v>1.9828381999999999E-2</v>
      </c>
      <c r="D1955">
        <v>61</v>
      </c>
      <c r="E1955">
        <v>0</v>
      </c>
      <c r="F1955">
        <v>0.46243930300000002</v>
      </c>
      <c r="G1955">
        <v>3500</v>
      </c>
      <c r="H1955">
        <v>8</v>
      </c>
      <c r="I1955">
        <v>0</v>
      </c>
      <c r="J1955">
        <v>2</v>
      </c>
      <c r="K1955">
        <v>0</v>
      </c>
      <c r="L1955">
        <v>0</v>
      </c>
    </row>
    <row r="1956" spans="1:12" x14ac:dyDescent="0.25">
      <c r="A1956">
        <v>47690</v>
      </c>
      <c r="B1956">
        <v>0</v>
      </c>
      <c r="C1956">
        <v>1.9865806999999999E-2</v>
      </c>
      <c r="D1956">
        <v>57</v>
      </c>
      <c r="E1956">
        <v>0</v>
      </c>
      <c r="F1956">
        <v>0.49073387699999999</v>
      </c>
      <c r="G1956">
        <v>1348</v>
      </c>
      <c r="H1956">
        <v>6</v>
      </c>
      <c r="I1956">
        <v>0</v>
      </c>
      <c r="J1956">
        <v>0</v>
      </c>
      <c r="K1956">
        <v>0</v>
      </c>
      <c r="L1956">
        <v>0</v>
      </c>
    </row>
    <row r="1957" spans="1:12" x14ac:dyDescent="0.25">
      <c r="A1957">
        <v>74728</v>
      </c>
      <c r="B1957">
        <v>0</v>
      </c>
      <c r="C1957">
        <v>1.9866287999999999E-2</v>
      </c>
      <c r="D1957">
        <v>63</v>
      </c>
      <c r="E1957">
        <v>0</v>
      </c>
      <c r="F1957">
        <v>0.25695110300000001</v>
      </c>
      <c r="G1957">
        <v>7300</v>
      </c>
      <c r="H1957">
        <v>10</v>
      </c>
      <c r="I1957">
        <v>0</v>
      </c>
      <c r="J1957">
        <v>3</v>
      </c>
      <c r="K1957">
        <v>0</v>
      </c>
      <c r="L1957">
        <v>0</v>
      </c>
    </row>
    <row r="1958" spans="1:12" x14ac:dyDescent="0.25">
      <c r="A1958">
        <v>96252</v>
      </c>
      <c r="B1958">
        <v>0</v>
      </c>
      <c r="C1958">
        <v>1.9881183E-2</v>
      </c>
      <c r="D1958">
        <v>31</v>
      </c>
      <c r="E1958">
        <v>0</v>
      </c>
      <c r="F1958">
        <v>946</v>
      </c>
      <c r="H1958">
        <v>4</v>
      </c>
      <c r="I1958">
        <v>0</v>
      </c>
      <c r="J1958">
        <v>1</v>
      </c>
      <c r="K1958">
        <v>0</v>
      </c>
      <c r="L1958">
        <v>0</v>
      </c>
    </row>
    <row r="1959" spans="1:12" x14ac:dyDescent="0.25">
      <c r="A1959">
        <v>89225</v>
      </c>
      <c r="B1959">
        <v>0</v>
      </c>
      <c r="C1959">
        <v>1.9926777E-2</v>
      </c>
      <c r="D1959">
        <v>75</v>
      </c>
      <c r="E1959">
        <v>0</v>
      </c>
      <c r="F1959">
        <v>4.9592070000000002E-3</v>
      </c>
      <c r="G1959">
        <v>6250</v>
      </c>
      <c r="H1959">
        <v>3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>
        <v>114234</v>
      </c>
      <c r="B1960">
        <v>0</v>
      </c>
      <c r="C1960">
        <v>1.9950493E-2</v>
      </c>
      <c r="D1960">
        <v>78</v>
      </c>
      <c r="E1960">
        <v>0</v>
      </c>
      <c r="F1960">
        <v>7.5187969999999998E-3</v>
      </c>
      <c r="G1960">
        <v>6250</v>
      </c>
      <c r="H1960">
        <v>12</v>
      </c>
      <c r="I1960">
        <v>0</v>
      </c>
      <c r="J1960">
        <v>0</v>
      </c>
      <c r="K1960">
        <v>0</v>
      </c>
      <c r="L1960">
        <v>0</v>
      </c>
    </row>
    <row r="1961" spans="1:12" x14ac:dyDescent="0.25">
      <c r="A1961">
        <v>40867</v>
      </c>
      <c r="B1961">
        <v>0</v>
      </c>
      <c r="C1961">
        <v>1.9965486000000001E-2</v>
      </c>
      <c r="D1961">
        <v>50</v>
      </c>
      <c r="E1961">
        <v>0</v>
      </c>
      <c r="F1961">
        <v>0.42078220900000002</v>
      </c>
      <c r="G1961">
        <v>13039</v>
      </c>
      <c r="H1961">
        <v>7</v>
      </c>
      <c r="I1961">
        <v>0</v>
      </c>
      <c r="J1961">
        <v>1</v>
      </c>
      <c r="K1961">
        <v>0</v>
      </c>
      <c r="L1961">
        <v>1</v>
      </c>
    </row>
    <row r="1962" spans="1:12" x14ac:dyDescent="0.25">
      <c r="A1962">
        <v>35598</v>
      </c>
      <c r="B1962">
        <v>0</v>
      </c>
      <c r="C1962">
        <v>1.9966721999999999E-2</v>
      </c>
      <c r="D1962">
        <v>39</v>
      </c>
      <c r="E1962">
        <v>0</v>
      </c>
      <c r="F1962">
        <v>0.329037992</v>
      </c>
      <c r="G1962">
        <v>4500</v>
      </c>
      <c r="H1962">
        <v>6</v>
      </c>
      <c r="I1962">
        <v>0</v>
      </c>
      <c r="J1962">
        <v>1</v>
      </c>
      <c r="K1962">
        <v>0</v>
      </c>
      <c r="L1962">
        <v>0</v>
      </c>
    </row>
    <row r="1963" spans="1:12" x14ac:dyDescent="0.25">
      <c r="A1963">
        <v>147864</v>
      </c>
      <c r="B1963">
        <v>0</v>
      </c>
      <c r="C1963">
        <v>1.9984427999999999E-2</v>
      </c>
      <c r="D1963">
        <v>65</v>
      </c>
      <c r="E1963">
        <v>0</v>
      </c>
      <c r="F1963">
        <v>0.163524169</v>
      </c>
      <c r="G1963">
        <v>11667</v>
      </c>
      <c r="H1963">
        <v>7</v>
      </c>
      <c r="I1963">
        <v>0</v>
      </c>
      <c r="J1963">
        <v>1</v>
      </c>
      <c r="K1963">
        <v>0</v>
      </c>
      <c r="L1963">
        <v>2</v>
      </c>
    </row>
    <row r="1964" spans="1:12" x14ac:dyDescent="0.25">
      <c r="A1964">
        <v>26481</v>
      </c>
      <c r="B1964">
        <v>0</v>
      </c>
      <c r="C1964">
        <v>1.9999205999999999E-2</v>
      </c>
      <c r="D1964">
        <v>53</v>
      </c>
      <c r="E1964">
        <v>0</v>
      </c>
      <c r="F1964">
        <v>0.18313252999999999</v>
      </c>
      <c r="G1964">
        <v>8299</v>
      </c>
      <c r="H1964">
        <v>6</v>
      </c>
      <c r="I1964">
        <v>0</v>
      </c>
      <c r="J1964">
        <v>1</v>
      </c>
      <c r="K1964">
        <v>0</v>
      </c>
      <c r="L1964">
        <v>1</v>
      </c>
    </row>
    <row r="1965" spans="1:12" x14ac:dyDescent="0.25">
      <c r="A1965">
        <v>69033</v>
      </c>
      <c r="B1965">
        <v>0</v>
      </c>
      <c r="C1965">
        <v>2.0027579E-2</v>
      </c>
      <c r="D1965">
        <v>73</v>
      </c>
      <c r="E1965">
        <v>0</v>
      </c>
      <c r="F1965">
        <v>0.20766507000000001</v>
      </c>
      <c r="G1965">
        <v>4800</v>
      </c>
      <c r="H1965">
        <v>14</v>
      </c>
      <c r="I1965">
        <v>0</v>
      </c>
      <c r="J1965">
        <v>1</v>
      </c>
      <c r="K1965">
        <v>0</v>
      </c>
      <c r="L1965">
        <v>0</v>
      </c>
    </row>
    <row r="1966" spans="1:12" x14ac:dyDescent="0.25">
      <c r="A1966">
        <v>39553</v>
      </c>
      <c r="B1966">
        <v>0</v>
      </c>
      <c r="C1966">
        <v>2.0056978E-2</v>
      </c>
      <c r="D1966">
        <v>55</v>
      </c>
      <c r="E1966">
        <v>0</v>
      </c>
      <c r="F1966">
        <v>31</v>
      </c>
      <c r="H1966">
        <v>4</v>
      </c>
      <c r="I1966">
        <v>0</v>
      </c>
      <c r="J1966">
        <v>0</v>
      </c>
      <c r="K1966">
        <v>0</v>
      </c>
      <c r="L1966">
        <v>0</v>
      </c>
    </row>
    <row r="1967" spans="1:12" x14ac:dyDescent="0.25">
      <c r="A1967">
        <v>106263</v>
      </c>
      <c r="B1967">
        <v>0</v>
      </c>
      <c r="C1967">
        <v>2.0098995000000001E-2</v>
      </c>
      <c r="D1967">
        <v>52</v>
      </c>
      <c r="E1967">
        <v>0</v>
      </c>
      <c r="F1967">
        <v>0.31961339799999999</v>
      </c>
      <c r="G1967">
        <v>6000</v>
      </c>
      <c r="H1967">
        <v>10</v>
      </c>
      <c r="I1967">
        <v>0</v>
      </c>
      <c r="J1967">
        <v>1</v>
      </c>
      <c r="K1967">
        <v>0</v>
      </c>
      <c r="L1967">
        <v>0</v>
      </c>
    </row>
    <row r="1968" spans="1:12" x14ac:dyDescent="0.25">
      <c r="A1968">
        <v>110967</v>
      </c>
      <c r="B1968">
        <v>0</v>
      </c>
      <c r="C1968">
        <v>2.0123742E-2</v>
      </c>
      <c r="D1968">
        <v>53</v>
      </c>
      <c r="E1968">
        <v>0</v>
      </c>
      <c r="F1968">
        <v>1730</v>
      </c>
      <c r="H1968">
        <v>3</v>
      </c>
      <c r="I1968">
        <v>1</v>
      </c>
      <c r="J1968">
        <v>1</v>
      </c>
      <c r="K1968">
        <v>0</v>
      </c>
      <c r="L1968">
        <v>0</v>
      </c>
    </row>
    <row r="1969" spans="1:12" x14ac:dyDescent="0.25">
      <c r="A1969">
        <v>15546</v>
      </c>
      <c r="B1969">
        <v>1</v>
      </c>
      <c r="C1969">
        <v>2.0147401999999998E-2</v>
      </c>
      <c r="D1969">
        <v>59</v>
      </c>
      <c r="E1969">
        <v>3</v>
      </c>
      <c r="F1969">
        <v>1.636170857</v>
      </c>
      <c r="G1969">
        <v>3300</v>
      </c>
      <c r="H1969">
        <v>17</v>
      </c>
      <c r="I1969">
        <v>1</v>
      </c>
      <c r="J1969">
        <v>6</v>
      </c>
      <c r="K1969">
        <v>1</v>
      </c>
      <c r="L1969">
        <v>0</v>
      </c>
    </row>
    <row r="1970" spans="1:12" x14ac:dyDescent="0.25">
      <c r="A1970">
        <v>21576</v>
      </c>
      <c r="B1970">
        <v>0</v>
      </c>
      <c r="C1970">
        <v>2.0159193999999998E-2</v>
      </c>
      <c r="D1970">
        <v>61</v>
      </c>
      <c r="E1970">
        <v>0</v>
      </c>
      <c r="F1970">
        <v>0.30771153600000001</v>
      </c>
      <c r="G1970">
        <v>8000</v>
      </c>
      <c r="H1970">
        <v>8</v>
      </c>
      <c r="I1970">
        <v>0</v>
      </c>
      <c r="J1970">
        <v>2</v>
      </c>
      <c r="K1970">
        <v>0</v>
      </c>
      <c r="L1970">
        <v>3</v>
      </c>
    </row>
    <row r="1971" spans="1:12" x14ac:dyDescent="0.25">
      <c r="A1971">
        <v>98981</v>
      </c>
      <c r="B1971">
        <v>0</v>
      </c>
      <c r="C1971">
        <v>2.0165859000000001E-2</v>
      </c>
      <c r="D1971">
        <v>66</v>
      </c>
      <c r="E1971">
        <v>0</v>
      </c>
      <c r="F1971">
        <v>0.32113604899999998</v>
      </c>
      <c r="G1971">
        <v>9400</v>
      </c>
      <c r="H1971">
        <v>8</v>
      </c>
      <c r="I1971">
        <v>0</v>
      </c>
      <c r="J1971">
        <v>1</v>
      </c>
      <c r="K1971">
        <v>0</v>
      </c>
      <c r="L1971">
        <v>1</v>
      </c>
    </row>
    <row r="1972" spans="1:12" x14ac:dyDescent="0.25">
      <c r="A1972">
        <v>118521</v>
      </c>
      <c r="B1972">
        <v>0</v>
      </c>
      <c r="C1972">
        <v>2.0186302999999999E-2</v>
      </c>
      <c r="D1972">
        <v>76</v>
      </c>
      <c r="E1972">
        <v>0</v>
      </c>
      <c r="F1972">
        <v>429</v>
      </c>
      <c r="H1972">
        <v>7</v>
      </c>
      <c r="I1972">
        <v>0</v>
      </c>
      <c r="J1972">
        <v>1</v>
      </c>
      <c r="K1972">
        <v>0</v>
      </c>
      <c r="L1972">
        <v>0</v>
      </c>
    </row>
    <row r="1973" spans="1:12" x14ac:dyDescent="0.25">
      <c r="A1973">
        <v>99315</v>
      </c>
      <c r="B1973">
        <v>0</v>
      </c>
      <c r="C1973">
        <v>2.0186969999999999E-2</v>
      </c>
      <c r="D1973">
        <v>47</v>
      </c>
      <c r="E1973">
        <v>0</v>
      </c>
      <c r="F1973">
        <v>2.2287390029999998</v>
      </c>
      <c r="G1973">
        <v>3068</v>
      </c>
      <c r="H1973">
        <v>16</v>
      </c>
      <c r="I1973">
        <v>0</v>
      </c>
      <c r="J1973">
        <v>4</v>
      </c>
      <c r="K1973">
        <v>0</v>
      </c>
      <c r="L1973">
        <v>0</v>
      </c>
    </row>
    <row r="1974" spans="1:12" x14ac:dyDescent="0.25">
      <c r="A1974">
        <v>137721</v>
      </c>
      <c r="B1974">
        <v>0</v>
      </c>
      <c r="C1974">
        <v>2.0218526000000001E-2</v>
      </c>
      <c r="D1974">
        <v>70</v>
      </c>
      <c r="E1974">
        <v>0</v>
      </c>
      <c r="F1974">
        <v>931</v>
      </c>
      <c r="H1974">
        <v>14</v>
      </c>
      <c r="I1974">
        <v>0</v>
      </c>
      <c r="J1974">
        <v>1</v>
      </c>
      <c r="K1974">
        <v>0</v>
      </c>
      <c r="L1974">
        <v>0</v>
      </c>
    </row>
    <row r="1975" spans="1:12" x14ac:dyDescent="0.25">
      <c r="A1975">
        <v>4661</v>
      </c>
      <c r="B1975">
        <v>0</v>
      </c>
      <c r="C1975">
        <v>2.0226055999999999E-2</v>
      </c>
      <c r="D1975">
        <v>53</v>
      </c>
      <c r="E1975">
        <v>0</v>
      </c>
      <c r="F1975">
        <v>1559</v>
      </c>
      <c r="H1975">
        <v>3</v>
      </c>
      <c r="I1975">
        <v>0</v>
      </c>
      <c r="J1975">
        <v>1</v>
      </c>
      <c r="K1975">
        <v>0</v>
      </c>
    </row>
    <row r="1976" spans="1:12" x14ac:dyDescent="0.25">
      <c r="A1976">
        <v>137215</v>
      </c>
      <c r="B1976">
        <v>0</v>
      </c>
      <c r="C1976">
        <v>2.0226813E-2</v>
      </c>
      <c r="D1976">
        <v>65</v>
      </c>
      <c r="E1976">
        <v>0</v>
      </c>
      <c r="F1976">
        <v>8.3305559999999994E-3</v>
      </c>
      <c r="G1976">
        <v>3000</v>
      </c>
      <c r="H1976">
        <v>5</v>
      </c>
      <c r="I1976">
        <v>0</v>
      </c>
      <c r="J1976">
        <v>0</v>
      </c>
      <c r="K1976">
        <v>0</v>
      </c>
      <c r="L1976">
        <v>0</v>
      </c>
    </row>
    <row r="1977" spans="1:12" x14ac:dyDescent="0.25">
      <c r="A1977">
        <v>128985</v>
      </c>
      <c r="B1977">
        <v>0</v>
      </c>
      <c r="C1977">
        <v>2.0228744999999999E-2</v>
      </c>
      <c r="D1977">
        <v>61</v>
      </c>
      <c r="E1977">
        <v>0</v>
      </c>
      <c r="F1977">
        <v>0.20067845000000001</v>
      </c>
      <c r="G1977">
        <v>5600</v>
      </c>
      <c r="H1977">
        <v>9</v>
      </c>
      <c r="I1977">
        <v>0</v>
      </c>
      <c r="J1977">
        <v>1</v>
      </c>
      <c r="K1977">
        <v>0</v>
      </c>
      <c r="L1977">
        <v>1</v>
      </c>
    </row>
    <row r="1978" spans="1:12" x14ac:dyDescent="0.25">
      <c r="A1978">
        <v>142626</v>
      </c>
      <c r="B1978">
        <v>0</v>
      </c>
      <c r="C1978">
        <v>2.0263964999999998E-2</v>
      </c>
      <c r="D1978">
        <v>79</v>
      </c>
      <c r="E1978">
        <v>0</v>
      </c>
      <c r="F1978">
        <v>1.2369429999999999E-3</v>
      </c>
      <c r="G1978">
        <v>7275</v>
      </c>
      <c r="H1978">
        <v>3</v>
      </c>
      <c r="I1978">
        <v>0</v>
      </c>
      <c r="J1978">
        <v>0</v>
      </c>
      <c r="K1978">
        <v>0</v>
      </c>
      <c r="L1978">
        <v>0</v>
      </c>
    </row>
    <row r="1979" spans="1:12" x14ac:dyDescent="0.25">
      <c r="A1979">
        <v>121892</v>
      </c>
      <c r="B1979">
        <v>0</v>
      </c>
      <c r="C1979">
        <v>2.038773E-2</v>
      </c>
      <c r="D1979">
        <v>82</v>
      </c>
      <c r="E1979">
        <v>0</v>
      </c>
      <c r="F1979">
        <v>9.665056E-3</v>
      </c>
      <c r="G1979">
        <v>6000</v>
      </c>
      <c r="H1979">
        <v>8</v>
      </c>
      <c r="I1979">
        <v>0</v>
      </c>
      <c r="J1979">
        <v>0</v>
      </c>
      <c r="K1979">
        <v>0</v>
      </c>
      <c r="L1979">
        <v>0</v>
      </c>
    </row>
    <row r="1980" spans="1:12" x14ac:dyDescent="0.25">
      <c r="A1980">
        <v>40413</v>
      </c>
      <c r="B1980">
        <v>0</v>
      </c>
      <c r="C1980">
        <v>2.0389787999999999E-2</v>
      </c>
      <c r="D1980">
        <v>54</v>
      </c>
      <c r="E1980">
        <v>0</v>
      </c>
      <c r="F1980">
        <v>0.242551406</v>
      </c>
      <c r="G1980">
        <v>4765</v>
      </c>
      <c r="H1980">
        <v>7</v>
      </c>
      <c r="I1980">
        <v>0</v>
      </c>
      <c r="J1980">
        <v>1</v>
      </c>
      <c r="K1980">
        <v>0</v>
      </c>
      <c r="L1980">
        <v>0</v>
      </c>
    </row>
    <row r="1981" spans="1:12" x14ac:dyDescent="0.25">
      <c r="A1981">
        <v>80436</v>
      </c>
      <c r="B1981">
        <v>0</v>
      </c>
      <c r="C1981">
        <v>2.0395921000000001E-2</v>
      </c>
      <c r="D1981">
        <v>64</v>
      </c>
      <c r="E1981">
        <v>0</v>
      </c>
      <c r="F1981">
        <v>0.49104938300000001</v>
      </c>
      <c r="G1981">
        <v>3239</v>
      </c>
      <c r="H1981">
        <v>2</v>
      </c>
      <c r="I1981">
        <v>0</v>
      </c>
      <c r="J1981">
        <v>1</v>
      </c>
      <c r="K1981">
        <v>0</v>
      </c>
      <c r="L1981">
        <v>0</v>
      </c>
    </row>
    <row r="1982" spans="1:12" x14ac:dyDescent="0.25">
      <c r="A1982">
        <v>89627</v>
      </c>
      <c r="B1982">
        <v>0</v>
      </c>
      <c r="C1982">
        <v>2.0398980000000001E-2</v>
      </c>
      <c r="D1982">
        <v>46</v>
      </c>
      <c r="E1982">
        <v>0</v>
      </c>
      <c r="F1982">
        <v>0.66752577300000004</v>
      </c>
      <c r="G1982">
        <v>2715</v>
      </c>
      <c r="H1982">
        <v>7</v>
      </c>
      <c r="I1982">
        <v>0</v>
      </c>
      <c r="J1982">
        <v>1</v>
      </c>
      <c r="K1982">
        <v>0</v>
      </c>
      <c r="L1982">
        <v>2</v>
      </c>
    </row>
    <row r="1983" spans="1:12" x14ac:dyDescent="0.25">
      <c r="A1983">
        <v>78306</v>
      </c>
      <c r="B1983">
        <v>0</v>
      </c>
      <c r="C1983">
        <v>2.0406581E-2</v>
      </c>
      <c r="D1983">
        <v>82</v>
      </c>
      <c r="E1983">
        <v>0</v>
      </c>
      <c r="F1983">
        <v>30</v>
      </c>
      <c r="H1983">
        <v>7</v>
      </c>
      <c r="I1983">
        <v>0</v>
      </c>
      <c r="J1983">
        <v>0</v>
      </c>
      <c r="K1983">
        <v>0</v>
      </c>
      <c r="L1983">
        <v>0</v>
      </c>
    </row>
    <row r="1984" spans="1:12" x14ac:dyDescent="0.25">
      <c r="A1984">
        <v>92817</v>
      </c>
      <c r="B1984">
        <v>0</v>
      </c>
      <c r="C1984">
        <v>2.0487387999999999E-2</v>
      </c>
      <c r="D1984">
        <v>31</v>
      </c>
      <c r="E1984">
        <v>0</v>
      </c>
      <c r="F1984">
        <v>6.4456721999999994E-2</v>
      </c>
      <c r="G1984">
        <v>3800</v>
      </c>
      <c r="H1984">
        <v>11</v>
      </c>
      <c r="I1984">
        <v>0</v>
      </c>
      <c r="J1984">
        <v>0</v>
      </c>
      <c r="K1984">
        <v>0</v>
      </c>
      <c r="L1984">
        <v>0</v>
      </c>
    </row>
    <row r="1985" spans="1:12" x14ac:dyDescent="0.25">
      <c r="A1985">
        <v>149671</v>
      </c>
      <c r="B1985">
        <v>0</v>
      </c>
      <c r="C1985">
        <v>2.0496810000000001E-2</v>
      </c>
      <c r="D1985">
        <v>78</v>
      </c>
      <c r="E1985">
        <v>0</v>
      </c>
      <c r="F1985">
        <v>7.5537479999999999E-3</v>
      </c>
      <c r="G1985">
        <v>1720</v>
      </c>
      <c r="H1985">
        <v>5</v>
      </c>
      <c r="I1985">
        <v>0</v>
      </c>
      <c r="J1985">
        <v>0</v>
      </c>
      <c r="K1985">
        <v>0</v>
      </c>
      <c r="L1985">
        <v>0</v>
      </c>
    </row>
    <row r="1986" spans="1:12" x14ac:dyDescent="0.25">
      <c r="A1986">
        <v>110830</v>
      </c>
      <c r="B1986">
        <v>0</v>
      </c>
      <c r="C1986">
        <v>2.0533965000000001E-2</v>
      </c>
      <c r="D1986">
        <v>68</v>
      </c>
      <c r="E1986">
        <v>0</v>
      </c>
      <c r="F1986">
        <v>1.1804202E-2</v>
      </c>
      <c r="G1986">
        <v>9233</v>
      </c>
      <c r="H1986">
        <v>9</v>
      </c>
      <c r="I1986">
        <v>0</v>
      </c>
      <c r="J1986">
        <v>1</v>
      </c>
      <c r="K1986">
        <v>0</v>
      </c>
      <c r="L1986">
        <v>0</v>
      </c>
    </row>
    <row r="1987" spans="1:12" x14ac:dyDescent="0.25">
      <c r="A1987">
        <v>58057</v>
      </c>
      <c r="B1987">
        <v>0</v>
      </c>
      <c r="C1987">
        <v>2.0545270000000001E-2</v>
      </c>
      <c r="D1987">
        <v>36</v>
      </c>
      <c r="E1987">
        <v>0</v>
      </c>
      <c r="F1987">
        <v>0.46688586199999998</v>
      </c>
      <c r="G1987">
        <v>4257</v>
      </c>
      <c r="H1987">
        <v>6</v>
      </c>
      <c r="I1987">
        <v>0</v>
      </c>
      <c r="J1987">
        <v>2</v>
      </c>
      <c r="K1987">
        <v>0</v>
      </c>
      <c r="L1987">
        <v>1</v>
      </c>
    </row>
    <row r="1988" spans="1:12" x14ac:dyDescent="0.25">
      <c r="A1988">
        <v>63310</v>
      </c>
      <c r="B1988">
        <v>0</v>
      </c>
      <c r="C1988">
        <v>2.0570840999999999E-2</v>
      </c>
      <c r="D1988">
        <v>37</v>
      </c>
      <c r="E1988">
        <v>0</v>
      </c>
      <c r="F1988">
        <v>0.71698766000000003</v>
      </c>
      <c r="G1988">
        <v>8670</v>
      </c>
      <c r="H1988">
        <v>7</v>
      </c>
      <c r="I1988">
        <v>0</v>
      </c>
      <c r="J1988">
        <v>3</v>
      </c>
      <c r="K1988">
        <v>0</v>
      </c>
      <c r="L1988">
        <v>1</v>
      </c>
    </row>
    <row r="1989" spans="1:12" x14ac:dyDescent="0.25">
      <c r="A1989">
        <v>4031</v>
      </c>
      <c r="B1989">
        <v>0</v>
      </c>
      <c r="C1989">
        <v>2.0651724999999999E-2</v>
      </c>
      <c r="D1989">
        <v>44</v>
      </c>
      <c r="E1989">
        <v>0</v>
      </c>
      <c r="F1989">
        <v>0.294870513</v>
      </c>
      <c r="G1989">
        <v>10000</v>
      </c>
      <c r="H1989">
        <v>7</v>
      </c>
      <c r="I1989">
        <v>0</v>
      </c>
      <c r="J1989">
        <v>1</v>
      </c>
      <c r="K1989">
        <v>0</v>
      </c>
      <c r="L1989">
        <v>1</v>
      </c>
    </row>
    <row r="1990" spans="1:12" x14ac:dyDescent="0.25">
      <c r="A1990">
        <v>117851</v>
      </c>
      <c r="B1990">
        <v>0</v>
      </c>
      <c r="C1990">
        <v>2.065989E-2</v>
      </c>
      <c r="D1990">
        <v>57</v>
      </c>
      <c r="E1990">
        <v>0</v>
      </c>
      <c r="F1990">
        <v>0.37727867100000001</v>
      </c>
      <c r="G1990">
        <v>13000</v>
      </c>
      <c r="H1990">
        <v>11</v>
      </c>
      <c r="I1990">
        <v>0</v>
      </c>
      <c r="J1990">
        <v>3</v>
      </c>
      <c r="K1990">
        <v>0</v>
      </c>
      <c r="L1990">
        <v>2</v>
      </c>
    </row>
    <row r="1991" spans="1:12" x14ac:dyDescent="0.25">
      <c r="A1991">
        <v>45713</v>
      </c>
      <c r="B1991">
        <v>0</v>
      </c>
      <c r="C1991">
        <v>2.0666416E-2</v>
      </c>
      <c r="D1991">
        <v>70</v>
      </c>
      <c r="E1991">
        <v>0</v>
      </c>
      <c r="F1991">
        <v>818</v>
      </c>
      <c r="H1991">
        <v>18</v>
      </c>
      <c r="I1991">
        <v>0</v>
      </c>
      <c r="J1991">
        <v>0</v>
      </c>
      <c r="K1991">
        <v>0</v>
      </c>
      <c r="L1991">
        <v>0</v>
      </c>
    </row>
    <row r="1992" spans="1:12" x14ac:dyDescent="0.25">
      <c r="A1992">
        <v>131828</v>
      </c>
      <c r="B1992">
        <v>0</v>
      </c>
      <c r="C1992">
        <v>2.0681347999999999E-2</v>
      </c>
      <c r="D1992">
        <v>75</v>
      </c>
      <c r="E1992">
        <v>0</v>
      </c>
      <c r="F1992">
        <v>3.5995200000000002E-3</v>
      </c>
      <c r="G1992">
        <v>7500</v>
      </c>
      <c r="H1992">
        <v>3</v>
      </c>
      <c r="I1992">
        <v>0</v>
      </c>
      <c r="J1992">
        <v>0</v>
      </c>
      <c r="K1992">
        <v>0</v>
      </c>
      <c r="L1992">
        <v>1</v>
      </c>
    </row>
    <row r="1993" spans="1:12" x14ac:dyDescent="0.25">
      <c r="A1993">
        <v>55531</v>
      </c>
      <c r="B1993">
        <v>0</v>
      </c>
      <c r="C1993">
        <v>2.0730558999999999E-2</v>
      </c>
      <c r="D1993">
        <v>72</v>
      </c>
      <c r="E1993">
        <v>0</v>
      </c>
      <c r="F1993">
        <v>0.135574639</v>
      </c>
      <c r="G1993">
        <v>5472</v>
      </c>
      <c r="H1993">
        <v>10</v>
      </c>
      <c r="I1993">
        <v>0</v>
      </c>
      <c r="J1993">
        <v>1</v>
      </c>
      <c r="K1993">
        <v>0</v>
      </c>
      <c r="L1993">
        <v>0</v>
      </c>
    </row>
    <row r="1994" spans="1:12" x14ac:dyDescent="0.25">
      <c r="A1994">
        <v>26857</v>
      </c>
      <c r="B1994">
        <v>0</v>
      </c>
      <c r="C1994">
        <v>2.0733769999999999E-2</v>
      </c>
      <c r="D1994">
        <v>43</v>
      </c>
      <c r="E1994">
        <v>0</v>
      </c>
      <c r="F1994">
        <v>0.12937412500000001</v>
      </c>
      <c r="G1994">
        <v>5000</v>
      </c>
      <c r="H1994">
        <v>4</v>
      </c>
      <c r="I1994">
        <v>0</v>
      </c>
      <c r="J1994">
        <v>0</v>
      </c>
      <c r="K1994">
        <v>0</v>
      </c>
      <c r="L1994">
        <v>2</v>
      </c>
    </row>
    <row r="1995" spans="1:12" x14ac:dyDescent="0.25">
      <c r="A1995">
        <v>128604</v>
      </c>
      <c r="B1995">
        <v>0</v>
      </c>
      <c r="C1995">
        <v>2.0768390000000001E-2</v>
      </c>
      <c r="D1995">
        <v>79</v>
      </c>
      <c r="E1995">
        <v>0</v>
      </c>
      <c r="F1995">
        <v>6.2344139999999998E-3</v>
      </c>
      <c r="G1995">
        <v>2405</v>
      </c>
      <c r="H1995">
        <v>2</v>
      </c>
      <c r="I1995">
        <v>0</v>
      </c>
      <c r="J1995">
        <v>0</v>
      </c>
      <c r="K1995">
        <v>0</v>
      </c>
      <c r="L1995">
        <v>0</v>
      </c>
    </row>
    <row r="1996" spans="1:12" x14ac:dyDescent="0.25">
      <c r="A1996">
        <v>115729</v>
      </c>
      <c r="B1996">
        <v>0</v>
      </c>
      <c r="C1996">
        <v>2.0773585000000001E-2</v>
      </c>
      <c r="D1996">
        <v>75</v>
      </c>
      <c r="E1996">
        <v>0</v>
      </c>
      <c r="F1996">
        <v>1.5763945000000001E-2</v>
      </c>
      <c r="G1996">
        <v>2473</v>
      </c>
      <c r="H1996">
        <v>7</v>
      </c>
      <c r="I1996">
        <v>0</v>
      </c>
      <c r="J1996">
        <v>0</v>
      </c>
      <c r="K1996">
        <v>0</v>
      </c>
      <c r="L1996">
        <v>0</v>
      </c>
    </row>
    <row r="1997" spans="1:12" x14ac:dyDescent="0.25">
      <c r="A1997">
        <v>71943</v>
      </c>
      <c r="B1997">
        <v>0</v>
      </c>
      <c r="C1997">
        <v>2.081185E-2</v>
      </c>
      <c r="D1997">
        <v>68</v>
      </c>
      <c r="E1997">
        <v>0</v>
      </c>
      <c r="F1997">
        <v>0.15723858499999999</v>
      </c>
      <c r="G1997">
        <v>12833</v>
      </c>
      <c r="H1997">
        <v>5</v>
      </c>
      <c r="I1997">
        <v>0</v>
      </c>
      <c r="J1997">
        <v>1</v>
      </c>
      <c r="K1997">
        <v>0</v>
      </c>
      <c r="L1997">
        <v>1</v>
      </c>
    </row>
    <row r="1998" spans="1:12" x14ac:dyDescent="0.25">
      <c r="A1998">
        <v>125113</v>
      </c>
      <c r="B1998">
        <v>0</v>
      </c>
      <c r="C1998">
        <v>2.0825619E-2</v>
      </c>
      <c r="D1998">
        <v>64</v>
      </c>
      <c r="E1998">
        <v>0</v>
      </c>
      <c r="F1998">
        <v>0.35994706700000001</v>
      </c>
      <c r="G1998">
        <v>6800</v>
      </c>
      <c r="H1998">
        <v>14</v>
      </c>
      <c r="I1998">
        <v>0</v>
      </c>
      <c r="J1998">
        <v>2</v>
      </c>
      <c r="K1998">
        <v>0</v>
      </c>
      <c r="L1998">
        <v>0</v>
      </c>
    </row>
    <row r="1999" spans="1:12" x14ac:dyDescent="0.25">
      <c r="A1999">
        <v>82580</v>
      </c>
      <c r="B1999">
        <v>0</v>
      </c>
      <c r="C1999">
        <v>2.0847383000000001E-2</v>
      </c>
      <c r="D1999">
        <v>41</v>
      </c>
      <c r="E1999">
        <v>0</v>
      </c>
      <c r="F1999">
        <v>0.54288397300000002</v>
      </c>
      <c r="G1999">
        <v>9583</v>
      </c>
      <c r="H1999">
        <v>7</v>
      </c>
      <c r="I1999">
        <v>0</v>
      </c>
      <c r="J1999">
        <v>1</v>
      </c>
      <c r="K1999">
        <v>0</v>
      </c>
      <c r="L1999">
        <v>2</v>
      </c>
    </row>
    <row r="2000" spans="1:12" x14ac:dyDescent="0.25">
      <c r="A2000">
        <v>91983</v>
      </c>
      <c r="B2000">
        <v>0</v>
      </c>
      <c r="C2000">
        <v>2.0907629E-2</v>
      </c>
      <c r="D2000">
        <v>66</v>
      </c>
      <c r="E2000">
        <v>0</v>
      </c>
      <c r="F2000">
        <v>0.42028380599999998</v>
      </c>
      <c r="G2000">
        <v>2395</v>
      </c>
      <c r="H2000">
        <v>16</v>
      </c>
      <c r="I2000">
        <v>0</v>
      </c>
      <c r="J2000">
        <v>0</v>
      </c>
      <c r="K2000">
        <v>0</v>
      </c>
      <c r="L2000">
        <v>0</v>
      </c>
    </row>
    <row r="2001" spans="1:12" x14ac:dyDescent="0.25">
      <c r="A2001">
        <v>120299</v>
      </c>
      <c r="B2001">
        <v>0</v>
      </c>
      <c r="C2001">
        <v>2.0932775000000001E-2</v>
      </c>
      <c r="D2001">
        <v>70</v>
      </c>
      <c r="E2001">
        <v>0</v>
      </c>
      <c r="F2001">
        <v>1261</v>
      </c>
      <c r="H2001">
        <v>8</v>
      </c>
      <c r="I2001">
        <v>0</v>
      </c>
      <c r="J2001">
        <v>1</v>
      </c>
      <c r="K2001">
        <v>0</v>
      </c>
      <c r="L2001">
        <v>0</v>
      </c>
    </row>
    <row r="2002" spans="1:12" x14ac:dyDescent="0.25">
      <c r="A2002">
        <v>127179</v>
      </c>
      <c r="B2002">
        <v>0</v>
      </c>
      <c r="C2002">
        <v>2.0934327999999999E-2</v>
      </c>
      <c r="D2002">
        <v>38</v>
      </c>
      <c r="E2002">
        <v>0</v>
      </c>
      <c r="F2002">
        <v>0.37520009900000001</v>
      </c>
      <c r="G2002">
        <v>8120</v>
      </c>
      <c r="H2002">
        <v>8</v>
      </c>
      <c r="I2002">
        <v>0</v>
      </c>
      <c r="J2002">
        <v>2</v>
      </c>
      <c r="K2002">
        <v>0</v>
      </c>
      <c r="L2002">
        <v>3</v>
      </c>
    </row>
    <row r="2003" spans="1:12" x14ac:dyDescent="0.25">
      <c r="A2003">
        <v>50618</v>
      </c>
      <c r="B2003">
        <v>0</v>
      </c>
      <c r="C2003">
        <v>2.0954351E-2</v>
      </c>
      <c r="D2003">
        <v>70</v>
      </c>
      <c r="E2003">
        <v>0</v>
      </c>
      <c r="F2003">
        <v>2160</v>
      </c>
      <c r="H2003">
        <v>8</v>
      </c>
      <c r="I2003">
        <v>0</v>
      </c>
      <c r="J2003">
        <v>1</v>
      </c>
      <c r="K2003">
        <v>0</v>
      </c>
      <c r="L2003">
        <v>2</v>
      </c>
    </row>
    <row r="2004" spans="1:12" x14ac:dyDescent="0.25">
      <c r="A2004">
        <v>123746</v>
      </c>
      <c r="B2004">
        <v>0</v>
      </c>
      <c r="C2004">
        <v>2.0979021E-2</v>
      </c>
      <c r="D2004">
        <v>30</v>
      </c>
      <c r="E2004">
        <v>0</v>
      </c>
      <c r="F2004">
        <v>4.2162043000000003E-2</v>
      </c>
      <c r="G2004">
        <v>9083</v>
      </c>
      <c r="H2004">
        <v>5</v>
      </c>
      <c r="I2004">
        <v>0</v>
      </c>
      <c r="J2004">
        <v>0</v>
      </c>
      <c r="K2004">
        <v>0</v>
      </c>
      <c r="L2004">
        <v>1</v>
      </c>
    </row>
    <row r="2005" spans="1:12" x14ac:dyDescent="0.25">
      <c r="A2005">
        <v>80295</v>
      </c>
      <c r="B2005">
        <v>0</v>
      </c>
      <c r="C2005">
        <v>2.0990070999999999E-2</v>
      </c>
      <c r="D2005">
        <v>85</v>
      </c>
      <c r="E2005">
        <v>0</v>
      </c>
      <c r="F2005">
        <v>1.5989340000000001E-2</v>
      </c>
      <c r="G2005">
        <v>1500</v>
      </c>
      <c r="H2005">
        <v>9</v>
      </c>
      <c r="I2005">
        <v>0</v>
      </c>
      <c r="J2005">
        <v>0</v>
      </c>
      <c r="K2005">
        <v>0</v>
      </c>
      <c r="L2005">
        <v>0</v>
      </c>
    </row>
    <row r="2006" spans="1:12" x14ac:dyDescent="0.25">
      <c r="A2006">
        <v>89262</v>
      </c>
      <c r="B2006">
        <v>0</v>
      </c>
      <c r="C2006">
        <v>2.0996389000000001E-2</v>
      </c>
      <c r="D2006">
        <v>54</v>
      </c>
      <c r="E2006">
        <v>0</v>
      </c>
      <c r="F2006">
        <v>546</v>
      </c>
      <c r="G2006">
        <v>0</v>
      </c>
      <c r="H2006">
        <v>13</v>
      </c>
      <c r="I2006">
        <v>0</v>
      </c>
      <c r="J2006">
        <v>1</v>
      </c>
      <c r="K2006">
        <v>0</v>
      </c>
      <c r="L2006">
        <v>0</v>
      </c>
    </row>
    <row r="2007" spans="1:12" x14ac:dyDescent="0.25">
      <c r="A2007">
        <v>110981</v>
      </c>
      <c r="B2007">
        <v>0</v>
      </c>
      <c r="C2007">
        <v>2.0998949999999999E-2</v>
      </c>
      <c r="D2007">
        <v>42</v>
      </c>
      <c r="E2007">
        <v>0</v>
      </c>
      <c r="F2007">
        <v>0.37792406299999998</v>
      </c>
      <c r="G2007">
        <v>8506</v>
      </c>
      <c r="H2007">
        <v>9</v>
      </c>
      <c r="I2007">
        <v>0</v>
      </c>
      <c r="J2007">
        <v>1</v>
      </c>
      <c r="K2007">
        <v>0</v>
      </c>
      <c r="L2007">
        <v>2</v>
      </c>
    </row>
    <row r="2008" spans="1:12" x14ac:dyDescent="0.25">
      <c r="A2008">
        <v>117133</v>
      </c>
      <c r="B2008">
        <v>0</v>
      </c>
      <c r="C2008">
        <v>2.1021386E-2</v>
      </c>
      <c r="D2008">
        <v>34</v>
      </c>
      <c r="E2008">
        <v>0</v>
      </c>
      <c r="F2008">
        <v>0.65017537400000003</v>
      </c>
      <c r="G2008">
        <v>5416</v>
      </c>
      <c r="H2008">
        <v>10</v>
      </c>
      <c r="I2008">
        <v>0</v>
      </c>
      <c r="J2008">
        <v>1</v>
      </c>
      <c r="K2008">
        <v>0</v>
      </c>
      <c r="L2008">
        <v>1</v>
      </c>
    </row>
    <row r="2009" spans="1:12" x14ac:dyDescent="0.25">
      <c r="A2009">
        <v>115327</v>
      </c>
      <c r="B2009">
        <v>0</v>
      </c>
      <c r="C2009">
        <v>2.1031190000000002E-2</v>
      </c>
      <c r="D2009">
        <v>58</v>
      </c>
      <c r="E2009">
        <v>0</v>
      </c>
      <c r="F2009">
        <v>7.6641119999999998E-3</v>
      </c>
      <c r="G2009">
        <v>3000</v>
      </c>
      <c r="H2009">
        <v>3</v>
      </c>
      <c r="I2009">
        <v>0</v>
      </c>
      <c r="J2009">
        <v>0</v>
      </c>
      <c r="K2009">
        <v>0</v>
      </c>
      <c r="L2009">
        <v>1</v>
      </c>
    </row>
    <row r="2010" spans="1:12" x14ac:dyDescent="0.25">
      <c r="A2010">
        <v>58822</v>
      </c>
      <c r="B2010">
        <v>0</v>
      </c>
      <c r="C2010">
        <v>2.1086969000000001E-2</v>
      </c>
      <c r="D2010">
        <v>49</v>
      </c>
      <c r="E2010">
        <v>0</v>
      </c>
      <c r="F2010">
        <v>0.33221701300000001</v>
      </c>
      <c r="G2010">
        <v>10450</v>
      </c>
      <c r="H2010">
        <v>8</v>
      </c>
      <c r="I2010">
        <v>0</v>
      </c>
      <c r="J2010">
        <v>2</v>
      </c>
      <c r="K2010">
        <v>0</v>
      </c>
      <c r="L2010">
        <v>3</v>
      </c>
    </row>
    <row r="2011" spans="1:12" x14ac:dyDescent="0.25">
      <c r="A2011">
        <v>118661</v>
      </c>
      <c r="B2011">
        <v>1</v>
      </c>
      <c r="C2011">
        <v>2.1141944999999999E-2</v>
      </c>
      <c r="D2011">
        <v>50</v>
      </c>
      <c r="E2011">
        <v>0</v>
      </c>
      <c r="F2011">
        <v>4161</v>
      </c>
      <c r="H2011">
        <v>9</v>
      </c>
      <c r="I2011">
        <v>0</v>
      </c>
      <c r="J2011">
        <v>1</v>
      </c>
      <c r="K2011">
        <v>0</v>
      </c>
      <c r="L2011">
        <v>0</v>
      </c>
    </row>
    <row r="2012" spans="1:12" x14ac:dyDescent="0.25">
      <c r="A2012">
        <v>120270</v>
      </c>
      <c r="B2012">
        <v>0</v>
      </c>
      <c r="C2012">
        <v>2.1147226000000002E-2</v>
      </c>
      <c r="D2012">
        <v>64</v>
      </c>
      <c r="E2012">
        <v>0</v>
      </c>
      <c r="F2012">
        <v>0.17816436699999999</v>
      </c>
      <c r="G2012">
        <v>5000</v>
      </c>
      <c r="H2012">
        <v>8</v>
      </c>
      <c r="I2012">
        <v>0</v>
      </c>
      <c r="J2012">
        <v>1</v>
      </c>
      <c r="K2012">
        <v>0</v>
      </c>
      <c r="L2012">
        <v>0</v>
      </c>
    </row>
    <row r="2013" spans="1:12" x14ac:dyDescent="0.25">
      <c r="A2013">
        <v>88196</v>
      </c>
      <c r="B2013">
        <v>0</v>
      </c>
      <c r="C2013">
        <v>2.1194378E-2</v>
      </c>
      <c r="D2013">
        <v>74</v>
      </c>
      <c r="E2013">
        <v>0</v>
      </c>
      <c r="F2013">
        <v>2683</v>
      </c>
      <c r="H2013">
        <v>15</v>
      </c>
      <c r="I2013">
        <v>0</v>
      </c>
      <c r="J2013">
        <v>1</v>
      </c>
      <c r="K2013">
        <v>0</v>
      </c>
      <c r="L2013">
        <v>0</v>
      </c>
    </row>
    <row r="2014" spans="1:12" x14ac:dyDescent="0.25">
      <c r="A2014">
        <v>89860</v>
      </c>
      <c r="B2014">
        <v>0</v>
      </c>
      <c r="C2014">
        <v>2.1195077E-2</v>
      </c>
      <c r="D2014">
        <v>68</v>
      </c>
      <c r="E2014">
        <v>0</v>
      </c>
      <c r="F2014">
        <v>0.52902999500000003</v>
      </c>
      <c r="G2014">
        <v>5700</v>
      </c>
      <c r="H2014">
        <v>12</v>
      </c>
      <c r="I2014">
        <v>0</v>
      </c>
      <c r="J2014">
        <v>2</v>
      </c>
      <c r="K2014">
        <v>0</v>
      </c>
      <c r="L2014">
        <v>0</v>
      </c>
    </row>
    <row r="2015" spans="1:12" x14ac:dyDescent="0.25">
      <c r="A2015">
        <v>118142</v>
      </c>
      <c r="B2015">
        <v>0</v>
      </c>
      <c r="C2015">
        <v>2.1210794000000002E-2</v>
      </c>
      <c r="D2015">
        <v>36</v>
      </c>
      <c r="E2015">
        <v>1</v>
      </c>
      <c r="F2015">
        <v>1.069465267</v>
      </c>
      <c r="G2015">
        <v>2000</v>
      </c>
      <c r="H2015">
        <v>7</v>
      </c>
      <c r="I2015">
        <v>0</v>
      </c>
      <c r="J2015">
        <v>1</v>
      </c>
      <c r="K2015">
        <v>0</v>
      </c>
      <c r="L2015">
        <v>2</v>
      </c>
    </row>
    <row r="2016" spans="1:12" x14ac:dyDescent="0.25">
      <c r="A2016">
        <v>122661</v>
      </c>
      <c r="B2016">
        <v>0</v>
      </c>
      <c r="C2016">
        <v>2.1211678000000001E-2</v>
      </c>
      <c r="D2016">
        <v>61</v>
      </c>
      <c r="E2016">
        <v>0</v>
      </c>
      <c r="F2016">
        <v>1.2685577999999999E-2</v>
      </c>
      <c r="G2016">
        <v>89786</v>
      </c>
      <c r="H2016">
        <v>6</v>
      </c>
      <c r="I2016">
        <v>0</v>
      </c>
      <c r="J2016">
        <v>1</v>
      </c>
      <c r="K2016">
        <v>0</v>
      </c>
      <c r="L2016">
        <v>1</v>
      </c>
    </row>
    <row r="2017" spans="1:12" x14ac:dyDescent="0.25">
      <c r="A2017">
        <v>20008</v>
      </c>
      <c r="B2017">
        <v>0</v>
      </c>
      <c r="C2017">
        <v>2.1239803000000002E-2</v>
      </c>
      <c r="D2017">
        <v>36</v>
      </c>
      <c r="E2017">
        <v>0</v>
      </c>
      <c r="F2017">
        <v>2330</v>
      </c>
      <c r="H2017">
        <v>5</v>
      </c>
      <c r="I2017">
        <v>0</v>
      </c>
      <c r="J2017">
        <v>1</v>
      </c>
      <c r="K2017">
        <v>0</v>
      </c>
      <c r="L2017">
        <v>0</v>
      </c>
    </row>
    <row r="2018" spans="1:12" x14ac:dyDescent="0.25">
      <c r="A2018">
        <v>82511</v>
      </c>
      <c r="B2018">
        <v>0</v>
      </c>
      <c r="C2018">
        <v>2.1242021999999999E-2</v>
      </c>
      <c r="D2018">
        <v>75</v>
      </c>
      <c r="E2018">
        <v>0</v>
      </c>
      <c r="F2018">
        <v>9.1398539000000001E-2</v>
      </c>
      <c r="G2018">
        <v>7800</v>
      </c>
      <c r="H2018">
        <v>12</v>
      </c>
      <c r="I2018">
        <v>0</v>
      </c>
      <c r="J2018">
        <v>1</v>
      </c>
      <c r="K2018">
        <v>0</v>
      </c>
      <c r="L2018">
        <v>0</v>
      </c>
    </row>
    <row r="2019" spans="1:12" x14ac:dyDescent="0.25">
      <c r="A2019">
        <v>10734</v>
      </c>
      <c r="B2019">
        <v>0</v>
      </c>
      <c r="C2019">
        <v>2.1246959999999999E-2</v>
      </c>
      <c r="D2019">
        <v>46</v>
      </c>
      <c r="E2019">
        <v>0</v>
      </c>
      <c r="F2019">
        <v>0.191632631</v>
      </c>
      <c r="G2019">
        <v>9058</v>
      </c>
      <c r="H2019">
        <v>8</v>
      </c>
      <c r="I2019">
        <v>0</v>
      </c>
      <c r="J2019">
        <v>1</v>
      </c>
      <c r="K2019">
        <v>0</v>
      </c>
      <c r="L2019">
        <v>2</v>
      </c>
    </row>
    <row r="2020" spans="1:12" x14ac:dyDescent="0.25">
      <c r="A2020">
        <v>92286</v>
      </c>
      <c r="B2020">
        <v>0</v>
      </c>
      <c r="C2020">
        <v>2.1260919999999999E-2</v>
      </c>
      <c r="D2020">
        <v>72</v>
      </c>
      <c r="E2020">
        <v>0</v>
      </c>
      <c r="F2020">
        <v>2.7226759999999998E-3</v>
      </c>
      <c r="G2020">
        <v>2570</v>
      </c>
      <c r="H2020">
        <v>3</v>
      </c>
      <c r="I2020">
        <v>0</v>
      </c>
      <c r="J2020">
        <v>0</v>
      </c>
      <c r="K2020">
        <v>0</v>
      </c>
      <c r="L2020">
        <v>0</v>
      </c>
    </row>
    <row r="2021" spans="1:12" x14ac:dyDescent="0.25">
      <c r="A2021">
        <v>126550</v>
      </c>
      <c r="B2021">
        <v>0</v>
      </c>
      <c r="C2021">
        <v>2.1277186999999999E-2</v>
      </c>
      <c r="D2021">
        <v>90</v>
      </c>
      <c r="E2021">
        <v>0</v>
      </c>
      <c r="F2021">
        <v>7.0944859999999997E-3</v>
      </c>
      <c r="G2021">
        <v>3100</v>
      </c>
      <c r="H2021">
        <v>6</v>
      </c>
      <c r="I2021">
        <v>0</v>
      </c>
      <c r="J2021">
        <v>0</v>
      </c>
      <c r="K2021">
        <v>0</v>
      </c>
      <c r="L2021">
        <v>0</v>
      </c>
    </row>
    <row r="2022" spans="1:12" x14ac:dyDescent="0.25">
      <c r="A2022">
        <v>99348</v>
      </c>
      <c r="B2022">
        <v>0</v>
      </c>
      <c r="C2022">
        <v>2.1283521E-2</v>
      </c>
      <c r="D2022">
        <v>81</v>
      </c>
      <c r="E2022">
        <v>0</v>
      </c>
      <c r="F2022">
        <v>35</v>
      </c>
      <c r="H2022">
        <v>8</v>
      </c>
      <c r="I2022">
        <v>0</v>
      </c>
      <c r="J2022">
        <v>0</v>
      </c>
      <c r="K2022">
        <v>0</v>
      </c>
      <c r="L2022">
        <v>0</v>
      </c>
    </row>
    <row r="2023" spans="1:12" x14ac:dyDescent="0.25">
      <c r="A2023">
        <v>136209</v>
      </c>
      <c r="B2023">
        <v>0</v>
      </c>
      <c r="C2023">
        <v>2.1287555999999999E-2</v>
      </c>
      <c r="D2023">
        <v>61</v>
      </c>
      <c r="E2023">
        <v>0</v>
      </c>
      <c r="F2023">
        <v>52</v>
      </c>
      <c r="H2023">
        <v>13</v>
      </c>
      <c r="I2023">
        <v>0</v>
      </c>
      <c r="J2023">
        <v>0</v>
      </c>
      <c r="K2023">
        <v>0</v>
      </c>
      <c r="L2023">
        <v>0</v>
      </c>
    </row>
    <row r="2024" spans="1:12" x14ac:dyDescent="0.25">
      <c r="A2024">
        <v>79623</v>
      </c>
      <c r="B2024">
        <v>0</v>
      </c>
      <c r="C2024">
        <v>2.1316386999999999E-2</v>
      </c>
      <c r="D2024">
        <v>54</v>
      </c>
      <c r="E2024">
        <v>0</v>
      </c>
      <c r="F2024">
        <v>0.14496548400000001</v>
      </c>
      <c r="G2024">
        <v>4200</v>
      </c>
      <c r="H2024">
        <v>11</v>
      </c>
      <c r="I2024">
        <v>0</v>
      </c>
      <c r="J2024">
        <v>1</v>
      </c>
      <c r="K2024">
        <v>0</v>
      </c>
      <c r="L2024">
        <v>2</v>
      </c>
    </row>
    <row r="2025" spans="1:12" x14ac:dyDescent="0.25">
      <c r="A2025">
        <v>105624</v>
      </c>
      <c r="B2025">
        <v>0</v>
      </c>
      <c r="C2025">
        <v>2.1351684999999999E-2</v>
      </c>
      <c r="D2025">
        <v>52</v>
      </c>
      <c r="E2025">
        <v>0</v>
      </c>
      <c r="F2025">
        <v>0.56667809400000002</v>
      </c>
      <c r="G2025">
        <v>2916</v>
      </c>
      <c r="H2025">
        <v>5</v>
      </c>
      <c r="I2025">
        <v>0</v>
      </c>
      <c r="J2025">
        <v>2</v>
      </c>
      <c r="K2025">
        <v>0</v>
      </c>
      <c r="L2025">
        <v>0</v>
      </c>
    </row>
    <row r="2026" spans="1:12" x14ac:dyDescent="0.25">
      <c r="A2026">
        <v>15320</v>
      </c>
      <c r="B2026">
        <v>0</v>
      </c>
      <c r="C2026">
        <v>2.1365294E-2</v>
      </c>
      <c r="D2026">
        <v>69</v>
      </c>
      <c r="E2026">
        <v>0</v>
      </c>
      <c r="F2026">
        <v>0.229230875</v>
      </c>
      <c r="G2026">
        <v>14600</v>
      </c>
      <c r="H2026">
        <v>22</v>
      </c>
      <c r="I2026">
        <v>0</v>
      </c>
      <c r="J2026">
        <v>1</v>
      </c>
      <c r="K2026">
        <v>0</v>
      </c>
      <c r="L2026">
        <v>0</v>
      </c>
    </row>
    <row r="2027" spans="1:12" x14ac:dyDescent="0.25">
      <c r="A2027">
        <v>132476</v>
      </c>
      <c r="B2027">
        <v>0</v>
      </c>
      <c r="C2027">
        <v>2.1400592E-2</v>
      </c>
      <c r="D2027">
        <v>56</v>
      </c>
      <c r="E2027">
        <v>0</v>
      </c>
      <c r="F2027">
        <v>0.27023695399999997</v>
      </c>
      <c r="G2027">
        <v>7300</v>
      </c>
      <c r="H2027">
        <v>11</v>
      </c>
      <c r="I2027">
        <v>0</v>
      </c>
      <c r="J2027">
        <v>1</v>
      </c>
      <c r="K2027">
        <v>0</v>
      </c>
      <c r="L2027">
        <v>0</v>
      </c>
    </row>
    <row r="2028" spans="1:12" x14ac:dyDescent="0.25">
      <c r="A2028">
        <v>133562</v>
      </c>
      <c r="B2028">
        <v>0</v>
      </c>
      <c r="C2028">
        <v>2.1405173999999999E-2</v>
      </c>
      <c r="D2028">
        <v>76</v>
      </c>
      <c r="E2028">
        <v>0</v>
      </c>
      <c r="F2028">
        <v>0.681030213</v>
      </c>
      <c r="G2028">
        <v>8075</v>
      </c>
      <c r="H2028">
        <v>12</v>
      </c>
      <c r="I2028">
        <v>0</v>
      </c>
      <c r="J2028">
        <v>3</v>
      </c>
      <c r="K2028">
        <v>0</v>
      </c>
      <c r="L2028">
        <v>1</v>
      </c>
    </row>
    <row r="2029" spans="1:12" x14ac:dyDescent="0.25">
      <c r="A2029">
        <v>48091</v>
      </c>
      <c r="B2029">
        <v>0</v>
      </c>
      <c r="C2029">
        <v>2.1409246E-2</v>
      </c>
      <c r="D2029">
        <v>87</v>
      </c>
      <c r="E2029">
        <v>0</v>
      </c>
      <c r="F2029">
        <v>5</v>
      </c>
      <c r="H2029">
        <v>1</v>
      </c>
      <c r="I2029">
        <v>0</v>
      </c>
      <c r="J2029">
        <v>0</v>
      </c>
      <c r="K2029">
        <v>0</v>
      </c>
    </row>
    <row r="2030" spans="1:12" x14ac:dyDescent="0.25">
      <c r="A2030">
        <v>1273</v>
      </c>
      <c r="B2030">
        <v>0</v>
      </c>
      <c r="C2030">
        <v>2.1418673999999999E-2</v>
      </c>
      <c r="D2030">
        <v>57</v>
      </c>
      <c r="E2030">
        <v>0</v>
      </c>
      <c r="F2030">
        <v>0.28141443900000002</v>
      </c>
      <c r="G2030">
        <v>4750</v>
      </c>
      <c r="H2030">
        <v>13</v>
      </c>
      <c r="I2030">
        <v>0</v>
      </c>
      <c r="J2030">
        <v>1</v>
      </c>
      <c r="K2030">
        <v>0</v>
      </c>
      <c r="L2030">
        <v>1</v>
      </c>
    </row>
    <row r="2031" spans="1:12" x14ac:dyDescent="0.25">
      <c r="A2031">
        <v>66174</v>
      </c>
      <c r="B2031">
        <v>0</v>
      </c>
      <c r="C2031">
        <v>2.1444356000000001E-2</v>
      </c>
      <c r="D2031">
        <v>62</v>
      </c>
      <c r="E2031">
        <v>0</v>
      </c>
      <c r="F2031">
        <v>8.3098094999999997E-2</v>
      </c>
      <c r="G2031">
        <v>5667</v>
      </c>
      <c r="H2031">
        <v>21</v>
      </c>
      <c r="I2031">
        <v>0</v>
      </c>
      <c r="J2031">
        <v>1</v>
      </c>
      <c r="K2031">
        <v>0</v>
      </c>
      <c r="L2031">
        <v>0</v>
      </c>
    </row>
    <row r="2032" spans="1:12" x14ac:dyDescent="0.25">
      <c r="A2032">
        <v>39506</v>
      </c>
      <c r="B2032">
        <v>0</v>
      </c>
      <c r="C2032">
        <v>2.1471074999999999E-2</v>
      </c>
      <c r="D2032">
        <v>65</v>
      </c>
      <c r="E2032">
        <v>0</v>
      </c>
      <c r="F2032">
        <v>3.721425E-3</v>
      </c>
      <c r="G2032">
        <v>13166</v>
      </c>
      <c r="H2032">
        <v>5</v>
      </c>
      <c r="I2032">
        <v>0</v>
      </c>
      <c r="J2032">
        <v>0</v>
      </c>
      <c r="K2032">
        <v>0</v>
      </c>
      <c r="L2032">
        <v>1</v>
      </c>
    </row>
    <row r="2033" spans="1:12" x14ac:dyDescent="0.25">
      <c r="A2033">
        <v>130235</v>
      </c>
      <c r="B2033">
        <v>0</v>
      </c>
      <c r="C2033">
        <v>2.1533657000000001E-2</v>
      </c>
      <c r="D2033">
        <v>66</v>
      </c>
      <c r="E2033">
        <v>0</v>
      </c>
      <c r="F2033">
        <v>0.27016963199999999</v>
      </c>
      <c r="G2033">
        <v>7250</v>
      </c>
      <c r="H2033">
        <v>6</v>
      </c>
      <c r="I2033">
        <v>0</v>
      </c>
      <c r="J2033">
        <v>1</v>
      </c>
      <c r="K2033">
        <v>0</v>
      </c>
      <c r="L2033">
        <v>0</v>
      </c>
    </row>
    <row r="2034" spans="1:12" x14ac:dyDescent="0.25">
      <c r="A2034">
        <v>108804</v>
      </c>
      <c r="B2034">
        <v>0</v>
      </c>
      <c r="C2034">
        <v>2.1548537E-2</v>
      </c>
      <c r="D2034">
        <v>47</v>
      </c>
      <c r="E2034">
        <v>0</v>
      </c>
      <c r="F2034">
        <v>3667</v>
      </c>
      <c r="H2034">
        <v>4</v>
      </c>
      <c r="I2034">
        <v>0</v>
      </c>
      <c r="J2034">
        <v>2</v>
      </c>
      <c r="K2034">
        <v>0</v>
      </c>
      <c r="L2034">
        <v>1</v>
      </c>
    </row>
    <row r="2035" spans="1:12" x14ac:dyDescent="0.25">
      <c r="A2035">
        <v>137616</v>
      </c>
      <c r="B2035">
        <v>0</v>
      </c>
      <c r="C2035">
        <v>2.159964E-2</v>
      </c>
      <c r="D2035">
        <v>62</v>
      </c>
      <c r="E2035">
        <v>1</v>
      </c>
      <c r="F2035">
        <v>0.52853918099999997</v>
      </c>
      <c r="G2035">
        <v>3100</v>
      </c>
      <c r="H2035">
        <v>5</v>
      </c>
      <c r="I2035">
        <v>0</v>
      </c>
      <c r="J2035">
        <v>1</v>
      </c>
      <c r="K2035">
        <v>0</v>
      </c>
      <c r="L2035">
        <v>0</v>
      </c>
    </row>
    <row r="2036" spans="1:12" x14ac:dyDescent="0.25">
      <c r="A2036">
        <v>10465</v>
      </c>
      <c r="B2036">
        <v>0</v>
      </c>
      <c r="C2036">
        <v>2.1608338000000001E-2</v>
      </c>
      <c r="D2036">
        <v>38</v>
      </c>
      <c r="E2036">
        <v>0</v>
      </c>
      <c r="F2036">
        <v>2.499107E-3</v>
      </c>
      <c r="G2036">
        <v>2800</v>
      </c>
      <c r="H2036">
        <v>5</v>
      </c>
      <c r="I2036">
        <v>0</v>
      </c>
      <c r="J2036">
        <v>0</v>
      </c>
      <c r="K2036">
        <v>0</v>
      </c>
      <c r="L2036">
        <v>0</v>
      </c>
    </row>
    <row r="2037" spans="1:12" x14ac:dyDescent="0.25">
      <c r="A2037">
        <v>109322</v>
      </c>
      <c r="B2037">
        <v>0</v>
      </c>
      <c r="C2037">
        <v>2.161913E-2</v>
      </c>
      <c r="D2037">
        <v>72</v>
      </c>
      <c r="E2037">
        <v>0</v>
      </c>
      <c r="F2037">
        <v>0.232801074</v>
      </c>
      <c r="G2037">
        <v>6700</v>
      </c>
      <c r="H2037">
        <v>15</v>
      </c>
      <c r="I2037">
        <v>0</v>
      </c>
      <c r="J2037">
        <v>2</v>
      </c>
      <c r="K2037">
        <v>0</v>
      </c>
      <c r="L2037">
        <v>0</v>
      </c>
    </row>
    <row r="2038" spans="1:12" x14ac:dyDescent="0.25">
      <c r="A2038">
        <v>68568</v>
      </c>
      <c r="B2038">
        <v>0</v>
      </c>
      <c r="C2038">
        <v>2.1633363999999999E-2</v>
      </c>
      <c r="D2038">
        <v>62</v>
      </c>
      <c r="E2038">
        <v>1</v>
      </c>
      <c r="F2038">
        <v>6.2189050000000003E-3</v>
      </c>
      <c r="G2038">
        <v>5627</v>
      </c>
      <c r="H2038">
        <v>12</v>
      </c>
      <c r="I2038">
        <v>0</v>
      </c>
      <c r="J2038">
        <v>0</v>
      </c>
      <c r="K2038">
        <v>0</v>
      </c>
      <c r="L2038">
        <v>0</v>
      </c>
    </row>
    <row r="2039" spans="1:12" x14ac:dyDescent="0.25">
      <c r="A2039">
        <v>19063</v>
      </c>
      <c r="B2039">
        <v>0</v>
      </c>
      <c r="C2039">
        <v>2.1639108000000001E-2</v>
      </c>
      <c r="D2039">
        <v>79</v>
      </c>
      <c r="E2039">
        <v>0</v>
      </c>
      <c r="F2039">
        <v>0.63692112499999998</v>
      </c>
      <c r="G2039">
        <v>4728</v>
      </c>
      <c r="H2039">
        <v>17</v>
      </c>
      <c r="I2039">
        <v>0</v>
      </c>
      <c r="J2039">
        <v>1</v>
      </c>
      <c r="K2039">
        <v>0</v>
      </c>
      <c r="L2039">
        <v>0</v>
      </c>
    </row>
    <row r="2040" spans="1:12" x14ac:dyDescent="0.25">
      <c r="A2040">
        <v>47456</v>
      </c>
      <c r="B2040">
        <v>0</v>
      </c>
      <c r="C2040">
        <v>2.1653175E-2</v>
      </c>
      <c r="D2040">
        <v>63</v>
      </c>
      <c r="E2040">
        <v>0</v>
      </c>
      <c r="F2040">
        <v>0.16644087499999999</v>
      </c>
      <c r="G2040">
        <v>15500</v>
      </c>
      <c r="H2040">
        <v>14</v>
      </c>
      <c r="I2040">
        <v>0</v>
      </c>
      <c r="J2040">
        <v>2</v>
      </c>
      <c r="K2040">
        <v>0</v>
      </c>
      <c r="L2040">
        <v>1</v>
      </c>
    </row>
    <row r="2041" spans="1:12" x14ac:dyDescent="0.25">
      <c r="A2041">
        <v>72640</v>
      </c>
      <c r="B2041">
        <v>0</v>
      </c>
      <c r="C2041">
        <v>2.1693077000000002E-2</v>
      </c>
      <c r="D2041">
        <v>60</v>
      </c>
      <c r="E2041">
        <v>0</v>
      </c>
      <c r="F2041">
        <v>946</v>
      </c>
      <c r="H2041">
        <v>8</v>
      </c>
      <c r="I2041">
        <v>0</v>
      </c>
      <c r="J2041">
        <v>0</v>
      </c>
      <c r="K2041">
        <v>0</v>
      </c>
      <c r="L2041">
        <v>0</v>
      </c>
    </row>
    <row r="2042" spans="1:12" x14ac:dyDescent="0.25">
      <c r="A2042">
        <v>107313</v>
      </c>
      <c r="B2042">
        <v>0</v>
      </c>
      <c r="C2042">
        <v>2.1704206E-2</v>
      </c>
      <c r="D2042">
        <v>57</v>
      </c>
      <c r="E2042">
        <v>0</v>
      </c>
      <c r="F2042">
        <v>7.1152073999999996E-2</v>
      </c>
      <c r="G2042">
        <v>10849</v>
      </c>
      <c r="H2042">
        <v>9</v>
      </c>
      <c r="I2042">
        <v>0</v>
      </c>
      <c r="J2042">
        <v>1</v>
      </c>
      <c r="K2042">
        <v>0</v>
      </c>
      <c r="L2042">
        <v>1</v>
      </c>
    </row>
    <row r="2043" spans="1:12" x14ac:dyDescent="0.25">
      <c r="A2043">
        <v>127144</v>
      </c>
      <c r="B2043">
        <v>0</v>
      </c>
      <c r="C2043">
        <v>2.1731596999999998E-2</v>
      </c>
      <c r="D2043">
        <v>90</v>
      </c>
      <c r="E2043">
        <v>0</v>
      </c>
      <c r="F2043">
        <v>13</v>
      </c>
      <c r="H2043">
        <v>7</v>
      </c>
      <c r="I2043">
        <v>0</v>
      </c>
      <c r="J2043">
        <v>0</v>
      </c>
      <c r="K2043">
        <v>0</v>
      </c>
      <c r="L2043">
        <v>0</v>
      </c>
    </row>
    <row r="2044" spans="1:12" x14ac:dyDescent="0.25">
      <c r="A2044">
        <v>84608</v>
      </c>
      <c r="B2044">
        <v>0</v>
      </c>
      <c r="C2044">
        <v>2.1738403E-2</v>
      </c>
      <c r="D2044">
        <v>47</v>
      </c>
      <c r="E2044">
        <v>0</v>
      </c>
      <c r="F2044">
        <v>0.77216610500000005</v>
      </c>
      <c r="G2044">
        <v>2672</v>
      </c>
      <c r="H2044">
        <v>9</v>
      </c>
      <c r="I2044">
        <v>0</v>
      </c>
      <c r="J2044">
        <v>2</v>
      </c>
      <c r="K2044">
        <v>0</v>
      </c>
      <c r="L2044">
        <v>2</v>
      </c>
    </row>
    <row r="2045" spans="1:12" x14ac:dyDescent="0.25">
      <c r="A2045">
        <v>57700</v>
      </c>
      <c r="B2045">
        <v>0</v>
      </c>
      <c r="C2045">
        <v>2.1765590000000001E-2</v>
      </c>
      <c r="D2045">
        <v>79</v>
      </c>
      <c r="E2045">
        <v>0</v>
      </c>
      <c r="F2045">
        <v>31</v>
      </c>
      <c r="H2045">
        <v>7</v>
      </c>
      <c r="I2045">
        <v>0</v>
      </c>
      <c r="J2045">
        <v>0</v>
      </c>
      <c r="K2045">
        <v>0</v>
      </c>
      <c r="L2045">
        <v>0</v>
      </c>
    </row>
    <row r="2046" spans="1:12" x14ac:dyDescent="0.25">
      <c r="A2046">
        <v>54352</v>
      </c>
      <c r="B2046">
        <v>0</v>
      </c>
      <c r="C2046">
        <v>2.1766753E-2</v>
      </c>
      <c r="D2046">
        <v>54</v>
      </c>
      <c r="E2046">
        <v>0</v>
      </c>
      <c r="F2046">
        <v>1.62623926</v>
      </c>
      <c r="G2046">
        <v>3025</v>
      </c>
      <c r="H2046">
        <v>14</v>
      </c>
      <c r="I2046">
        <v>0</v>
      </c>
      <c r="J2046">
        <v>5</v>
      </c>
      <c r="K2046">
        <v>0</v>
      </c>
      <c r="L2046">
        <v>1</v>
      </c>
    </row>
    <row r="2047" spans="1:12" x14ac:dyDescent="0.25">
      <c r="A2047">
        <v>19303</v>
      </c>
      <c r="B2047">
        <v>0</v>
      </c>
      <c r="C2047">
        <v>2.1769526000000001E-2</v>
      </c>
      <c r="D2047">
        <v>69</v>
      </c>
      <c r="E2047">
        <v>0</v>
      </c>
      <c r="F2047">
        <v>1.0163749E-2</v>
      </c>
      <c r="G2047">
        <v>3541</v>
      </c>
      <c r="H2047">
        <v>4</v>
      </c>
      <c r="I2047">
        <v>0</v>
      </c>
      <c r="J2047">
        <v>0</v>
      </c>
      <c r="K2047">
        <v>0</v>
      </c>
      <c r="L2047">
        <v>1</v>
      </c>
    </row>
    <row r="2048" spans="1:12" x14ac:dyDescent="0.25">
      <c r="A2048">
        <v>60764</v>
      </c>
      <c r="B2048">
        <v>0</v>
      </c>
      <c r="C2048">
        <v>2.1828845999999999E-2</v>
      </c>
      <c r="D2048">
        <v>82</v>
      </c>
      <c r="E2048">
        <v>0</v>
      </c>
      <c r="F2048">
        <v>2.0578148000000001E-2</v>
      </c>
      <c r="G2048">
        <v>2040</v>
      </c>
      <c r="H2048">
        <v>7</v>
      </c>
      <c r="I2048">
        <v>0</v>
      </c>
      <c r="J2048">
        <v>0</v>
      </c>
      <c r="K2048">
        <v>0</v>
      </c>
      <c r="L2048">
        <v>0</v>
      </c>
    </row>
    <row r="2049" spans="1:12" x14ac:dyDescent="0.25">
      <c r="A2049">
        <v>88572</v>
      </c>
      <c r="B2049">
        <v>0</v>
      </c>
      <c r="C2049">
        <v>2.1850094E-2</v>
      </c>
      <c r="D2049">
        <v>32</v>
      </c>
      <c r="E2049">
        <v>0</v>
      </c>
      <c r="F2049">
        <v>0.31716655999999999</v>
      </c>
      <c r="G2049">
        <v>4700</v>
      </c>
      <c r="H2049">
        <v>11</v>
      </c>
      <c r="I2049">
        <v>0</v>
      </c>
      <c r="J2049">
        <v>2</v>
      </c>
      <c r="K2049">
        <v>0</v>
      </c>
      <c r="L2049">
        <v>2</v>
      </c>
    </row>
    <row r="2050" spans="1:12" x14ac:dyDescent="0.25">
      <c r="A2050">
        <v>123117</v>
      </c>
      <c r="B2050">
        <v>0</v>
      </c>
      <c r="C2050">
        <v>2.1851473E-2</v>
      </c>
      <c r="D2050">
        <v>80</v>
      </c>
      <c r="E2050">
        <v>0</v>
      </c>
      <c r="F2050">
        <v>4.1138160000000002E-3</v>
      </c>
      <c r="G2050">
        <v>5833</v>
      </c>
      <c r="H2050">
        <v>5</v>
      </c>
      <c r="I2050">
        <v>0</v>
      </c>
      <c r="J2050">
        <v>0</v>
      </c>
      <c r="K2050">
        <v>0</v>
      </c>
      <c r="L2050">
        <v>0</v>
      </c>
    </row>
    <row r="2051" spans="1:12" x14ac:dyDescent="0.25">
      <c r="A2051">
        <v>99961</v>
      </c>
      <c r="B2051">
        <v>0</v>
      </c>
      <c r="C2051">
        <v>2.1874511999999999E-2</v>
      </c>
      <c r="D2051">
        <v>39</v>
      </c>
      <c r="E2051">
        <v>0</v>
      </c>
      <c r="F2051">
        <v>0.18699460900000001</v>
      </c>
      <c r="G2051">
        <v>11871</v>
      </c>
      <c r="H2051">
        <v>9</v>
      </c>
      <c r="I2051">
        <v>0</v>
      </c>
      <c r="J2051">
        <v>2</v>
      </c>
      <c r="K2051">
        <v>0</v>
      </c>
      <c r="L2051">
        <v>2</v>
      </c>
    </row>
    <row r="2052" spans="1:12" x14ac:dyDescent="0.25">
      <c r="A2052">
        <v>25271</v>
      </c>
      <c r="B2052">
        <v>0</v>
      </c>
      <c r="C2052">
        <v>2.1881066000000001E-2</v>
      </c>
      <c r="D2052">
        <v>37</v>
      </c>
      <c r="E2052">
        <v>0</v>
      </c>
      <c r="F2052">
        <v>1.124671226</v>
      </c>
      <c r="G2052">
        <v>1900</v>
      </c>
      <c r="H2052">
        <v>5</v>
      </c>
      <c r="I2052">
        <v>0</v>
      </c>
      <c r="J2052">
        <v>1</v>
      </c>
      <c r="K2052">
        <v>0</v>
      </c>
      <c r="L2052">
        <v>0</v>
      </c>
    </row>
    <row r="2053" spans="1:12" x14ac:dyDescent="0.25">
      <c r="A2053">
        <v>115124</v>
      </c>
      <c r="B2053">
        <v>0</v>
      </c>
      <c r="C2053">
        <v>2.189296E-2</v>
      </c>
      <c r="D2053">
        <v>65</v>
      </c>
      <c r="E2053">
        <v>0</v>
      </c>
      <c r="F2053">
        <v>0.54808540699999997</v>
      </c>
      <c r="G2053">
        <v>5666</v>
      </c>
      <c r="H2053">
        <v>10</v>
      </c>
      <c r="I2053">
        <v>0</v>
      </c>
      <c r="J2053">
        <v>2</v>
      </c>
      <c r="K2053">
        <v>0</v>
      </c>
      <c r="L2053">
        <v>0</v>
      </c>
    </row>
    <row r="2054" spans="1:12" x14ac:dyDescent="0.25">
      <c r="A2054">
        <v>132384</v>
      </c>
      <c r="B2054">
        <v>0</v>
      </c>
      <c r="C2054">
        <v>2.1935616000000002E-2</v>
      </c>
      <c r="D2054">
        <v>39</v>
      </c>
      <c r="E2054">
        <v>0</v>
      </c>
      <c r="F2054">
        <v>1.764187E-2</v>
      </c>
      <c r="G2054">
        <v>3400</v>
      </c>
      <c r="H2054">
        <v>9</v>
      </c>
      <c r="I2054">
        <v>0</v>
      </c>
      <c r="J2054">
        <v>0</v>
      </c>
      <c r="K2054">
        <v>0</v>
      </c>
      <c r="L2054">
        <v>0</v>
      </c>
    </row>
    <row r="2055" spans="1:12" x14ac:dyDescent="0.25">
      <c r="A2055">
        <v>127800</v>
      </c>
      <c r="B2055">
        <v>0</v>
      </c>
      <c r="C2055">
        <v>2.1943625000000001E-2</v>
      </c>
      <c r="D2055">
        <v>76</v>
      </c>
      <c r="E2055">
        <v>0</v>
      </c>
      <c r="F2055">
        <v>4.3182726999999997E-2</v>
      </c>
      <c r="G2055">
        <v>2500</v>
      </c>
      <c r="H2055">
        <v>15</v>
      </c>
      <c r="I2055">
        <v>0</v>
      </c>
      <c r="J2055">
        <v>1</v>
      </c>
      <c r="K2055">
        <v>0</v>
      </c>
      <c r="L2055">
        <v>0</v>
      </c>
    </row>
    <row r="2056" spans="1:12" x14ac:dyDescent="0.25">
      <c r="A2056">
        <v>119434</v>
      </c>
      <c r="B2056">
        <v>0</v>
      </c>
      <c r="C2056">
        <v>2.1951622E-2</v>
      </c>
      <c r="D2056">
        <v>52</v>
      </c>
      <c r="E2056">
        <v>0</v>
      </c>
      <c r="F2056">
        <v>0.22747588799999999</v>
      </c>
      <c r="G2056">
        <v>4250</v>
      </c>
      <c r="H2056">
        <v>10</v>
      </c>
      <c r="I2056">
        <v>0</v>
      </c>
      <c r="J2056">
        <v>1</v>
      </c>
      <c r="K2056">
        <v>0</v>
      </c>
      <c r="L2056">
        <v>1</v>
      </c>
    </row>
    <row r="2057" spans="1:12" x14ac:dyDescent="0.25">
      <c r="A2057">
        <v>125762</v>
      </c>
      <c r="B2057">
        <v>0</v>
      </c>
      <c r="C2057">
        <v>2.1985028E-2</v>
      </c>
      <c r="D2057">
        <v>59</v>
      </c>
      <c r="E2057">
        <v>0</v>
      </c>
      <c r="F2057">
        <v>35</v>
      </c>
      <c r="G2057">
        <v>0</v>
      </c>
      <c r="H2057">
        <v>2</v>
      </c>
      <c r="I2057">
        <v>0</v>
      </c>
      <c r="J2057">
        <v>0</v>
      </c>
      <c r="K2057">
        <v>0</v>
      </c>
      <c r="L2057">
        <v>0</v>
      </c>
    </row>
    <row r="2058" spans="1:12" x14ac:dyDescent="0.25">
      <c r="A2058">
        <v>40070</v>
      </c>
      <c r="B2058">
        <v>0</v>
      </c>
      <c r="C2058">
        <v>2.2009773999999999E-2</v>
      </c>
      <c r="D2058">
        <v>44</v>
      </c>
      <c r="E2058">
        <v>0</v>
      </c>
      <c r="F2058">
        <v>0.151652076</v>
      </c>
      <c r="G2058">
        <v>3540</v>
      </c>
      <c r="H2058">
        <v>7</v>
      </c>
      <c r="I2058">
        <v>0</v>
      </c>
      <c r="J2058">
        <v>0</v>
      </c>
      <c r="K2058">
        <v>0</v>
      </c>
      <c r="L2058">
        <v>0</v>
      </c>
    </row>
    <row r="2059" spans="1:12" x14ac:dyDescent="0.25">
      <c r="A2059">
        <v>105057</v>
      </c>
      <c r="B2059">
        <v>0</v>
      </c>
      <c r="C2059">
        <v>2.2032966000000001E-2</v>
      </c>
      <c r="D2059">
        <v>66</v>
      </c>
      <c r="E2059">
        <v>0</v>
      </c>
      <c r="F2059">
        <v>1425</v>
      </c>
      <c r="H2059">
        <v>5</v>
      </c>
      <c r="I2059">
        <v>0</v>
      </c>
      <c r="J2059">
        <v>1</v>
      </c>
      <c r="K2059">
        <v>0</v>
      </c>
    </row>
    <row r="2060" spans="1:12" x14ac:dyDescent="0.25">
      <c r="A2060">
        <v>68788</v>
      </c>
      <c r="B2060">
        <v>0</v>
      </c>
      <c r="C2060">
        <v>2.2070902999999999E-2</v>
      </c>
      <c r="D2060">
        <v>57</v>
      </c>
      <c r="E2060">
        <v>0</v>
      </c>
      <c r="F2060">
        <v>0.101911945</v>
      </c>
      <c r="G2060">
        <v>5700</v>
      </c>
      <c r="H2060">
        <v>5</v>
      </c>
      <c r="I2060">
        <v>0</v>
      </c>
      <c r="J2060">
        <v>0</v>
      </c>
      <c r="K2060">
        <v>0</v>
      </c>
      <c r="L2060">
        <v>0</v>
      </c>
    </row>
    <row r="2061" spans="1:12" x14ac:dyDescent="0.25">
      <c r="A2061">
        <v>149976</v>
      </c>
      <c r="B2061">
        <v>0</v>
      </c>
      <c r="C2061">
        <v>2.2088397999999999E-2</v>
      </c>
      <c r="D2061">
        <v>58</v>
      </c>
      <c r="E2061">
        <v>0</v>
      </c>
      <c r="F2061">
        <v>2716</v>
      </c>
      <c r="H2061">
        <v>8</v>
      </c>
      <c r="I2061">
        <v>0</v>
      </c>
      <c r="J2061">
        <v>2</v>
      </c>
      <c r="K2061">
        <v>0</v>
      </c>
      <c r="L2061">
        <v>0</v>
      </c>
    </row>
    <row r="2062" spans="1:12" x14ac:dyDescent="0.25">
      <c r="A2062">
        <v>33287</v>
      </c>
      <c r="B2062">
        <v>0</v>
      </c>
      <c r="C2062">
        <v>2.2115231999999999E-2</v>
      </c>
      <c r="D2062">
        <v>61</v>
      </c>
      <c r="E2062">
        <v>0</v>
      </c>
      <c r="F2062">
        <v>127</v>
      </c>
      <c r="H2062">
        <v>4</v>
      </c>
      <c r="I2062">
        <v>0</v>
      </c>
      <c r="J2062">
        <v>0</v>
      </c>
      <c r="K2062">
        <v>0</v>
      </c>
      <c r="L2062">
        <v>0</v>
      </c>
    </row>
    <row r="2063" spans="1:12" x14ac:dyDescent="0.25">
      <c r="A2063">
        <v>4183</v>
      </c>
      <c r="B2063">
        <v>0</v>
      </c>
      <c r="C2063">
        <v>2.2118018999999999E-2</v>
      </c>
      <c r="D2063">
        <v>69</v>
      </c>
      <c r="E2063">
        <v>0</v>
      </c>
      <c r="F2063">
        <v>1205</v>
      </c>
      <c r="H2063">
        <v>19</v>
      </c>
      <c r="I2063">
        <v>0</v>
      </c>
      <c r="J2063">
        <v>0</v>
      </c>
      <c r="K2063">
        <v>0</v>
      </c>
      <c r="L2063">
        <v>0</v>
      </c>
    </row>
    <row r="2064" spans="1:12" x14ac:dyDescent="0.25">
      <c r="A2064">
        <v>99048</v>
      </c>
      <c r="B2064">
        <v>0</v>
      </c>
      <c r="C2064">
        <v>2.2141276000000001E-2</v>
      </c>
      <c r="D2064">
        <v>34</v>
      </c>
      <c r="E2064">
        <v>0</v>
      </c>
      <c r="F2064">
        <v>3.3320989999999998E-3</v>
      </c>
      <c r="G2064">
        <v>2700</v>
      </c>
      <c r="H2064">
        <v>2</v>
      </c>
      <c r="I2064">
        <v>0</v>
      </c>
      <c r="J2064">
        <v>0</v>
      </c>
      <c r="K2064">
        <v>0</v>
      </c>
      <c r="L2064">
        <v>1</v>
      </c>
    </row>
    <row r="2065" spans="1:12" x14ac:dyDescent="0.25">
      <c r="A2065">
        <v>51661</v>
      </c>
      <c r="B2065">
        <v>0</v>
      </c>
      <c r="C2065">
        <v>2.2145923000000001E-2</v>
      </c>
      <c r="D2065">
        <v>63</v>
      </c>
      <c r="E2065">
        <v>0</v>
      </c>
      <c r="F2065">
        <v>135</v>
      </c>
      <c r="G2065">
        <v>0</v>
      </c>
      <c r="H2065">
        <v>7</v>
      </c>
      <c r="I2065">
        <v>0</v>
      </c>
      <c r="J2065">
        <v>0</v>
      </c>
      <c r="K2065">
        <v>0</v>
      </c>
      <c r="L2065">
        <v>0</v>
      </c>
    </row>
    <row r="2066" spans="1:12" x14ac:dyDescent="0.25">
      <c r="A2066">
        <v>139094</v>
      </c>
      <c r="B2066">
        <v>0</v>
      </c>
      <c r="C2066">
        <v>2.2155520000000001E-2</v>
      </c>
      <c r="D2066">
        <v>62</v>
      </c>
      <c r="E2066">
        <v>0</v>
      </c>
      <c r="F2066">
        <v>0.31596674000000002</v>
      </c>
      <c r="G2066">
        <v>9500</v>
      </c>
      <c r="H2066">
        <v>6</v>
      </c>
      <c r="I2066">
        <v>0</v>
      </c>
      <c r="J2066">
        <v>2</v>
      </c>
      <c r="K2066">
        <v>0</v>
      </c>
      <c r="L2066">
        <v>1</v>
      </c>
    </row>
    <row r="2067" spans="1:12" x14ac:dyDescent="0.25">
      <c r="A2067">
        <v>52897</v>
      </c>
      <c r="B2067">
        <v>0</v>
      </c>
      <c r="C2067">
        <v>2.2180473999999999E-2</v>
      </c>
      <c r="D2067">
        <v>58</v>
      </c>
      <c r="E2067">
        <v>0</v>
      </c>
      <c r="F2067">
        <v>0.142871732</v>
      </c>
      <c r="G2067">
        <v>19583</v>
      </c>
      <c r="H2067">
        <v>10</v>
      </c>
      <c r="I2067">
        <v>0</v>
      </c>
      <c r="J2067">
        <v>0</v>
      </c>
      <c r="K2067">
        <v>0</v>
      </c>
      <c r="L2067">
        <v>0</v>
      </c>
    </row>
    <row r="2068" spans="1:12" x14ac:dyDescent="0.25">
      <c r="A2068">
        <v>54481</v>
      </c>
      <c r="B2068">
        <v>0</v>
      </c>
      <c r="C2068">
        <v>2.2195560999999999E-2</v>
      </c>
      <c r="D2068">
        <v>63</v>
      </c>
      <c r="E2068">
        <v>0</v>
      </c>
      <c r="F2068">
        <v>4.8069200000000001E-4</v>
      </c>
      <c r="G2068">
        <v>6240</v>
      </c>
      <c r="H2068">
        <v>3</v>
      </c>
      <c r="I2068">
        <v>0</v>
      </c>
      <c r="J2068">
        <v>0</v>
      </c>
      <c r="K2068">
        <v>0</v>
      </c>
      <c r="L2068">
        <v>0</v>
      </c>
    </row>
    <row r="2069" spans="1:12" x14ac:dyDescent="0.25">
      <c r="A2069">
        <v>129573</v>
      </c>
      <c r="B2069">
        <v>0</v>
      </c>
      <c r="C2069">
        <v>2.2248888000000001E-2</v>
      </c>
      <c r="D2069">
        <v>53</v>
      </c>
      <c r="E2069">
        <v>0</v>
      </c>
      <c r="F2069">
        <v>1573</v>
      </c>
      <c r="H2069">
        <v>6</v>
      </c>
      <c r="I2069">
        <v>0</v>
      </c>
      <c r="J2069">
        <v>2</v>
      </c>
      <c r="K2069">
        <v>0</v>
      </c>
      <c r="L2069">
        <v>0</v>
      </c>
    </row>
    <row r="2070" spans="1:12" x14ac:dyDescent="0.25">
      <c r="A2070">
        <v>20108</v>
      </c>
      <c r="B2070">
        <v>0</v>
      </c>
      <c r="C2070">
        <v>2.2283118000000001E-2</v>
      </c>
      <c r="D2070">
        <v>76</v>
      </c>
      <c r="E2070">
        <v>0</v>
      </c>
      <c r="F2070">
        <v>1263</v>
      </c>
      <c r="H2070">
        <v>7</v>
      </c>
      <c r="I2070">
        <v>0</v>
      </c>
      <c r="J2070">
        <v>1</v>
      </c>
      <c r="K2070">
        <v>0</v>
      </c>
      <c r="L2070">
        <v>0</v>
      </c>
    </row>
    <row r="2071" spans="1:12" x14ac:dyDescent="0.25">
      <c r="A2071">
        <v>53277</v>
      </c>
      <c r="B2071">
        <v>0</v>
      </c>
      <c r="C2071">
        <v>2.2285388E-2</v>
      </c>
      <c r="D2071">
        <v>58</v>
      </c>
      <c r="E2071">
        <v>0</v>
      </c>
      <c r="F2071">
        <v>3068</v>
      </c>
      <c r="H2071">
        <v>11</v>
      </c>
      <c r="I2071">
        <v>0</v>
      </c>
      <c r="J2071">
        <v>1</v>
      </c>
      <c r="K2071">
        <v>0</v>
      </c>
      <c r="L2071">
        <v>1</v>
      </c>
    </row>
    <row r="2072" spans="1:12" x14ac:dyDescent="0.25">
      <c r="A2072">
        <v>37743</v>
      </c>
      <c r="B2072">
        <v>0</v>
      </c>
      <c r="C2072">
        <v>2.2299442999999999E-2</v>
      </c>
      <c r="D2072">
        <v>60</v>
      </c>
      <c r="E2072">
        <v>0</v>
      </c>
      <c r="F2072">
        <v>0.64849145799999997</v>
      </c>
      <c r="G2072">
        <v>2750</v>
      </c>
      <c r="H2072">
        <v>4</v>
      </c>
      <c r="I2072">
        <v>0</v>
      </c>
      <c r="J2072">
        <v>1</v>
      </c>
      <c r="K2072">
        <v>0</v>
      </c>
      <c r="L2072">
        <v>0</v>
      </c>
    </row>
    <row r="2073" spans="1:12" x14ac:dyDescent="0.25">
      <c r="A2073">
        <v>61502</v>
      </c>
      <c r="B2073">
        <v>0</v>
      </c>
      <c r="C2073">
        <v>2.2314891E-2</v>
      </c>
      <c r="D2073">
        <v>53</v>
      </c>
      <c r="E2073">
        <v>0</v>
      </c>
      <c r="F2073">
        <v>0.26964264199999999</v>
      </c>
      <c r="G2073">
        <v>8310</v>
      </c>
      <c r="H2073">
        <v>9</v>
      </c>
      <c r="I2073">
        <v>0</v>
      </c>
      <c r="J2073">
        <v>1</v>
      </c>
      <c r="K2073">
        <v>0</v>
      </c>
      <c r="L2073">
        <v>1</v>
      </c>
    </row>
    <row r="2074" spans="1:12" x14ac:dyDescent="0.25">
      <c r="A2074">
        <v>19290</v>
      </c>
      <c r="B2074">
        <v>0</v>
      </c>
      <c r="C2074">
        <v>2.2366805E-2</v>
      </c>
      <c r="D2074">
        <v>37</v>
      </c>
      <c r="E2074">
        <v>0</v>
      </c>
      <c r="F2074">
        <v>5.1206037000000003E-2</v>
      </c>
      <c r="G2074">
        <v>7420</v>
      </c>
      <c r="H2074">
        <v>8</v>
      </c>
      <c r="I2074">
        <v>0</v>
      </c>
      <c r="J2074">
        <v>0</v>
      </c>
      <c r="K2074">
        <v>0</v>
      </c>
      <c r="L2074">
        <v>1</v>
      </c>
    </row>
    <row r="2075" spans="1:12" x14ac:dyDescent="0.25">
      <c r="A2075">
        <v>149450</v>
      </c>
      <c r="B2075">
        <v>0</v>
      </c>
      <c r="C2075">
        <v>2.2372164E-2</v>
      </c>
      <c r="D2075">
        <v>65</v>
      </c>
      <c r="E2075">
        <v>0</v>
      </c>
      <c r="F2075">
        <v>998</v>
      </c>
      <c r="H2075">
        <v>14</v>
      </c>
      <c r="I2075">
        <v>0</v>
      </c>
      <c r="J2075">
        <v>1</v>
      </c>
      <c r="K2075">
        <v>0</v>
      </c>
      <c r="L2075">
        <v>0</v>
      </c>
    </row>
    <row r="2076" spans="1:12" x14ac:dyDescent="0.25">
      <c r="A2076">
        <v>109969</v>
      </c>
      <c r="B2076">
        <v>0</v>
      </c>
      <c r="C2076">
        <v>2.2439023999999998E-2</v>
      </c>
      <c r="D2076">
        <v>75</v>
      </c>
      <c r="E2076">
        <v>0</v>
      </c>
      <c r="F2076">
        <v>1427</v>
      </c>
      <c r="H2076">
        <v>10</v>
      </c>
      <c r="I2076">
        <v>0</v>
      </c>
      <c r="J2076">
        <v>1</v>
      </c>
      <c r="K2076">
        <v>0</v>
      </c>
      <c r="L2076">
        <v>1</v>
      </c>
    </row>
    <row r="2077" spans="1:12" x14ac:dyDescent="0.25">
      <c r="A2077">
        <v>40991</v>
      </c>
      <c r="B2077">
        <v>0</v>
      </c>
      <c r="C2077">
        <v>2.2459811E-2</v>
      </c>
      <c r="D2077">
        <v>39</v>
      </c>
      <c r="E2077">
        <v>0</v>
      </c>
      <c r="F2077">
        <v>0.42491305699999998</v>
      </c>
      <c r="G2077">
        <v>3162</v>
      </c>
      <c r="H2077">
        <v>3</v>
      </c>
      <c r="I2077">
        <v>0</v>
      </c>
      <c r="J2077">
        <v>1</v>
      </c>
      <c r="K2077">
        <v>0</v>
      </c>
      <c r="L2077">
        <v>1</v>
      </c>
    </row>
    <row r="2078" spans="1:12" x14ac:dyDescent="0.25">
      <c r="A2078">
        <v>115617</v>
      </c>
      <c r="B2078">
        <v>0</v>
      </c>
      <c r="C2078">
        <v>2.2460337E-2</v>
      </c>
      <c r="D2078">
        <v>75</v>
      </c>
      <c r="E2078">
        <v>0</v>
      </c>
      <c r="F2078">
        <v>23</v>
      </c>
      <c r="H2078">
        <v>5</v>
      </c>
      <c r="I2078">
        <v>0</v>
      </c>
      <c r="J2078">
        <v>1</v>
      </c>
      <c r="K2078">
        <v>0</v>
      </c>
      <c r="L2078">
        <v>0</v>
      </c>
    </row>
    <row r="2079" spans="1:12" x14ac:dyDescent="0.25">
      <c r="A2079">
        <v>12834</v>
      </c>
      <c r="B2079">
        <v>0</v>
      </c>
      <c r="C2079">
        <v>2.2464070999999999E-2</v>
      </c>
      <c r="D2079">
        <v>55</v>
      </c>
      <c r="E2079">
        <v>0</v>
      </c>
      <c r="F2079">
        <v>0.37740564900000001</v>
      </c>
      <c r="G2079">
        <v>4000</v>
      </c>
      <c r="H2079">
        <v>6</v>
      </c>
      <c r="I2079">
        <v>0</v>
      </c>
      <c r="J2079">
        <v>1</v>
      </c>
      <c r="K2079">
        <v>0</v>
      </c>
      <c r="L2079">
        <v>0</v>
      </c>
    </row>
    <row r="2080" spans="1:12" x14ac:dyDescent="0.25">
      <c r="A2080">
        <v>130190</v>
      </c>
      <c r="B2080">
        <v>0</v>
      </c>
      <c r="C2080">
        <v>2.2485071999999998E-2</v>
      </c>
      <c r="D2080">
        <v>78</v>
      </c>
      <c r="E2080">
        <v>0</v>
      </c>
      <c r="F2080">
        <v>0.31869254299999999</v>
      </c>
      <c r="G2080">
        <v>3915</v>
      </c>
      <c r="H2080">
        <v>11</v>
      </c>
      <c r="I2080">
        <v>0</v>
      </c>
      <c r="J2080">
        <v>1</v>
      </c>
      <c r="K2080">
        <v>0</v>
      </c>
      <c r="L2080">
        <v>0</v>
      </c>
    </row>
    <row r="2081" spans="1:12" x14ac:dyDescent="0.25">
      <c r="A2081">
        <v>104466</v>
      </c>
      <c r="B2081">
        <v>0</v>
      </c>
      <c r="C2081">
        <v>2.2493580999999999E-2</v>
      </c>
      <c r="D2081">
        <v>47</v>
      </c>
      <c r="E2081">
        <v>0</v>
      </c>
      <c r="F2081">
        <v>2412</v>
      </c>
      <c r="H2081">
        <v>10</v>
      </c>
      <c r="I2081">
        <v>0</v>
      </c>
      <c r="J2081">
        <v>2</v>
      </c>
      <c r="K2081">
        <v>0</v>
      </c>
    </row>
    <row r="2082" spans="1:12" x14ac:dyDescent="0.25">
      <c r="A2082">
        <v>146962</v>
      </c>
      <c r="B2082">
        <v>0</v>
      </c>
      <c r="C2082">
        <v>2.2495525999999998E-2</v>
      </c>
      <c r="D2082">
        <v>68</v>
      </c>
      <c r="E2082">
        <v>0</v>
      </c>
      <c r="F2082">
        <v>2522</v>
      </c>
      <c r="H2082">
        <v>13</v>
      </c>
      <c r="I2082">
        <v>0</v>
      </c>
      <c r="J2082">
        <v>1</v>
      </c>
      <c r="K2082">
        <v>0</v>
      </c>
      <c r="L2082">
        <v>1</v>
      </c>
    </row>
    <row r="2083" spans="1:12" x14ac:dyDescent="0.25">
      <c r="A2083">
        <v>22393</v>
      </c>
      <c r="B2083">
        <v>0</v>
      </c>
      <c r="C2083">
        <v>2.2508039000000001E-2</v>
      </c>
      <c r="D2083">
        <v>64</v>
      </c>
      <c r="E2083">
        <v>0</v>
      </c>
      <c r="F2083">
        <v>0.272167832</v>
      </c>
      <c r="G2083">
        <v>3574</v>
      </c>
      <c r="H2083">
        <v>4</v>
      </c>
      <c r="I2083">
        <v>0</v>
      </c>
      <c r="J2083">
        <v>1</v>
      </c>
      <c r="K2083">
        <v>0</v>
      </c>
      <c r="L2083">
        <v>0</v>
      </c>
    </row>
    <row r="2084" spans="1:12" x14ac:dyDescent="0.25">
      <c r="A2084">
        <v>116978</v>
      </c>
      <c r="B2084">
        <v>0</v>
      </c>
      <c r="C2084">
        <v>2.2547933999999999E-2</v>
      </c>
      <c r="D2084">
        <v>69</v>
      </c>
      <c r="E2084">
        <v>0</v>
      </c>
      <c r="F2084">
        <v>5.178729E-3</v>
      </c>
      <c r="G2084">
        <v>7916</v>
      </c>
      <c r="H2084">
        <v>14</v>
      </c>
      <c r="I2084">
        <v>0</v>
      </c>
      <c r="J2084">
        <v>0</v>
      </c>
      <c r="K2084">
        <v>0</v>
      </c>
      <c r="L2084">
        <v>0</v>
      </c>
    </row>
    <row r="2085" spans="1:12" x14ac:dyDescent="0.25">
      <c r="A2085">
        <v>62403</v>
      </c>
      <c r="B2085">
        <v>0</v>
      </c>
      <c r="C2085">
        <v>2.2572096999999999E-2</v>
      </c>
      <c r="D2085">
        <v>66</v>
      </c>
      <c r="E2085">
        <v>0</v>
      </c>
      <c r="F2085">
        <v>0.11928670399999999</v>
      </c>
      <c r="G2085">
        <v>5775</v>
      </c>
      <c r="H2085">
        <v>10</v>
      </c>
      <c r="I2085">
        <v>0</v>
      </c>
      <c r="J2085">
        <v>0</v>
      </c>
      <c r="K2085">
        <v>0</v>
      </c>
      <c r="L2085">
        <v>1</v>
      </c>
    </row>
    <row r="2086" spans="1:12" x14ac:dyDescent="0.25">
      <c r="A2086">
        <v>113100</v>
      </c>
      <c r="B2086">
        <v>0</v>
      </c>
      <c r="C2086">
        <v>2.2599095999999999E-2</v>
      </c>
      <c r="D2086">
        <v>52</v>
      </c>
      <c r="E2086">
        <v>0</v>
      </c>
      <c r="F2086">
        <v>0.51103565399999995</v>
      </c>
      <c r="G2086">
        <v>5300</v>
      </c>
      <c r="H2086">
        <v>12</v>
      </c>
      <c r="I2086">
        <v>0</v>
      </c>
      <c r="J2086">
        <v>2</v>
      </c>
      <c r="K2086">
        <v>0</v>
      </c>
      <c r="L2086">
        <v>1</v>
      </c>
    </row>
    <row r="2087" spans="1:12" x14ac:dyDescent="0.25">
      <c r="A2087">
        <v>81182</v>
      </c>
      <c r="B2087">
        <v>0</v>
      </c>
      <c r="C2087">
        <v>2.2605376E-2</v>
      </c>
      <c r="D2087">
        <v>78</v>
      </c>
      <c r="E2087">
        <v>0</v>
      </c>
      <c r="F2087">
        <v>0.124917817</v>
      </c>
      <c r="G2087">
        <v>1520</v>
      </c>
      <c r="H2087">
        <v>9</v>
      </c>
      <c r="I2087">
        <v>0</v>
      </c>
      <c r="J2087">
        <v>0</v>
      </c>
      <c r="K2087">
        <v>0</v>
      </c>
      <c r="L2087">
        <v>0</v>
      </c>
    </row>
    <row r="2088" spans="1:12" x14ac:dyDescent="0.25">
      <c r="A2088">
        <v>28495</v>
      </c>
      <c r="B2088">
        <v>0</v>
      </c>
      <c r="C2088">
        <v>2.2647787999999999E-2</v>
      </c>
      <c r="D2088">
        <v>69</v>
      </c>
      <c r="E2088">
        <v>0</v>
      </c>
      <c r="F2088">
        <v>0.36183776699999998</v>
      </c>
      <c r="G2088">
        <v>9097</v>
      </c>
      <c r="H2088">
        <v>11</v>
      </c>
      <c r="I2088">
        <v>0</v>
      </c>
      <c r="J2088">
        <v>1</v>
      </c>
      <c r="K2088">
        <v>0</v>
      </c>
      <c r="L2088">
        <v>0</v>
      </c>
    </row>
    <row r="2089" spans="1:12" x14ac:dyDescent="0.25">
      <c r="A2089">
        <v>94998</v>
      </c>
      <c r="B2089">
        <v>0</v>
      </c>
      <c r="C2089">
        <v>2.2655637999999999E-2</v>
      </c>
      <c r="D2089">
        <v>72</v>
      </c>
      <c r="E2089">
        <v>0</v>
      </c>
      <c r="F2089">
        <v>41</v>
      </c>
      <c r="H2089">
        <v>5</v>
      </c>
      <c r="I2089">
        <v>0</v>
      </c>
      <c r="J2089">
        <v>0</v>
      </c>
      <c r="K2089">
        <v>0</v>
      </c>
      <c r="L2089">
        <v>0</v>
      </c>
    </row>
    <row r="2090" spans="1:12" x14ac:dyDescent="0.25">
      <c r="A2090">
        <v>90210</v>
      </c>
      <c r="B2090">
        <v>0</v>
      </c>
      <c r="C2090">
        <v>2.2702798E-2</v>
      </c>
      <c r="D2090">
        <v>66</v>
      </c>
      <c r="E2090">
        <v>0</v>
      </c>
      <c r="F2090">
        <v>972</v>
      </c>
      <c r="H2090">
        <v>7</v>
      </c>
      <c r="I2090">
        <v>0</v>
      </c>
      <c r="J2090">
        <v>0</v>
      </c>
      <c r="K2090">
        <v>0</v>
      </c>
      <c r="L2090">
        <v>0</v>
      </c>
    </row>
    <row r="2091" spans="1:12" x14ac:dyDescent="0.25">
      <c r="A2091">
        <v>131297</v>
      </c>
      <c r="B2091">
        <v>0</v>
      </c>
      <c r="C2091">
        <v>2.2735155E-2</v>
      </c>
      <c r="D2091">
        <v>60</v>
      </c>
      <c r="E2091">
        <v>0</v>
      </c>
      <c r="F2091">
        <v>1569</v>
      </c>
      <c r="H2091">
        <v>7</v>
      </c>
      <c r="I2091">
        <v>0</v>
      </c>
      <c r="J2091">
        <v>1</v>
      </c>
      <c r="K2091">
        <v>0</v>
      </c>
    </row>
    <row r="2092" spans="1:12" x14ac:dyDescent="0.25">
      <c r="A2092">
        <v>12394</v>
      </c>
      <c r="B2092">
        <v>0</v>
      </c>
      <c r="C2092">
        <v>2.2748358999999999E-2</v>
      </c>
      <c r="D2092">
        <v>71</v>
      </c>
      <c r="E2092">
        <v>0</v>
      </c>
      <c r="F2092">
        <v>1.2658228000000001E-2</v>
      </c>
      <c r="G2092">
        <v>1500</v>
      </c>
      <c r="H2092">
        <v>2</v>
      </c>
      <c r="I2092">
        <v>0</v>
      </c>
      <c r="J2092">
        <v>0</v>
      </c>
      <c r="K2092">
        <v>0</v>
      </c>
      <c r="L2092">
        <v>0</v>
      </c>
    </row>
    <row r="2093" spans="1:12" x14ac:dyDescent="0.25">
      <c r="A2093">
        <v>134595</v>
      </c>
      <c r="B2093">
        <v>0</v>
      </c>
      <c r="C2093">
        <v>2.2759630999999999E-2</v>
      </c>
      <c r="D2093">
        <v>57</v>
      </c>
      <c r="E2093">
        <v>0</v>
      </c>
      <c r="F2093">
        <v>2.1995112000000001E-2</v>
      </c>
      <c r="G2093">
        <v>4500</v>
      </c>
      <c r="H2093">
        <v>11</v>
      </c>
      <c r="I2093">
        <v>0</v>
      </c>
      <c r="J2093">
        <v>0</v>
      </c>
      <c r="K2093">
        <v>0</v>
      </c>
      <c r="L2093">
        <v>0</v>
      </c>
    </row>
    <row r="2094" spans="1:12" x14ac:dyDescent="0.25">
      <c r="A2094">
        <v>112423</v>
      </c>
      <c r="B2094">
        <v>0</v>
      </c>
      <c r="C2094">
        <v>2.2767479E-2</v>
      </c>
      <c r="D2094">
        <v>63</v>
      </c>
      <c r="E2094">
        <v>0</v>
      </c>
      <c r="F2094">
        <v>1.1997600000000001E-2</v>
      </c>
      <c r="G2094">
        <v>1666</v>
      </c>
      <c r="H2094">
        <v>5</v>
      </c>
      <c r="I2094">
        <v>0</v>
      </c>
      <c r="J2094">
        <v>0</v>
      </c>
      <c r="K2094">
        <v>0</v>
      </c>
      <c r="L2094">
        <v>0</v>
      </c>
    </row>
    <row r="2095" spans="1:12" x14ac:dyDescent="0.25">
      <c r="A2095">
        <v>100083</v>
      </c>
      <c r="B2095">
        <v>0</v>
      </c>
      <c r="C2095">
        <v>2.2773015000000001E-2</v>
      </c>
      <c r="D2095">
        <v>44</v>
      </c>
      <c r="E2095">
        <v>0</v>
      </c>
      <c r="F2095">
        <v>116</v>
      </c>
      <c r="H2095">
        <v>5</v>
      </c>
      <c r="I2095">
        <v>0</v>
      </c>
      <c r="J2095">
        <v>0</v>
      </c>
      <c r="K2095">
        <v>0</v>
      </c>
      <c r="L2095">
        <v>0</v>
      </c>
    </row>
    <row r="2096" spans="1:12" x14ac:dyDescent="0.25">
      <c r="A2096">
        <v>77374</v>
      </c>
      <c r="B2096">
        <v>0</v>
      </c>
      <c r="C2096">
        <v>2.2796224E-2</v>
      </c>
      <c r="D2096">
        <v>64</v>
      </c>
      <c r="E2096">
        <v>0</v>
      </c>
      <c r="F2096">
        <v>5.1900870000000003E-3</v>
      </c>
      <c r="G2096">
        <v>7706</v>
      </c>
      <c r="H2096">
        <v>8</v>
      </c>
      <c r="I2096">
        <v>0</v>
      </c>
      <c r="J2096">
        <v>0</v>
      </c>
      <c r="K2096">
        <v>0</v>
      </c>
      <c r="L2096">
        <v>0</v>
      </c>
    </row>
    <row r="2097" spans="1:12" x14ac:dyDescent="0.25">
      <c r="A2097">
        <v>79660</v>
      </c>
      <c r="B2097">
        <v>0</v>
      </c>
      <c r="C2097">
        <v>2.2796322000000001E-2</v>
      </c>
      <c r="D2097">
        <v>76</v>
      </c>
      <c r="E2097">
        <v>0</v>
      </c>
      <c r="F2097">
        <v>4.226044E-3</v>
      </c>
      <c r="G2097">
        <v>10174</v>
      </c>
      <c r="H2097">
        <v>6</v>
      </c>
      <c r="I2097">
        <v>0</v>
      </c>
      <c r="J2097">
        <v>0</v>
      </c>
      <c r="K2097">
        <v>0</v>
      </c>
      <c r="L2097">
        <v>0</v>
      </c>
    </row>
    <row r="2098" spans="1:12" x14ac:dyDescent="0.25">
      <c r="A2098">
        <v>36426</v>
      </c>
      <c r="B2098">
        <v>0</v>
      </c>
      <c r="C2098">
        <v>2.2799349E-2</v>
      </c>
      <c r="D2098">
        <v>68</v>
      </c>
      <c r="E2098">
        <v>0</v>
      </c>
      <c r="F2098">
        <v>1.1049522940000001</v>
      </c>
      <c r="G2098">
        <v>2200</v>
      </c>
      <c r="H2098">
        <v>9</v>
      </c>
      <c r="I2098">
        <v>0</v>
      </c>
      <c r="J2098">
        <v>2</v>
      </c>
      <c r="K2098">
        <v>0</v>
      </c>
      <c r="L2098">
        <v>0</v>
      </c>
    </row>
    <row r="2099" spans="1:12" x14ac:dyDescent="0.25">
      <c r="A2099">
        <v>20286</v>
      </c>
      <c r="B2099">
        <v>0</v>
      </c>
      <c r="C2099">
        <v>2.2823847000000001E-2</v>
      </c>
      <c r="D2099">
        <v>62</v>
      </c>
      <c r="E2099">
        <v>1</v>
      </c>
      <c r="F2099">
        <v>26</v>
      </c>
      <c r="G2099">
        <v>0</v>
      </c>
      <c r="H2099">
        <v>6</v>
      </c>
      <c r="I2099">
        <v>0</v>
      </c>
      <c r="J2099">
        <v>0</v>
      </c>
      <c r="K2099">
        <v>0</v>
      </c>
      <c r="L2099">
        <v>0</v>
      </c>
    </row>
    <row r="2100" spans="1:12" x14ac:dyDescent="0.25">
      <c r="A2100">
        <v>62028</v>
      </c>
      <c r="B2100">
        <v>0</v>
      </c>
      <c r="C2100">
        <v>2.2837591000000001E-2</v>
      </c>
      <c r="D2100">
        <v>72</v>
      </c>
      <c r="E2100">
        <v>0</v>
      </c>
      <c r="F2100">
        <v>6.7114089999999998E-3</v>
      </c>
      <c r="G2100">
        <v>3724</v>
      </c>
      <c r="H2100">
        <v>2</v>
      </c>
      <c r="I2100">
        <v>0</v>
      </c>
      <c r="J2100">
        <v>0</v>
      </c>
      <c r="K2100">
        <v>0</v>
      </c>
      <c r="L2100">
        <v>0</v>
      </c>
    </row>
    <row r="2101" spans="1:12" x14ac:dyDescent="0.25">
      <c r="A2101">
        <v>41688</v>
      </c>
      <c r="B2101">
        <v>0</v>
      </c>
      <c r="C2101">
        <v>2.2839346E-2</v>
      </c>
      <c r="D2101">
        <v>54</v>
      </c>
      <c r="E2101">
        <v>0</v>
      </c>
      <c r="F2101">
        <v>0.68143951999999997</v>
      </c>
      <c r="G2101">
        <v>3000</v>
      </c>
      <c r="H2101">
        <v>6</v>
      </c>
      <c r="I2101">
        <v>0</v>
      </c>
      <c r="J2101">
        <v>1</v>
      </c>
      <c r="K2101">
        <v>0</v>
      </c>
      <c r="L2101">
        <v>0</v>
      </c>
    </row>
    <row r="2102" spans="1:12" x14ac:dyDescent="0.25">
      <c r="A2102">
        <v>75846</v>
      </c>
      <c r="B2102">
        <v>0</v>
      </c>
      <c r="C2102">
        <v>2.2850984000000001E-2</v>
      </c>
      <c r="D2102">
        <v>35</v>
      </c>
      <c r="E2102">
        <v>0</v>
      </c>
      <c r="F2102">
        <v>2043</v>
      </c>
      <c r="H2102">
        <v>7</v>
      </c>
      <c r="I2102">
        <v>0</v>
      </c>
      <c r="J2102">
        <v>1</v>
      </c>
      <c r="K2102">
        <v>0</v>
      </c>
    </row>
    <row r="2103" spans="1:12" x14ac:dyDescent="0.25">
      <c r="A2103">
        <v>141643</v>
      </c>
      <c r="B2103">
        <v>0</v>
      </c>
      <c r="C2103">
        <v>2.2856476000000001E-2</v>
      </c>
      <c r="D2103">
        <v>74</v>
      </c>
      <c r="E2103">
        <v>0</v>
      </c>
      <c r="F2103">
        <v>2360</v>
      </c>
      <c r="H2103">
        <v>8</v>
      </c>
      <c r="I2103">
        <v>0</v>
      </c>
      <c r="J2103">
        <v>2</v>
      </c>
      <c r="K2103">
        <v>0</v>
      </c>
      <c r="L2103">
        <v>1</v>
      </c>
    </row>
    <row r="2104" spans="1:12" x14ac:dyDescent="0.25">
      <c r="A2104">
        <v>117477</v>
      </c>
      <c r="B2104">
        <v>0</v>
      </c>
      <c r="C2104">
        <v>2.2879541999999999E-2</v>
      </c>
      <c r="D2104">
        <v>59</v>
      </c>
      <c r="E2104">
        <v>0</v>
      </c>
      <c r="F2104">
        <v>0.165229346</v>
      </c>
      <c r="G2104">
        <v>8000</v>
      </c>
      <c r="H2104">
        <v>8</v>
      </c>
      <c r="I2104">
        <v>0</v>
      </c>
      <c r="J2104">
        <v>2</v>
      </c>
      <c r="K2104">
        <v>0</v>
      </c>
      <c r="L2104">
        <v>1</v>
      </c>
    </row>
    <row r="2105" spans="1:12" x14ac:dyDescent="0.25">
      <c r="A2105">
        <v>65587</v>
      </c>
      <c r="B2105">
        <v>0</v>
      </c>
      <c r="C2105">
        <v>2.2882638E-2</v>
      </c>
      <c r="D2105">
        <v>39</v>
      </c>
      <c r="E2105">
        <v>0</v>
      </c>
      <c r="F2105">
        <v>790</v>
      </c>
      <c r="H2105">
        <v>9</v>
      </c>
      <c r="I2105">
        <v>0</v>
      </c>
      <c r="J2105">
        <v>1</v>
      </c>
      <c r="K2105">
        <v>0</v>
      </c>
      <c r="L2105">
        <v>0</v>
      </c>
    </row>
    <row r="2106" spans="1:12" x14ac:dyDescent="0.25">
      <c r="A2106">
        <v>43410</v>
      </c>
      <c r="B2106">
        <v>0</v>
      </c>
      <c r="C2106">
        <v>2.2914279999999999E-2</v>
      </c>
      <c r="D2106">
        <v>32</v>
      </c>
      <c r="E2106">
        <v>0</v>
      </c>
      <c r="F2106">
        <v>0.68008886400000002</v>
      </c>
      <c r="G2106">
        <v>3600</v>
      </c>
      <c r="H2106">
        <v>11</v>
      </c>
      <c r="I2106">
        <v>0</v>
      </c>
      <c r="J2106">
        <v>2</v>
      </c>
      <c r="K2106">
        <v>0</v>
      </c>
      <c r="L2106">
        <v>1</v>
      </c>
    </row>
    <row r="2107" spans="1:12" x14ac:dyDescent="0.25">
      <c r="A2107">
        <v>111591</v>
      </c>
      <c r="B2107">
        <v>0</v>
      </c>
      <c r="C2107">
        <v>2.2919207E-2</v>
      </c>
      <c r="D2107">
        <v>65</v>
      </c>
      <c r="E2107">
        <v>0</v>
      </c>
      <c r="F2107">
        <v>1580</v>
      </c>
      <c r="H2107">
        <v>9</v>
      </c>
      <c r="I2107">
        <v>0</v>
      </c>
      <c r="J2107">
        <v>1</v>
      </c>
      <c r="K2107">
        <v>0</v>
      </c>
    </row>
    <row r="2108" spans="1:12" x14ac:dyDescent="0.25">
      <c r="A2108">
        <v>130253</v>
      </c>
      <c r="B2108">
        <v>0</v>
      </c>
      <c r="C2108">
        <v>2.2948853000000002E-2</v>
      </c>
      <c r="D2108">
        <v>90</v>
      </c>
      <c r="E2108">
        <v>0</v>
      </c>
      <c r="F2108">
        <v>398</v>
      </c>
      <c r="H2108">
        <v>2</v>
      </c>
      <c r="I2108">
        <v>0</v>
      </c>
      <c r="J2108">
        <v>0</v>
      </c>
      <c r="K2108">
        <v>0</v>
      </c>
      <c r="L2108">
        <v>0</v>
      </c>
    </row>
    <row r="2109" spans="1:12" x14ac:dyDescent="0.25">
      <c r="A2109">
        <v>58567</v>
      </c>
      <c r="B2109">
        <v>0</v>
      </c>
      <c r="C2109">
        <v>2.2951822E-2</v>
      </c>
      <c r="D2109">
        <v>62</v>
      </c>
      <c r="E2109">
        <v>0</v>
      </c>
      <c r="F2109">
        <v>0.19266131</v>
      </c>
      <c r="G2109">
        <v>12072</v>
      </c>
      <c r="H2109">
        <v>11</v>
      </c>
      <c r="I2109">
        <v>0</v>
      </c>
      <c r="J2109">
        <v>1</v>
      </c>
      <c r="K2109">
        <v>0</v>
      </c>
      <c r="L2109">
        <v>0</v>
      </c>
    </row>
    <row r="2110" spans="1:12" x14ac:dyDescent="0.25">
      <c r="A2110">
        <v>12666</v>
      </c>
      <c r="B2110">
        <v>0</v>
      </c>
      <c r="C2110">
        <v>2.2957377000000001E-2</v>
      </c>
      <c r="D2110">
        <v>34</v>
      </c>
      <c r="E2110">
        <v>0</v>
      </c>
      <c r="F2110">
        <v>0.33822059300000001</v>
      </c>
      <c r="G2110">
        <v>3000</v>
      </c>
      <c r="H2110">
        <v>4</v>
      </c>
      <c r="I2110">
        <v>0</v>
      </c>
      <c r="J2110">
        <v>1</v>
      </c>
      <c r="K2110">
        <v>0</v>
      </c>
      <c r="L2110">
        <v>0</v>
      </c>
    </row>
    <row r="2111" spans="1:12" x14ac:dyDescent="0.25">
      <c r="A2111">
        <v>67787</v>
      </c>
      <c r="B2111">
        <v>0</v>
      </c>
      <c r="C2111">
        <v>2.2965776E-2</v>
      </c>
      <c r="D2111">
        <v>60</v>
      </c>
      <c r="E2111">
        <v>0</v>
      </c>
      <c r="F2111">
        <v>1994</v>
      </c>
      <c r="H2111">
        <v>6</v>
      </c>
      <c r="I2111">
        <v>0</v>
      </c>
      <c r="J2111">
        <v>2</v>
      </c>
      <c r="K2111">
        <v>0</v>
      </c>
    </row>
    <row r="2112" spans="1:12" x14ac:dyDescent="0.25">
      <c r="A2112">
        <v>42539</v>
      </c>
      <c r="B2112">
        <v>0</v>
      </c>
      <c r="C2112">
        <v>2.2978127000000001E-2</v>
      </c>
      <c r="D2112">
        <v>69</v>
      </c>
      <c r="E2112">
        <v>1</v>
      </c>
      <c r="F2112">
        <v>0.34796337199999999</v>
      </c>
      <c r="G2112">
        <v>9500</v>
      </c>
      <c r="H2112">
        <v>14</v>
      </c>
      <c r="I2112">
        <v>0</v>
      </c>
      <c r="J2112">
        <v>3</v>
      </c>
      <c r="K2112">
        <v>0</v>
      </c>
      <c r="L2112">
        <v>1</v>
      </c>
    </row>
    <row r="2113" spans="1:12" x14ac:dyDescent="0.25">
      <c r="A2113">
        <v>49254</v>
      </c>
      <c r="B2113">
        <v>0</v>
      </c>
      <c r="C2113">
        <v>2.2989365000000001E-2</v>
      </c>
      <c r="D2113">
        <v>72</v>
      </c>
      <c r="E2113">
        <v>0</v>
      </c>
      <c r="F2113">
        <v>0.24595900700000001</v>
      </c>
      <c r="G2113">
        <v>6000</v>
      </c>
      <c r="H2113">
        <v>14</v>
      </c>
      <c r="I2113">
        <v>0</v>
      </c>
      <c r="J2113">
        <v>1</v>
      </c>
      <c r="K2113">
        <v>0</v>
      </c>
      <c r="L2113">
        <v>0</v>
      </c>
    </row>
    <row r="2114" spans="1:12" x14ac:dyDescent="0.25">
      <c r="A2114">
        <v>24380</v>
      </c>
      <c r="B2114">
        <v>0</v>
      </c>
      <c r="C2114">
        <v>2.2992252000000001E-2</v>
      </c>
      <c r="D2114">
        <v>76</v>
      </c>
      <c r="E2114">
        <v>0</v>
      </c>
      <c r="F2114">
        <v>0.874903871</v>
      </c>
      <c r="G2114">
        <v>3900</v>
      </c>
      <c r="H2114">
        <v>13</v>
      </c>
      <c r="I2114">
        <v>0</v>
      </c>
      <c r="J2114">
        <v>2</v>
      </c>
      <c r="K2114">
        <v>0</v>
      </c>
      <c r="L2114">
        <v>0</v>
      </c>
    </row>
    <row r="2115" spans="1:12" x14ac:dyDescent="0.25">
      <c r="A2115">
        <v>79746</v>
      </c>
      <c r="B2115">
        <v>0</v>
      </c>
      <c r="C2115">
        <v>2.3056389E-2</v>
      </c>
      <c r="D2115">
        <v>51</v>
      </c>
      <c r="E2115">
        <v>0</v>
      </c>
      <c r="F2115">
        <v>0.27641570799999998</v>
      </c>
      <c r="G2115">
        <v>9217</v>
      </c>
      <c r="H2115">
        <v>11</v>
      </c>
      <c r="I2115">
        <v>0</v>
      </c>
      <c r="J2115">
        <v>1</v>
      </c>
      <c r="K2115">
        <v>0</v>
      </c>
      <c r="L2115">
        <v>2</v>
      </c>
    </row>
    <row r="2116" spans="1:12" x14ac:dyDescent="0.25">
      <c r="A2116">
        <v>86291</v>
      </c>
      <c r="B2116">
        <v>0</v>
      </c>
      <c r="C2116">
        <v>2.3058267E-2</v>
      </c>
      <c r="D2116">
        <v>59</v>
      </c>
      <c r="E2116">
        <v>0</v>
      </c>
      <c r="F2116">
        <v>0.20037688400000001</v>
      </c>
      <c r="G2116">
        <v>6367</v>
      </c>
      <c r="H2116">
        <v>8</v>
      </c>
      <c r="I2116">
        <v>0</v>
      </c>
      <c r="J2116">
        <v>0</v>
      </c>
      <c r="K2116">
        <v>0</v>
      </c>
      <c r="L2116">
        <v>1</v>
      </c>
    </row>
    <row r="2117" spans="1:12" x14ac:dyDescent="0.25">
      <c r="A2117">
        <v>64961</v>
      </c>
      <c r="B2117">
        <v>0</v>
      </c>
      <c r="C2117">
        <v>2.3080665E-2</v>
      </c>
      <c r="D2117">
        <v>84</v>
      </c>
      <c r="E2117">
        <v>0</v>
      </c>
      <c r="F2117">
        <v>8.5064292999999999E-2</v>
      </c>
      <c r="G2117">
        <v>5054</v>
      </c>
      <c r="H2117">
        <v>10</v>
      </c>
      <c r="I2117">
        <v>0</v>
      </c>
      <c r="J2117">
        <v>0</v>
      </c>
      <c r="K2117">
        <v>0</v>
      </c>
      <c r="L2117">
        <v>0</v>
      </c>
    </row>
    <row r="2118" spans="1:12" x14ac:dyDescent="0.25">
      <c r="A2118">
        <v>94373</v>
      </c>
      <c r="B2118">
        <v>0</v>
      </c>
      <c r="C2118">
        <v>2.3086908999999999E-2</v>
      </c>
      <c r="D2118">
        <v>63</v>
      </c>
      <c r="E2118">
        <v>0</v>
      </c>
      <c r="F2118">
        <v>0.280130885</v>
      </c>
      <c r="G2118">
        <v>5500</v>
      </c>
      <c r="H2118">
        <v>9</v>
      </c>
      <c r="I2118">
        <v>0</v>
      </c>
      <c r="J2118">
        <v>2</v>
      </c>
      <c r="K2118">
        <v>0</v>
      </c>
      <c r="L2118">
        <v>0</v>
      </c>
    </row>
    <row r="2119" spans="1:12" x14ac:dyDescent="0.25">
      <c r="A2119">
        <v>113423</v>
      </c>
      <c r="B2119">
        <v>0</v>
      </c>
      <c r="C2119">
        <v>2.308986E-2</v>
      </c>
      <c r="D2119">
        <v>73</v>
      </c>
      <c r="E2119">
        <v>0</v>
      </c>
      <c r="F2119">
        <v>2.2965691430000001</v>
      </c>
      <c r="G2119">
        <v>4750</v>
      </c>
      <c r="H2119">
        <v>17</v>
      </c>
      <c r="I2119">
        <v>0</v>
      </c>
      <c r="J2119">
        <v>3</v>
      </c>
      <c r="K2119">
        <v>0</v>
      </c>
      <c r="L2119">
        <v>0</v>
      </c>
    </row>
    <row r="2120" spans="1:12" x14ac:dyDescent="0.25">
      <c r="A2120">
        <v>115257</v>
      </c>
      <c r="B2120">
        <v>0</v>
      </c>
      <c r="C2120">
        <v>2.3091345999999999E-2</v>
      </c>
      <c r="D2120">
        <v>59</v>
      </c>
      <c r="E2120">
        <v>0</v>
      </c>
      <c r="F2120">
        <v>1224</v>
      </c>
      <c r="H2120">
        <v>4</v>
      </c>
      <c r="I2120">
        <v>0</v>
      </c>
      <c r="J2120">
        <v>1</v>
      </c>
      <c r="K2120">
        <v>0</v>
      </c>
      <c r="L2120">
        <v>0</v>
      </c>
    </row>
    <row r="2121" spans="1:12" x14ac:dyDescent="0.25">
      <c r="A2121">
        <v>13499</v>
      </c>
      <c r="B2121">
        <v>0</v>
      </c>
      <c r="C2121">
        <v>2.3097423999999998E-2</v>
      </c>
      <c r="D2121">
        <v>68</v>
      </c>
      <c r="E2121">
        <v>0</v>
      </c>
      <c r="F2121">
        <v>0.23894412100000001</v>
      </c>
      <c r="G2121">
        <v>2916</v>
      </c>
      <c r="H2121">
        <v>11</v>
      </c>
      <c r="I2121">
        <v>0</v>
      </c>
      <c r="J2121">
        <v>0</v>
      </c>
      <c r="K2121">
        <v>0</v>
      </c>
      <c r="L2121">
        <v>0</v>
      </c>
    </row>
    <row r="2122" spans="1:12" x14ac:dyDescent="0.25">
      <c r="A2122">
        <v>100139</v>
      </c>
      <c r="B2122">
        <v>0</v>
      </c>
      <c r="C2122">
        <v>2.3142201000000001E-2</v>
      </c>
      <c r="D2122">
        <v>56</v>
      </c>
      <c r="E2122">
        <v>0</v>
      </c>
      <c r="F2122">
        <v>0.61516314800000005</v>
      </c>
      <c r="G2122">
        <v>2083</v>
      </c>
      <c r="H2122">
        <v>24</v>
      </c>
      <c r="I2122">
        <v>0</v>
      </c>
      <c r="J2122">
        <v>0</v>
      </c>
      <c r="K2122">
        <v>0</v>
      </c>
      <c r="L2122">
        <v>0</v>
      </c>
    </row>
    <row r="2123" spans="1:12" x14ac:dyDescent="0.25">
      <c r="A2123">
        <v>135768</v>
      </c>
      <c r="B2123">
        <v>0</v>
      </c>
      <c r="C2123">
        <v>2.3166023000000001E-2</v>
      </c>
      <c r="D2123">
        <v>68</v>
      </c>
      <c r="E2123">
        <v>0</v>
      </c>
      <c r="F2123">
        <v>5.6131999999999996E-3</v>
      </c>
      <c r="G2123">
        <v>5878</v>
      </c>
      <c r="H2123">
        <v>6</v>
      </c>
      <c r="I2123">
        <v>0</v>
      </c>
      <c r="J2123">
        <v>0</v>
      </c>
      <c r="K2123">
        <v>0</v>
      </c>
      <c r="L2123">
        <v>0</v>
      </c>
    </row>
    <row r="2124" spans="1:12" x14ac:dyDescent="0.25">
      <c r="A2124">
        <v>116559</v>
      </c>
      <c r="B2124">
        <v>0</v>
      </c>
      <c r="C2124">
        <v>2.3199642999999999E-2</v>
      </c>
      <c r="D2124">
        <v>61</v>
      </c>
      <c r="E2124">
        <v>0</v>
      </c>
      <c r="F2124">
        <v>1.098828906</v>
      </c>
      <c r="G2124">
        <v>3500</v>
      </c>
      <c r="H2124">
        <v>16</v>
      </c>
      <c r="I2124">
        <v>0</v>
      </c>
      <c r="J2124">
        <v>3</v>
      </c>
      <c r="K2124">
        <v>0</v>
      </c>
      <c r="L2124">
        <v>1</v>
      </c>
    </row>
    <row r="2125" spans="1:12" x14ac:dyDescent="0.25">
      <c r="A2125">
        <v>114722</v>
      </c>
      <c r="B2125">
        <v>0</v>
      </c>
      <c r="C2125">
        <v>2.3206101999999999E-2</v>
      </c>
      <c r="D2125">
        <v>47</v>
      </c>
      <c r="E2125">
        <v>0</v>
      </c>
      <c r="F2125">
        <v>0.18948646499999999</v>
      </c>
      <c r="G2125">
        <v>14000</v>
      </c>
      <c r="H2125">
        <v>10</v>
      </c>
      <c r="I2125">
        <v>0</v>
      </c>
      <c r="J2125">
        <v>1</v>
      </c>
      <c r="K2125">
        <v>0</v>
      </c>
      <c r="L2125">
        <v>2</v>
      </c>
    </row>
    <row r="2126" spans="1:12" x14ac:dyDescent="0.25">
      <c r="A2126">
        <v>53980</v>
      </c>
      <c r="B2126">
        <v>0</v>
      </c>
      <c r="C2126">
        <v>2.3212212999999999E-2</v>
      </c>
      <c r="D2126">
        <v>36</v>
      </c>
      <c r="E2126">
        <v>0</v>
      </c>
      <c r="F2126">
        <v>0.66295344199999995</v>
      </c>
      <c r="G2126">
        <v>3500</v>
      </c>
      <c r="H2126">
        <v>10</v>
      </c>
      <c r="I2126">
        <v>0</v>
      </c>
      <c r="J2126">
        <v>2</v>
      </c>
      <c r="K2126">
        <v>0</v>
      </c>
      <c r="L2126">
        <v>2</v>
      </c>
    </row>
    <row r="2127" spans="1:12" x14ac:dyDescent="0.25">
      <c r="A2127">
        <v>112910</v>
      </c>
      <c r="B2127">
        <v>0</v>
      </c>
      <c r="C2127">
        <v>2.3236231E-2</v>
      </c>
      <c r="D2127">
        <v>69</v>
      </c>
      <c r="E2127">
        <v>0</v>
      </c>
      <c r="F2127">
        <v>3.1210986E-2</v>
      </c>
      <c r="G2127">
        <v>800</v>
      </c>
      <c r="H2127">
        <v>3</v>
      </c>
      <c r="I2127">
        <v>0</v>
      </c>
      <c r="J2127">
        <v>0</v>
      </c>
      <c r="K2127">
        <v>0</v>
      </c>
      <c r="L2127">
        <v>0</v>
      </c>
    </row>
    <row r="2128" spans="1:12" x14ac:dyDescent="0.25">
      <c r="A2128">
        <v>147886</v>
      </c>
      <c r="B2128">
        <v>1</v>
      </c>
      <c r="C2128">
        <v>2.3255814E-2</v>
      </c>
      <c r="D2128">
        <v>60</v>
      </c>
      <c r="E2128">
        <v>0</v>
      </c>
      <c r="F2128">
        <v>0</v>
      </c>
      <c r="G2128">
        <v>2675</v>
      </c>
      <c r="H2128">
        <v>1</v>
      </c>
      <c r="I2128">
        <v>0</v>
      </c>
      <c r="J2128">
        <v>0</v>
      </c>
      <c r="K2128">
        <v>0</v>
      </c>
      <c r="L2128">
        <v>2</v>
      </c>
    </row>
    <row r="2129" spans="1:12" x14ac:dyDescent="0.25">
      <c r="A2129">
        <v>125652</v>
      </c>
      <c r="B2129">
        <v>0</v>
      </c>
      <c r="C2129">
        <v>2.3316666999999999E-2</v>
      </c>
      <c r="D2129">
        <v>60</v>
      </c>
      <c r="E2129">
        <v>0</v>
      </c>
      <c r="F2129">
        <v>624</v>
      </c>
      <c r="H2129">
        <v>5</v>
      </c>
      <c r="I2129">
        <v>0</v>
      </c>
      <c r="J2129">
        <v>1</v>
      </c>
      <c r="K2129">
        <v>0</v>
      </c>
      <c r="L2129">
        <v>0</v>
      </c>
    </row>
    <row r="2130" spans="1:12" x14ac:dyDescent="0.25">
      <c r="A2130">
        <v>39920</v>
      </c>
      <c r="B2130">
        <v>0</v>
      </c>
      <c r="C2130">
        <v>2.3398829999999999E-2</v>
      </c>
      <c r="D2130">
        <v>59</v>
      </c>
      <c r="E2130">
        <v>0</v>
      </c>
      <c r="F2130">
        <v>4.3211867000000001E-2</v>
      </c>
      <c r="G2130">
        <v>3100</v>
      </c>
      <c r="H2130">
        <v>12</v>
      </c>
      <c r="I2130">
        <v>0</v>
      </c>
      <c r="J2130">
        <v>1</v>
      </c>
      <c r="K2130">
        <v>0</v>
      </c>
      <c r="L2130">
        <v>0</v>
      </c>
    </row>
    <row r="2131" spans="1:12" x14ac:dyDescent="0.25">
      <c r="A2131">
        <v>52601</v>
      </c>
      <c r="B2131">
        <v>0</v>
      </c>
      <c r="C2131">
        <v>2.3481677999999999E-2</v>
      </c>
      <c r="D2131">
        <v>45</v>
      </c>
      <c r="E2131">
        <v>0</v>
      </c>
      <c r="F2131">
        <v>0.28873990599999999</v>
      </c>
      <c r="G2131">
        <v>6562</v>
      </c>
      <c r="H2131">
        <v>7</v>
      </c>
      <c r="I2131">
        <v>0</v>
      </c>
      <c r="J2131">
        <v>2</v>
      </c>
      <c r="K2131">
        <v>0</v>
      </c>
      <c r="L2131">
        <v>0</v>
      </c>
    </row>
    <row r="2132" spans="1:12" x14ac:dyDescent="0.25">
      <c r="A2132">
        <v>65013</v>
      </c>
      <c r="B2132">
        <v>0</v>
      </c>
      <c r="C2132">
        <v>2.3522294999999999E-2</v>
      </c>
      <c r="D2132">
        <v>54</v>
      </c>
      <c r="E2132">
        <v>0</v>
      </c>
      <c r="F2132">
        <v>7.8007933000000002E-2</v>
      </c>
      <c r="G2132">
        <v>2268</v>
      </c>
      <c r="H2132">
        <v>4</v>
      </c>
      <c r="I2132">
        <v>0</v>
      </c>
      <c r="J2132">
        <v>0</v>
      </c>
      <c r="K2132">
        <v>0</v>
      </c>
      <c r="L2132">
        <v>0</v>
      </c>
    </row>
    <row r="2133" spans="1:12" x14ac:dyDescent="0.25">
      <c r="A2133">
        <v>125933</v>
      </c>
      <c r="B2133">
        <v>0</v>
      </c>
      <c r="C2133">
        <v>2.3530282999999999E-2</v>
      </c>
      <c r="D2133">
        <v>58</v>
      </c>
      <c r="E2133">
        <v>0</v>
      </c>
      <c r="F2133">
        <v>28</v>
      </c>
      <c r="H2133">
        <v>3</v>
      </c>
      <c r="I2133">
        <v>0</v>
      </c>
      <c r="J2133">
        <v>0</v>
      </c>
      <c r="K2133">
        <v>0</v>
      </c>
      <c r="L2133">
        <v>0</v>
      </c>
    </row>
    <row r="2134" spans="1:12" x14ac:dyDescent="0.25">
      <c r="A2134">
        <v>143044</v>
      </c>
      <c r="B2134">
        <v>0</v>
      </c>
      <c r="C2134">
        <v>2.3534959000000001E-2</v>
      </c>
      <c r="D2134">
        <v>59</v>
      </c>
      <c r="E2134">
        <v>0</v>
      </c>
      <c r="F2134">
        <v>0.135197067</v>
      </c>
      <c r="G2134">
        <v>6545</v>
      </c>
      <c r="H2134">
        <v>10</v>
      </c>
      <c r="I2134">
        <v>0</v>
      </c>
      <c r="J2134">
        <v>1</v>
      </c>
      <c r="K2134">
        <v>0</v>
      </c>
      <c r="L2134">
        <v>0</v>
      </c>
    </row>
    <row r="2135" spans="1:12" x14ac:dyDescent="0.25">
      <c r="A2135">
        <v>77267</v>
      </c>
      <c r="B2135">
        <v>0</v>
      </c>
      <c r="C2135">
        <v>2.3543486999999998E-2</v>
      </c>
      <c r="D2135">
        <v>81</v>
      </c>
      <c r="E2135">
        <v>0</v>
      </c>
      <c r="F2135">
        <v>1.3328397000000001E-2</v>
      </c>
      <c r="G2135">
        <v>2700</v>
      </c>
      <c r="H2135">
        <v>8</v>
      </c>
      <c r="I2135">
        <v>0</v>
      </c>
      <c r="J2135">
        <v>0</v>
      </c>
      <c r="K2135">
        <v>0</v>
      </c>
      <c r="L2135">
        <v>0</v>
      </c>
    </row>
    <row r="2136" spans="1:12" x14ac:dyDescent="0.25">
      <c r="A2136">
        <v>59136</v>
      </c>
      <c r="B2136">
        <v>0</v>
      </c>
      <c r="C2136">
        <v>2.3553811000000001E-2</v>
      </c>
      <c r="D2136">
        <v>33</v>
      </c>
      <c r="E2136">
        <v>0</v>
      </c>
      <c r="F2136">
        <v>0.33293196899999999</v>
      </c>
      <c r="G2136">
        <v>4982</v>
      </c>
      <c r="H2136">
        <v>7</v>
      </c>
      <c r="I2136">
        <v>0</v>
      </c>
      <c r="J2136">
        <v>2</v>
      </c>
      <c r="K2136">
        <v>0</v>
      </c>
      <c r="L2136">
        <v>3</v>
      </c>
    </row>
    <row r="2137" spans="1:12" x14ac:dyDescent="0.25">
      <c r="A2137">
        <v>56482</v>
      </c>
      <c r="B2137">
        <v>0</v>
      </c>
      <c r="C2137">
        <v>2.3567678000000002E-2</v>
      </c>
      <c r="D2137">
        <v>73</v>
      </c>
      <c r="E2137">
        <v>0</v>
      </c>
      <c r="F2137">
        <v>0.12896153099999999</v>
      </c>
      <c r="G2137">
        <v>10033</v>
      </c>
      <c r="H2137">
        <v>20</v>
      </c>
      <c r="I2137">
        <v>0</v>
      </c>
      <c r="J2137">
        <v>1</v>
      </c>
      <c r="K2137">
        <v>0</v>
      </c>
      <c r="L2137">
        <v>0</v>
      </c>
    </row>
    <row r="2138" spans="1:12" x14ac:dyDescent="0.25">
      <c r="A2138">
        <v>44196</v>
      </c>
      <c r="B2138">
        <v>0</v>
      </c>
      <c r="C2138">
        <v>2.3569745E-2</v>
      </c>
      <c r="D2138">
        <v>52</v>
      </c>
      <c r="E2138">
        <v>0</v>
      </c>
      <c r="F2138">
        <v>5.6616195000000001E-2</v>
      </c>
      <c r="G2138">
        <v>6075</v>
      </c>
      <c r="H2138">
        <v>2</v>
      </c>
      <c r="I2138">
        <v>0</v>
      </c>
      <c r="J2138">
        <v>0</v>
      </c>
      <c r="K2138">
        <v>0</v>
      </c>
      <c r="L2138">
        <v>2</v>
      </c>
    </row>
    <row r="2139" spans="1:12" x14ac:dyDescent="0.25">
      <c r="A2139">
        <v>9135</v>
      </c>
      <c r="B2139">
        <v>0</v>
      </c>
      <c r="C2139">
        <v>2.3609784000000002E-2</v>
      </c>
      <c r="D2139">
        <v>48</v>
      </c>
      <c r="E2139">
        <v>0</v>
      </c>
      <c r="F2139">
        <v>0.39416058399999998</v>
      </c>
      <c r="G2139">
        <v>3972</v>
      </c>
      <c r="H2139">
        <v>5</v>
      </c>
      <c r="I2139">
        <v>0</v>
      </c>
      <c r="J2139">
        <v>1</v>
      </c>
      <c r="K2139">
        <v>0</v>
      </c>
      <c r="L2139">
        <v>1</v>
      </c>
    </row>
    <row r="2140" spans="1:12" x14ac:dyDescent="0.25">
      <c r="A2140">
        <v>79455</v>
      </c>
      <c r="B2140">
        <v>1</v>
      </c>
      <c r="C2140">
        <v>2.3629042999999999E-2</v>
      </c>
      <c r="D2140">
        <v>33</v>
      </c>
      <c r="E2140">
        <v>0</v>
      </c>
      <c r="F2140">
        <v>0.31951845299999998</v>
      </c>
      <c r="G2140">
        <v>5066</v>
      </c>
      <c r="H2140">
        <v>15</v>
      </c>
      <c r="I2140">
        <v>0</v>
      </c>
      <c r="J2140">
        <v>2</v>
      </c>
      <c r="K2140">
        <v>0</v>
      </c>
      <c r="L2140">
        <v>0</v>
      </c>
    </row>
    <row r="2141" spans="1:12" x14ac:dyDescent="0.25">
      <c r="A2141">
        <v>136762</v>
      </c>
      <c r="B2141">
        <v>0</v>
      </c>
      <c r="C2141">
        <v>2.3675439999999999E-2</v>
      </c>
      <c r="D2141">
        <v>28</v>
      </c>
      <c r="E2141">
        <v>1</v>
      </c>
      <c r="F2141">
        <v>2.8918243E-2</v>
      </c>
      <c r="G2141">
        <v>2800</v>
      </c>
      <c r="H2141">
        <v>3</v>
      </c>
      <c r="I2141">
        <v>0</v>
      </c>
      <c r="J2141">
        <v>0</v>
      </c>
      <c r="K2141">
        <v>0</v>
      </c>
      <c r="L2141">
        <v>0</v>
      </c>
    </row>
    <row r="2142" spans="1:12" x14ac:dyDescent="0.25">
      <c r="A2142">
        <v>8125</v>
      </c>
      <c r="B2142">
        <v>1</v>
      </c>
      <c r="C2142">
        <v>2.3694590000000001E-2</v>
      </c>
      <c r="D2142">
        <v>78</v>
      </c>
      <c r="E2142">
        <v>0</v>
      </c>
      <c r="F2142">
        <v>7.2952710000000004E-2</v>
      </c>
      <c r="G2142">
        <v>3467</v>
      </c>
      <c r="H2142">
        <v>14</v>
      </c>
      <c r="I2142">
        <v>0</v>
      </c>
      <c r="J2142">
        <v>0</v>
      </c>
      <c r="K2142">
        <v>0</v>
      </c>
      <c r="L2142">
        <v>0</v>
      </c>
    </row>
    <row r="2143" spans="1:12" x14ac:dyDescent="0.25">
      <c r="A2143">
        <v>57853</v>
      </c>
      <c r="B2143">
        <v>0</v>
      </c>
      <c r="C2143">
        <v>2.3730055999999999E-2</v>
      </c>
      <c r="D2143">
        <v>55</v>
      </c>
      <c r="E2143">
        <v>0</v>
      </c>
      <c r="F2143">
        <v>6.1024384000000001E-2</v>
      </c>
      <c r="G2143">
        <v>7750</v>
      </c>
      <c r="H2143">
        <v>15</v>
      </c>
      <c r="I2143">
        <v>0</v>
      </c>
      <c r="J2143">
        <v>1</v>
      </c>
      <c r="K2143">
        <v>0</v>
      </c>
      <c r="L2143">
        <v>4</v>
      </c>
    </row>
    <row r="2144" spans="1:12" x14ac:dyDescent="0.25">
      <c r="A2144">
        <v>121924</v>
      </c>
      <c r="B2144">
        <v>0</v>
      </c>
      <c r="C2144">
        <v>2.3755139000000002E-2</v>
      </c>
      <c r="D2144">
        <v>52</v>
      </c>
      <c r="E2144">
        <v>0</v>
      </c>
      <c r="F2144">
        <v>0.39258241799999999</v>
      </c>
      <c r="G2144">
        <v>3639</v>
      </c>
      <c r="H2144">
        <v>6</v>
      </c>
      <c r="I2144">
        <v>0</v>
      </c>
      <c r="J2144">
        <v>2</v>
      </c>
      <c r="K2144">
        <v>0</v>
      </c>
      <c r="L2144">
        <v>0</v>
      </c>
    </row>
    <row r="2145" spans="1:12" x14ac:dyDescent="0.25">
      <c r="A2145">
        <v>63969</v>
      </c>
      <c r="B2145">
        <v>0</v>
      </c>
      <c r="C2145">
        <v>2.3783847E-2</v>
      </c>
      <c r="D2145">
        <v>39</v>
      </c>
      <c r="E2145">
        <v>0</v>
      </c>
      <c r="F2145">
        <v>1110</v>
      </c>
      <c r="H2145">
        <v>6</v>
      </c>
      <c r="I2145">
        <v>0</v>
      </c>
      <c r="J2145">
        <v>1</v>
      </c>
      <c r="K2145">
        <v>0</v>
      </c>
      <c r="L2145">
        <v>0</v>
      </c>
    </row>
    <row r="2146" spans="1:12" x14ac:dyDescent="0.25">
      <c r="A2146">
        <v>104374</v>
      </c>
      <c r="B2146">
        <v>0</v>
      </c>
      <c r="C2146">
        <v>2.3799682999999999E-2</v>
      </c>
      <c r="D2146">
        <v>64</v>
      </c>
      <c r="E2146">
        <v>0</v>
      </c>
      <c r="F2146">
        <v>1823</v>
      </c>
      <c r="H2146">
        <v>17</v>
      </c>
      <c r="I2146">
        <v>0</v>
      </c>
      <c r="J2146">
        <v>1</v>
      </c>
      <c r="K2146">
        <v>0</v>
      </c>
      <c r="L2146">
        <v>0</v>
      </c>
    </row>
    <row r="2147" spans="1:12" x14ac:dyDescent="0.25">
      <c r="A2147">
        <v>149113</v>
      </c>
      <c r="B2147">
        <v>0</v>
      </c>
      <c r="C2147">
        <v>2.3804472E-2</v>
      </c>
      <c r="D2147">
        <v>50</v>
      </c>
      <c r="E2147">
        <v>0</v>
      </c>
      <c r="F2147">
        <v>0.35997283200000002</v>
      </c>
      <c r="G2147">
        <v>8833</v>
      </c>
      <c r="H2147">
        <v>11</v>
      </c>
      <c r="I2147">
        <v>0</v>
      </c>
      <c r="J2147">
        <v>1</v>
      </c>
      <c r="K2147">
        <v>0</v>
      </c>
      <c r="L2147">
        <v>0</v>
      </c>
    </row>
    <row r="2148" spans="1:12" x14ac:dyDescent="0.25">
      <c r="A2148">
        <v>90736</v>
      </c>
      <c r="B2148">
        <v>0</v>
      </c>
      <c r="C2148">
        <v>2.3819778999999999E-2</v>
      </c>
      <c r="D2148">
        <v>58</v>
      </c>
      <c r="E2148">
        <v>1</v>
      </c>
      <c r="F2148">
        <v>0.22039134899999999</v>
      </c>
      <c r="G2148">
        <v>5825</v>
      </c>
      <c r="H2148">
        <v>13</v>
      </c>
      <c r="I2148">
        <v>0</v>
      </c>
      <c r="J2148">
        <v>1</v>
      </c>
      <c r="K2148">
        <v>0</v>
      </c>
      <c r="L2148">
        <v>0</v>
      </c>
    </row>
    <row r="2149" spans="1:12" x14ac:dyDescent="0.25">
      <c r="A2149">
        <v>146019</v>
      </c>
      <c r="B2149">
        <v>0</v>
      </c>
      <c r="C2149">
        <v>2.3835683E-2</v>
      </c>
      <c r="D2149">
        <v>32</v>
      </c>
      <c r="E2149">
        <v>0</v>
      </c>
      <c r="F2149">
        <v>0.36617580100000002</v>
      </c>
      <c r="G2149">
        <v>6586</v>
      </c>
      <c r="H2149">
        <v>9</v>
      </c>
      <c r="I2149">
        <v>0</v>
      </c>
      <c r="J2149">
        <v>1</v>
      </c>
      <c r="K2149">
        <v>0</v>
      </c>
      <c r="L2149">
        <v>3</v>
      </c>
    </row>
    <row r="2150" spans="1:12" x14ac:dyDescent="0.25">
      <c r="A2150">
        <v>126453</v>
      </c>
      <c r="B2150">
        <v>0</v>
      </c>
      <c r="C2150">
        <v>2.3854726999999999E-2</v>
      </c>
      <c r="D2150">
        <v>29</v>
      </c>
      <c r="E2150">
        <v>1</v>
      </c>
      <c r="F2150">
        <v>0.10373703300000001</v>
      </c>
      <c r="G2150">
        <v>8000</v>
      </c>
      <c r="H2150">
        <v>10</v>
      </c>
      <c r="I2150">
        <v>0</v>
      </c>
      <c r="J2150">
        <v>0</v>
      </c>
      <c r="K2150">
        <v>0</v>
      </c>
      <c r="L2150">
        <v>1</v>
      </c>
    </row>
    <row r="2151" spans="1:12" x14ac:dyDescent="0.25">
      <c r="A2151">
        <v>99933</v>
      </c>
      <c r="B2151">
        <v>0</v>
      </c>
      <c r="C2151">
        <v>2.3886712000000001E-2</v>
      </c>
      <c r="D2151">
        <v>80</v>
      </c>
      <c r="E2151">
        <v>0</v>
      </c>
      <c r="F2151">
        <v>1.1998909E-2</v>
      </c>
      <c r="G2151">
        <v>3666</v>
      </c>
      <c r="H2151">
        <v>4</v>
      </c>
      <c r="I2151">
        <v>0</v>
      </c>
      <c r="J2151">
        <v>0</v>
      </c>
      <c r="K2151">
        <v>0</v>
      </c>
      <c r="L2151">
        <v>0</v>
      </c>
    </row>
    <row r="2152" spans="1:12" x14ac:dyDescent="0.25">
      <c r="A2152">
        <v>2748</v>
      </c>
      <c r="B2152">
        <v>0</v>
      </c>
      <c r="C2152">
        <v>2.389662E-2</v>
      </c>
      <c r="D2152">
        <v>53</v>
      </c>
      <c r="E2152">
        <v>0</v>
      </c>
      <c r="F2152">
        <v>0.39540544700000002</v>
      </c>
      <c r="G2152">
        <v>6572</v>
      </c>
      <c r="H2152">
        <v>13</v>
      </c>
      <c r="I2152">
        <v>0</v>
      </c>
      <c r="J2152">
        <v>1</v>
      </c>
      <c r="K2152">
        <v>0</v>
      </c>
      <c r="L2152">
        <v>3</v>
      </c>
    </row>
    <row r="2153" spans="1:12" x14ac:dyDescent="0.25">
      <c r="A2153">
        <v>72594</v>
      </c>
      <c r="B2153">
        <v>0</v>
      </c>
      <c r="C2153">
        <v>2.3919043000000001E-2</v>
      </c>
      <c r="D2153">
        <v>63</v>
      </c>
      <c r="E2153">
        <v>0</v>
      </c>
      <c r="F2153">
        <v>6.5359479999999998E-3</v>
      </c>
      <c r="G2153">
        <v>2600</v>
      </c>
      <c r="H2153">
        <v>3</v>
      </c>
      <c r="I2153">
        <v>0</v>
      </c>
      <c r="J2153">
        <v>0</v>
      </c>
      <c r="K2153">
        <v>0</v>
      </c>
      <c r="L2153">
        <v>0</v>
      </c>
    </row>
    <row r="2154" spans="1:12" x14ac:dyDescent="0.25">
      <c r="A2154">
        <v>81415</v>
      </c>
      <c r="B2154">
        <v>0</v>
      </c>
      <c r="C2154">
        <v>2.3950051E-2</v>
      </c>
      <c r="D2154">
        <v>42</v>
      </c>
      <c r="E2154">
        <v>0</v>
      </c>
      <c r="F2154">
        <v>881</v>
      </c>
      <c r="G2154">
        <v>0</v>
      </c>
      <c r="H2154">
        <v>6</v>
      </c>
      <c r="I2154">
        <v>0</v>
      </c>
      <c r="J2154">
        <v>0</v>
      </c>
      <c r="K2154">
        <v>0</v>
      </c>
      <c r="L2154">
        <v>1</v>
      </c>
    </row>
    <row r="2155" spans="1:12" x14ac:dyDescent="0.25">
      <c r="A2155">
        <v>22209</v>
      </c>
      <c r="B2155">
        <v>0</v>
      </c>
      <c r="C2155">
        <v>2.3953946E-2</v>
      </c>
      <c r="D2155">
        <v>61</v>
      </c>
      <c r="E2155">
        <v>0</v>
      </c>
      <c r="F2155">
        <v>5.7129249999999998E-3</v>
      </c>
      <c r="G2155">
        <v>4200</v>
      </c>
      <c r="H2155">
        <v>3</v>
      </c>
      <c r="I2155">
        <v>0</v>
      </c>
      <c r="J2155">
        <v>0</v>
      </c>
      <c r="K2155">
        <v>0</v>
      </c>
      <c r="L2155">
        <v>0</v>
      </c>
    </row>
    <row r="2156" spans="1:12" x14ac:dyDescent="0.25">
      <c r="A2156">
        <v>90945</v>
      </c>
      <c r="B2156">
        <v>0</v>
      </c>
      <c r="C2156">
        <v>2.3954491000000001E-2</v>
      </c>
      <c r="D2156">
        <v>66</v>
      </c>
      <c r="E2156">
        <v>0</v>
      </c>
      <c r="F2156">
        <v>0.45050989800000002</v>
      </c>
      <c r="G2156">
        <v>5000</v>
      </c>
      <c r="H2156">
        <v>16</v>
      </c>
      <c r="I2156">
        <v>0</v>
      </c>
      <c r="J2156">
        <v>1</v>
      </c>
      <c r="K2156">
        <v>0</v>
      </c>
      <c r="L2156">
        <v>0</v>
      </c>
    </row>
    <row r="2157" spans="1:12" x14ac:dyDescent="0.25">
      <c r="A2157">
        <v>74763</v>
      </c>
      <c r="B2157">
        <v>0</v>
      </c>
      <c r="C2157">
        <v>2.3977245000000001E-2</v>
      </c>
      <c r="D2157">
        <v>61</v>
      </c>
      <c r="E2157">
        <v>0</v>
      </c>
      <c r="F2157">
        <v>0.199333703</v>
      </c>
      <c r="G2157">
        <v>1800</v>
      </c>
      <c r="H2157">
        <v>4</v>
      </c>
      <c r="I2157">
        <v>0</v>
      </c>
      <c r="J2157">
        <v>0</v>
      </c>
      <c r="K2157">
        <v>0</v>
      </c>
      <c r="L2157">
        <v>0</v>
      </c>
    </row>
    <row r="2158" spans="1:12" x14ac:dyDescent="0.25">
      <c r="A2158">
        <v>104597</v>
      </c>
      <c r="B2158">
        <v>0</v>
      </c>
      <c r="C2158">
        <v>2.3982765E-2</v>
      </c>
      <c r="D2158">
        <v>94</v>
      </c>
      <c r="E2158">
        <v>0</v>
      </c>
      <c r="F2158">
        <v>154</v>
      </c>
      <c r="H2158">
        <v>10</v>
      </c>
      <c r="I2158">
        <v>0</v>
      </c>
      <c r="J2158">
        <v>1</v>
      </c>
      <c r="K2158">
        <v>0</v>
      </c>
      <c r="L2158">
        <v>0</v>
      </c>
    </row>
    <row r="2159" spans="1:12" x14ac:dyDescent="0.25">
      <c r="A2159">
        <v>80521</v>
      </c>
      <c r="B2159">
        <v>0</v>
      </c>
      <c r="C2159">
        <v>2.3986103000000002E-2</v>
      </c>
      <c r="D2159">
        <v>51</v>
      </c>
      <c r="E2159">
        <v>0</v>
      </c>
      <c r="F2159">
        <v>0.36024124299999999</v>
      </c>
      <c r="G2159">
        <v>4310</v>
      </c>
      <c r="H2159">
        <v>16</v>
      </c>
      <c r="I2159">
        <v>0</v>
      </c>
      <c r="J2159">
        <v>1</v>
      </c>
      <c r="K2159">
        <v>0</v>
      </c>
      <c r="L2159">
        <v>2</v>
      </c>
    </row>
    <row r="2160" spans="1:12" x14ac:dyDescent="0.25">
      <c r="A2160">
        <v>20311</v>
      </c>
      <c r="B2160">
        <v>0</v>
      </c>
      <c r="C2160">
        <v>2.3999199999999998E-2</v>
      </c>
      <c r="D2160">
        <v>68</v>
      </c>
      <c r="E2160">
        <v>0</v>
      </c>
      <c r="F2160">
        <v>1763</v>
      </c>
      <c r="H2160">
        <v>6</v>
      </c>
      <c r="I2160">
        <v>0</v>
      </c>
      <c r="J2160">
        <v>1</v>
      </c>
      <c r="K2160">
        <v>0</v>
      </c>
      <c r="L2160">
        <v>0</v>
      </c>
    </row>
    <row r="2161" spans="1:12" x14ac:dyDescent="0.25">
      <c r="A2161">
        <v>63803</v>
      </c>
      <c r="B2161">
        <v>0</v>
      </c>
      <c r="C2161">
        <v>2.4017428E-2</v>
      </c>
      <c r="D2161">
        <v>66</v>
      </c>
      <c r="E2161">
        <v>0</v>
      </c>
      <c r="F2161">
        <v>52</v>
      </c>
      <c r="H2161">
        <v>10</v>
      </c>
      <c r="I2161">
        <v>0</v>
      </c>
      <c r="J2161">
        <v>0</v>
      </c>
      <c r="K2161">
        <v>0</v>
      </c>
      <c r="L2161">
        <v>0</v>
      </c>
    </row>
    <row r="2162" spans="1:12" x14ac:dyDescent="0.25">
      <c r="A2162">
        <v>25408</v>
      </c>
      <c r="B2162">
        <v>0</v>
      </c>
      <c r="C2162">
        <v>2.4023414E-2</v>
      </c>
      <c r="D2162">
        <v>92</v>
      </c>
      <c r="E2162">
        <v>0</v>
      </c>
      <c r="F2162">
        <v>4.8780489999999998E-3</v>
      </c>
      <c r="G2162">
        <v>3484</v>
      </c>
      <c r="H2162">
        <v>6</v>
      </c>
      <c r="I2162">
        <v>0</v>
      </c>
      <c r="J2162">
        <v>0</v>
      </c>
      <c r="K2162">
        <v>0</v>
      </c>
      <c r="L2162">
        <v>0</v>
      </c>
    </row>
    <row r="2163" spans="1:12" x14ac:dyDescent="0.25">
      <c r="A2163">
        <v>70587</v>
      </c>
      <c r="B2163">
        <v>0</v>
      </c>
      <c r="C2163">
        <v>2.4049599000000001E-2</v>
      </c>
      <c r="D2163">
        <v>75</v>
      </c>
      <c r="E2163">
        <v>0</v>
      </c>
      <c r="F2163">
        <v>9.2473357000000006E-2</v>
      </c>
      <c r="G2163">
        <v>9007</v>
      </c>
      <c r="H2163">
        <v>8</v>
      </c>
      <c r="I2163">
        <v>0</v>
      </c>
      <c r="J2163">
        <v>1</v>
      </c>
      <c r="K2163">
        <v>0</v>
      </c>
      <c r="L2163">
        <v>0</v>
      </c>
    </row>
    <row r="2164" spans="1:12" x14ac:dyDescent="0.25">
      <c r="A2164">
        <v>77386</v>
      </c>
      <c r="B2164">
        <v>0</v>
      </c>
      <c r="C2164">
        <v>2.4066107999999999E-2</v>
      </c>
      <c r="D2164">
        <v>47</v>
      </c>
      <c r="E2164">
        <v>0</v>
      </c>
      <c r="F2164">
        <v>0.11860211900000001</v>
      </c>
      <c r="G2164">
        <v>10100</v>
      </c>
      <c r="H2164">
        <v>13</v>
      </c>
      <c r="I2164">
        <v>0</v>
      </c>
      <c r="J2164">
        <v>3</v>
      </c>
      <c r="K2164">
        <v>0</v>
      </c>
      <c r="L2164">
        <v>3</v>
      </c>
    </row>
    <row r="2165" spans="1:12" x14ac:dyDescent="0.25">
      <c r="A2165">
        <v>111414</v>
      </c>
      <c r="B2165">
        <v>0</v>
      </c>
      <c r="C2165">
        <v>2.4066437E-2</v>
      </c>
      <c r="D2165">
        <v>40</v>
      </c>
      <c r="E2165">
        <v>0</v>
      </c>
      <c r="F2165">
        <v>0.23359580099999999</v>
      </c>
      <c r="G2165">
        <v>8000</v>
      </c>
      <c r="H2165">
        <v>9</v>
      </c>
      <c r="I2165">
        <v>0</v>
      </c>
      <c r="J2165">
        <v>2</v>
      </c>
      <c r="K2165">
        <v>0</v>
      </c>
      <c r="L2165">
        <v>1</v>
      </c>
    </row>
    <row r="2166" spans="1:12" x14ac:dyDescent="0.25">
      <c r="A2166">
        <v>598</v>
      </c>
      <c r="B2166">
        <v>0</v>
      </c>
      <c r="C2166">
        <v>2.4100447000000001E-2</v>
      </c>
      <c r="D2166">
        <v>86</v>
      </c>
      <c r="E2166">
        <v>0</v>
      </c>
      <c r="F2166">
        <v>1.0791367E-2</v>
      </c>
      <c r="G2166">
        <v>2223</v>
      </c>
      <c r="H2166">
        <v>6</v>
      </c>
      <c r="I2166">
        <v>0</v>
      </c>
      <c r="J2166">
        <v>0</v>
      </c>
      <c r="K2166">
        <v>0</v>
      </c>
      <c r="L2166">
        <v>0</v>
      </c>
    </row>
    <row r="2167" spans="1:12" x14ac:dyDescent="0.25">
      <c r="A2167">
        <v>36223</v>
      </c>
      <c r="B2167">
        <v>0</v>
      </c>
      <c r="C2167">
        <v>2.4108172000000001E-2</v>
      </c>
      <c r="D2167">
        <v>46</v>
      </c>
      <c r="E2167">
        <v>0</v>
      </c>
      <c r="F2167">
        <v>0.177164567</v>
      </c>
      <c r="G2167">
        <v>5000</v>
      </c>
      <c r="H2167">
        <v>9</v>
      </c>
      <c r="I2167">
        <v>0</v>
      </c>
      <c r="J2167">
        <v>1</v>
      </c>
      <c r="K2167">
        <v>0</v>
      </c>
      <c r="L2167">
        <v>0</v>
      </c>
    </row>
    <row r="2168" spans="1:12" x14ac:dyDescent="0.25">
      <c r="A2168">
        <v>33821</v>
      </c>
      <c r="B2168">
        <v>1</v>
      </c>
      <c r="C2168">
        <v>2.4127850999999999E-2</v>
      </c>
      <c r="D2168">
        <v>69</v>
      </c>
      <c r="E2168">
        <v>0</v>
      </c>
      <c r="F2168">
        <v>0.42362241299999998</v>
      </c>
      <c r="G2168">
        <v>4300</v>
      </c>
      <c r="H2168">
        <v>16</v>
      </c>
      <c r="I2168">
        <v>0</v>
      </c>
      <c r="J2168">
        <v>1</v>
      </c>
      <c r="K2168">
        <v>0</v>
      </c>
      <c r="L2168">
        <v>2</v>
      </c>
    </row>
    <row r="2169" spans="1:12" x14ac:dyDescent="0.25">
      <c r="A2169">
        <v>24779</v>
      </c>
      <c r="B2169">
        <v>0</v>
      </c>
      <c r="C2169">
        <v>2.4144806000000001E-2</v>
      </c>
      <c r="D2169">
        <v>37</v>
      </c>
      <c r="E2169">
        <v>0</v>
      </c>
      <c r="F2169">
        <v>0.28024593399999997</v>
      </c>
      <c r="G2169">
        <v>10083</v>
      </c>
      <c r="H2169">
        <v>11</v>
      </c>
      <c r="I2169">
        <v>0</v>
      </c>
      <c r="J2169">
        <v>2</v>
      </c>
      <c r="K2169">
        <v>0</v>
      </c>
      <c r="L2169">
        <v>2</v>
      </c>
    </row>
    <row r="2170" spans="1:12" x14ac:dyDescent="0.25">
      <c r="A2170">
        <v>21334</v>
      </c>
      <c r="B2170">
        <v>0</v>
      </c>
      <c r="C2170">
        <v>2.4145236E-2</v>
      </c>
      <c r="D2170">
        <v>54</v>
      </c>
      <c r="E2170">
        <v>0</v>
      </c>
      <c r="F2170">
        <v>1088</v>
      </c>
      <c r="G2170">
        <v>0</v>
      </c>
      <c r="H2170">
        <v>4</v>
      </c>
      <c r="I2170">
        <v>0</v>
      </c>
      <c r="J2170">
        <v>1</v>
      </c>
      <c r="K2170">
        <v>0</v>
      </c>
      <c r="L2170">
        <v>0</v>
      </c>
    </row>
    <row r="2171" spans="1:12" x14ac:dyDescent="0.25">
      <c r="A2171">
        <v>92821</v>
      </c>
      <c r="B2171">
        <v>0</v>
      </c>
      <c r="C2171">
        <v>2.4171003E-2</v>
      </c>
      <c r="D2171">
        <v>63</v>
      </c>
      <c r="E2171">
        <v>0</v>
      </c>
      <c r="F2171">
        <v>0.102653112</v>
      </c>
      <c r="G2171">
        <v>8065</v>
      </c>
      <c r="H2171">
        <v>10</v>
      </c>
      <c r="I2171">
        <v>0</v>
      </c>
      <c r="J2171">
        <v>1</v>
      </c>
      <c r="K2171">
        <v>1</v>
      </c>
      <c r="L2171">
        <v>0</v>
      </c>
    </row>
    <row r="2172" spans="1:12" x14ac:dyDescent="0.25">
      <c r="A2172">
        <v>71031</v>
      </c>
      <c r="B2172">
        <v>0</v>
      </c>
      <c r="C2172">
        <v>2.4171949000000002E-2</v>
      </c>
      <c r="D2172">
        <v>76</v>
      </c>
      <c r="E2172">
        <v>0</v>
      </c>
      <c r="F2172">
        <v>0.12048861700000001</v>
      </c>
      <c r="G2172">
        <v>1800</v>
      </c>
      <c r="H2172">
        <v>11</v>
      </c>
      <c r="I2172">
        <v>0</v>
      </c>
      <c r="J2172">
        <v>0</v>
      </c>
      <c r="K2172">
        <v>0</v>
      </c>
      <c r="L2172">
        <v>0</v>
      </c>
    </row>
    <row r="2173" spans="1:12" x14ac:dyDescent="0.25">
      <c r="A2173">
        <v>125231</v>
      </c>
      <c r="B2173">
        <v>0</v>
      </c>
      <c r="C2173">
        <v>2.4172243E-2</v>
      </c>
      <c r="D2173">
        <v>52</v>
      </c>
      <c r="E2173">
        <v>0</v>
      </c>
      <c r="F2173">
        <v>3471</v>
      </c>
      <c r="H2173">
        <v>9</v>
      </c>
      <c r="I2173">
        <v>0</v>
      </c>
      <c r="J2173">
        <v>1</v>
      </c>
      <c r="K2173">
        <v>0</v>
      </c>
      <c r="L2173">
        <v>0</v>
      </c>
    </row>
    <row r="2174" spans="1:12" x14ac:dyDescent="0.25">
      <c r="A2174">
        <v>42050</v>
      </c>
      <c r="B2174">
        <v>0</v>
      </c>
      <c r="C2174">
        <v>2.4172862E-2</v>
      </c>
      <c r="D2174">
        <v>72</v>
      </c>
      <c r="E2174">
        <v>0</v>
      </c>
      <c r="F2174">
        <v>6.3974410000000002E-3</v>
      </c>
      <c r="G2174">
        <v>2500</v>
      </c>
      <c r="H2174">
        <v>5</v>
      </c>
      <c r="I2174">
        <v>0</v>
      </c>
      <c r="J2174">
        <v>0</v>
      </c>
      <c r="K2174">
        <v>0</v>
      </c>
      <c r="L2174">
        <v>0</v>
      </c>
    </row>
    <row r="2175" spans="1:12" x14ac:dyDescent="0.25">
      <c r="A2175">
        <v>3494</v>
      </c>
      <c r="B2175">
        <v>0</v>
      </c>
      <c r="C2175">
        <v>2.4177707999999999E-2</v>
      </c>
      <c r="D2175">
        <v>69</v>
      </c>
      <c r="E2175">
        <v>0</v>
      </c>
      <c r="F2175">
        <v>903</v>
      </c>
      <c r="H2175">
        <v>7</v>
      </c>
      <c r="I2175">
        <v>0</v>
      </c>
      <c r="J2175">
        <v>1</v>
      </c>
      <c r="K2175">
        <v>0</v>
      </c>
      <c r="L2175">
        <v>0</v>
      </c>
    </row>
    <row r="2176" spans="1:12" x14ac:dyDescent="0.25">
      <c r="A2176">
        <v>46506</v>
      </c>
      <c r="B2176">
        <v>0</v>
      </c>
      <c r="C2176">
        <v>2.4228861000000001E-2</v>
      </c>
      <c r="D2176">
        <v>51</v>
      </c>
      <c r="E2176">
        <v>0</v>
      </c>
      <c r="F2176">
        <v>0.27759403100000002</v>
      </c>
      <c r="G2176">
        <v>13000</v>
      </c>
      <c r="H2176">
        <v>13</v>
      </c>
      <c r="I2176">
        <v>0</v>
      </c>
      <c r="J2176">
        <v>1</v>
      </c>
      <c r="K2176">
        <v>1</v>
      </c>
      <c r="L2176">
        <v>1</v>
      </c>
    </row>
    <row r="2177" spans="1:12" x14ac:dyDescent="0.25">
      <c r="A2177">
        <v>119580</v>
      </c>
      <c r="B2177">
        <v>0</v>
      </c>
      <c r="C2177">
        <v>2.4240774E-2</v>
      </c>
      <c r="D2177">
        <v>49</v>
      </c>
      <c r="E2177">
        <v>0</v>
      </c>
      <c r="F2177">
        <v>0.374687571</v>
      </c>
      <c r="G2177">
        <v>4400</v>
      </c>
      <c r="H2177">
        <v>14</v>
      </c>
      <c r="I2177">
        <v>0</v>
      </c>
      <c r="J2177">
        <v>1</v>
      </c>
      <c r="K2177">
        <v>0</v>
      </c>
      <c r="L2177">
        <v>3</v>
      </c>
    </row>
    <row r="2178" spans="1:12" x14ac:dyDescent="0.25">
      <c r="A2178">
        <v>12430</v>
      </c>
      <c r="B2178">
        <v>0</v>
      </c>
      <c r="C2178">
        <v>2.4261048E-2</v>
      </c>
      <c r="D2178">
        <v>55</v>
      </c>
      <c r="E2178">
        <v>0</v>
      </c>
      <c r="F2178">
        <v>3074</v>
      </c>
      <c r="H2178">
        <v>9</v>
      </c>
      <c r="I2178">
        <v>0</v>
      </c>
      <c r="J2178">
        <v>2</v>
      </c>
      <c r="K2178">
        <v>0</v>
      </c>
      <c r="L2178">
        <v>2</v>
      </c>
    </row>
    <row r="2179" spans="1:12" x14ac:dyDescent="0.25">
      <c r="A2179">
        <v>132455</v>
      </c>
      <c r="B2179">
        <v>0</v>
      </c>
      <c r="C2179">
        <v>2.4284064000000001E-2</v>
      </c>
      <c r="D2179">
        <v>68</v>
      </c>
      <c r="E2179">
        <v>0</v>
      </c>
      <c r="F2179">
        <v>0.30056577099999998</v>
      </c>
      <c r="G2179">
        <v>4241</v>
      </c>
      <c r="H2179">
        <v>16</v>
      </c>
      <c r="I2179">
        <v>0</v>
      </c>
      <c r="J2179">
        <v>1</v>
      </c>
      <c r="K2179">
        <v>0</v>
      </c>
      <c r="L2179">
        <v>0</v>
      </c>
    </row>
    <row r="2180" spans="1:12" x14ac:dyDescent="0.25">
      <c r="A2180">
        <v>25219</v>
      </c>
      <c r="B2180">
        <v>0</v>
      </c>
      <c r="C2180">
        <v>2.4321622000000001E-2</v>
      </c>
      <c r="D2180">
        <v>75</v>
      </c>
      <c r="E2180">
        <v>0</v>
      </c>
      <c r="F2180">
        <v>0.46679438099999998</v>
      </c>
      <c r="G2180">
        <v>3131</v>
      </c>
      <c r="H2180">
        <v>9</v>
      </c>
      <c r="I2180">
        <v>0</v>
      </c>
      <c r="J2180">
        <v>2</v>
      </c>
      <c r="K2180">
        <v>0</v>
      </c>
      <c r="L2180">
        <v>0</v>
      </c>
    </row>
    <row r="2181" spans="1:12" x14ac:dyDescent="0.25">
      <c r="A2181">
        <v>16034</v>
      </c>
      <c r="B2181">
        <v>0</v>
      </c>
      <c r="C2181">
        <v>2.4324450000000001E-2</v>
      </c>
      <c r="D2181">
        <v>27</v>
      </c>
      <c r="E2181">
        <v>0</v>
      </c>
      <c r="F2181">
        <v>2.209876543</v>
      </c>
      <c r="G2181">
        <v>890</v>
      </c>
      <c r="H2181">
        <v>5</v>
      </c>
      <c r="I2181">
        <v>0</v>
      </c>
      <c r="J2181">
        <v>1</v>
      </c>
      <c r="K2181">
        <v>0</v>
      </c>
      <c r="L2181">
        <v>0</v>
      </c>
    </row>
    <row r="2182" spans="1:12" x14ac:dyDescent="0.25">
      <c r="A2182">
        <v>51644</v>
      </c>
      <c r="B2182">
        <v>0</v>
      </c>
      <c r="C2182">
        <v>2.4384874000000001E-2</v>
      </c>
      <c r="D2182">
        <v>62</v>
      </c>
      <c r="E2182">
        <v>0</v>
      </c>
      <c r="F2182">
        <v>1002</v>
      </c>
      <c r="H2182">
        <v>11</v>
      </c>
      <c r="I2182">
        <v>0</v>
      </c>
      <c r="J2182">
        <v>1</v>
      </c>
      <c r="K2182">
        <v>0</v>
      </c>
      <c r="L2182">
        <v>0</v>
      </c>
    </row>
    <row r="2183" spans="1:12" x14ac:dyDescent="0.25">
      <c r="A2183">
        <v>9637</v>
      </c>
      <c r="B2183">
        <v>0</v>
      </c>
      <c r="C2183">
        <v>2.4426907000000001E-2</v>
      </c>
      <c r="D2183">
        <v>45</v>
      </c>
      <c r="E2183">
        <v>1</v>
      </c>
      <c r="F2183">
        <v>1.8</v>
      </c>
      <c r="G2183">
        <v>1084</v>
      </c>
      <c r="H2183">
        <v>7</v>
      </c>
      <c r="I2183">
        <v>0</v>
      </c>
      <c r="J2183">
        <v>1</v>
      </c>
      <c r="K2183">
        <v>0</v>
      </c>
      <c r="L2183">
        <v>0</v>
      </c>
    </row>
    <row r="2184" spans="1:12" x14ac:dyDescent="0.25">
      <c r="A2184">
        <v>148919</v>
      </c>
      <c r="B2184">
        <v>0</v>
      </c>
      <c r="C2184">
        <v>2.4460910999999998E-2</v>
      </c>
      <c r="D2184">
        <v>76</v>
      </c>
      <c r="E2184">
        <v>0</v>
      </c>
      <c r="F2184">
        <v>4.3070299999999999E-3</v>
      </c>
      <c r="G2184">
        <v>6500</v>
      </c>
      <c r="H2184">
        <v>3</v>
      </c>
      <c r="I2184">
        <v>0</v>
      </c>
      <c r="J2184">
        <v>0</v>
      </c>
      <c r="K2184">
        <v>0</v>
      </c>
      <c r="L2184">
        <v>0</v>
      </c>
    </row>
    <row r="2185" spans="1:12" x14ac:dyDescent="0.25">
      <c r="A2185">
        <v>35860</v>
      </c>
      <c r="B2185">
        <v>0</v>
      </c>
      <c r="C2185">
        <v>2.4461977999999999E-2</v>
      </c>
      <c r="D2185">
        <v>50</v>
      </c>
      <c r="E2185">
        <v>0</v>
      </c>
      <c r="F2185">
        <v>0.193224799</v>
      </c>
      <c r="G2185">
        <v>6080</v>
      </c>
      <c r="H2185">
        <v>8</v>
      </c>
      <c r="I2185">
        <v>0</v>
      </c>
      <c r="J2185">
        <v>1</v>
      </c>
      <c r="K2185">
        <v>0</v>
      </c>
      <c r="L2185">
        <v>0</v>
      </c>
    </row>
    <row r="2186" spans="1:12" x14ac:dyDescent="0.25">
      <c r="A2186">
        <v>60924</v>
      </c>
      <c r="B2186">
        <v>0</v>
      </c>
      <c r="C2186">
        <v>2.4517189000000002E-2</v>
      </c>
      <c r="D2186">
        <v>29</v>
      </c>
      <c r="E2186">
        <v>0</v>
      </c>
      <c r="F2186">
        <v>0.385515728</v>
      </c>
      <c r="G2186">
        <v>4100</v>
      </c>
      <c r="H2186">
        <v>2</v>
      </c>
      <c r="I2186">
        <v>0</v>
      </c>
      <c r="J2186">
        <v>1</v>
      </c>
      <c r="K2186">
        <v>0</v>
      </c>
      <c r="L2186">
        <v>2</v>
      </c>
    </row>
    <row r="2187" spans="1:12" x14ac:dyDescent="0.25">
      <c r="A2187">
        <v>117969</v>
      </c>
      <c r="B2187">
        <v>0</v>
      </c>
      <c r="C2187">
        <v>2.4542551999999999E-2</v>
      </c>
      <c r="D2187">
        <v>75</v>
      </c>
      <c r="E2187">
        <v>0</v>
      </c>
      <c r="F2187">
        <v>0.129037126</v>
      </c>
      <c r="G2187">
        <v>6625</v>
      </c>
      <c r="H2187">
        <v>10</v>
      </c>
      <c r="I2187">
        <v>0</v>
      </c>
      <c r="J2187">
        <v>1</v>
      </c>
      <c r="K2187">
        <v>0</v>
      </c>
      <c r="L2187">
        <v>0</v>
      </c>
    </row>
    <row r="2188" spans="1:12" x14ac:dyDescent="0.25">
      <c r="A2188">
        <v>119537</v>
      </c>
      <c r="B2188">
        <v>0</v>
      </c>
      <c r="C2188">
        <v>2.4546789999999999E-2</v>
      </c>
      <c r="D2188">
        <v>79</v>
      </c>
      <c r="E2188">
        <v>0</v>
      </c>
      <c r="F2188">
        <v>4.3149950000000003E-3</v>
      </c>
      <c r="G2188">
        <v>8342</v>
      </c>
      <c r="H2188">
        <v>7</v>
      </c>
      <c r="I2188">
        <v>0</v>
      </c>
      <c r="J2188">
        <v>0</v>
      </c>
      <c r="K2188">
        <v>0</v>
      </c>
      <c r="L2188">
        <v>0</v>
      </c>
    </row>
    <row r="2189" spans="1:12" x14ac:dyDescent="0.25">
      <c r="A2189">
        <v>120150</v>
      </c>
      <c r="B2189">
        <v>0</v>
      </c>
      <c r="C2189">
        <v>2.4595081000000001E-2</v>
      </c>
      <c r="D2189">
        <v>42</v>
      </c>
      <c r="E2189">
        <v>0</v>
      </c>
      <c r="F2189">
        <v>0.39510341900000001</v>
      </c>
      <c r="G2189">
        <v>4737</v>
      </c>
      <c r="H2189">
        <v>4</v>
      </c>
      <c r="I2189">
        <v>0</v>
      </c>
      <c r="J2189">
        <v>1</v>
      </c>
      <c r="K2189">
        <v>0</v>
      </c>
      <c r="L2189">
        <v>0</v>
      </c>
    </row>
    <row r="2190" spans="1:12" x14ac:dyDescent="0.25">
      <c r="A2190">
        <v>58345</v>
      </c>
      <c r="B2190">
        <v>0</v>
      </c>
      <c r="C2190">
        <v>2.4614437999999999E-2</v>
      </c>
      <c r="D2190">
        <v>57</v>
      </c>
      <c r="E2190">
        <v>0</v>
      </c>
      <c r="F2190">
        <v>0.24995384900000001</v>
      </c>
      <c r="G2190">
        <v>10833</v>
      </c>
      <c r="H2190">
        <v>10</v>
      </c>
      <c r="I2190">
        <v>0</v>
      </c>
      <c r="J2190">
        <v>2</v>
      </c>
      <c r="K2190">
        <v>0</v>
      </c>
      <c r="L2190">
        <v>0</v>
      </c>
    </row>
    <row r="2191" spans="1:12" x14ac:dyDescent="0.25">
      <c r="A2191">
        <v>49909</v>
      </c>
      <c r="B2191">
        <v>0</v>
      </c>
      <c r="C2191">
        <v>2.4621377E-2</v>
      </c>
      <c r="D2191">
        <v>58</v>
      </c>
      <c r="E2191">
        <v>1</v>
      </c>
      <c r="F2191">
        <v>818</v>
      </c>
      <c r="H2191">
        <v>6</v>
      </c>
      <c r="I2191">
        <v>0</v>
      </c>
      <c r="J2191">
        <v>1</v>
      </c>
      <c r="K2191">
        <v>0</v>
      </c>
    </row>
    <row r="2192" spans="1:12" x14ac:dyDescent="0.25">
      <c r="A2192">
        <v>59255</v>
      </c>
      <c r="B2192">
        <v>0</v>
      </c>
      <c r="C2192">
        <v>2.4645383E-2</v>
      </c>
      <c r="D2192">
        <v>59</v>
      </c>
      <c r="E2192">
        <v>0</v>
      </c>
      <c r="F2192">
        <v>0.59518501999999995</v>
      </c>
      <c r="G2192">
        <v>2242</v>
      </c>
      <c r="H2192">
        <v>16</v>
      </c>
      <c r="I2192">
        <v>0</v>
      </c>
      <c r="J2192">
        <v>2</v>
      </c>
      <c r="K2192">
        <v>0</v>
      </c>
      <c r="L2192">
        <v>0</v>
      </c>
    </row>
    <row r="2193" spans="1:12" x14ac:dyDescent="0.25">
      <c r="A2193">
        <v>56069</v>
      </c>
      <c r="B2193">
        <v>0</v>
      </c>
      <c r="C2193">
        <v>2.4665022000000002E-2</v>
      </c>
      <c r="D2193">
        <v>52</v>
      </c>
      <c r="E2193">
        <v>0</v>
      </c>
      <c r="F2193">
        <v>9.6777300000000001E-4</v>
      </c>
      <c r="G2193">
        <v>10332</v>
      </c>
      <c r="H2193">
        <v>3</v>
      </c>
      <c r="I2193">
        <v>0</v>
      </c>
      <c r="J2193">
        <v>0</v>
      </c>
      <c r="K2193">
        <v>0</v>
      </c>
      <c r="L2193">
        <v>0</v>
      </c>
    </row>
    <row r="2194" spans="1:12" x14ac:dyDescent="0.25">
      <c r="A2194">
        <v>96330</v>
      </c>
      <c r="B2194">
        <v>0</v>
      </c>
      <c r="C2194">
        <v>2.4665843999999999E-2</v>
      </c>
      <c r="D2194">
        <v>61</v>
      </c>
      <c r="E2194">
        <v>0</v>
      </c>
      <c r="F2194">
        <v>0.20511795299999999</v>
      </c>
      <c r="G2194">
        <v>2500</v>
      </c>
      <c r="H2194">
        <v>6</v>
      </c>
      <c r="I2194">
        <v>1</v>
      </c>
      <c r="J2194">
        <v>0</v>
      </c>
      <c r="K2194">
        <v>0</v>
      </c>
      <c r="L2194">
        <v>1</v>
      </c>
    </row>
    <row r="2195" spans="1:12" x14ac:dyDescent="0.25">
      <c r="A2195">
        <v>117454</v>
      </c>
      <c r="B2195">
        <v>0</v>
      </c>
      <c r="C2195">
        <v>2.4719010999999999E-2</v>
      </c>
      <c r="D2195">
        <v>51</v>
      </c>
      <c r="E2195">
        <v>0</v>
      </c>
      <c r="F2195">
        <v>7.1971209999999999E-3</v>
      </c>
      <c r="G2195">
        <v>2500</v>
      </c>
      <c r="H2195">
        <v>3</v>
      </c>
      <c r="I2195">
        <v>0</v>
      </c>
      <c r="J2195">
        <v>0</v>
      </c>
      <c r="K2195">
        <v>0</v>
      </c>
      <c r="L2195">
        <v>0</v>
      </c>
    </row>
    <row r="2196" spans="1:12" x14ac:dyDescent="0.25">
      <c r="A2196">
        <v>35730</v>
      </c>
      <c r="B2196">
        <v>0</v>
      </c>
      <c r="C2196">
        <v>2.4723054000000001E-2</v>
      </c>
      <c r="D2196">
        <v>54</v>
      </c>
      <c r="E2196">
        <v>0</v>
      </c>
      <c r="F2196">
        <v>0.69761462600000002</v>
      </c>
      <c r="G2196">
        <v>7000</v>
      </c>
      <c r="H2196">
        <v>13</v>
      </c>
      <c r="I2196">
        <v>0</v>
      </c>
      <c r="J2196">
        <v>4</v>
      </c>
      <c r="K2196">
        <v>0</v>
      </c>
      <c r="L2196">
        <v>0</v>
      </c>
    </row>
    <row r="2197" spans="1:12" x14ac:dyDescent="0.25">
      <c r="A2197">
        <v>122518</v>
      </c>
      <c r="B2197">
        <v>0</v>
      </c>
      <c r="C2197">
        <v>2.4747479999999999E-2</v>
      </c>
      <c r="D2197">
        <v>65</v>
      </c>
      <c r="E2197">
        <v>0</v>
      </c>
      <c r="F2197">
        <v>0.25156645799999999</v>
      </c>
      <c r="G2197">
        <v>7500</v>
      </c>
      <c r="H2197">
        <v>11</v>
      </c>
      <c r="I2197">
        <v>0</v>
      </c>
      <c r="J2197">
        <v>1</v>
      </c>
      <c r="K2197">
        <v>0</v>
      </c>
      <c r="L2197">
        <v>0</v>
      </c>
    </row>
    <row r="2198" spans="1:12" x14ac:dyDescent="0.25">
      <c r="A2198">
        <v>67923</v>
      </c>
      <c r="B2198">
        <v>0</v>
      </c>
      <c r="C2198">
        <v>2.4765841E-2</v>
      </c>
      <c r="D2198">
        <v>57</v>
      </c>
      <c r="E2198">
        <v>0</v>
      </c>
      <c r="F2198">
        <v>0.42698910800000001</v>
      </c>
      <c r="G2198">
        <v>5416</v>
      </c>
      <c r="H2198">
        <v>6</v>
      </c>
      <c r="I2198">
        <v>0</v>
      </c>
      <c r="J2198">
        <v>1</v>
      </c>
      <c r="K2198">
        <v>0</v>
      </c>
      <c r="L2198">
        <v>2</v>
      </c>
    </row>
    <row r="2199" spans="1:12" x14ac:dyDescent="0.25">
      <c r="A2199">
        <v>52236</v>
      </c>
      <c r="B2199">
        <v>0</v>
      </c>
      <c r="C2199">
        <v>2.4815314000000002E-2</v>
      </c>
      <c r="D2199">
        <v>51</v>
      </c>
      <c r="E2199">
        <v>0</v>
      </c>
      <c r="F2199">
        <v>1701</v>
      </c>
      <c r="H2199">
        <v>3</v>
      </c>
      <c r="I2199">
        <v>0</v>
      </c>
      <c r="J2199">
        <v>1</v>
      </c>
      <c r="K2199">
        <v>0</v>
      </c>
      <c r="L2199">
        <v>0</v>
      </c>
    </row>
    <row r="2200" spans="1:12" x14ac:dyDescent="0.25">
      <c r="A2200">
        <v>34809</v>
      </c>
      <c r="B2200">
        <v>0</v>
      </c>
      <c r="C2200">
        <v>2.4817801E-2</v>
      </c>
      <c r="D2200">
        <v>48</v>
      </c>
      <c r="E2200">
        <v>0</v>
      </c>
      <c r="F2200">
        <v>0.34229762699999999</v>
      </c>
      <c r="G2200">
        <v>11080</v>
      </c>
      <c r="H2200">
        <v>16</v>
      </c>
      <c r="I2200">
        <v>0</v>
      </c>
      <c r="J2200">
        <v>3</v>
      </c>
      <c r="K2200">
        <v>0</v>
      </c>
      <c r="L2200">
        <v>2</v>
      </c>
    </row>
    <row r="2201" spans="1:12" x14ac:dyDescent="0.25">
      <c r="A2201">
        <v>145568</v>
      </c>
      <c r="B2201">
        <v>0</v>
      </c>
      <c r="C2201">
        <v>2.4835724E-2</v>
      </c>
      <c r="D2201">
        <v>46</v>
      </c>
      <c r="E2201">
        <v>0</v>
      </c>
      <c r="F2201">
        <v>5.8205980070000001</v>
      </c>
      <c r="G2201">
        <v>300</v>
      </c>
      <c r="H2201">
        <v>6</v>
      </c>
      <c r="I2201">
        <v>0</v>
      </c>
      <c r="J2201">
        <v>1</v>
      </c>
      <c r="K2201">
        <v>0</v>
      </c>
      <c r="L2201">
        <v>1</v>
      </c>
    </row>
    <row r="2202" spans="1:12" x14ac:dyDescent="0.25">
      <c r="A2202">
        <v>127564</v>
      </c>
      <c r="B2202">
        <v>0</v>
      </c>
      <c r="C2202">
        <v>2.4920620000000001E-2</v>
      </c>
      <c r="D2202">
        <v>64</v>
      </c>
      <c r="E2202">
        <v>0</v>
      </c>
      <c r="F2202">
        <v>764</v>
      </c>
      <c r="H2202">
        <v>8</v>
      </c>
      <c r="I2202">
        <v>0</v>
      </c>
      <c r="J2202">
        <v>0</v>
      </c>
      <c r="K2202">
        <v>0</v>
      </c>
      <c r="L2202">
        <v>0</v>
      </c>
    </row>
    <row r="2203" spans="1:12" x14ac:dyDescent="0.25">
      <c r="A2203">
        <v>81582</v>
      </c>
      <c r="B2203">
        <v>0</v>
      </c>
      <c r="C2203">
        <v>2.5003454000000001E-2</v>
      </c>
      <c r="D2203">
        <v>56</v>
      </c>
      <c r="E2203">
        <v>0</v>
      </c>
      <c r="F2203">
        <v>6.5337001000000006E-2</v>
      </c>
      <c r="G2203">
        <v>8723</v>
      </c>
      <c r="H2203">
        <v>14</v>
      </c>
      <c r="I2203">
        <v>0</v>
      </c>
      <c r="J2203">
        <v>0</v>
      </c>
      <c r="K2203">
        <v>0</v>
      </c>
      <c r="L2203">
        <v>2</v>
      </c>
    </row>
    <row r="2204" spans="1:12" x14ac:dyDescent="0.25">
      <c r="A2204">
        <v>127391</v>
      </c>
      <c r="B2204">
        <v>0</v>
      </c>
      <c r="C2204">
        <v>2.5041204000000001E-2</v>
      </c>
      <c r="D2204">
        <v>48</v>
      </c>
      <c r="E2204">
        <v>0</v>
      </c>
      <c r="F2204">
        <v>0.36409270500000002</v>
      </c>
      <c r="G2204">
        <v>9362</v>
      </c>
      <c r="H2204">
        <v>9</v>
      </c>
      <c r="I2204">
        <v>0</v>
      </c>
      <c r="J2204">
        <v>1</v>
      </c>
      <c r="K2204">
        <v>0</v>
      </c>
      <c r="L2204">
        <v>5</v>
      </c>
    </row>
    <row r="2205" spans="1:12" x14ac:dyDescent="0.25">
      <c r="A2205">
        <v>6484</v>
      </c>
      <c r="B2205">
        <v>0</v>
      </c>
      <c r="C2205">
        <v>2.5055246E-2</v>
      </c>
      <c r="D2205">
        <v>35</v>
      </c>
      <c r="E2205">
        <v>0</v>
      </c>
      <c r="F2205">
        <v>1781</v>
      </c>
      <c r="H2205">
        <v>10</v>
      </c>
      <c r="I2205">
        <v>0</v>
      </c>
      <c r="J2205">
        <v>0</v>
      </c>
      <c r="K2205">
        <v>0</v>
      </c>
      <c r="L2205">
        <v>0</v>
      </c>
    </row>
    <row r="2206" spans="1:12" x14ac:dyDescent="0.25">
      <c r="A2206">
        <v>32219</v>
      </c>
      <c r="B2206">
        <v>0</v>
      </c>
      <c r="C2206">
        <v>2.5081556000000001E-2</v>
      </c>
      <c r="D2206">
        <v>68</v>
      </c>
      <c r="E2206">
        <v>0</v>
      </c>
      <c r="F2206">
        <v>0.24957523100000001</v>
      </c>
      <c r="G2206">
        <v>10593</v>
      </c>
      <c r="H2206">
        <v>6</v>
      </c>
      <c r="I2206">
        <v>0</v>
      </c>
      <c r="J2206">
        <v>1</v>
      </c>
      <c r="K2206">
        <v>0</v>
      </c>
      <c r="L2206">
        <v>0</v>
      </c>
    </row>
    <row r="2207" spans="1:12" x14ac:dyDescent="0.25">
      <c r="A2207">
        <v>83606</v>
      </c>
      <c r="B2207">
        <v>0</v>
      </c>
      <c r="C2207">
        <v>2.5110314000000002E-2</v>
      </c>
      <c r="D2207">
        <v>65</v>
      </c>
      <c r="E2207">
        <v>0</v>
      </c>
      <c r="F2207">
        <v>3.5728570000000001E-2</v>
      </c>
      <c r="G2207">
        <v>7500</v>
      </c>
      <c r="H2207">
        <v>7</v>
      </c>
      <c r="I2207">
        <v>0</v>
      </c>
      <c r="J2207">
        <v>0</v>
      </c>
      <c r="K2207">
        <v>0</v>
      </c>
      <c r="L2207">
        <v>0</v>
      </c>
    </row>
    <row r="2208" spans="1:12" x14ac:dyDescent="0.25">
      <c r="A2208">
        <v>55777</v>
      </c>
      <c r="B2208">
        <v>0</v>
      </c>
      <c r="C2208">
        <v>2.5136124999999999E-2</v>
      </c>
      <c r="D2208">
        <v>38</v>
      </c>
      <c r="E2208">
        <v>0</v>
      </c>
      <c r="F2208">
        <v>0.42433936</v>
      </c>
      <c r="G2208">
        <v>7189</v>
      </c>
      <c r="H2208">
        <v>6</v>
      </c>
      <c r="I2208">
        <v>0</v>
      </c>
      <c r="J2208">
        <v>2</v>
      </c>
      <c r="K2208">
        <v>0</v>
      </c>
      <c r="L2208">
        <v>0</v>
      </c>
    </row>
    <row r="2209" spans="1:12" x14ac:dyDescent="0.25">
      <c r="A2209">
        <v>13274</v>
      </c>
      <c r="B2209">
        <v>0</v>
      </c>
      <c r="C2209">
        <v>2.5178949999999999E-2</v>
      </c>
      <c r="D2209">
        <v>70</v>
      </c>
      <c r="E2209">
        <v>0</v>
      </c>
      <c r="F2209">
        <v>526</v>
      </c>
      <c r="H2209">
        <v>5</v>
      </c>
      <c r="I2209">
        <v>0</v>
      </c>
      <c r="J2209">
        <v>1</v>
      </c>
      <c r="K2209">
        <v>0</v>
      </c>
      <c r="L2209">
        <v>0</v>
      </c>
    </row>
    <row r="2210" spans="1:12" x14ac:dyDescent="0.25">
      <c r="A2210">
        <v>86700</v>
      </c>
      <c r="B2210">
        <v>0</v>
      </c>
      <c r="C2210">
        <v>2.519944E-2</v>
      </c>
      <c r="D2210">
        <v>64</v>
      </c>
      <c r="E2210">
        <v>0</v>
      </c>
      <c r="F2210">
        <v>0.420566355</v>
      </c>
      <c r="G2210">
        <v>8333</v>
      </c>
      <c r="H2210">
        <v>3</v>
      </c>
      <c r="I2210">
        <v>0</v>
      </c>
      <c r="J2210">
        <v>1</v>
      </c>
      <c r="K2210">
        <v>0</v>
      </c>
      <c r="L2210">
        <v>3</v>
      </c>
    </row>
    <row r="2211" spans="1:12" x14ac:dyDescent="0.25">
      <c r="A2211">
        <v>96906</v>
      </c>
      <c r="B2211">
        <v>0</v>
      </c>
      <c r="C2211">
        <v>2.5206195000000001E-2</v>
      </c>
      <c r="D2211">
        <v>61</v>
      </c>
      <c r="E2211">
        <v>0</v>
      </c>
      <c r="F2211">
        <v>0.149022709</v>
      </c>
      <c r="G2211">
        <v>8850</v>
      </c>
      <c r="H2211">
        <v>9</v>
      </c>
      <c r="I2211">
        <v>0</v>
      </c>
      <c r="J2211">
        <v>1</v>
      </c>
      <c r="K2211">
        <v>0</v>
      </c>
      <c r="L2211">
        <v>0</v>
      </c>
    </row>
    <row r="2212" spans="1:12" x14ac:dyDescent="0.25">
      <c r="A2212">
        <v>18727</v>
      </c>
      <c r="B2212">
        <v>0</v>
      </c>
      <c r="C2212">
        <v>2.5216246000000001E-2</v>
      </c>
      <c r="D2212">
        <v>68</v>
      </c>
      <c r="E2212">
        <v>0</v>
      </c>
      <c r="F2212">
        <v>0.136449659</v>
      </c>
      <c r="G2212">
        <v>5283</v>
      </c>
      <c r="H2212">
        <v>9</v>
      </c>
      <c r="I2212">
        <v>0</v>
      </c>
      <c r="J2212">
        <v>1</v>
      </c>
      <c r="K2212">
        <v>0</v>
      </c>
      <c r="L2212">
        <v>0</v>
      </c>
    </row>
    <row r="2213" spans="1:12" x14ac:dyDescent="0.25">
      <c r="A2213">
        <v>24402</v>
      </c>
      <c r="B2213">
        <v>0</v>
      </c>
      <c r="C2213">
        <v>2.5236116999999999E-2</v>
      </c>
      <c r="D2213">
        <v>81</v>
      </c>
      <c r="E2213">
        <v>0</v>
      </c>
      <c r="F2213">
        <v>57</v>
      </c>
      <c r="G2213">
        <v>0</v>
      </c>
      <c r="H2213">
        <v>15</v>
      </c>
      <c r="I2213">
        <v>0</v>
      </c>
      <c r="J2213">
        <v>0</v>
      </c>
      <c r="K2213">
        <v>0</v>
      </c>
      <c r="L2213">
        <v>0</v>
      </c>
    </row>
    <row r="2214" spans="1:12" x14ac:dyDescent="0.25">
      <c r="A2214">
        <v>103434</v>
      </c>
      <c r="B2214">
        <v>0</v>
      </c>
      <c r="C2214">
        <v>2.5248422E-2</v>
      </c>
      <c r="D2214">
        <v>79</v>
      </c>
      <c r="E2214">
        <v>0</v>
      </c>
      <c r="F2214">
        <v>12</v>
      </c>
      <c r="H2214">
        <v>3</v>
      </c>
      <c r="I2214">
        <v>0</v>
      </c>
      <c r="J2214">
        <v>0</v>
      </c>
      <c r="K2214">
        <v>0</v>
      </c>
      <c r="L2214">
        <v>0</v>
      </c>
    </row>
    <row r="2215" spans="1:12" x14ac:dyDescent="0.25">
      <c r="A2215">
        <v>121371</v>
      </c>
      <c r="B2215">
        <v>0</v>
      </c>
      <c r="C2215">
        <v>2.5283786999999999E-2</v>
      </c>
      <c r="D2215">
        <v>53</v>
      </c>
      <c r="E2215">
        <v>0</v>
      </c>
      <c r="F2215">
        <v>6.7852296000000006E-2</v>
      </c>
      <c r="G2215">
        <v>14000</v>
      </c>
      <c r="H2215">
        <v>16</v>
      </c>
      <c r="I2215">
        <v>0</v>
      </c>
      <c r="J2215">
        <v>0</v>
      </c>
      <c r="K2215">
        <v>0</v>
      </c>
      <c r="L2215">
        <v>3</v>
      </c>
    </row>
    <row r="2216" spans="1:12" x14ac:dyDescent="0.25">
      <c r="A2216">
        <v>49494</v>
      </c>
      <c r="B2216">
        <v>0</v>
      </c>
      <c r="C2216">
        <v>2.5317348999999999E-2</v>
      </c>
      <c r="D2216">
        <v>70</v>
      </c>
      <c r="E2216">
        <v>0</v>
      </c>
      <c r="F2216">
        <v>0.22387136699999999</v>
      </c>
      <c r="G2216">
        <v>4850</v>
      </c>
      <c r="H2216">
        <v>11</v>
      </c>
      <c r="I2216">
        <v>0</v>
      </c>
      <c r="J2216">
        <v>0</v>
      </c>
      <c r="K2216">
        <v>0</v>
      </c>
      <c r="L2216">
        <v>0</v>
      </c>
    </row>
    <row r="2217" spans="1:12" x14ac:dyDescent="0.25">
      <c r="A2217">
        <v>19463</v>
      </c>
      <c r="B2217">
        <v>0</v>
      </c>
      <c r="C2217">
        <v>2.5336431999999999E-2</v>
      </c>
      <c r="D2217">
        <v>77</v>
      </c>
      <c r="E2217">
        <v>1</v>
      </c>
      <c r="F2217">
        <v>1.6005122E-2</v>
      </c>
      <c r="G2217">
        <v>1561</v>
      </c>
      <c r="H2217">
        <v>4</v>
      </c>
      <c r="I2217">
        <v>0</v>
      </c>
      <c r="J2217">
        <v>0</v>
      </c>
      <c r="K2217">
        <v>0</v>
      </c>
      <c r="L2217">
        <v>0</v>
      </c>
    </row>
    <row r="2218" spans="1:12" x14ac:dyDescent="0.25">
      <c r="A2218">
        <v>19892</v>
      </c>
      <c r="B2218">
        <v>0</v>
      </c>
      <c r="C2218">
        <v>2.5356231999999999E-2</v>
      </c>
      <c r="D2218">
        <v>49</v>
      </c>
      <c r="E2218">
        <v>0</v>
      </c>
      <c r="F2218">
        <v>0.153206651</v>
      </c>
      <c r="G2218">
        <v>5893</v>
      </c>
      <c r="H2218">
        <v>11</v>
      </c>
      <c r="I2218">
        <v>0</v>
      </c>
      <c r="J2218">
        <v>1</v>
      </c>
      <c r="K2218">
        <v>0</v>
      </c>
      <c r="L2218">
        <v>3</v>
      </c>
    </row>
    <row r="2219" spans="1:12" x14ac:dyDescent="0.25">
      <c r="A2219">
        <v>136056</v>
      </c>
      <c r="B2219">
        <v>0</v>
      </c>
      <c r="C2219">
        <v>2.5379743999999999E-2</v>
      </c>
      <c r="D2219">
        <v>37</v>
      </c>
      <c r="E2219">
        <v>0</v>
      </c>
      <c r="F2219">
        <v>33</v>
      </c>
      <c r="H2219">
        <v>4</v>
      </c>
      <c r="I2219">
        <v>0</v>
      </c>
      <c r="J2219">
        <v>0</v>
      </c>
      <c r="K2219">
        <v>0</v>
      </c>
      <c r="L2219">
        <v>0</v>
      </c>
    </row>
    <row r="2220" spans="1:12" x14ac:dyDescent="0.25">
      <c r="A2220">
        <v>47990</v>
      </c>
      <c r="B2220">
        <v>0</v>
      </c>
      <c r="C2220">
        <v>2.5423929000000001E-2</v>
      </c>
      <c r="D2220">
        <v>35</v>
      </c>
      <c r="E2220">
        <v>0</v>
      </c>
      <c r="F2220">
        <v>0.39554945600000002</v>
      </c>
      <c r="G2220">
        <v>10200</v>
      </c>
      <c r="H2220">
        <v>7</v>
      </c>
      <c r="I2220">
        <v>0</v>
      </c>
      <c r="J2220">
        <v>1</v>
      </c>
      <c r="K2220">
        <v>0</v>
      </c>
      <c r="L2220">
        <v>2</v>
      </c>
    </row>
    <row r="2221" spans="1:12" x14ac:dyDescent="0.25">
      <c r="A2221">
        <v>48079</v>
      </c>
      <c r="B2221">
        <v>0</v>
      </c>
      <c r="C2221">
        <v>2.5477152999999999E-2</v>
      </c>
      <c r="D2221">
        <v>43</v>
      </c>
      <c r="E2221">
        <v>0</v>
      </c>
      <c r="F2221">
        <v>0.26927818100000001</v>
      </c>
      <c r="G2221">
        <v>7300</v>
      </c>
      <c r="H2221">
        <v>4</v>
      </c>
      <c r="I2221">
        <v>0</v>
      </c>
      <c r="J2221">
        <v>1</v>
      </c>
      <c r="K2221">
        <v>0</v>
      </c>
      <c r="L2221">
        <v>1</v>
      </c>
    </row>
    <row r="2222" spans="1:12" x14ac:dyDescent="0.25">
      <c r="A2222">
        <v>65951</v>
      </c>
      <c r="B2222">
        <v>0</v>
      </c>
      <c r="C2222">
        <v>2.5506377E-2</v>
      </c>
      <c r="D2222">
        <v>70</v>
      </c>
      <c r="E2222">
        <v>0</v>
      </c>
      <c r="F2222">
        <v>0.70202558599999998</v>
      </c>
      <c r="G2222">
        <v>5627</v>
      </c>
      <c r="H2222">
        <v>9</v>
      </c>
      <c r="I2222">
        <v>0</v>
      </c>
      <c r="J2222">
        <v>1</v>
      </c>
      <c r="K2222">
        <v>0</v>
      </c>
      <c r="L2222">
        <v>0</v>
      </c>
    </row>
    <row r="2223" spans="1:12" x14ac:dyDescent="0.25">
      <c r="A2223">
        <v>34893</v>
      </c>
      <c r="B2223">
        <v>0</v>
      </c>
      <c r="C2223">
        <v>2.5529316999999999E-2</v>
      </c>
      <c r="D2223">
        <v>34</v>
      </c>
      <c r="E2223">
        <v>0</v>
      </c>
      <c r="F2223">
        <v>0.38016198400000001</v>
      </c>
      <c r="G2223">
        <v>10000</v>
      </c>
      <c r="H2223">
        <v>10</v>
      </c>
      <c r="I2223">
        <v>0</v>
      </c>
      <c r="J2223">
        <v>2</v>
      </c>
      <c r="K2223">
        <v>0</v>
      </c>
      <c r="L2223">
        <v>2</v>
      </c>
    </row>
    <row r="2224" spans="1:12" x14ac:dyDescent="0.25">
      <c r="A2224">
        <v>54930</v>
      </c>
      <c r="B2224">
        <v>0</v>
      </c>
      <c r="C2224">
        <v>2.5538024999999999E-2</v>
      </c>
      <c r="D2224">
        <v>74</v>
      </c>
      <c r="E2224">
        <v>0</v>
      </c>
      <c r="F2224">
        <v>5.4808169999999998E-3</v>
      </c>
      <c r="G2224">
        <v>8027</v>
      </c>
      <c r="H2224">
        <v>6</v>
      </c>
      <c r="I2224">
        <v>0</v>
      </c>
      <c r="J2224">
        <v>0</v>
      </c>
      <c r="K2224">
        <v>0</v>
      </c>
      <c r="L2224">
        <v>0</v>
      </c>
    </row>
    <row r="2225" spans="1:12" x14ac:dyDescent="0.25">
      <c r="A2225">
        <v>142100</v>
      </c>
      <c r="B2225">
        <v>1</v>
      </c>
      <c r="C2225">
        <v>2.5586733E-2</v>
      </c>
      <c r="D2225">
        <v>54</v>
      </c>
      <c r="E2225">
        <v>1</v>
      </c>
      <c r="F2225">
        <v>67</v>
      </c>
      <c r="H2225">
        <v>6</v>
      </c>
      <c r="I2225">
        <v>0</v>
      </c>
      <c r="J2225">
        <v>0</v>
      </c>
      <c r="K2225">
        <v>0</v>
      </c>
      <c r="L2225">
        <v>0</v>
      </c>
    </row>
    <row r="2226" spans="1:12" x14ac:dyDescent="0.25">
      <c r="A2226">
        <v>115228</v>
      </c>
      <c r="B2226">
        <v>0</v>
      </c>
      <c r="C2226">
        <v>2.5593285E-2</v>
      </c>
      <c r="D2226">
        <v>45</v>
      </c>
      <c r="E2226">
        <v>0</v>
      </c>
      <c r="F2226">
        <v>0.33538152199999999</v>
      </c>
      <c r="G2226">
        <v>8950</v>
      </c>
      <c r="H2226">
        <v>10</v>
      </c>
      <c r="I2226">
        <v>0</v>
      </c>
      <c r="J2226">
        <v>1</v>
      </c>
      <c r="K2226">
        <v>0</v>
      </c>
      <c r="L2226">
        <v>2</v>
      </c>
    </row>
    <row r="2227" spans="1:12" x14ac:dyDescent="0.25">
      <c r="A2227">
        <v>24434</v>
      </c>
      <c r="B2227">
        <v>0</v>
      </c>
      <c r="C2227">
        <v>2.5615447999999999E-2</v>
      </c>
      <c r="D2227">
        <v>41</v>
      </c>
      <c r="E2227">
        <v>0</v>
      </c>
      <c r="F2227">
        <v>0.35325602099999998</v>
      </c>
      <c r="G2227">
        <v>3362</v>
      </c>
      <c r="H2227">
        <v>12</v>
      </c>
      <c r="I2227">
        <v>0</v>
      </c>
      <c r="J2227">
        <v>1</v>
      </c>
      <c r="K2227">
        <v>0</v>
      </c>
      <c r="L2227">
        <v>0</v>
      </c>
    </row>
    <row r="2228" spans="1:12" x14ac:dyDescent="0.25">
      <c r="A2228">
        <v>8201</v>
      </c>
      <c r="B2228">
        <v>0</v>
      </c>
      <c r="C2228">
        <v>2.5619816E-2</v>
      </c>
      <c r="D2228">
        <v>39</v>
      </c>
      <c r="E2228">
        <v>0</v>
      </c>
      <c r="F2228">
        <v>0.25812752900000002</v>
      </c>
      <c r="G2228">
        <v>7166</v>
      </c>
      <c r="H2228">
        <v>12</v>
      </c>
      <c r="I2228">
        <v>0</v>
      </c>
      <c r="J2228">
        <v>2</v>
      </c>
      <c r="K2228">
        <v>0</v>
      </c>
      <c r="L2228">
        <v>3</v>
      </c>
    </row>
    <row r="2229" spans="1:12" x14ac:dyDescent="0.25">
      <c r="A2229">
        <v>83190</v>
      </c>
      <c r="B2229">
        <v>0</v>
      </c>
      <c r="C2229">
        <v>2.563023E-2</v>
      </c>
      <c r="D2229">
        <v>39</v>
      </c>
      <c r="E2229">
        <v>2</v>
      </c>
      <c r="F2229">
        <v>0.50359262699999996</v>
      </c>
      <c r="G2229">
        <v>3200</v>
      </c>
      <c r="H2229">
        <v>5</v>
      </c>
      <c r="I2229">
        <v>0</v>
      </c>
      <c r="J2229">
        <v>2</v>
      </c>
      <c r="K2229">
        <v>0</v>
      </c>
      <c r="L2229">
        <v>2</v>
      </c>
    </row>
    <row r="2230" spans="1:12" x14ac:dyDescent="0.25">
      <c r="A2230">
        <v>15812</v>
      </c>
      <c r="B2230">
        <v>0</v>
      </c>
      <c r="C2230">
        <v>2.5637607E-2</v>
      </c>
      <c r="D2230">
        <v>89</v>
      </c>
      <c r="E2230">
        <v>0</v>
      </c>
      <c r="F2230">
        <v>0.21199999999999999</v>
      </c>
      <c r="G2230">
        <v>249</v>
      </c>
      <c r="H2230">
        <v>6</v>
      </c>
      <c r="I2230">
        <v>0</v>
      </c>
      <c r="J2230">
        <v>0</v>
      </c>
      <c r="K2230">
        <v>0</v>
      </c>
      <c r="L2230">
        <v>0</v>
      </c>
    </row>
    <row r="2231" spans="1:12" x14ac:dyDescent="0.25">
      <c r="A2231">
        <v>121769</v>
      </c>
      <c r="B2231">
        <v>0</v>
      </c>
      <c r="C2231">
        <v>2.5646397000000001E-2</v>
      </c>
      <c r="D2231">
        <v>39</v>
      </c>
      <c r="E2231">
        <v>1</v>
      </c>
      <c r="F2231">
        <v>0.15078968300000001</v>
      </c>
      <c r="G2231">
        <v>34000</v>
      </c>
      <c r="H2231">
        <v>15</v>
      </c>
      <c r="I2231">
        <v>0</v>
      </c>
      <c r="J2231">
        <v>2</v>
      </c>
      <c r="K2231">
        <v>0</v>
      </c>
      <c r="L2231">
        <v>4</v>
      </c>
    </row>
    <row r="2232" spans="1:12" x14ac:dyDescent="0.25">
      <c r="A2232">
        <v>2371</v>
      </c>
      <c r="B2232">
        <v>0</v>
      </c>
      <c r="C2232">
        <v>2.5648718000000001E-2</v>
      </c>
      <c r="D2232">
        <v>69</v>
      </c>
      <c r="E2232">
        <v>0</v>
      </c>
      <c r="F2232">
        <v>15</v>
      </c>
      <c r="H2232">
        <v>2</v>
      </c>
      <c r="I2232">
        <v>0</v>
      </c>
      <c r="J2232">
        <v>0</v>
      </c>
      <c r="K2232">
        <v>0</v>
      </c>
    </row>
    <row r="2233" spans="1:12" x14ac:dyDescent="0.25">
      <c r="A2233">
        <v>104817</v>
      </c>
      <c r="B2233">
        <v>0</v>
      </c>
      <c r="C2233">
        <v>2.5678266000000002E-2</v>
      </c>
      <c r="D2233">
        <v>62</v>
      </c>
      <c r="E2233">
        <v>0</v>
      </c>
      <c r="F2233">
        <v>0.215899065</v>
      </c>
      <c r="G2233">
        <v>11333</v>
      </c>
      <c r="H2233">
        <v>12</v>
      </c>
      <c r="I2233">
        <v>0</v>
      </c>
      <c r="J2233">
        <v>1</v>
      </c>
      <c r="K2233">
        <v>0</v>
      </c>
      <c r="L2233">
        <v>0</v>
      </c>
    </row>
    <row r="2234" spans="1:12" x14ac:dyDescent="0.25">
      <c r="A2234">
        <v>93499</v>
      </c>
      <c r="B2234">
        <v>0</v>
      </c>
      <c r="C2234">
        <v>2.5683878E-2</v>
      </c>
      <c r="D2234">
        <v>55</v>
      </c>
      <c r="E2234">
        <v>0</v>
      </c>
      <c r="F2234">
        <v>1995</v>
      </c>
      <c r="H2234">
        <v>13</v>
      </c>
      <c r="I2234">
        <v>0</v>
      </c>
      <c r="J2234">
        <v>1</v>
      </c>
      <c r="K2234">
        <v>0</v>
      </c>
      <c r="L2234">
        <v>0</v>
      </c>
    </row>
    <row r="2235" spans="1:12" x14ac:dyDescent="0.25">
      <c r="A2235">
        <v>148997</v>
      </c>
      <c r="B2235">
        <v>0</v>
      </c>
      <c r="C2235">
        <v>2.5686490999999999E-2</v>
      </c>
      <c r="D2235">
        <v>46</v>
      </c>
      <c r="E2235">
        <v>0</v>
      </c>
      <c r="F2235">
        <v>0.68039468000000003</v>
      </c>
      <c r="G2235">
        <v>2330</v>
      </c>
      <c r="H2235">
        <v>10</v>
      </c>
      <c r="I2235">
        <v>0</v>
      </c>
      <c r="J2235">
        <v>1</v>
      </c>
      <c r="K2235">
        <v>0</v>
      </c>
      <c r="L2235">
        <v>1</v>
      </c>
    </row>
    <row r="2236" spans="1:12" x14ac:dyDescent="0.25">
      <c r="A2236">
        <v>15377</v>
      </c>
      <c r="B2236">
        <v>0</v>
      </c>
      <c r="C2236">
        <v>2.5690332E-2</v>
      </c>
      <c r="D2236">
        <v>69</v>
      </c>
      <c r="E2236">
        <v>0</v>
      </c>
      <c r="F2236">
        <v>0.69912790700000005</v>
      </c>
      <c r="G2236">
        <v>1375</v>
      </c>
      <c r="H2236">
        <v>6</v>
      </c>
      <c r="I2236">
        <v>0</v>
      </c>
      <c r="J2236">
        <v>0</v>
      </c>
      <c r="K2236">
        <v>0</v>
      </c>
      <c r="L2236">
        <v>0</v>
      </c>
    </row>
    <row r="2237" spans="1:12" x14ac:dyDescent="0.25">
      <c r="A2237">
        <v>58896</v>
      </c>
      <c r="B2237">
        <v>0</v>
      </c>
      <c r="C2237">
        <v>2.5692271999999999E-2</v>
      </c>
      <c r="D2237">
        <v>55</v>
      </c>
      <c r="E2237">
        <v>0</v>
      </c>
      <c r="F2237">
        <v>1297</v>
      </c>
      <c r="H2237">
        <v>11</v>
      </c>
      <c r="I2237">
        <v>0</v>
      </c>
      <c r="J2237">
        <v>2</v>
      </c>
      <c r="K2237">
        <v>0</v>
      </c>
    </row>
    <row r="2238" spans="1:12" x14ac:dyDescent="0.25">
      <c r="A2238">
        <v>12506</v>
      </c>
      <c r="B2238">
        <v>0</v>
      </c>
      <c r="C2238">
        <v>2.5761607999999998E-2</v>
      </c>
      <c r="D2238">
        <v>44</v>
      </c>
      <c r="E2238">
        <v>0</v>
      </c>
      <c r="F2238">
        <v>0.14335240099999999</v>
      </c>
      <c r="G2238">
        <v>5768</v>
      </c>
      <c r="H2238">
        <v>5</v>
      </c>
      <c r="I2238">
        <v>0</v>
      </c>
      <c r="J2238">
        <v>1</v>
      </c>
      <c r="K2238">
        <v>0</v>
      </c>
      <c r="L2238">
        <v>0</v>
      </c>
    </row>
    <row r="2239" spans="1:12" x14ac:dyDescent="0.25">
      <c r="A2239">
        <v>114935</v>
      </c>
      <c r="B2239">
        <v>0</v>
      </c>
      <c r="C2239">
        <v>2.5796354000000001E-2</v>
      </c>
      <c r="D2239">
        <v>69</v>
      </c>
      <c r="E2239">
        <v>0</v>
      </c>
      <c r="F2239">
        <v>3.1197500000000001E-3</v>
      </c>
      <c r="G2239">
        <v>8333</v>
      </c>
      <c r="H2239">
        <v>5</v>
      </c>
      <c r="I2239">
        <v>0</v>
      </c>
      <c r="J2239">
        <v>0</v>
      </c>
      <c r="K2239">
        <v>0</v>
      </c>
      <c r="L2239">
        <v>0</v>
      </c>
    </row>
    <row r="2240" spans="1:12" x14ac:dyDescent="0.25">
      <c r="A2240">
        <v>122743</v>
      </c>
      <c r="B2240">
        <v>0</v>
      </c>
      <c r="C2240">
        <v>2.5804135999999998E-2</v>
      </c>
      <c r="D2240">
        <v>67</v>
      </c>
      <c r="E2240">
        <v>0</v>
      </c>
      <c r="F2240">
        <v>4.3540328000000003E-2</v>
      </c>
      <c r="G2240">
        <v>1400</v>
      </c>
      <c r="H2240">
        <v>5</v>
      </c>
      <c r="I2240">
        <v>0</v>
      </c>
      <c r="J2240">
        <v>0</v>
      </c>
      <c r="K2240">
        <v>0</v>
      </c>
      <c r="L2240">
        <v>0</v>
      </c>
    </row>
    <row r="2241" spans="1:12" x14ac:dyDescent="0.25">
      <c r="A2241">
        <v>21181</v>
      </c>
      <c r="B2241">
        <v>0</v>
      </c>
      <c r="C2241">
        <v>2.5808797000000001E-2</v>
      </c>
      <c r="D2241">
        <v>23</v>
      </c>
      <c r="E2241">
        <v>0</v>
      </c>
      <c r="F2241">
        <v>2</v>
      </c>
      <c r="G2241">
        <v>0</v>
      </c>
      <c r="H2241">
        <v>2</v>
      </c>
      <c r="I2241">
        <v>0</v>
      </c>
      <c r="J2241">
        <v>0</v>
      </c>
      <c r="K2241">
        <v>0</v>
      </c>
      <c r="L2241">
        <v>0</v>
      </c>
    </row>
    <row r="2242" spans="1:12" x14ac:dyDescent="0.25">
      <c r="A2242">
        <v>26597</v>
      </c>
      <c r="B2242">
        <v>0</v>
      </c>
      <c r="C2242">
        <v>2.5813921E-2</v>
      </c>
      <c r="D2242">
        <v>63</v>
      </c>
      <c r="E2242">
        <v>0</v>
      </c>
      <c r="F2242">
        <v>0.35429921800000003</v>
      </c>
      <c r="G2242">
        <v>5500</v>
      </c>
      <c r="H2242">
        <v>17</v>
      </c>
      <c r="I2242">
        <v>0</v>
      </c>
      <c r="J2242">
        <v>2</v>
      </c>
      <c r="K2242">
        <v>0</v>
      </c>
      <c r="L2242">
        <v>1</v>
      </c>
    </row>
    <row r="2243" spans="1:12" x14ac:dyDescent="0.25">
      <c r="A2243">
        <v>75004</v>
      </c>
      <c r="B2243">
        <v>0</v>
      </c>
      <c r="C2243">
        <v>2.5838966000000001E-2</v>
      </c>
      <c r="D2243">
        <v>40</v>
      </c>
      <c r="E2243">
        <v>0</v>
      </c>
      <c r="F2243">
        <v>0.19169460599999999</v>
      </c>
      <c r="G2243">
        <v>17000</v>
      </c>
      <c r="H2243">
        <v>4</v>
      </c>
      <c r="I2243">
        <v>0</v>
      </c>
      <c r="J2243">
        <v>2</v>
      </c>
      <c r="K2243">
        <v>0</v>
      </c>
      <c r="L2243">
        <v>3</v>
      </c>
    </row>
    <row r="2244" spans="1:12" x14ac:dyDescent="0.25">
      <c r="A2244">
        <v>94076</v>
      </c>
      <c r="B2244">
        <v>0</v>
      </c>
      <c r="C2244">
        <v>2.5849318999999999E-2</v>
      </c>
      <c r="D2244">
        <v>41</v>
      </c>
      <c r="E2244">
        <v>0</v>
      </c>
      <c r="F2244">
        <v>1.3369901E-2</v>
      </c>
      <c r="G2244">
        <v>8750</v>
      </c>
      <c r="H2244">
        <v>9</v>
      </c>
      <c r="I2244">
        <v>0</v>
      </c>
      <c r="J2244">
        <v>0</v>
      </c>
      <c r="K2244">
        <v>0</v>
      </c>
      <c r="L2244">
        <v>0</v>
      </c>
    </row>
    <row r="2245" spans="1:12" x14ac:dyDescent="0.25">
      <c r="A2245">
        <v>70407</v>
      </c>
      <c r="B2245">
        <v>0</v>
      </c>
      <c r="C2245">
        <v>2.5883718999999999E-2</v>
      </c>
      <c r="D2245">
        <v>69</v>
      </c>
      <c r="E2245">
        <v>0</v>
      </c>
      <c r="F2245">
        <v>0.36876238500000003</v>
      </c>
      <c r="G2245">
        <v>5550</v>
      </c>
      <c r="H2245">
        <v>16</v>
      </c>
      <c r="I2245">
        <v>0</v>
      </c>
      <c r="J2245">
        <v>1</v>
      </c>
      <c r="K2245">
        <v>0</v>
      </c>
      <c r="L2245">
        <v>1</v>
      </c>
    </row>
    <row r="2246" spans="1:12" x14ac:dyDescent="0.25">
      <c r="A2246">
        <v>131752</v>
      </c>
      <c r="B2246">
        <v>0</v>
      </c>
      <c r="C2246">
        <v>2.5913902999999999E-2</v>
      </c>
      <c r="D2246">
        <v>78</v>
      </c>
      <c r="E2246">
        <v>0</v>
      </c>
      <c r="F2246">
        <v>1.2362636999999999E-2</v>
      </c>
      <c r="G2246">
        <v>2183</v>
      </c>
      <c r="H2246">
        <v>4</v>
      </c>
      <c r="I2246">
        <v>0</v>
      </c>
      <c r="J2246">
        <v>0</v>
      </c>
      <c r="K2246">
        <v>0</v>
      </c>
      <c r="L2246">
        <v>1</v>
      </c>
    </row>
    <row r="2247" spans="1:12" x14ac:dyDescent="0.25">
      <c r="A2247">
        <v>92115</v>
      </c>
      <c r="B2247">
        <v>0</v>
      </c>
      <c r="C2247">
        <v>2.5938472000000001E-2</v>
      </c>
      <c r="D2247">
        <v>62</v>
      </c>
      <c r="E2247">
        <v>2</v>
      </c>
      <c r="F2247">
        <v>0.17466600700000001</v>
      </c>
      <c r="G2247">
        <v>8083</v>
      </c>
      <c r="H2247">
        <v>14</v>
      </c>
      <c r="I2247">
        <v>0</v>
      </c>
      <c r="J2247">
        <v>1</v>
      </c>
      <c r="K2247">
        <v>0</v>
      </c>
      <c r="L2247">
        <v>0</v>
      </c>
    </row>
    <row r="2248" spans="1:12" x14ac:dyDescent="0.25">
      <c r="A2248">
        <v>18927</v>
      </c>
      <c r="B2248">
        <v>0</v>
      </c>
      <c r="C2248">
        <v>2.5956895000000001E-2</v>
      </c>
      <c r="D2248">
        <v>38</v>
      </c>
      <c r="E2248">
        <v>1</v>
      </c>
      <c r="F2248">
        <v>0.46936920599999998</v>
      </c>
      <c r="G2248">
        <v>5500</v>
      </c>
      <c r="H2248">
        <v>7</v>
      </c>
      <c r="I2248">
        <v>0</v>
      </c>
      <c r="J2248">
        <v>2</v>
      </c>
      <c r="K2248">
        <v>0</v>
      </c>
      <c r="L2248">
        <v>2</v>
      </c>
    </row>
    <row r="2249" spans="1:12" x14ac:dyDescent="0.25">
      <c r="A2249">
        <v>7128</v>
      </c>
      <c r="B2249">
        <v>0</v>
      </c>
      <c r="C2249">
        <v>2.5991032000000001E-2</v>
      </c>
      <c r="D2249">
        <v>81</v>
      </c>
      <c r="E2249">
        <v>0</v>
      </c>
      <c r="F2249">
        <v>1538</v>
      </c>
      <c r="H2249">
        <v>3</v>
      </c>
      <c r="I2249">
        <v>0</v>
      </c>
      <c r="J2249">
        <v>1</v>
      </c>
      <c r="K2249">
        <v>0</v>
      </c>
      <c r="L2249">
        <v>0</v>
      </c>
    </row>
    <row r="2250" spans="1:12" x14ac:dyDescent="0.25">
      <c r="A2250">
        <v>100960</v>
      </c>
      <c r="B2250">
        <v>0</v>
      </c>
      <c r="C2250">
        <v>2.5996749999999999E-2</v>
      </c>
      <c r="D2250">
        <v>70</v>
      </c>
      <c r="E2250">
        <v>0</v>
      </c>
      <c r="F2250">
        <v>6</v>
      </c>
      <c r="H2250">
        <v>5</v>
      </c>
      <c r="I2250">
        <v>0</v>
      </c>
      <c r="J2250">
        <v>0</v>
      </c>
      <c r="K2250">
        <v>0</v>
      </c>
      <c r="L2250">
        <v>0</v>
      </c>
    </row>
    <row r="2251" spans="1:12" x14ac:dyDescent="0.25">
      <c r="A2251">
        <v>14077</v>
      </c>
      <c r="B2251">
        <v>0</v>
      </c>
      <c r="C2251">
        <v>2.6057191E-2</v>
      </c>
      <c r="D2251">
        <v>54</v>
      </c>
      <c r="E2251">
        <v>0</v>
      </c>
      <c r="F2251">
        <v>912</v>
      </c>
      <c r="H2251">
        <v>6</v>
      </c>
      <c r="I2251">
        <v>0</v>
      </c>
      <c r="J2251">
        <v>1</v>
      </c>
      <c r="K2251">
        <v>0</v>
      </c>
      <c r="L2251">
        <v>0</v>
      </c>
    </row>
    <row r="2252" spans="1:12" x14ac:dyDescent="0.25">
      <c r="A2252">
        <v>16157</v>
      </c>
      <c r="B2252">
        <v>0</v>
      </c>
      <c r="C2252">
        <v>2.6071299999999999E-2</v>
      </c>
      <c r="D2252">
        <v>58</v>
      </c>
      <c r="E2252">
        <v>0</v>
      </c>
      <c r="F2252">
        <v>0.47583133399999999</v>
      </c>
      <c r="G2252">
        <v>11667</v>
      </c>
      <c r="H2252">
        <v>11</v>
      </c>
      <c r="I2252">
        <v>0</v>
      </c>
      <c r="J2252">
        <v>3</v>
      </c>
      <c r="K2252">
        <v>0</v>
      </c>
      <c r="L2252">
        <v>0</v>
      </c>
    </row>
    <row r="2253" spans="1:12" x14ac:dyDescent="0.25">
      <c r="A2253">
        <v>127587</v>
      </c>
      <c r="B2253">
        <v>0</v>
      </c>
      <c r="C2253">
        <v>2.6126159999999999E-2</v>
      </c>
      <c r="D2253">
        <v>56</v>
      </c>
      <c r="E2253">
        <v>0</v>
      </c>
      <c r="F2253">
        <v>5013</v>
      </c>
      <c r="H2253">
        <v>19</v>
      </c>
      <c r="I2253">
        <v>0</v>
      </c>
      <c r="J2253">
        <v>3</v>
      </c>
      <c r="K2253">
        <v>0</v>
      </c>
      <c r="L2253">
        <v>2</v>
      </c>
    </row>
    <row r="2254" spans="1:12" x14ac:dyDescent="0.25">
      <c r="A2254">
        <v>116270</v>
      </c>
      <c r="B2254">
        <v>1</v>
      </c>
      <c r="C2254">
        <v>2.6134002999999999E-2</v>
      </c>
      <c r="D2254">
        <v>77</v>
      </c>
      <c r="E2254">
        <v>0</v>
      </c>
      <c r="F2254">
        <v>0.148528992</v>
      </c>
      <c r="G2254">
        <v>3500</v>
      </c>
      <c r="H2254">
        <v>9</v>
      </c>
      <c r="I2254">
        <v>0</v>
      </c>
      <c r="J2254">
        <v>1</v>
      </c>
      <c r="K2254">
        <v>0</v>
      </c>
      <c r="L2254">
        <v>0</v>
      </c>
    </row>
    <row r="2255" spans="1:12" x14ac:dyDescent="0.25">
      <c r="A2255">
        <v>121232</v>
      </c>
      <c r="B2255">
        <v>0</v>
      </c>
      <c r="C2255">
        <v>2.6172564999999998E-2</v>
      </c>
      <c r="D2255">
        <v>64</v>
      </c>
      <c r="E2255">
        <v>0</v>
      </c>
      <c r="F2255">
        <v>0.161994109</v>
      </c>
      <c r="G2255">
        <v>18333</v>
      </c>
      <c r="H2255">
        <v>8</v>
      </c>
      <c r="I2255">
        <v>0</v>
      </c>
      <c r="J2255">
        <v>2</v>
      </c>
      <c r="K2255">
        <v>0</v>
      </c>
      <c r="L2255">
        <v>0</v>
      </c>
    </row>
    <row r="2256" spans="1:12" x14ac:dyDescent="0.25">
      <c r="A2256">
        <v>79313</v>
      </c>
      <c r="B2256">
        <v>0</v>
      </c>
      <c r="C2256">
        <v>2.6195961E-2</v>
      </c>
      <c r="D2256">
        <v>59</v>
      </c>
      <c r="E2256">
        <v>0</v>
      </c>
      <c r="F2256">
        <v>7.833072E-3</v>
      </c>
      <c r="G2256">
        <v>30000</v>
      </c>
      <c r="H2256">
        <v>9</v>
      </c>
      <c r="I2256">
        <v>0</v>
      </c>
      <c r="J2256">
        <v>1</v>
      </c>
      <c r="K2256">
        <v>0</v>
      </c>
      <c r="L2256">
        <v>0</v>
      </c>
    </row>
    <row r="2257" spans="1:12" x14ac:dyDescent="0.25">
      <c r="A2257">
        <v>2898</v>
      </c>
      <c r="B2257">
        <v>0</v>
      </c>
      <c r="C2257">
        <v>2.619869E-2</v>
      </c>
      <c r="D2257">
        <v>54</v>
      </c>
      <c r="E2257">
        <v>0</v>
      </c>
      <c r="F2257">
        <v>0.298084291</v>
      </c>
      <c r="G2257">
        <v>2609</v>
      </c>
      <c r="H2257">
        <v>3</v>
      </c>
      <c r="I2257">
        <v>0</v>
      </c>
      <c r="J2257">
        <v>1</v>
      </c>
      <c r="K2257">
        <v>0</v>
      </c>
      <c r="L2257">
        <v>2</v>
      </c>
    </row>
    <row r="2258" spans="1:12" x14ac:dyDescent="0.25">
      <c r="A2258">
        <v>34780</v>
      </c>
      <c r="B2258">
        <v>0</v>
      </c>
      <c r="C2258">
        <v>2.6228073000000001E-2</v>
      </c>
      <c r="D2258">
        <v>50</v>
      </c>
      <c r="E2258">
        <v>0</v>
      </c>
      <c r="F2258">
        <v>12018</v>
      </c>
      <c r="G2258">
        <v>0</v>
      </c>
      <c r="H2258">
        <v>16</v>
      </c>
      <c r="I2258">
        <v>0</v>
      </c>
      <c r="J2258">
        <v>3</v>
      </c>
      <c r="K2258">
        <v>0</v>
      </c>
      <c r="L2258">
        <v>0</v>
      </c>
    </row>
    <row r="2259" spans="1:12" x14ac:dyDescent="0.25">
      <c r="A2259">
        <v>107132</v>
      </c>
      <c r="B2259">
        <v>0</v>
      </c>
      <c r="C2259">
        <v>2.6235749999999999E-2</v>
      </c>
      <c r="D2259">
        <v>63</v>
      </c>
      <c r="E2259">
        <v>0</v>
      </c>
      <c r="F2259">
        <v>7.6352529999999998E-3</v>
      </c>
      <c r="G2259">
        <v>4583</v>
      </c>
      <c r="H2259">
        <v>7</v>
      </c>
      <c r="I2259">
        <v>0</v>
      </c>
      <c r="J2259">
        <v>0</v>
      </c>
      <c r="K2259">
        <v>0</v>
      </c>
      <c r="L2259">
        <v>0</v>
      </c>
    </row>
    <row r="2260" spans="1:12" x14ac:dyDescent="0.25">
      <c r="A2260">
        <v>35266</v>
      </c>
      <c r="B2260">
        <v>0</v>
      </c>
      <c r="C2260">
        <v>2.6292218999999999E-2</v>
      </c>
      <c r="D2260">
        <v>43</v>
      </c>
      <c r="E2260">
        <v>1</v>
      </c>
      <c r="F2260">
        <v>0.13451731</v>
      </c>
      <c r="G2260">
        <v>16666</v>
      </c>
      <c r="H2260">
        <v>11</v>
      </c>
      <c r="I2260">
        <v>0</v>
      </c>
      <c r="J2260">
        <v>1</v>
      </c>
      <c r="K2260">
        <v>0</v>
      </c>
      <c r="L2260">
        <v>2</v>
      </c>
    </row>
    <row r="2261" spans="1:12" x14ac:dyDescent="0.25">
      <c r="A2261">
        <v>9561</v>
      </c>
      <c r="B2261">
        <v>0</v>
      </c>
      <c r="C2261">
        <v>2.6302918000000002E-2</v>
      </c>
      <c r="D2261">
        <v>49</v>
      </c>
      <c r="E2261">
        <v>1</v>
      </c>
      <c r="F2261">
        <v>0.239067055</v>
      </c>
      <c r="G2261">
        <v>5830</v>
      </c>
      <c r="H2261">
        <v>16</v>
      </c>
      <c r="I2261">
        <v>0</v>
      </c>
      <c r="J2261">
        <v>1</v>
      </c>
      <c r="K2261">
        <v>0</v>
      </c>
      <c r="L2261">
        <v>2</v>
      </c>
    </row>
    <row r="2262" spans="1:12" x14ac:dyDescent="0.25">
      <c r="A2262">
        <v>91477</v>
      </c>
      <c r="B2262">
        <v>0</v>
      </c>
      <c r="C2262">
        <v>2.6304436E-2</v>
      </c>
      <c r="D2262">
        <v>67</v>
      </c>
      <c r="E2262">
        <v>0</v>
      </c>
      <c r="F2262">
        <v>0.39542936299999998</v>
      </c>
      <c r="G2262">
        <v>5775</v>
      </c>
      <c r="H2262">
        <v>14</v>
      </c>
      <c r="I2262">
        <v>0</v>
      </c>
      <c r="J2262">
        <v>1</v>
      </c>
      <c r="K2262">
        <v>0</v>
      </c>
      <c r="L2262">
        <v>0</v>
      </c>
    </row>
    <row r="2263" spans="1:12" x14ac:dyDescent="0.25">
      <c r="A2263">
        <v>112314</v>
      </c>
      <c r="B2263">
        <v>0</v>
      </c>
      <c r="C2263">
        <v>2.6305669E-2</v>
      </c>
      <c r="D2263">
        <v>29</v>
      </c>
      <c r="E2263">
        <v>0</v>
      </c>
      <c r="F2263">
        <v>1.9960080000000002E-2</v>
      </c>
      <c r="G2263">
        <v>500</v>
      </c>
      <c r="H2263">
        <v>3</v>
      </c>
      <c r="I2263">
        <v>0</v>
      </c>
      <c r="J2263">
        <v>0</v>
      </c>
      <c r="K2263">
        <v>0</v>
      </c>
      <c r="L2263">
        <v>0</v>
      </c>
    </row>
    <row r="2264" spans="1:12" x14ac:dyDescent="0.25">
      <c r="A2264">
        <v>2692</v>
      </c>
      <c r="B2264">
        <v>0</v>
      </c>
      <c r="C2264">
        <v>2.6308992E-2</v>
      </c>
      <c r="D2264">
        <v>35</v>
      </c>
      <c r="E2264">
        <v>0</v>
      </c>
      <c r="F2264">
        <v>4299</v>
      </c>
      <c r="H2264">
        <v>6</v>
      </c>
      <c r="I2264">
        <v>0</v>
      </c>
      <c r="J2264">
        <v>3</v>
      </c>
      <c r="K2264">
        <v>0</v>
      </c>
      <c r="L2264">
        <v>0</v>
      </c>
    </row>
    <row r="2265" spans="1:12" x14ac:dyDescent="0.25">
      <c r="A2265">
        <v>100834</v>
      </c>
      <c r="B2265">
        <v>0</v>
      </c>
      <c r="C2265">
        <v>2.6313590000000001E-2</v>
      </c>
      <c r="D2265">
        <v>78</v>
      </c>
      <c r="E2265">
        <v>0</v>
      </c>
      <c r="F2265">
        <v>0.14020427099999999</v>
      </c>
      <c r="G2265">
        <v>14000</v>
      </c>
      <c r="H2265">
        <v>11</v>
      </c>
      <c r="I2265">
        <v>0</v>
      </c>
      <c r="J2265">
        <v>2</v>
      </c>
      <c r="K2265">
        <v>0</v>
      </c>
      <c r="L2265">
        <v>0</v>
      </c>
    </row>
    <row r="2266" spans="1:12" x14ac:dyDescent="0.25">
      <c r="A2266">
        <v>47735</v>
      </c>
      <c r="B2266">
        <v>0</v>
      </c>
      <c r="C2266">
        <v>2.6435528999999999E-2</v>
      </c>
      <c r="D2266">
        <v>78</v>
      </c>
      <c r="E2266">
        <v>0</v>
      </c>
      <c r="F2266">
        <v>2295</v>
      </c>
      <c r="H2266">
        <v>8</v>
      </c>
      <c r="I2266">
        <v>0</v>
      </c>
      <c r="J2266">
        <v>1</v>
      </c>
      <c r="K2266">
        <v>0</v>
      </c>
      <c r="L2266">
        <v>0</v>
      </c>
    </row>
    <row r="2267" spans="1:12" x14ac:dyDescent="0.25">
      <c r="A2267">
        <v>72360</v>
      </c>
      <c r="B2267">
        <v>0</v>
      </c>
      <c r="C2267">
        <v>2.646099E-2</v>
      </c>
      <c r="D2267">
        <v>78</v>
      </c>
      <c r="E2267">
        <v>0</v>
      </c>
      <c r="F2267">
        <v>0.21915616900000001</v>
      </c>
      <c r="G2267">
        <v>5000</v>
      </c>
      <c r="H2267">
        <v>18</v>
      </c>
      <c r="I2267">
        <v>0</v>
      </c>
      <c r="J2267">
        <v>2</v>
      </c>
      <c r="K2267">
        <v>0</v>
      </c>
      <c r="L2267">
        <v>0</v>
      </c>
    </row>
    <row r="2268" spans="1:12" x14ac:dyDescent="0.25">
      <c r="A2268">
        <v>70244</v>
      </c>
      <c r="B2268">
        <v>0</v>
      </c>
      <c r="C2268">
        <v>2.6498107E-2</v>
      </c>
      <c r="D2268">
        <v>47</v>
      </c>
      <c r="E2268">
        <v>0</v>
      </c>
      <c r="F2268">
        <v>1.2846870000000001E-3</v>
      </c>
      <c r="G2268">
        <v>7783</v>
      </c>
      <c r="H2268">
        <v>2</v>
      </c>
      <c r="I2268">
        <v>0</v>
      </c>
      <c r="J2268">
        <v>0</v>
      </c>
      <c r="K2268">
        <v>0</v>
      </c>
      <c r="L2268">
        <v>0</v>
      </c>
    </row>
    <row r="2269" spans="1:12" x14ac:dyDescent="0.25">
      <c r="A2269">
        <v>50277</v>
      </c>
      <c r="B2269">
        <v>0</v>
      </c>
      <c r="C2269">
        <v>2.6501810000000001E-2</v>
      </c>
      <c r="D2269">
        <v>59</v>
      </c>
      <c r="E2269">
        <v>0</v>
      </c>
      <c r="F2269">
        <v>9.5588662000000005E-2</v>
      </c>
      <c r="G2269">
        <v>17250</v>
      </c>
      <c r="H2269">
        <v>10</v>
      </c>
      <c r="I2269">
        <v>0</v>
      </c>
      <c r="J2269">
        <v>1</v>
      </c>
      <c r="K2269">
        <v>0</v>
      </c>
      <c r="L2269">
        <v>1</v>
      </c>
    </row>
    <row r="2270" spans="1:12" x14ac:dyDescent="0.25">
      <c r="A2270">
        <v>105275</v>
      </c>
      <c r="B2270">
        <v>0</v>
      </c>
      <c r="C2270">
        <v>2.6512771000000001E-2</v>
      </c>
      <c r="D2270">
        <v>54</v>
      </c>
      <c r="E2270">
        <v>0</v>
      </c>
      <c r="F2270">
        <v>9.8515860000000007E-3</v>
      </c>
      <c r="G2270">
        <v>7815</v>
      </c>
      <c r="H2270">
        <v>4</v>
      </c>
      <c r="I2270">
        <v>0</v>
      </c>
      <c r="J2270">
        <v>0</v>
      </c>
      <c r="K2270">
        <v>0</v>
      </c>
      <c r="L2270">
        <v>0</v>
      </c>
    </row>
    <row r="2271" spans="1:12" x14ac:dyDescent="0.25">
      <c r="A2271">
        <v>73855</v>
      </c>
      <c r="B2271">
        <v>1</v>
      </c>
      <c r="C2271">
        <v>2.6513150999999999E-2</v>
      </c>
      <c r="D2271">
        <v>67</v>
      </c>
      <c r="E2271">
        <v>0</v>
      </c>
      <c r="F2271">
        <v>460</v>
      </c>
      <c r="H2271">
        <v>9</v>
      </c>
      <c r="I2271">
        <v>0</v>
      </c>
      <c r="J2271">
        <v>0</v>
      </c>
      <c r="K2271">
        <v>0</v>
      </c>
    </row>
    <row r="2272" spans="1:12" x14ac:dyDescent="0.25">
      <c r="A2272">
        <v>37404</v>
      </c>
      <c r="B2272">
        <v>0</v>
      </c>
      <c r="C2272">
        <v>2.6523337000000001E-2</v>
      </c>
      <c r="D2272">
        <v>53</v>
      </c>
      <c r="E2272">
        <v>0</v>
      </c>
      <c r="F2272">
        <v>0.373848764</v>
      </c>
      <c r="G2272">
        <v>8251</v>
      </c>
      <c r="H2272">
        <v>13</v>
      </c>
      <c r="I2272">
        <v>0</v>
      </c>
      <c r="J2272">
        <v>2</v>
      </c>
      <c r="K2272">
        <v>0</v>
      </c>
      <c r="L2272">
        <v>0</v>
      </c>
    </row>
    <row r="2273" spans="1:12" x14ac:dyDescent="0.25">
      <c r="A2273">
        <v>128461</v>
      </c>
      <c r="B2273">
        <v>0</v>
      </c>
      <c r="C2273">
        <v>2.6554418E-2</v>
      </c>
      <c r="D2273">
        <v>45</v>
      </c>
      <c r="E2273">
        <v>0</v>
      </c>
      <c r="F2273">
        <v>0.372630128</v>
      </c>
      <c r="G2273">
        <v>2900</v>
      </c>
      <c r="H2273">
        <v>19</v>
      </c>
      <c r="I2273">
        <v>0</v>
      </c>
      <c r="J2273">
        <v>0</v>
      </c>
      <c r="K2273">
        <v>0</v>
      </c>
      <c r="L2273">
        <v>0</v>
      </c>
    </row>
    <row r="2274" spans="1:12" x14ac:dyDescent="0.25">
      <c r="A2274">
        <v>84271</v>
      </c>
      <c r="B2274">
        <v>0</v>
      </c>
      <c r="C2274">
        <v>2.6624068000000001E-2</v>
      </c>
      <c r="D2274">
        <v>78</v>
      </c>
      <c r="E2274">
        <v>0</v>
      </c>
      <c r="F2274">
        <v>1418</v>
      </c>
      <c r="H2274">
        <v>7</v>
      </c>
      <c r="I2274">
        <v>0</v>
      </c>
      <c r="J2274">
        <v>1</v>
      </c>
      <c r="K2274">
        <v>0</v>
      </c>
      <c r="L2274">
        <v>0</v>
      </c>
    </row>
    <row r="2275" spans="1:12" x14ac:dyDescent="0.25">
      <c r="A2275">
        <v>70724</v>
      </c>
      <c r="B2275">
        <v>0</v>
      </c>
      <c r="C2275">
        <v>2.6639289999999999E-2</v>
      </c>
      <c r="D2275">
        <v>39</v>
      </c>
      <c r="E2275">
        <v>0</v>
      </c>
      <c r="F2275">
        <v>0.32917802899999998</v>
      </c>
      <c r="G2275">
        <v>7700</v>
      </c>
      <c r="H2275">
        <v>10</v>
      </c>
      <c r="I2275">
        <v>0</v>
      </c>
      <c r="J2275">
        <v>1</v>
      </c>
      <c r="K2275">
        <v>1</v>
      </c>
      <c r="L2275">
        <v>1</v>
      </c>
    </row>
    <row r="2276" spans="1:12" x14ac:dyDescent="0.25">
      <c r="A2276">
        <v>102623</v>
      </c>
      <c r="B2276">
        <v>0</v>
      </c>
      <c r="C2276">
        <v>2.6697329999999998E-2</v>
      </c>
      <c r="D2276">
        <v>67</v>
      </c>
      <c r="E2276">
        <v>0</v>
      </c>
      <c r="F2276">
        <v>1.6960651E-2</v>
      </c>
      <c r="G2276">
        <v>1473</v>
      </c>
      <c r="H2276">
        <v>10</v>
      </c>
      <c r="I2276">
        <v>0</v>
      </c>
      <c r="J2276">
        <v>0</v>
      </c>
      <c r="K2276">
        <v>0</v>
      </c>
      <c r="L2276">
        <v>0</v>
      </c>
    </row>
    <row r="2277" spans="1:12" x14ac:dyDescent="0.25">
      <c r="A2277">
        <v>126481</v>
      </c>
      <c r="B2277">
        <v>0</v>
      </c>
      <c r="C2277">
        <v>2.6709332999999998E-2</v>
      </c>
      <c r="D2277">
        <v>65</v>
      </c>
      <c r="E2277">
        <v>0</v>
      </c>
      <c r="F2277">
        <v>0.24157584200000001</v>
      </c>
      <c r="G2277">
        <v>10000</v>
      </c>
      <c r="H2277">
        <v>7</v>
      </c>
      <c r="I2277">
        <v>0</v>
      </c>
      <c r="J2277">
        <v>1</v>
      </c>
      <c r="K2277">
        <v>0</v>
      </c>
      <c r="L2277">
        <v>0</v>
      </c>
    </row>
    <row r="2278" spans="1:12" x14ac:dyDescent="0.25">
      <c r="A2278">
        <v>60358</v>
      </c>
      <c r="B2278">
        <v>0</v>
      </c>
      <c r="C2278">
        <v>2.671047E-2</v>
      </c>
      <c r="D2278">
        <v>29</v>
      </c>
      <c r="E2278">
        <v>0</v>
      </c>
      <c r="F2278">
        <v>9.2301999999999998E-4</v>
      </c>
      <c r="G2278">
        <v>5416</v>
      </c>
      <c r="H2278">
        <v>2</v>
      </c>
      <c r="I2278">
        <v>0</v>
      </c>
      <c r="J2278">
        <v>0</v>
      </c>
      <c r="K2278">
        <v>0</v>
      </c>
      <c r="L2278">
        <v>0</v>
      </c>
    </row>
    <row r="2279" spans="1:12" x14ac:dyDescent="0.25">
      <c r="A2279">
        <v>105578</v>
      </c>
      <c r="B2279">
        <v>0</v>
      </c>
      <c r="C2279">
        <v>2.6715712999999999E-2</v>
      </c>
      <c r="D2279">
        <v>58</v>
      </c>
      <c r="E2279">
        <v>0</v>
      </c>
      <c r="F2279">
        <v>0.23254472000000001</v>
      </c>
      <c r="G2279">
        <v>5198</v>
      </c>
      <c r="H2279">
        <v>18</v>
      </c>
      <c r="I2279">
        <v>0</v>
      </c>
      <c r="J2279">
        <v>1</v>
      </c>
      <c r="K2279">
        <v>0</v>
      </c>
      <c r="L2279">
        <v>2</v>
      </c>
    </row>
    <row r="2280" spans="1:12" x14ac:dyDescent="0.25">
      <c r="A2280">
        <v>145987</v>
      </c>
      <c r="B2280">
        <v>0</v>
      </c>
      <c r="C2280">
        <v>2.673936E-2</v>
      </c>
      <c r="D2280">
        <v>64</v>
      </c>
      <c r="E2280">
        <v>0</v>
      </c>
      <c r="F2280">
        <v>571.5</v>
      </c>
      <c r="G2280">
        <v>1</v>
      </c>
      <c r="H2280">
        <v>7</v>
      </c>
      <c r="I2280">
        <v>0</v>
      </c>
      <c r="J2280">
        <v>1</v>
      </c>
      <c r="K2280">
        <v>0</v>
      </c>
      <c r="L2280">
        <v>0</v>
      </c>
    </row>
    <row r="2281" spans="1:12" x14ac:dyDescent="0.25">
      <c r="A2281">
        <v>37651</v>
      </c>
      <c r="B2281">
        <v>0</v>
      </c>
      <c r="C2281">
        <v>2.6770542000000001E-2</v>
      </c>
      <c r="D2281">
        <v>51</v>
      </c>
      <c r="E2281">
        <v>0</v>
      </c>
      <c r="F2281">
        <v>8.4408992000000002E-2</v>
      </c>
      <c r="G2281">
        <v>6894</v>
      </c>
      <c r="H2281">
        <v>10</v>
      </c>
      <c r="I2281">
        <v>0</v>
      </c>
      <c r="J2281">
        <v>0</v>
      </c>
      <c r="K2281">
        <v>0</v>
      </c>
      <c r="L2281">
        <v>0</v>
      </c>
    </row>
    <row r="2282" spans="1:12" x14ac:dyDescent="0.25">
      <c r="A2282">
        <v>82714</v>
      </c>
      <c r="B2282">
        <v>0</v>
      </c>
      <c r="C2282">
        <v>2.6803396E-2</v>
      </c>
      <c r="D2282">
        <v>48</v>
      </c>
      <c r="E2282">
        <v>0</v>
      </c>
      <c r="F2282">
        <v>0.231338077</v>
      </c>
      <c r="G2282">
        <v>7166</v>
      </c>
      <c r="H2282">
        <v>5</v>
      </c>
      <c r="I2282">
        <v>0</v>
      </c>
      <c r="J2282">
        <v>1</v>
      </c>
      <c r="K2282">
        <v>0</v>
      </c>
      <c r="L2282">
        <v>1</v>
      </c>
    </row>
    <row r="2283" spans="1:12" x14ac:dyDescent="0.25">
      <c r="A2283">
        <v>143844</v>
      </c>
      <c r="B2283">
        <v>0</v>
      </c>
      <c r="C2283">
        <v>2.6807877000000001E-2</v>
      </c>
      <c r="D2283">
        <v>39</v>
      </c>
      <c r="E2283">
        <v>0</v>
      </c>
      <c r="F2283">
        <v>0.77475788800000001</v>
      </c>
      <c r="G2283">
        <v>3200</v>
      </c>
      <c r="H2283">
        <v>7</v>
      </c>
      <c r="I2283">
        <v>0</v>
      </c>
      <c r="J2283">
        <v>1</v>
      </c>
      <c r="K2283">
        <v>0</v>
      </c>
      <c r="L2283">
        <v>0</v>
      </c>
    </row>
    <row r="2284" spans="1:12" x14ac:dyDescent="0.25">
      <c r="A2284">
        <v>4022</v>
      </c>
      <c r="B2284">
        <v>0</v>
      </c>
      <c r="C2284">
        <v>2.6827108999999998E-2</v>
      </c>
      <c r="D2284">
        <v>67</v>
      </c>
      <c r="E2284">
        <v>0</v>
      </c>
      <c r="F2284">
        <v>9.6317280000000005E-2</v>
      </c>
      <c r="G2284">
        <v>6000</v>
      </c>
      <c r="H2284">
        <v>18</v>
      </c>
      <c r="I2284">
        <v>0</v>
      </c>
      <c r="J2284">
        <v>1</v>
      </c>
      <c r="K2284">
        <v>0</v>
      </c>
      <c r="L2284">
        <v>1</v>
      </c>
    </row>
    <row r="2285" spans="1:12" x14ac:dyDescent="0.25">
      <c r="A2285">
        <v>145052</v>
      </c>
      <c r="B2285">
        <v>0</v>
      </c>
      <c r="C2285">
        <v>2.6853868999999999E-2</v>
      </c>
      <c r="D2285">
        <v>45</v>
      </c>
      <c r="E2285">
        <v>0</v>
      </c>
      <c r="F2285">
        <v>0.94788151499999995</v>
      </c>
      <c r="G2285">
        <v>8000</v>
      </c>
      <c r="H2285">
        <v>15</v>
      </c>
      <c r="I2285">
        <v>0</v>
      </c>
      <c r="J2285">
        <v>4</v>
      </c>
      <c r="K2285">
        <v>0</v>
      </c>
      <c r="L2285">
        <v>2</v>
      </c>
    </row>
    <row r="2286" spans="1:12" x14ac:dyDescent="0.25">
      <c r="A2286">
        <v>25402</v>
      </c>
      <c r="B2286">
        <v>0</v>
      </c>
      <c r="C2286">
        <v>2.6856184000000002E-2</v>
      </c>
      <c r="D2286">
        <v>52</v>
      </c>
      <c r="E2286">
        <v>0</v>
      </c>
      <c r="F2286">
        <v>0.13522483900000001</v>
      </c>
      <c r="G2286">
        <v>9339</v>
      </c>
      <c r="H2286">
        <v>5</v>
      </c>
      <c r="I2286">
        <v>0</v>
      </c>
      <c r="J2286">
        <v>1</v>
      </c>
      <c r="K2286">
        <v>0</v>
      </c>
      <c r="L2286">
        <v>3</v>
      </c>
    </row>
    <row r="2287" spans="1:12" x14ac:dyDescent="0.25">
      <c r="A2287">
        <v>86336</v>
      </c>
      <c r="B2287">
        <v>0</v>
      </c>
      <c r="C2287">
        <v>2.6887893E-2</v>
      </c>
      <c r="D2287">
        <v>59</v>
      </c>
      <c r="E2287">
        <v>0</v>
      </c>
      <c r="F2287">
        <v>20</v>
      </c>
      <c r="H2287">
        <v>2</v>
      </c>
      <c r="I2287">
        <v>0</v>
      </c>
      <c r="J2287">
        <v>0</v>
      </c>
      <c r="K2287">
        <v>0</v>
      </c>
      <c r="L2287">
        <v>0</v>
      </c>
    </row>
    <row r="2288" spans="1:12" x14ac:dyDescent="0.25">
      <c r="A2288">
        <v>2706</v>
      </c>
      <c r="B2288">
        <v>0</v>
      </c>
      <c r="C2288">
        <v>2.6920986000000001E-2</v>
      </c>
      <c r="D2288">
        <v>50</v>
      </c>
      <c r="E2288">
        <v>0</v>
      </c>
      <c r="F2288">
        <v>0.21736562300000001</v>
      </c>
      <c r="G2288">
        <v>11850</v>
      </c>
      <c r="H2288">
        <v>18</v>
      </c>
      <c r="I2288">
        <v>0</v>
      </c>
      <c r="J2288">
        <v>1</v>
      </c>
      <c r="K2288">
        <v>0</v>
      </c>
      <c r="L2288">
        <v>3</v>
      </c>
    </row>
    <row r="2289" spans="1:12" x14ac:dyDescent="0.25">
      <c r="A2289">
        <v>91994</v>
      </c>
      <c r="B2289">
        <v>0</v>
      </c>
      <c r="C2289">
        <v>2.6921987000000001E-2</v>
      </c>
      <c r="D2289">
        <v>60</v>
      </c>
      <c r="E2289">
        <v>2</v>
      </c>
      <c r="F2289">
        <v>0.31069696200000002</v>
      </c>
      <c r="G2289">
        <v>3916</v>
      </c>
      <c r="H2289">
        <v>8</v>
      </c>
      <c r="I2289">
        <v>0</v>
      </c>
      <c r="J2289">
        <v>1</v>
      </c>
      <c r="K2289">
        <v>0</v>
      </c>
      <c r="L2289">
        <v>0</v>
      </c>
    </row>
    <row r="2290" spans="1:12" x14ac:dyDescent="0.25">
      <c r="A2290">
        <v>82522</v>
      </c>
      <c r="B2290">
        <v>0</v>
      </c>
      <c r="C2290">
        <v>2.6946868999999998E-2</v>
      </c>
      <c r="D2290">
        <v>30</v>
      </c>
      <c r="E2290">
        <v>0</v>
      </c>
      <c r="F2290">
        <v>0.73763570599999995</v>
      </c>
      <c r="G2290">
        <v>1657</v>
      </c>
      <c r="H2290">
        <v>6</v>
      </c>
      <c r="I2290">
        <v>0</v>
      </c>
      <c r="J2290">
        <v>1</v>
      </c>
      <c r="K2290">
        <v>0</v>
      </c>
      <c r="L2290">
        <v>0</v>
      </c>
    </row>
    <row r="2291" spans="1:12" x14ac:dyDescent="0.25">
      <c r="A2291">
        <v>144234</v>
      </c>
      <c r="B2291">
        <v>0</v>
      </c>
      <c r="C2291">
        <v>2.6957933999999999E-2</v>
      </c>
      <c r="D2291">
        <v>58</v>
      </c>
      <c r="E2291">
        <v>0</v>
      </c>
      <c r="F2291">
        <v>0.25474583099999998</v>
      </c>
      <c r="G2291">
        <v>17330</v>
      </c>
      <c r="H2291">
        <v>25</v>
      </c>
      <c r="I2291">
        <v>0</v>
      </c>
      <c r="J2291">
        <v>1</v>
      </c>
      <c r="K2291">
        <v>0</v>
      </c>
      <c r="L2291">
        <v>0</v>
      </c>
    </row>
    <row r="2292" spans="1:12" x14ac:dyDescent="0.25">
      <c r="A2292">
        <v>6178</v>
      </c>
      <c r="B2292">
        <v>0</v>
      </c>
      <c r="C2292">
        <v>2.6997750000000001E-2</v>
      </c>
      <c r="D2292">
        <v>88</v>
      </c>
      <c r="E2292">
        <v>1</v>
      </c>
      <c r="F2292">
        <v>4.4977510000000004E-3</v>
      </c>
      <c r="G2292">
        <v>2000</v>
      </c>
      <c r="H2292">
        <v>5</v>
      </c>
      <c r="I2292">
        <v>0</v>
      </c>
      <c r="J2292">
        <v>0</v>
      </c>
      <c r="K2292">
        <v>0</v>
      </c>
      <c r="L2292">
        <v>0</v>
      </c>
    </row>
    <row r="2293" spans="1:12" x14ac:dyDescent="0.25">
      <c r="A2293">
        <v>77145</v>
      </c>
      <c r="B2293">
        <v>0</v>
      </c>
      <c r="C2293">
        <v>2.7011232999999999E-2</v>
      </c>
      <c r="D2293">
        <v>34</v>
      </c>
      <c r="E2293">
        <v>0</v>
      </c>
      <c r="F2293">
        <v>9.3981203999999999E-2</v>
      </c>
      <c r="G2293">
        <v>5000</v>
      </c>
      <c r="H2293">
        <v>8</v>
      </c>
      <c r="I2293">
        <v>0</v>
      </c>
      <c r="J2293">
        <v>0</v>
      </c>
      <c r="K2293">
        <v>0</v>
      </c>
      <c r="L2293">
        <v>0</v>
      </c>
    </row>
    <row r="2294" spans="1:12" x14ac:dyDescent="0.25">
      <c r="A2294">
        <v>8540</v>
      </c>
      <c r="B2294">
        <v>0</v>
      </c>
      <c r="C2294">
        <v>2.7017198999999999E-2</v>
      </c>
      <c r="D2294">
        <v>34</v>
      </c>
      <c r="E2294">
        <v>0</v>
      </c>
      <c r="F2294">
        <v>0.21257874199999999</v>
      </c>
      <c r="G2294">
        <v>10000</v>
      </c>
      <c r="H2294">
        <v>5</v>
      </c>
      <c r="I2294">
        <v>0</v>
      </c>
      <c r="J2294">
        <v>1</v>
      </c>
      <c r="K2294">
        <v>0</v>
      </c>
      <c r="L2294">
        <v>0</v>
      </c>
    </row>
    <row r="2295" spans="1:12" x14ac:dyDescent="0.25">
      <c r="A2295">
        <v>82724</v>
      </c>
      <c r="B2295">
        <v>0</v>
      </c>
      <c r="C2295">
        <v>2.7059605E-2</v>
      </c>
      <c r="D2295">
        <v>69</v>
      </c>
      <c r="E2295">
        <v>0</v>
      </c>
      <c r="F2295">
        <v>0.28241864999999999</v>
      </c>
      <c r="G2295">
        <v>4117</v>
      </c>
      <c r="H2295">
        <v>11</v>
      </c>
      <c r="I2295">
        <v>0</v>
      </c>
      <c r="J2295">
        <v>2</v>
      </c>
      <c r="K2295">
        <v>0</v>
      </c>
      <c r="L2295">
        <v>1</v>
      </c>
    </row>
    <row r="2296" spans="1:12" x14ac:dyDescent="0.25">
      <c r="A2296">
        <v>121528</v>
      </c>
      <c r="B2296">
        <v>0</v>
      </c>
      <c r="C2296">
        <v>2.7060461000000001E-2</v>
      </c>
      <c r="D2296">
        <v>73</v>
      </c>
      <c r="E2296">
        <v>0</v>
      </c>
      <c r="F2296">
        <v>0.92533936699999997</v>
      </c>
      <c r="G2296">
        <v>883</v>
      </c>
      <c r="H2296">
        <v>8</v>
      </c>
      <c r="I2296">
        <v>0</v>
      </c>
      <c r="J2296">
        <v>1</v>
      </c>
      <c r="K2296">
        <v>0</v>
      </c>
      <c r="L2296">
        <v>0</v>
      </c>
    </row>
    <row r="2297" spans="1:12" x14ac:dyDescent="0.25">
      <c r="A2297">
        <v>42800</v>
      </c>
      <c r="B2297">
        <v>0</v>
      </c>
      <c r="C2297">
        <v>2.7072987999999999E-2</v>
      </c>
      <c r="D2297">
        <v>56</v>
      </c>
      <c r="E2297">
        <v>0</v>
      </c>
      <c r="F2297">
        <v>2772</v>
      </c>
      <c r="H2297">
        <v>7</v>
      </c>
      <c r="I2297">
        <v>0</v>
      </c>
      <c r="J2297">
        <v>1</v>
      </c>
      <c r="K2297">
        <v>0</v>
      </c>
      <c r="L2297">
        <v>0</v>
      </c>
    </row>
    <row r="2298" spans="1:12" x14ac:dyDescent="0.25">
      <c r="A2298">
        <v>81646</v>
      </c>
      <c r="B2298">
        <v>0</v>
      </c>
      <c r="C2298">
        <v>2.7073071000000001E-2</v>
      </c>
      <c r="D2298">
        <v>26</v>
      </c>
      <c r="E2298">
        <v>0</v>
      </c>
      <c r="F2298">
        <v>7.8740159999999993E-3</v>
      </c>
      <c r="G2298">
        <v>5333</v>
      </c>
      <c r="H2298">
        <v>4</v>
      </c>
      <c r="I2298">
        <v>0</v>
      </c>
      <c r="J2298">
        <v>0</v>
      </c>
      <c r="K2298">
        <v>0</v>
      </c>
      <c r="L2298">
        <v>0</v>
      </c>
    </row>
    <row r="2299" spans="1:12" x14ac:dyDescent="0.25">
      <c r="A2299">
        <v>126758</v>
      </c>
      <c r="B2299">
        <v>0</v>
      </c>
      <c r="C2299">
        <v>2.7078590999999999E-2</v>
      </c>
      <c r="D2299">
        <v>62</v>
      </c>
      <c r="E2299">
        <v>0</v>
      </c>
      <c r="F2299">
        <v>0.33841049600000001</v>
      </c>
      <c r="G2299">
        <v>6630</v>
      </c>
      <c r="H2299">
        <v>15</v>
      </c>
      <c r="I2299">
        <v>0</v>
      </c>
      <c r="J2299">
        <v>1</v>
      </c>
      <c r="K2299">
        <v>0</v>
      </c>
      <c r="L2299">
        <v>0</v>
      </c>
    </row>
    <row r="2300" spans="1:12" x14ac:dyDescent="0.25">
      <c r="A2300">
        <v>129507</v>
      </c>
      <c r="B2300">
        <v>0</v>
      </c>
      <c r="C2300">
        <v>2.7143738000000001E-2</v>
      </c>
      <c r="D2300">
        <v>38</v>
      </c>
      <c r="E2300">
        <v>0</v>
      </c>
      <c r="F2300">
        <v>0.179528189</v>
      </c>
      <c r="G2300">
        <v>2500</v>
      </c>
      <c r="H2300">
        <v>6</v>
      </c>
      <c r="I2300">
        <v>0</v>
      </c>
      <c r="J2300">
        <v>0</v>
      </c>
      <c r="K2300">
        <v>0</v>
      </c>
      <c r="L2300">
        <v>2</v>
      </c>
    </row>
    <row r="2301" spans="1:12" x14ac:dyDescent="0.25">
      <c r="A2301">
        <v>52228</v>
      </c>
      <c r="B2301">
        <v>0</v>
      </c>
      <c r="C2301">
        <v>2.7148643E-2</v>
      </c>
      <c r="D2301">
        <v>35</v>
      </c>
      <c r="E2301">
        <v>0</v>
      </c>
      <c r="F2301">
        <v>0.23979009800000001</v>
      </c>
      <c r="G2301">
        <v>8765</v>
      </c>
      <c r="H2301">
        <v>6</v>
      </c>
      <c r="I2301">
        <v>0</v>
      </c>
      <c r="J2301">
        <v>1</v>
      </c>
      <c r="K2301">
        <v>0</v>
      </c>
      <c r="L2301">
        <v>3</v>
      </c>
    </row>
    <row r="2302" spans="1:12" x14ac:dyDescent="0.25">
      <c r="A2302">
        <v>26499</v>
      </c>
      <c r="B2302">
        <v>0</v>
      </c>
      <c r="C2302">
        <v>2.7184782000000001E-2</v>
      </c>
      <c r="D2302">
        <v>75</v>
      </c>
      <c r="E2302">
        <v>0</v>
      </c>
      <c r="F2302">
        <v>0.54061484599999998</v>
      </c>
      <c r="G2302">
        <v>4000</v>
      </c>
      <c r="H2302">
        <v>15</v>
      </c>
      <c r="I2302">
        <v>0</v>
      </c>
      <c r="J2302">
        <v>2</v>
      </c>
      <c r="K2302">
        <v>0</v>
      </c>
      <c r="L2302">
        <v>0</v>
      </c>
    </row>
    <row r="2303" spans="1:12" x14ac:dyDescent="0.25">
      <c r="A2303">
        <v>53287</v>
      </c>
      <c r="B2303">
        <v>0</v>
      </c>
      <c r="C2303">
        <v>2.7194560999999999E-2</v>
      </c>
      <c r="D2303">
        <v>55</v>
      </c>
      <c r="E2303">
        <v>0</v>
      </c>
      <c r="F2303">
        <v>0.30643228099999997</v>
      </c>
      <c r="G2303">
        <v>7508</v>
      </c>
      <c r="H2303">
        <v>5</v>
      </c>
      <c r="I2303">
        <v>0</v>
      </c>
      <c r="J2303">
        <v>2</v>
      </c>
      <c r="K2303">
        <v>0</v>
      </c>
      <c r="L2303">
        <v>1</v>
      </c>
    </row>
    <row r="2304" spans="1:12" x14ac:dyDescent="0.25">
      <c r="A2304">
        <v>36141</v>
      </c>
      <c r="B2304">
        <v>0</v>
      </c>
      <c r="C2304">
        <v>2.7230842000000002E-2</v>
      </c>
      <c r="D2304">
        <v>66</v>
      </c>
      <c r="E2304">
        <v>0</v>
      </c>
      <c r="F2304">
        <v>4072</v>
      </c>
      <c r="H2304">
        <v>8</v>
      </c>
      <c r="I2304">
        <v>0</v>
      </c>
      <c r="J2304">
        <v>1</v>
      </c>
      <c r="K2304">
        <v>0</v>
      </c>
      <c r="L2304">
        <v>0</v>
      </c>
    </row>
    <row r="2305" spans="1:12" x14ac:dyDescent="0.25">
      <c r="A2305">
        <v>126425</v>
      </c>
      <c r="B2305">
        <v>0</v>
      </c>
      <c r="C2305">
        <v>2.7285729000000002E-2</v>
      </c>
      <c r="D2305">
        <v>69</v>
      </c>
      <c r="E2305">
        <v>0</v>
      </c>
      <c r="F2305">
        <v>4.9964310999999997E-2</v>
      </c>
      <c r="G2305">
        <v>1400</v>
      </c>
      <c r="H2305">
        <v>13</v>
      </c>
      <c r="I2305">
        <v>0</v>
      </c>
      <c r="J2305">
        <v>0</v>
      </c>
      <c r="K2305">
        <v>0</v>
      </c>
      <c r="L2305">
        <v>1</v>
      </c>
    </row>
    <row r="2306" spans="1:12" x14ac:dyDescent="0.25">
      <c r="A2306">
        <v>125958</v>
      </c>
      <c r="B2306">
        <v>1</v>
      </c>
      <c r="C2306">
        <v>2.7292512000000001E-2</v>
      </c>
      <c r="D2306">
        <v>33</v>
      </c>
      <c r="E2306">
        <v>0</v>
      </c>
      <c r="F2306">
        <v>3.2928943000000002E-2</v>
      </c>
      <c r="G2306">
        <v>7500</v>
      </c>
      <c r="H2306">
        <v>4</v>
      </c>
      <c r="I2306">
        <v>0</v>
      </c>
      <c r="J2306">
        <v>0</v>
      </c>
      <c r="K2306">
        <v>0</v>
      </c>
      <c r="L2306">
        <v>0</v>
      </c>
    </row>
    <row r="2307" spans="1:12" x14ac:dyDescent="0.25">
      <c r="A2307">
        <v>130751</v>
      </c>
      <c r="B2307">
        <v>0</v>
      </c>
      <c r="C2307">
        <v>2.7294460999999999E-2</v>
      </c>
      <c r="D2307">
        <v>50</v>
      </c>
      <c r="E2307">
        <v>0</v>
      </c>
      <c r="F2307">
        <v>2088</v>
      </c>
      <c r="H2307">
        <v>12</v>
      </c>
      <c r="I2307">
        <v>0</v>
      </c>
      <c r="J2307">
        <v>2</v>
      </c>
      <c r="K2307">
        <v>0</v>
      </c>
      <c r="L2307">
        <v>0</v>
      </c>
    </row>
    <row r="2308" spans="1:12" x14ac:dyDescent="0.25">
      <c r="A2308">
        <v>108701</v>
      </c>
      <c r="B2308">
        <v>0</v>
      </c>
      <c r="C2308">
        <v>2.7314352E-2</v>
      </c>
      <c r="D2308">
        <v>84</v>
      </c>
      <c r="E2308">
        <v>0</v>
      </c>
      <c r="F2308">
        <v>15</v>
      </c>
      <c r="H2308">
        <v>3</v>
      </c>
      <c r="I2308">
        <v>0</v>
      </c>
      <c r="J2308">
        <v>0</v>
      </c>
      <c r="K2308">
        <v>0</v>
      </c>
    </row>
    <row r="2309" spans="1:12" x14ac:dyDescent="0.25">
      <c r="A2309">
        <v>28984</v>
      </c>
      <c r="B2309">
        <v>0</v>
      </c>
      <c r="C2309">
        <v>2.7375467000000001E-2</v>
      </c>
      <c r="D2309">
        <v>38</v>
      </c>
      <c r="E2309">
        <v>0</v>
      </c>
      <c r="F2309">
        <v>0.16413504100000001</v>
      </c>
      <c r="G2309">
        <v>21000</v>
      </c>
      <c r="H2309">
        <v>7</v>
      </c>
      <c r="I2309">
        <v>0</v>
      </c>
      <c r="J2309">
        <v>1</v>
      </c>
      <c r="K2309">
        <v>0</v>
      </c>
      <c r="L2309">
        <v>0</v>
      </c>
    </row>
    <row r="2310" spans="1:12" x14ac:dyDescent="0.25">
      <c r="A2310">
        <v>142314</v>
      </c>
      <c r="B2310">
        <v>0</v>
      </c>
      <c r="C2310">
        <v>2.7387166000000001E-2</v>
      </c>
      <c r="D2310">
        <v>66</v>
      </c>
      <c r="E2310">
        <v>0</v>
      </c>
      <c r="F2310">
        <v>0.215233594</v>
      </c>
      <c r="G2310">
        <v>5500</v>
      </c>
      <c r="H2310">
        <v>19</v>
      </c>
      <c r="I2310">
        <v>0</v>
      </c>
      <c r="J2310">
        <v>0</v>
      </c>
      <c r="K2310">
        <v>0</v>
      </c>
      <c r="L2310">
        <v>1</v>
      </c>
    </row>
    <row r="2311" spans="1:12" x14ac:dyDescent="0.25">
      <c r="A2311">
        <v>75975</v>
      </c>
      <c r="B2311">
        <v>0</v>
      </c>
      <c r="C2311">
        <v>2.7394521000000002E-2</v>
      </c>
      <c r="D2311">
        <v>41</v>
      </c>
      <c r="E2311">
        <v>1</v>
      </c>
      <c r="F2311">
        <v>0.32846715300000001</v>
      </c>
      <c r="G2311">
        <v>10000</v>
      </c>
      <c r="H2311">
        <v>7</v>
      </c>
      <c r="I2311">
        <v>0</v>
      </c>
      <c r="J2311">
        <v>1</v>
      </c>
      <c r="K2311">
        <v>0</v>
      </c>
      <c r="L2311">
        <v>2</v>
      </c>
    </row>
    <row r="2312" spans="1:12" x14ac:dyDescent="0.25">
      <c r="A2312">
        <v>33479</v>
      </c>
      <c r="B2312">
        <v>0</v>
      </c>
      <c r="C2312">
        <v>2.7425378E-2</v>
      </c>
      <c r="D2312">
        <v>60</v>
      </c>
      <c r="E2312">
        <v>0</v>
      </c>
      <c r="F2312">
        <v>0.51854722600000003</v>
      </c>
      <c r="G2312">
        <v>9030</v>
      </c>
      <c r="H2312">
        <v>20</v>
      </c>
      <c r="I2312">
        <v>1</v>
      </c>
      <c r="J2312">
        <v>4</v>
      </c>
      <c r="K2312">
        <v>0</v>
      </c>
      <c r="L2312">
        <v>0</v>
      </c>
    </row>
    <row r="2313" spans="1:12" x14ac:dyDescent="0.25">
      <c r="A2313">
        <v>148812</v>
      </c>
      <c r="B2313">
        <v>0</v>
      </c>
      <c r="C2313">
        <v>2.7593500999999999E-2</v>
      </c>
      <c r="D2313">
        <v>70</v>
      </c>
      <c r="E2313">
        <v>0</v>
      </c>
      <c r="F2313">
        <v>0.121374866</v>
      </c>
      <c r="G2313">
        <v>1861</v>
      </c>
      <c r="H2313">
        <v>3</v>
      </c>
      <c r="I2313">
        <v>0</v>
      </c>
      <c r="J2313">
        <v>0</v>
      </c>
      <c r="K2313">
        <v>0</v>
      </c>
      <c r="L2313">
        <v>0</v>
      </c>
    </row>
    <row r="2314" spans="1:12" x14ac:dyDescent="0.25">
      <c r="A2314">
        <v>46311</v>
      </c>
      <c r="B2314">
        <v>0</v>
      </c>
      <c r="C2314">
        <v>2.7614677000000001E-2</v>
      </c>
      <c r="D2314">
        <v>43</v>
      </c>
      <c r="E2314">
        <v>0</v>
      </c>
      <c r="F2314">
        <v>0.21622270199999999</v>
      </c>
      <c r="G2314">
        <v>8333</v>
      </c>
      <c r="H2314">
        <v>9</v>
      </c>
      <c r="I2314">
        <v>0</v>
      </c>
      <c r="J2314">
        <v>2</v>
      </c>
      <c r="K2314">
        <v>0</v>
      </c>
      <c r="L2314">
        <v>2</v>
      </c>
    </row>
    <row r="2315" spans="1:12" x14ac:dyDescent="0.25">
      <c r="A2315">
        <v>136293</v>
      </c>
      <c r="B2315">
        <v>0</v>
      </c>
      <c r="C2315">
        <v>2.7620098999999999E-2</v>
      </c>
      <c r="D2315">
        <v>64</v>
      </c>
      <c r="E2315">
        <v>0</v>
      </c>
      <c r="F2315">
        <v>0.20590799000000001</v>
      </c>
      <c r="G2315">
        <v>10324</v>
      </c>
      <c r="H2315">
        <v>6</v>
      </c>
      <c r="I2315">
        <v>0</v>
      </c>
      <c r="J2315">
        <v>1</v>
      </c>
      <c r="K2315">
        <v>0</v>
      </c>
      <c r="L2315">
        <v>1</v>
      </c>
    </row>
    <row r="2316" spans="1:12" x14ac:dyDescent="0.25">
      <c r="A2316">
        <v>31715</v>
      </c>
      <c r="B2316">
        <v>0</v>
      </c>
      <c r="C2316">
        <v>2.7661193000000001E-2</v>
      </c>
      <c r="D2316">
        <v>87</v>
      </c>
      <c r="E2316">
        <v>0</v>
      </c>
      <c r="F2316">
        <v>29</v>
      </c>
      <c r="H2316">
        <v>8</v>
      </c>
      <c r="I2316">
        <v>0</v>
      </c>
      <c r="J2316">
        <v>0</v>
      </c>
      <c r="K2316">
        <v>0</v>
      </c>
    </row>
    <row r="2317" spans="1:12" x14ac:dyDescent="0.25">
      <c r="A2317">
        <v>68193</v>
      </c>
      <c r="B2317">
        <v>0</v>
      </c>
      <c r="C2317">
        <v>2.7720816999999998E-2</v>
      </c>
      <c r="D2317">
        <v>58</v>
      </c>
      <c r="E2317">
        <v>0</v>
      </c>
      <c r="F2317">
        <v>0.54691780800000001</v>
      </c>
      <c r="G2317">
        <v>5839</v>
      </c>
      <c r="H2317">
        <v>8</v>
      </c>
      <c r="I2317">
        <v>0</v>
      </c>
      <c r="J2317">
        <v>3</v>
      </c>
      <c r="K2317">
        <v>0</v>
      </c>
      <c r="L2317">
        <v>0</v>
      </c>
    </row>
    <row r="2318" spans="1:12" x14ac:dyDescent="0.25">
      <c r="A2318">
        <v>74660</v>
      </c>
      <c r="B2318">
        <v>0</v>
      </c>
      <c r="C2318">
        <v>2.7774657000000001E-2</v>
      </c>
      <c r="D2318">
        <v>87</v>
      </c>
      <c r="E2318">
        <v>0</v>
      </c>
      <c r="F2318">
        <v>7.4013159999999998E-3</v>
      </c>
      <c r="G2318">
        <v>4863</v>
      </c>
      <c r="H2318">
        <v>4</v>
      </c>
      <c r="I2318">
        <v>0</v>
      </c>
      <c r="J2318">
        <v>0</v>
      </c>
      <c r="K2318">
        <v>0</v>
      </c>
      <c r="L2318">
        <v>1</v>
      </c>
    </row>
    <row r="2319" spans="1:12" x14ac:dyDescent="0.25">
      <c r="A2319">
        <v>111551</v>
      </c>
      <c r="B2319">
        <v>0</v>
      </c>
      <c r="C2319">
        <v>2.7801335999999999E-2</v>
      </c>
      <c r="D2319">
        <v>69</v>
      </c>
      <c r="E2319">
        <v>0</v>
      </c>
      <c r="F2319">
        <v>0.217190507</v>
      </c>
      <c r="G2319">
        <v>7794</v>
      </c>
      <c r="H2319">
        <v>20</v>
      </c>
      <c r="I2319">
        <v>0</v>
      </c>
      <c r="J2319">
        <v>1</v>
      </c>
      <c r="K2319">
        <v>0</v>
      </c>
      <c r="L2319">
        <v>0</v>
      </c>
    </row>
    <row r="2320" spans="1:12" x14ac:dyDescent="0.25">
      <c r="A2320">
        <v>102700</v>
      </c>
      <c r="B2320">
        <v>0</v>
      </c>
      <c r="C2320">
        <v>2.7802439000000002E-2</v>
      </c>
      <c r="D2320">
        <v>58</v>
      </c>
      <c r="E2320">
        <v>1</v>
      </c>
      <c r="F2320">
        <v>476</v>
      </c>
      <c r="H2320">
        <v>6</v>
      </c>
      <c r="I2320">
        <v>0</v>
      </c>
      <c r="J2320">
        <v>0</v>
      </c>
      <c r="K2320">
        <v>0</v>
      </c>
      <c r="L2320">
        <v>0</v>
      </c>
    </row>
    <row r="2321" spans="1:12" x14ac:dyDescent="0.25">
      <c r="A2321">
        <v>148066</v>
      </c>
      <c r="B2321">
        <v>0</v>
      </c>
      <c r="C2321">
        <v>2.7816509999999999E-2</v>
      </c>
      <c r="D2321">
        <v>91</v>
      </c>
      <c r="E2321">
        <v>0</v>
      </c>
      <c r="F2321">
        <v>58</v>
      </c>
      <c r="H2321">
        <v>4</v>
      </c>
      <c r="I2321">
        <v>0</v>
      </c>
      <c r="J2321">
        <v>0</v>
      </c>
      <c r="K2321">
        <v>0</v>
      </c>
      <c r="L2321">
        <v>0</v>
      </c>
    </row>
    <row r="2322" spans="1:12" x14ac:dyDescent="0.25">
      <c r="A2322">
        <v>81593</v>
      </c>
      <c r="B2322">
        <v>0</v>
      </c>
      <c r="C2322">
        <v>2.7844204000000001E-2</v>
      </c>
      <c r="D2322">
        <v>60</v>
      </c>
      <c r="E2322">
        <v>0</v>
      </c>
      <c r="F2322">
        <v>0.278520135</v>
      </c>
      <c r="G2322">
        <v>11000</v>
      </c>
      <c r="H2322">
        <v>10</v>
      </c>
      <c r="I2322">
        <v>0</v>
      </c>
      <c r="J2322">
        <v>3</v>
      </c>
      <c r="K2322">
        <v>0</v>
      </c>
      <c r="L2322">
        <v>0</v>
      </c>
    </row>
    <row r="2323" spans="1:12" x14ac:dyDescent="0.25">
      <c r="A2323">
        <v>27340</v>
      </c>
      <c r="B2323">
        <v>0</v>
      </c>
      <c r="C2323">
        <v>2.7886603999999999E-2</v>
      </c>
      <c r="D2323">
        <v>51</v>
      </c>
      <c r="E2323">
        <v>0</v>
      </c>
      <c r="F2323">
        <v>0.65205798999999998</v>
      </c>
      <c r="G2323">
        <v>6000</v>
      </c>
      <c r="H2323">
        <v>14</v>
      </c>
      <c r="I2323">
        <v>0</v>
      </c>
      <c r="J2323">
        <v>2</v>
      </c>
      <c r="K2323">
        <v>0</v>
      </c>
      <c r="L2323">
        <v>0</v>
      </c>
    </row>
    <row r="2324" spans="1:12" x14ac:dyDescent="0.25">
      <c r="A2324">
        <v>44286</v>
      </c>
      <c r="B2324">
        <v>0</v>
      </c>
      <c r="C2324">
        <v>2.789927E-2</v>
      </c>
      <c r="D2324">
        <v>64</v>
      </c>
      <c r="E2324">
        <v>0</v>
      </c>
      <c r="F2324">
        <v>4.5657249999999996E-3</v>
      </c>
      <c r="G2324">
        <v>9417</v>
      </c>
      <c r="H2324">
        <v>4</v>
      </c>
      <c r="I2324">
        <v>0</v>
      </c>
      <c r="J2324">
        <v>0</v>
      </c>
      <c r="K2324">
        <v>0</v>
      </c>
      <c r="L2324">
        <v>0</v>
      </c>
    </row>
    <row r="2325" spans="1:12" x14ac:dyDescent="0.25">
      <c r="A2325">
        <v>121467</v>
      </c>
      <c r="B2325">
        <v>0</v>
      </c>
      <c r="C2325">
        <v>2.7969448000000001E-2</v>
      </c>
      <c r="D2325">
        <v>60</v>
      </c>
      <c r="E2325">
        <v>0</v>
      </c>
      <c r="F2325">
        <v>0.41586235799999999</v>
      </c>
      <c r="G2325">
        <v>4765</v>
      </c>
      <c r="H2325">
        <v>8</v>
      </c>
      <c r="I2325">
        <v>0</v>
      </c>
      <c r="J2325">
        <v>1</v>
      </c>
      <c r="K2325">
        <v>0</v>
      </c>
      <c r="L2325">
        <v>0</v>
      </c>
    </row>
    <row r="2326" spans="1:12" x14ac:dyDescent="0.25">
      <c r="A2326">
        <v>97017</v>
      </c>
      <c r="B2326">
        <v>0</v>
      </c>
      <c r="C2326">
        <v>2.7969605000000002E-2</v>
      </c>
      <c r="D2326">
        <v>55</v>
      </c>
      <c r="E2326">
        <v>0</v>
      </c>
      <c r="F2326">
        <v>603</v>
      </c>
      <c r="H2326">
        <v>7</v>
      </c>
      <c r="I2326">
        <v>0</v>
      </c>
      <c r="J2326">
        <v>0</v>
      </c>
      <c r="K2326">
        <v>0</v>
      </c>
      <c r="L2326">
        <v>0</v>
      </c>
    </row>
    <row r="2327" spans="1:12" x14ac:dyDescent="0.25">
      <c r="A2327">
        <v>16212</v>
      </c>
      <c r="B2327">
        <v>0</v>
      </c>
      <c r="C2327">
        <v>2.7972500000000001E-2</v>
      </c>
      <c r="D2327">
        <v>67</v>
      </c>
      <c r="E2327">
        <v>1</v>
      </c>
      <c r="F2327">
        <v>0.24620783299999999</v>
      </c>
      <c r="G2327">
        <v>8833</v>
      </c>
      <c r="H2327">
        <v>13</v>
      </c>
      <c r="I2327">
        <v>0</v>
      </c>
      <c r="J2327">
        <v>1</v>
      </c>
      <c r="K2327">
        <v>0</v>
      </c>
      <c r="L2327">
        <v>0</v>
      </c>
    </row>
    <row r="2328" spans="1:12" x14ac:dyDescent="0.25">
      <c r="A2328">
        <v>119147</v>
      </c>
      <c r="B2328">
        <v>0</v>
      </c>
      <c r="C2328">
        <v>2.7974927E-2</v>
      </c>
      <c r="D2328">
        <v>67</v>
      </c>
      <c r="E2328">
        <v>0</v>
      </c>
      <c r="F2328">
        <v>0.31431446899999999</v>
      </c>
      <c r="G2328">
        <v>25833</v>
      </c>
      <c r="H2328">
        <v>8</v>
      </c>
      <c r="I2328">
        <v>0</v>
      </c>
      <c r="J2328">
        <v>3</v>
      </c>
      <c r="K2328">
        <v>0</v>
      </c>
      <c r="L2328">
        <v>0</v>
      </c>
    </row>
    <row r="2329" spans="1:12" x14ac:dyDescent="0.25">
      <c r="A2329">
        <v>53006</v>
      </c>
      <c r="B2329">
        <v>0</v>
      </c>
      <c r="C2329">
        <v>2.7979971999999999E-2</v>
      </c>
      <c r="D2329">
        <v>61</v>
      </c>
      <c r="E2329">
        <v>0</v>
      </c>
      <c r="F2329">
        <v>1.0873641E-2</v>
      </c>
      <c r="G2329">
        <v>8000</v>
      </c>
      <c r="H2329">
        <v>7</v>
      </c>
      <c r="I2329">
        <v>0</v>
      </c>
      <c r="J2329">
        <v>1</v>
      </c>
      <c r="K2329">
        <v>0</v>
      </c>
      <c r="L2329">
        <v>0</v>
      </c>
    </row>
    <row r="2330" spans="1:12" x14ac:dyDescent="0.25">
      <c r="A2330">
        <v>145014</v>
      </c>
      <c r="B2330">
        <v>0</v>
      </c>
      <c r="C2330">
        <v>2.7998445E-2</v>
      </c>
      <c r="D2330">
        <v>81</v>
      </c>
      <c r="E2330">
        <v>0</v>
      </c>
      <c r="F2330">
        <v>0.73410635700000004</v>
      </c>
      <c r="G2330">
        <v>2500</v>
      </c>
      <c r="H2330">
        <v>9</v>
      </c>
      <c r="I2330">
        <v>0</v>
      </c>
      <c r="J2330">
        <v>1</v>
      </c>
      <c r="K2330">
        <v>0</v>
      </c>
      <c r="L2330">
        <v>0</v>
      </c>
    </row>
    <row r="2331" spans="1:12" x14ac:dyDescent="0.25">
      <c r="A2331">
        <v>111549</v>
      </c>
      <c r="B2331">
        <v>0</v>
      </c>
      <c r="C2331">
        <v>2.8001818000000001E-2</v>
      </c>
      <c r="D2331">
        <v>65</v>
      </c>
      <c r="E2331">
        <v>0</v>
      </c>
      <c r="F2331">
        <v>0.22924297900000001</v>
      </c>
      <c r="G2331">
        <v>3275</v>
      </c>
      <c r="H2331">
        <v>19</v>
      </c>
      <c r="I2331">
        <v>0</v>
      </c>
      <c r="J2331">
        <v>1</v>
      </c>
      <c r="K2331">
        <v>0</v>
      </c>
      <c r="L2331">
        <v>0</v>
      </c>
    </row>
    <row r="2332" spans="1:12" x14ac:dyDescent="0.25">
      <c r="A2332">
        <v>60183</v>
      </c>
      <c r="B2332">
        <v>0</v>
      </c>
      <c r="C2332">
        <v>2.8082183E-2</v>
      </c>
      <c r="D2332">
        <v>72</v>
      </c>
      <c r="E2332">
        <v>0</v>
      </c>
      <c r="F2332">
        <v>8.8782243999999996E-2</v>
      </c>
      <c r="G2332">
        <v>5000</v>
      </c>
      <c r="H2332">
        <v>9</v>
      </c>
      <c r="I2332">
        <v>0</v>
      </c>
      <c r="J2332">
        <v>1</v>
      </c>
      <c r="K2332">
        <v>0</v>
      </c>
      <c r="L2332">
        <v>1</v>
      </c>
    </row>
    <row r="2333" spans="1:12" x14ac:dyDescent="0.25">
      <c r="A2333">
        <v>83907</v>
      </c>
      <c r="B2333">
        <v>0</v>
      </c>
      <c r="C2333">
        <v>2.8130322999999999E-2</v>
      </c>
      <c r="D2333">
        <v>47</v>
      </c>
      <c r="E2333">
        <v>1</v>
      </c>
      <c r="F2333">
        <v>0.440568762</v>
      </c>
      <c r="G2333">
        <v>4500</v>
      </c>
      <c r="H2333">
        <v>4</v>
      </c>
      <c r="I2333">
        <v>0</v>
      </c>
      <c r="J2333">
        <v>2</v>
      </c>
      <c r="K2333">
        <v>0</v>
      </c>
      <c r="L2333">
        <v>0</v>
      </c>
    </row>
    <row r="2334" spans="1:12" x14ac:dyDescent="0.25">
      <c r="A2334">
        <v>72629</v>
      </c>
      <c r="B2334">
        <v>0</v>
      </c>
      <c r="C2334">
        <v>2.8174296000000001E-2</v>
      </c>
      <c r="D2334">
        <v>55</v>
      </c>
      <c r="E2334">
        <v>0</v>
      </c>
      <c r="F2334">
        <v>0.28292926800000001</v>
      </c>
      <c r="G2334">
        <v>4000</v>
      </c>
      <c r="H2334">
        <v>12</v>
      </c>
      <c r="I2334">
        <v>0</v>
      </c>
      <c r="J2334">
        <v>2</v>
      </c>
      <c r="K2334">
        <v>0</v>
      </c>
      <c r="L2334">
        <v>0</v>
      </c>
    </row>
    <row r="2335" spans="1:12" x14ac:dyDescent="0.25">
      <c r="A2335">
        <v>72341</v>
      </c>
      <c r="B2335">
        <v>0</v>
      </c>
      <c r="C2335">
        <v>2.8186309999999999E-2</v>
      </c>
      <c r="D2335">
        <v>64</v>
      </c>
      <c r="E2335">
        <v>0</v>
      </c>
      <c r="F2335">
        <v>0.110648225</v>
      </c>
      <c r="G2335">
        <v>6000</v>
      </c>
      <c r="H2335">
        <v>4</v>
      </c>
      <c r="I2335">
        <v>0</v>
      </c>
      <c r="J2335">
        <v>0</v>
      </c>
      <c r="K2335">
        <v>0</v>
      </c>
      <c r="L2335">
        <v>0</v>
      </c>
    </row>
    <row r="2336" spans="1:12" x14ac:dyDescent="0.25">
      <c r="A2336">
        <v>113719</v>
      </c>
      <c r="B2336">
        <v>0</v>
      </c>
      <c r="C2336">
        <v>2.8189134000000001E-2</v>
      </c>
      <c r="D2336">
        <v>60</v>
      </c>
      <c r="E2336">
        <v>0</v>
      </c>
      <c r="F2336">
        <v>0.45604351700000001</v>
      </c>
      <c r="G2336">
        <v>12500</v>
      </c>
      <c r="H2336">
        <v>8</v>
      </c>
      <c r="I2336">
        <v>0</v>
      </c>
      <c r="J2336">
        <v>3</v>
      </c>
      <c r="K2336">
        <v>0</v>
      </c>
      <c r="L2336">
        <v>1</v>
      </c>
    </row>
    <row r="2337" spans="1:12" x14ac:dyDescent="0.25">
      <c r="A2337">
        <v>1208</v>
      </c>
      <c r="B2337">
        <v>0</v>
      </c>
      <c r="C2337">
        <v>2.8200734000000002E-2</v>
      </c>
      <c r="D2337">
        <v>56</v>
      </c>
      <c r="E2337">
        <v>0</v>
      </c>
      <c r="F2337">
        <v>8.4599116000000002E-2</v>
      </c>
      <c r="G2337">
        <v>5200</v>
      </c>
      <c r="H2337">
        <v>10</v>
      </c>
      <c r="I2337">
        <v>0</v>
      </c>
      <c r="J2337">
        <v>1</v>
      </c>
      <c r="K2337">
        <v>0</v>
      </c>
      <c r="L2337">
        <v>0</v>
      </c>
    </row>
    <row r="2338" spans="1:12" x14ac:dyDescent="0.25">
      <c r="A2338">
        <v>130108</v>
      </c>
      <c r="B2338">
        <v>0</v>
      </c>
      <c r="C2338">
        <v>2.8223867E-2</v>
      </c>
      <c r="D2338">
        <v>67</v>
      </c>
      <c r="E2338">
        <v>0</v>
      </c>
      <c r="F2338">
        <v>1086</v>
      </c>
      <c r="H2338">
        <v>7</v>
      </c>
      <c r="I2338">
        <v>0</v>
      </c>
      <c r="J2338">
        <v>2</v>
      </c>
      <c r="K2338">
        <v>0</v>
      </c>
      <c r="L2338">
        <v>0</v>
      </c>
    </row>
    <row r="2339" spans="1:12" x14ac:dyDescent="0.25">
      <c r="A2339">
        <v>96171</v>
      </c>
      <c r="B2339">
        <v>0</v>
      </c>
      <c r="C2339">
        <v>2.8229872E-2</v>
      </c>
      <c r="D2339">
        <v>85</v>
      </c>
      <c r="E2339">
        <v>0</v>
      </c>
      <c r="F2339">
        <v>1.023313905</v>
      </c>
      <c r="G2339">
        <v>1200</v>
      </c>
      <c r="H2339">
        <v>12</v>
      </c>
      <c r="I2339">
        <v>0</v>
      </c>
      <c r="J2339">
        <v>1</v>
      </c>
      <c r="K2339">
        <v>0</v>
      </c>
      <c r="L2339">
        <v>0</v>
      </c>
    </row>
    <row r="2340" spans="1:12" x14ac:dyDescent="0.25">
      <c r="A2340">
        <v>93566</v>
      </c>
      <c r="B2340">
        <v>0</v>
      </c>
      <c r="C2340">
        <v>2.8254390000000001E-2</v>
      </c>
      <c r="D2340">
        <v>59</v>
      </c>
      <c r="E2340">
        <v>0</v>
      </c>
      <c r="F2340">
        <v>0.214769295</v>
      </c>
      <c r="G2340">
        <v>9600</v>
      </c>
      <c r="H2340">
        <v>12</v>
      </c>
      <c r="I2340">
        <v>0</v>
      </c>
      <c r="J2340">
        <v>2</v>
      </c>
      <c r="K2340">
        <v>0</v>
      </c>
      <c r="L2340">
        <v>2</v>
      </c>
    </row>
    <row r="2341" spans="1:12" x14ac:dyDescent="0.25">
      <c r="A2341">
        <v>13343</v>
      </c>
      <c r="B2341">
        <v>0</v>
      </c>
      <c r="C2341">
        <v>2.8257964999999999E-2</v>
      </c>
      <c r="D2341">
        <v>54</v>
      </c>
      <c r="E2341">
        <v>0</v>
      </c>
      <c r="F2341">
        <v>4637</v>
      </c>
      <c r="H2341">
        <v>8</v>
      </c>
      <c r="I2341">
        <v>0</v>
      </c>
      <c r="J2341">
        <v>2</v>
      </c>
      <c r="K2341">
        <v>0</v>
      </c>
      <c r="L2341">
        <v>0</v>
      </c>
    </row>
    <row r="2342" spans="1:12" x14ac:dyDescent="0.25">
      <c r="A2342">
        <v>108107</v>
      </c>
      <c r="B2342">
        <v>0</v>
      </c>
      <c r="C2342">
        <v>2.8259334000000001E-2</v>
      </c>
      <c r="D2342">
        <v>76</v>
      </c>
      <c r="E2342">
        <v>0</v>
      </c>
      <c r="F2342">
        <v>15</v>
      </c>
      <c r="H2342">
        <v>2</v>
      </c>
      <c r="I2342">
        <v>0</v>
      </c>
      <c r="J2342">
        <v>0</v>
      </c>
      <c r="K2342">
        <v>0</v>
      </c>
      <c r="L2342">
        <v>0</v>
      </c>
    </row>
    <row r="2343" spans="1:12" x14ac:dyDescent="0.25">
      <c r="A2343">
        <v>82733</v>
      </c>
      <c r="B2343">
        <v>0</v>
      </c>
      <c r="C2343">
        <v>2.8309061999999999E-2</v>
      </c>
      <c r="D2343">
        <v>43</v>
      </c>
      <c r="E2343">
        <v>0</v>
      </c>
      <c r="F2343">
        <v>0.68382904300000003</v>
      </c>
      <c r="G2343">
        <v>4000</v>
      </c>
      <c r="H2343">
        <v>8</v>
      </c>
      <c r="I2343">
        <v>0</v>
      </c>
      <c r="J2343">
        <v>1</v>
      </c>
      <c r="K2343">
        <v>0</v>
      </c>
      <c r="L2343">
        <v>0</v>
      </c>
    </row>
    <row r="2344" spans="1:12" x14ac:dyDescent="0.25">
      <c r="A2344">
        <v>42421</v>
      </c>
      <c r="B2344">
        <v>0</v>
      </c>
      <c r="C2344">
        <v>2.8317735E-2</v>
      </c>
      <c r="D2344">
        <v>52</v>
      </c>
      <c r="E2344">
        <v>0</v>
      </c>
      <c r="F2344">
        <v>3.2048442000000003E-2</v>
      </c>
      <c r="G2344">
        <v>6770</v>
      </c>
      <c r="H2344">
        <v>3</v>
      </c>
      <c r="I2344">
        <v>0</v>
      </c>
      <c r="J2344">
        <v>0</v>
      </c>
      <c r="K2344">
        <v>0</v>
      </c>
      <c r="L2344">
        <v>1</v>
      </c>
    </row>
    <row r="2345" spans="1:12" x14ac:dyDescent="0.25">
      <c r="A2345">
        <v>74327</v>
      </c>
      <c r="B2345">
        <v>0</v>
      </c>
      <c r="C2345">
        <v>2.8339531000000001E-2</v>
      </c>
      <c r="D2345">
        <v>75</v>
      </c>
      <c r="E2345">
        <v>0</v>
      </c>
      <c r="F2345">
        <v>1667</v>
      </c>
      <c r="H2345">
        <v>11</v>
      </c>
      <c r="I2345">
        <v>0</v>
      </c>
      <c r="J2345">
        <v>1</v>
      </c>
      <c r="K2345">
        <v>0</v>
      </c>
      <c r="L2345">
        <v>0</v>
      </c>
    </row>
    <row r="2346" spans="1:12" x14ac:dyDescent="0.25">
      <c r="A2346">
        <v>80148</v>
      </c>
      <c r="B2346">
        <v>0</v>
      </c>
      <c r="C2346">
        <v>2.8371993000000002E-2</v>
      </c>
      <c r="D2346">
        <v>68</v>
      </c>
      <c r="E2346">
        <v>0</v>
      </c>
      <c r="F2346">
        <v>0.62539576699999999</v>
      </c>
      <c r="G2346">
        <v>6000</v>
      </c>
      <c r="H2346">
        <v>4</v>
      </c>
      <c r="I2346">
        <v>0</v>
      </c>
      <c r="J2346">
        <v>2</v>
      </c>
      <c r="K2346">
        <v>0</v>
      </c>
      <c r="L2346">
        <v>0</v>
      </c>
    </row>
    <row r="2347" spans="1:12" x14ac:dyDescent="0.25">
      <c r="A2347">
        <v>5933</v>
      </c>
      <c r="B2347">
        <v>0</v>
      </c>
      <c r="C2347">
        <v>2.8400720000000001E-2</v>
      </c>
      <c r="D2347">
        <v>56</v>
      </c>
      <c r="E2347">
        <v>0</v>
      </c>
      <c r="F2347">
        <v>0.58301599400000004</v>
      </c>
      <c r="G2347">
        <v>2625</v>
      </c>
      <c r="H2347">
        <v>18</v>
      </c>
      <c r="I2347">
        <v>0</v>
      </c>
      <c r="J2347">
        <v>2</v>
      </c>
      <c r="K2347">
        <v>0</v>
      </c>
      <c r="L2347">
        <v>0</v>
      </c>
    </row>
    <row r="2348" spans="1:12" x14ac:dyDescent="0.25">
      <c r="A2348">
        <v>136677</v>
      </c>
      <c r="B2348">
        <v>0</v>
      </c>
      <c r="C2348">
        <v>2.8412033E-2</v>
      </c>
      <c r="D2348">
        <v>62</v>
      </c>
      <c r="E2348">
        <v>0</v>
      </c>
      <c r="F2348">
        <v>1.9996000999999999E-2</v>
      </c>
      <c r="G2348">
        <v>5000</v>
      </c>
      <c r="H2348">
        <v>14</v>
      </c>
      <c r="I2348">
        <v>0</v>
      </c>
      <c r="J2348">
        <v>0</v>
      </c>
      <c r="K2348">
        <v>0</v>
      </c>
      <c r="L2348">
        <v>0</v>
      </c>
    </row>
    <row r="2349" spans="1:12" x14ac:dyDescent="0.25">
      <c r="A2349">
        <v>41500</v>
      </c>
      <c r="B2349">
        <v>0</v>
      </c>
      <c r="C2349">
        <v>2.8418438000000001E-2</v>
      </c>
      <c r="D2349">
        <v>30</v>
      </c>
      <c r="E2349">
        <v>0</v>
      </c>
      <c r="F2349">
        <v>9.8716683E-2</v>
      </c>
      <c r="G2349">
        <v>7090</v>
      </c>
      <c r="H2349">
        <v>4</v>
      </c>
      <c r="I2349">
        <v>0</v>
      </c>
      <c r="J2349">
        <v>0</v>
      </c>
      <c r="K2349">
        <v>0</v>
      </c>
      <c r="L2349">
        <v>0</v>
      </c>
    </row>
    <row r="2350" spans="1:12" x14ac:dyDescent="0.25">
      <c r="A2350">
        <v>38879</v>
      </c>
      <c r="B2350">
        <v>0</v>
      </c>
      <c r="C2350">
        <v>2.8432386E-2</v>
      </c>
      <c r="D2350">
        <v>42</v>
      </c>
      <c r="E2350">
        <v>0</v>
      </c>
      <c r="F2350">
        <v>0.41738406</v>
      </c>
      <c r="G2350">
        <v>3600</v>
      </c>
      <c r="H2350">
        <v>9</v>
      </c>
      <c r="I2350">
        <v>0</v>
      </c>
      <c r="J2350">
        <v>1</v>
      </c>
      <c r="K2350">
        <v>0</v>
      </c>
      <c r="L2350">
        <v>2</v>
      </c>
    </row>
    <row r="2351" spans="1:12" x14ac:dyDescent="0.25">
      <c r="A2351">
        <v>30674</v>
      </c>
      <c r="B2351">
        <v>0</v>
      </c>
      <c r="C2351">
        <v>2.8433658000000001E-2</v>
      </c>
      <c r="D2351">
        <v>78</v>
      </c>
      <c r="E2351">
        <v>0</v>
      </c>
      <c r="F2351">
        <v>1.8717642E-2</v>
      </c>
      <c r="G2351">
        <v>2510</v>
      </c>
      <c r="H2351">
        <v>9</v>
      </c>
      <c r="I2351">
        <v>0</v>
      </c>
      <c r="J2351">
        <v>0</v>
      </c>
      <c r="K2351">
        <v>0</v>
      </c>
      <c r="L2351">
        <v>0</v>
      </c>
    </row>
    <row r="2352" spans="1:12" x14ac:dyDescent="0.25">
      <c r="A2352">
        <v>144930</v>
      </c>
      <c r="B2352">
        <v>0</v>
      </c>
      <c r="C2352">
        <v>2.8443811999999999E-2</v>
      </c>
      <c r="D2352">
        <v>61</v>
      </c>
      <c r="E2352">
        <v>0</v>
      </c>
      <c r="F2352">
        <v>0.26923076899999998</v>
      </c>
      <c r="G2352">
        <v>4471</v>
      </c>
      <c r="H2352">
        <v>6</v>
      </c>
      <c r="I2352">
        <v>0</v>
      </c>
      <c r="J2352">
        <v>1</v>
      </c>
      <c r="K2352">
        <v>0</v>
      </c>
      <c r="L2352">
        <v>0</v>
      </c>
    </row>
    <row r="2353" spans="1:12" x14ac:dyDescent="0.25">
      <c r="A2353">
        <v>128312</v>
      </c>
      <c r="B2353">
        <v>0</v>
      </c>
      <c r="C2353">
        <v>2.8451153999999999E-2</v>
      </c>
      <c r="D2353">
        <v>65</v>
      </c>
      <c r="E2353">
        <v>0</v>
      </c>
      <c r="F2353">
        <v>0.273740869</v>
      </c>
      <c r="G2353">
        <v>2600</v>
      </c>
      <c r="H2353">
        <v>6</v>
      </c>
      <c r="I2353">
        <v>0</v>
      </c>
      <c r="J2353">
        <v>0</v>
      </c>
      <c r="K2353">
        <v>0</v>
      </c>
      <c r="L2353">
        <v>0</v>
      </c>
    </row>
    <row r="2354" spans="1:12" x14ac:dyDescent="0.25">
      <c r="A2354">
        <v>4981</v>
      </c>
      <c r="B2354">
        <v>0</v>
      </c>
      <c r="C2354">
        <v>2.8453683E-2</v>
      </c>
      <c r="D2354">
        <v>58</v>
      </c>
      <c r="E2354">
        <v>0</v>
      </c>
      <c r="F2354">
        <v>0.38375731200000002</v>
      </c>
      <c r="G2354">
        <v>7350</v>
      </c>
      <c r="H2354">
        <v>5</v>
      </c>
      <c r="I2354">
        <v>0</v>
      </c>
      <c r="J2354">
        <v>2</v>
      </c>
      <c r="K2354">
        <v>0</v>
      </c>
      <c r="L2354">
        <v>0</v>
      </c>
    </row>
    <row r="2355" spans="1:12" x14ac:dyDescent="0.25">
      <c r="A2355">
        <v>103946</v>
      </c>
      <c r="B2355">
        <v>0</v>
      </c>
      <c r="C2355">
        <v>2.8482726E-2</v>
      </c>
      <c r="D2355">
        <v>68</v>
      </c>
      <c r="E2355">
        <v>0</v>
      </c>
      <c r="F2355">
        <v>0.32652478200000001</v>
      </c>
      <c r="G2355">
        <v>7000</v>
      </c>
      <c r="H2355">
        <v>8</v>
      </c>
      <c r="I2355">
        <v>0</v>
      </c>
      <c r="J2355">
        <v>2</v>
      </c>
      <c r="K2355">
        <v>0</v>
      </c>
      <c r="L2355">
        <v>1</v>
      </c>
    </row>
    <row r="2356" spans="1:12" x14ac:dyDescent="0.25">
      <c r="A2356">
        <v>86123</v>
      </c>
      <c r="B2356">
        <v>0</v>
      </c>
      <c r="C2356">
        <v>2.8543356999999998E-2</v>
      </c>
      <c r="D2356">
        <v>66</v>
      </c>
      <c r="E2356">
        <v>0</v>
      </c>
      <c r="F2356">
        <v>8.5242324999999994E-2</v>
      </c>
      <c r="G2356">
        <v>6416</v>
      </c>
      <c r="H2356">
        <v>11</v>
      </c>
      <c r="I2356">
        <v>0</v>
      </c>
      <c r="J2356">
        <v>1</v>
      </c>
      <c r="K2356">
        <v>0</v>
      </c>
      <c r="L2356">
        <v>0</v>
      </c>
    </row>
    <row r="2357" spans="1:12" x14ac:dyDescent="0.25">
      <c r="A2357">
        <v>30734</v>
      </c>
      <c r="B2357">
        <v>0</v>
      </c>
      <c r="C2357">
        <v>2.8578714000000002E-2</v>
      </c>
      <c r="D2357">
        <v>47</v>
      </c>
      <c r="E2357">
        <v>0</v>
      </c>
      <c r="F2357">
        <v>1742</v>
      </c>
      <c r="H2357">
        <v>21</v>
      </c>
      <c r="I2357">
        <v>0</v>
      </c>
      <c r="J2357">
        <v>3</v>
      </c>
      <c r="K2357">
        <v>0</v>
      </c>
      <c r="L2357">
        <v>0</v>
      </c>
    </row>
    <row r="2358" spans="1:12" x14ac:dyDescent="0.25">
      <c r="A2358">
        <v>146875</v>
      </c>
      <c r="B2358">
        <v>0</v>
      </c>
      <c r="C2358">
        <v>2.8596795000000001E-2</v>
      </c>
      <c r="D2358">
        <v>41</v>
      </c>
      <c r="E2358">
        <v>0</v>
      </c>
      <c r="F2358">
        <v>680</v>
      </c>
      <c r="H2358">
        <v>12</v>
      </c>
      <c r="I2358">
        <v>0</v>
      </c>
      <c r="J2358">
        <v>0</v>
      </c>
      <c r="K2358">
        <v>0</v>
      </c>
      <c r="L2358">
        <v>0</v>
      </c>
    </row>
    <row r="2359" spans="1:12" x14ac:dyDescent="0.25">
      <c r="A2359">
        <v>58305</v>
      </c>
      <c r="B2359">
        <v>0</v>
      </c>
      <c r="C2359">
        <v>2.8608979E-2</v>
      </c>
      <c r="D2359">
        <v>36</v>
      </c>
      <c r="E2359">
        <v>1</v>
      </c>
      <c r="F2359">
        <v>0.176213289</v>
      </c>
      <c r="G2359">
        <v>4800</v>
      </c>
      <c r="H2359">
        <v>4</v>
      </c>
      <c r="I2359">
        <v>0</v>
      </c>
      <c r="J2359">
        <v>0</v>
      </c>
      <c r="K2359">
        <v>0</v>
      </c>
      <c r="L2359">
        <v>2</v>
      </c>
    </row>
    <row r="2360" spans="1:12" x14ac:dyDescent="0.25">
      <c r="A2360">
        <v>52729</v>
      </c>
      <c r="B2360">
        <v>0</v>
      </c>
      <c r="C2360">
        <v>2.8690408000000001E-2</v>
      </c>
      <c r="D2360">
        <v>48</v>
      </c>
      <c r="E2360">
        <v>0</v>
      </c>
      <c r="F2360">
        <v>0.44056878900000002</v>
      </c>
      <c r="G2360">
        <v>8227</v>
      </c>
      <c r="H2360">
        <v>12</v>
      </c>
      <c r="I2360">
        <v>0</v>
      </c>
      <c r="J2360">
        <v>1</v>
      </c>
      <c r="K2360">
        <v>0</v>
      </c>
      <c r="L2360">
        <v>3</v>
      </c>
    </row>
    <row r="2361" spans="1:12" x14ac:dyDescent="0.25">
      <c r="A2361">
        <v>115385</v>
      </c>
      <c r="B2361">
        <v>0</v>
      </c>
      <c r="C2361">
        <v>2.8690772999999999E-2</v>
      </c>
      <c r="D2361">
        <v>34</v>
      </c>
      <c r="E2361">
        <v>0</v>
      </c>
      <c r="F2361">
        <v>0.14021494600000001</v>
      </c>
      <c r="G2361">
        <v>4000</v>
      </c>
      <c r="H2361">
        <v>8</v>
      </c>
      <c r="I2361">
        <v>0</v>
      </c>
      <c r="J2361">
        <v>0</v>
      </c>
      <c r="K2361">
        <v>0</v>
      </c>
      <c r="L2361">
        <v>0</v>
      </c>
    </row>
    <row r="2362" spans="1:12" x14ac:dyDescent="0.25">
      <c r="A2362">
        <v>112220</v>
      </c>
      <c r="B2362">
        <v>0</v>
      </c>
      <c r="C2362">
        <v>2.8694266E-2</v>
      </c>
      <c r="D2362">
        <v>44</v>
      </c>
      <c r="E2362">
        <v>0</v>
      </c>
      <c r="F2362">
        <v>2727</v>
      </c>
      <c r="H2362">
        <v>4</v>
      </c>
      <c r="I2362">
        <v>0</v>
      </c>
      <c r="J2362">
        <v>1</v>
      </c>
      <c r="K2362">
        <v>0</v>
      </c>
      <c r="L2362">
        <v>0</v>
      </c>
    </row>
    <row r="2363" spans="1:12" x14ac:dyDescent="0.25">
      <c r="A2363">
        <v>56863</v>
      </c>
      <c r="B2363">
        <v>0</v>
      </c>
      <c r="C2363">
        <v>2.8702848E-2</v>
      </c>
      <c r="D2363">
        <v>56</v>
      </c>
      <c r="E2363">
        <v>0</v>
      </c>
      <c r="F2363">
        <v>0.76331085799999998</v>
      </c>
      <c r="G2363">
        <v>4300</v>
      </c>
      <c r="H2363">
        <v>21</v>
      </c>
      <c r="I2363">
        <v>0</v>
      </c>
      <c r="J2363">
        <v>4</v>
      </c>
      <c r="K2363">
        <v>0</v>
      </c>
      <c r="L2363">
        <v>0</v>
      </c>
    </row>
    <row r="2364" spans="1:12" x14ac:dyDescent="0.25">
      <c r="A2364">
        <v>33262</v>
      </c>
      <c r="B2364">
        <v>0</v>
      </c>
      <c r="C2364">
        <v>2.8705207E-2</v>
      </c>
      <c r="D2364">
        <v>63</v>
      </c>
      <c r="E2364">
        <v>0</v>
      </c>
      <c r="F2364">
        <v>36</v>
      </c>
      <c r="H2364">
        <v>4</v>
      </c>
      <c r="I2364">
        <v>0</v>
      </c>
      <c r="J2364">
        <v>0</v>
      </c>
      <c r="K2364">
        <v>0</v>
      </c>
      <c r="L2364">
        <v>0</v>
      </c>
    </row>
    <row r="2365" spans="1:12" x14ac:dyDescent="0.25">
      <c r="A2365">
        <v>66567</v>
      </c>
      <c r="B2365">
        <v>0</v>
      </c>
      <c r="C2365">
        <v>2.8717703000000001E-2</v>
      </c>
      <c r="D2365">
        <v>54</v>
      </c>
      <c r="E2365">
        <v>0</v>
      </c>
      <c r="F2365">
        <v>2711</v>
      </c>
      <c r="H2365">
        <v>10</v>
      </c>
      <c r="I2365">
        <v>0</v>
      </c>
      <c r="J2365">
        <v>1</v>
      </c>
      <c r="K2365">
        <v>0</v>
      </c>
      <c r="L2365">
        <v>3</v>
      </c>
    </row>
    <row r="2366" spans="1:12" x14ac:dyDescent="0.25">
      <c r="A2366">
        <v>54952</v>
      </c>
      <c r="B2366">
        <v>0</v>
      </c>
      <c r="C2366">
        <v>2.8769295E-2</v>
      </c>
      <c r="D2366">
        <v>55</v>
      </c>
      <c r="E2366">
        <v>0</v>
      </c>
      <c r="F2366">
        <v>7.2871109000000003E-2</v>
      </c>
      <c r="G2366">
        <v>15547</v>
      </c>
      <c r="H2366">
        <v>4</v>
      </c>
      <c r="I2366">
        <v>0</v>
      </c>
      <c r="J2366">
        <v>1</v>
      </c>
      <c r="K2366">
        <v>0</v>
      </c>
      <c r="L2366">
        <v>1</v>
      </c>
    </row>
    <row r="2367" spans="1:12" x14ac:dyDescent="0.25">
      <c r="A2367">
        <v>99039</v>
      </c>
      <c r="B2367">
        <v>0</v>
      </c>
      <c r="C2367">
        <v>2.8771204000000002E-2</v>
      </c>
      <c r="D2367">
        <v>84</v>
      </c>
      <c r="E2367">
        <v>0</v>
      </c>
      <c r="F2367">
        <v>1.1995637999999999E-2</v>
      </c>
      <c r="G2367">
        <v>5501</v>
      </c>
      <c r="H2367">
        <v>8</v>
      </c>
      <c r="I2367">
        <v>0</v>
      </c>
      <c r="J2367">
        <v>0</v>
      </c>
      <c r="K2367">
        <v>0</v>
      </c>
      <c r="L2367">
        <v>0</v>
      </c>
    </row>
    <row r="2368" spans="1:12" x14ac:dyDescent="0.25">
      <c r="A2368">
        <v>84298</v>
      </c>
      <c r="B2368">
        <v>0</v>
      </c>
      <c r="C2368">
        <v>2.8784509E-2</v>
      </c>
      <c r="D2368">
        <v>62</v>
      </c>
      <c r="E2368">
        <v>0</v>
      </c>
      <c r="F2368">
        <v>9.7474520000000002E-3</v>
      </c>
      <c r="G2368">
        <v>4513</v>
      </c>
      <c r="H2368">
        <v>4</v>
      </c>
      <c r="I2368">
        <v>0</v>
      </c>
      <c r="J2368">
        <v>0</v>
      </c>
      <c r="K2368">
        <v>0</v>
      </c>
      <c r="L2368">
        <v>1</v>
      </c>
    </row>
    <row r="2369" spans="1:12" x14ac:dyDescent="0.25">
      <c r="A2369">
        <v>110661</v>
      </c>
      <c r="B2369">
        <v>0</v>
      </c>
      <c r="C2369">
        <v>2.8834383000000002E-2</v>
      </c>
      <c r="D2369">
        <v>68</v>
      </c>
      <c r="E2369">
        <v>0</v>
      </c>
      <c r="F2369">
        <v>0.19765348999999999</v>
      </c>
      <c r="G2369">
        <v>15000</v>
      </c>
      <c r="H2369">
        <v>6</v>
      </c>
      <c r="I2369">
        <v>0</v>
      </c>
      <c r="J2369">
        <v>2</v>
      </c>
      <c r="K2369">
        <v>0</v>
      </c>
      <c r="L2369">
        <v>1</v>
      </c>
    </row>
    <row r="2370" spans="1:12" x14ac:dyDescent="0.25">
      <c r="A2370">
        <v>142467</v>
      </c>
      <c r="B2370">
        <v>0</v>
      </c>
      <c r="C2370">
        <v>2.8875640000000001E-2</v>
      </c>
      <c r="D2370">
        <v>78</v>
      </c>
      <c r="E2370">
        <v>0</v>
      </c>
      <c r="F2370">
        <v>8.9981999999999996E-3</v>
      </c>
      <c r="G2370">
        <v>5000</v>
      </c>
      <c r="H2370">
        <v>8</v>
      </c>
      <c r="I2370">
        <v>0</v>
      </c>
      <c r="J2370">
        <v>0</v>
      </c>
      <c r="K2370">
        <v>0</v>
      </c>
      <c r="L2370">
        <v>1</v>
      </c>
    </row>
    <row r="2371" spans="1:12" x14ac:dyDescent="0.25">
      <c r="A2371">
        <v>22622</v>
      </c>
      <c r="B2371">
        <v>0</v>
      </c>
      <c r="C2371">
        <v>2.8876506999999999E-2</v>
      </c>
      <c r="D2371">
        <v>43</v>
      </c>
      <c r="E2371">
        <v>0</v>
      </c>
      <c r="F2371">
        <v>797</v>
      </c>
      <c r="H2371">
        <v>9</v>
      </c>
      <c r="I2371">
        <v>0</v>
      </c>
      <c r="J2371">
        <v>0</v>
      </c>
      <c r="K2371">
        <v>0</v>
      </c>
      <c r="L2371">
        <v>1</v>
      </c>
    </row>
    <row r="2372" spans="1:12" x14ac:dyDescent="0.25">
      <c r="A2372">
        <v>34402</v>
      </c>
      <c r="B2372">
        <v>0</v>
      </c>
      <c r="C2372">
        <v>2.8886528000000002E-2</v>
      </c>
      <c r="D2372">
        <v>41</v>
      </c>
      <c r="E2372">
        <v>0</v>
      </c>
      <c r="F2372">
        <v>0.38024357199999997</v>
      </c>
      <c r="G2372">
        <v>4433</v>
      </c>
      <c r="H2372">
        <v>16</v>
      </c>
      <c r="I2372">
        <v>0</v>
      </c>
      <c r="J2372">
        <v>2</v>
      </c>
      <c r="K2372">
        <v>0</v>
      </c>
      <c r="L2372">
        <v>2</v>
      </c>
    </row>
    <row r="2373" spans="1:12" x14ac:dyDescent="0.25">
      <c r="A2373">
        <v>94201</v>
      </c>
      <c r="B2373">
        <v>0</v>
      </c>
      <c r="C2373">
        <v>2.8899683999999998E-2</v>
      </c>
      <c r="D2373">
        <v>80</v>
      </c>
      <c r="E2373">
        <v>0</v>
      </c>
      <c r="F2373">
        <v>3.9993329999999999E-3</v>
      </c>
      <c r="G2373">
        <v>6000</v>
      </c>
      <c r="H2373">
        <v>5</v>
      </c>
      <c r="I2373">
        <v>0</v>
      </c>
      <c r="J2373">
        <v>0</v>
      </c>
      <c r="K2373">
        <v>0</v>
      </c>
      <c r="L2373">
        <v>0</v>
      </c>
    </row>
    <row r="2374" spans="1:12" x14ac:dyDescent="0.25">
      <c r="A2374">
        <v>34425</v>
      </c>
      <c r="B2374">
        <v>0</v>
      </c>
      <c r="C2374">
        <v>2.8911785999999998E-2</v>
      </c>
      <c r="D2374">
        <v>69</v>
      </c>
      <c r="E2374">
        <v>0</v>
      </c>
      <c r="F2374">
        <v>0.29033520299999999</v>
      </c>
      <c r="G2374">
        <v>7666</v>
      </c>
      <c r="H2374">
        <v>8</v>
      </c>
      <c r="I2374">
        <v>0</v>
      </c>
      <c r="J2374">
        <v>1</v>
      </c>
      <c r="K2374">
        <v>0</v>
      </c>
      <c r="L2374">
        <v>0</v>
      </c>
    </row>
    <row r="2375" spans="1:12" x14ac:dyDescent="0.25">
      <c r="A2375">
        <v>23883</v>
      </c>
      <c r="B2375">
        <v>0</v>
      </c>
      <c r="C2375">
        <v>2.8960570000000001E-2</v>
      </c>
      <c r="D2375">
        <v>54</v>
      </c>
      <c r="E2375">
        <v>0</v>
      </c>
      <c r="F2375">
        <v>0.16429849499999999</v>
      </c>
      <c r="G2375">
        <v>9500</v>
      </c>
      <c r="H2375">
        <v>8</v>
      </c>
      <c r="I2375">
        <v>0</v>
      </c>
      <c r="J2375">
        <v>1</v>
      </c>
      <c r="K2375">
        <v>0</v>
      </c>
      <c r="L2375">
        <v>0</v>
      </c>
    </row>
    <row r="2376" spans="1:12" x14ac:dyDescent="0.25">
      <c r="A2376">
        <v>82023</v>
      </c>
      <c r="B2376">
        <v>0</v>
      </c>
      <c r="C2376">
        <v>2.8973939000000001E-2</v>
      </c>
      <c r="D2376">
        <v>48</v>
      </c>
      <c r="E2376">
        <v>0</v>
      </c>
      <c r="F2376">
        <v>227</v>
      </c>
      <c r="H2376">
        <v>11</v>
      </c>
      <c r="I2376">
        <v>0</v>
      </c>
      <c r="J2376">
        <v>0</v>
      </c>
      <c r="K2376">
        <v>0</v>
      </c>
    </row>
    <row r="2377" spans="1:12" x14ac:dyDescent="0.25">
      <c r="A2377">
        <v>45062</v>
      </c>
      <c r="B2377">
        <v>0</v>
      </c>
      <c r="C2377">
        <v>2.8997100000000001E-2</v>
      </c>
      <c r="D2377">
        <v>72</v>
      </c>
      <c r="E2377">
        <v>0</v>
      </c>
      <c r="F2377">
        <v>8</v>
      </c>
      <c r="H2377">
        <v>1</v>
      </c>
      <c r="I2377">
        <v>0</v>
      </c>
      <c r="J2377">
        <v>0</v>
      </c>
      <c r="K2377">
        <v>0</v>
      </c>
      <c r="L2377">
        <v>0</v>
      </c>
    </row>
    <row r="2378" spans="1:12" x14ac:dyDescent="0.25">
      <c r="A2378">
        <v>14222</v>
      </c>
      <c r="B2378">
        <v>0</v>
      </c>
      <c r="C2378">
        <v>2.9032295999999999E-2</v>
      </c>
      <c r="D2378">
        <v>65</v>
      </c>
      <c r="E2378">
        <v>0</v>
      </c>
      <c r="F2378">
        <v>1.9865840999999999E-2</v>
      </c>
      <c r="G2378">
        <v>3875</v>
      </c>
      <c r="H2378">
        <v>13</v>
      </c>
      <c r="I2378">
        <v>0</v>
      </c>
      <c r="J2378">
        <v>0</v>
      </c>
      <c r="K2378">
        <v>0</v>
      </c>
      <c r="L2378">
        <v>0</v>
      </c>
    </row>
    <row r="2379" spans="1:12" x14ac:dyDescent="0.25">
      <c r="A2379">
        <v>67474</v>
      </c>
      <c r="B2379">
        <v>0</v>
      </c>
      <c r="C2379">
        <v>2.9035719000000001E-2</v>
      </c>
      <c r="D2379">
        <v>34</v>
      </c>
      <c r="E2379">
        <v>1</v>
      </c>
      <c r="F2379">
        <v>0.121687831</v>
      </c>
      <c r="G2379">
        <v>10000</v>
      </c>
      <c r="H2379">
        <v>14</v>
      </c>
      <c r="I2379">
        <v>0</v>
      </c>
      <c r="J2379">
        <v>0</v>
      </c>
      <c r="K2379">
        <v>0</v>
      </c>
      <c r="L2379">
        <v>0</v>
      </c>
    </row>
    <row r="2380" spans="1:12" x14ac:dyDescent="0.25">
      <c r="A2380">
        <v>70920</v>
      </c>
      <c r="B2380">
        <v>0</v>
      </c>
      <c r="C2380">
        <v>2.9051097000000001E-2</v>
      </c>
      <c r="D2380">
        <v>64</v>
      </c>
      <c r="E2380">
        <v>0</v>
      </c>
      <c r="F2380">
        <v>2076</v>
      </c>
      <c r="H2380">
        <v>8</v>
      </c>
      <c r="I2380">
        <v>0</v>
      </c>
      <c r="J2380">
        <v>2</v>
      </c>
      <c r="K2380">
        <v>0</v>
      </c>
      <c r="L2380">
        <v>0</v>
      </c>
    </row>
    <row r="2381" spans="1:12" x14ac:dyDescent="0.25">
      <c r="A2381">
        <v>38781</v>
      </c>
      <c r="B2381">
        <v>0</v>
      </c>
      <c r="C2381">
        <v>2.9080910000000001E-2</v>
      </c>
      <c r="D2381">
        <v>64</v>
      </c>
      <c r="E2381">
        <v>0</v>
      </c>
      <c r="F2381">
        <v>0.13297340499999999</v>
      </c>
      <c r="G2381">
        <v>5000</v>
      </c>
      <c r="H2381">
        <v>4</v>
      </c>
      <c r="I2381">
        <v>0</v>
      </c>
      <c r="J2381">
        <v>1</v>
      </c>
      <c r="K2381">
        <v>0</v>
      </c>
      <c r="L2381">
        <v>0</v>
      </c>
    </row>
    <row r="2382" spans="1:12" x14ac:dyDescent="0.25">
      <c r="A2382">
        <v>21229</v>
      </c>
      <c r="B2382">
        <v>0</v>
      </c>
      <c r="C2382">
        <v>2.9096661999999999E-2</v>
      </c>
      <c r="D2382">
        <v>57</v>
      </c>
      <c r="E2382">
        <v>0</v>
      </c>
      <c r="F2382">
        <v>0.163274052</v>
      </c>
      <c r="G2382">
        <v>4666</v>
      </c>
      <c r="H2382">
        <v>8</v>
      </c>
      <c r="I2382">
        <v>0</v>
      </c>
      <c r="J2382">
        <v>1</v>
      </c>
      <c r="K2382">
        <v>0</v>
      </c>
      <c r="L2382">
        <v>1</v>
      </c>
    </row>
    <row r="2383" spans="1:12" x14ac:dyDescent="0.25">
      <c r="A2383">
        <v>45299</v>
      </c>
      <c r="B2383">
        <v>0</v>
      </c>
      <c r="C2383">
        <v>2.9120917999999999E-2</v>
      </c>
      <c r="D2383">
        <v>62</v>
      </c>
      <c r="E2383">
        <v>0</v>
      </c>
      <c r="F2383">
        <v>0.30216729399999998</v>
      </c>
      <c r="G2383">
        <v>5582</v>
      </c>
      <c r="H2383">
        <v>9</v>
      </c>
      <c r="I2383">
        <v>0</v>
      </c>
      <c r="J2383">
        <v>1</v>
      </c>
      <c r="K2383">
        <v>0</v>
      </c>
      <c r="L2383">
        <v>1</v>
      </c>
    </row>
    <row r="2384" spans="1:12" x14ac:dyDescent="0.25">
      <c r="A2384">
        <v>21294</v>
      </c>
      <c r="B2384">
        <v>0</v>
      </c>
      <c r="C2384">
        <v>2.9217916E-2</v>
      </c>
      <c r="D2384">
        <v>77</v>
      </c>
      <c r="E2384">
        <v>0</v>
      </c>
      <c r="F2384">
        <v>0.11551280799999999</v>
      </c>
      <c r="G2384">
        <v>10500</v>
      </c>
      <c r="H2384">
        <v>16</v>
      </c>
      <c r="I2384">
        <v>0</v>
      </c>
      <c r="J2384">
        <v>2</v>
      </c>
      <c r="K2384">
        <v>0</v>
      </c>
      <c r="L2384">
        <v>0</v>
      </c>
    </row>
    <row r="2385" spans="1:12" x14ac:dyDescent="0.25">
      <c r="A2385">
        <v>121662</v>
      </c>
      <c r="B2385">
        <v>0</v>
      </c>
      <c r="C2385">
        <v>2.9238193999999999E-2</v>
      </c>
      <c r="D2385">
        <v>67</v>
      </c>
      <c r="E2385">
        <v>0</v>
      </c>
      <c r="F2385">
        <v>9.6237969999999999E-3</v>
      </c>
      <c r="G2385">
        <v>8000</v>
      </c>
      <c r="H2385">
        <v>9</v>
      </c>
      <c r="I2385">
        <v>0</v>
      </c>
      <c r="J2385">
        <v>0</v>
      </c>
      <c r="K2385">
        <v>0</v>
      </c>
      <c r="L2385">
        <v>1</v>
      </c>
    </row>
    <row r="2386" spans="1:12" x14ac:dyDescent="0.25">
      <c r="A2386">
        <v>4504</v>
      </c>
      <c r="B2386">
        <v>0</v>
      </c>
      <c r="C2386">
        <v>2.9239415000000001E-2</v>
      </c>
      <c r="D2386">
        <v>62</v>
      </c>
      <c r="E2386">
        <v>0</v>
      </c>
      <c r="F2386">
        <v>0.18411715400000001</v>
      </c>
      <c r="G2386">
        <v>15500</v>
      </c>
      <c r="H2386">
        <v>6</v>
      </c>
      <c r="I2386">
        <v>0</v>
      </c>
      <c r="J2386">
        <v>2</v>
      </c>
      <c r="K2386">
        <v>0</v>
      </c>
      <c r="L2386">
        <v>1</v>
      </c>
    </row>
    <row r="2387" spans="1:12" x14ac:dyDescent="0.25">
      <c r="A2387">
        <v>87040</v>
      </c>
      <c r="B2387">
        <v>0</v>
      </c>
      <c r="C2387">
        <v>2.9240990000000001E-2</v>
      </c>
      <c r="D2387">
        <v>61</v>
      </c>
      <c r="E2387">
        <v>0</v>
      </c>
      <c r="F2387">
        <v>2097</v>
      </c>
      <c r="H2387">
        <v>7</v>
      </c>
      <c r="I2387">
        <v>0</v>
      </c>
      <c r="J2387">
        <v>1</v>
      </c>
      <c r="K2387">
        <v>0</v>
      </c>
      <c r="L2387">
        <v>3</v>
      </c>
    </row>
    <row r="2388" spans="1:12" x14ac:dyDescent="0.25">
      <c r="A2388">
        <v>125573</v>
      </c>
      <c r="B2388">
        <v>0</v>
      </c>
      <c r="C2388">
        <v>2.9276964999999999E-2</v>
      </c>
      <c r="D2388">
        <v>64</v>
      </c>
      <c r="E2388">
        <v>0</v>
      </c>
      <c r="F2388">
        <v>1401</v>
      </c>
      <c r="H2388">
        <v>3</v>
      </c>
      <c r="I2388">
        <v>0</v>
      </c>
      <c r="J2388">
        <v>1</v>
      </c>
      <c r="K2388">
        <v>0</v>
      </c>
      <c r="L2388">
        <v>0</v>
      </c>
    </row>
    <row r="2389" spans="1:12" x14ac:dyDescent="0.25">
      <c r="A2389">
        <v>28057</v>
      </c>
      <c r="B2389">
        <v>0</v>
      </c>
      <c r="C2389">
        <v>2.9291857000000001E-2</v>
      </c>
      <c r="D2389">
        <v>65</v>
      </c>
      <c r="E2389">
        <v>0</v>
      </c>
      <c r="F2389">
        <v>0.14589582800000001</v>
      </c>
      <c r="G2389">
        <v>11000</v>
      </c>
      <c r="H2389">
        <v>11</v>
      </c>
      <c r="I2389">
        <v>0</v>
      </c>
      <c r="J2389">
        <v>1</v>
      </c>
      <c r="K2389">
        <v>0</v>
      </c>
      <c r="L2389">
        <v>0</v>
      </c>
    </row>
    <row r="2390" spans="1:12" x14ac:dyDescent="0.25">
      <c r="A2390">
        <v>83454</v>
      </c>
      <c r="B2390">
        <v>0</v>
      </c>
      <c r="C2390">
        <v>2.9299413999999999E-2</v>
      </c>
      <c r="D2390">
        <v>52</v>
      </c>
      <c r="E2390">
        <v>1</v>
      </c>
      <c r="F2390">
        <v>0.48405732699999998</v>
      </c>
      <c r="G2390">
        <v>9000</v>
      </c>
      <c r="H2390">
        <v>16</v>
      </c>
      <c r="I2390">
        <v>0</v>
      </c>
      <c r="J2390">
        <v>2</v>
      </c>
      <c r="K2390">
        <v>0</v>
      </c>
      <c r="L2390">
        <v>0</v>
      </c>
    </row>
    <row r="2391" spans="1:12" x14ac:dyDescent="0.25">
      <c r="A2391">
        <v>82340</v>
      </c>
      <c r="B2391">
        <v>0</v>
      </c>
      <c r="C2391">
        <v>2.9303888E-2</v>
      </c>
      <c r="D2391">
        <v>52</v>
      </c>
      <c r="E2391">
        <v>0</v>
      </c>
      <c r="F2391">
        <v>0.20663182999999999</v>
      </c>
      <c r="G2391">
        <v>15500</v>
      </c>
      <c r="H2391">
        <v>12</v>
      </c>
      <c r="I2391">
        <v>0</v>
      </c>
      <c r="J2391">
        <v>1</v>
      </c>
      <c r="K2391">
        <v>0</v>
      </c>
      <c r="L2391">
        <v>0</v>
      </c>
    </row>
    <row r="2392" spans="1:12" x14ac:dyDescent="0.25">
      <c r="A2392">
        <v>26862</v>
      </c>
      <c r="B2392">
        <v>0</v>
      </c>
      <c r="C2392">
        <v>2.9335805999999999E-2</v>
      </c>
      <c r="D2392">
        <v>60</v>
      </c>
      <c r="E2392">
        <v>0</v>
      </c>
      <c r="F2392">
        <v>2632</v>
      </c>
      <c r="H2392">
        <v>6</v>
      </c>
      <c r="I2392">
        <v>0</v>
      </c>
      <c r="J2392">
        <v>3</v>
      </c>
      <c r="K2392">
        <v>0</v>
      </c>
      <c r="L2392">
        <v>0</v>
      </c>
    </row>
    <row r="2393" spans="1:12" x14ac:dyDescent="0.25">
      <c r="A2393">
        <v>92952</v>
      </c>
      <c r="B2393">
        <v>0</v>
      </c>
      <c r="C2393">
        <v>2.9350823000000002E-2</v>
      </c>
      <c r="D2393">
        <v>79</v>
      </c>
      <c r="E2393">
        <v>0</v>
      </c>
      <c r="F2393">
        <v>0.27616085299999998</v>
      </c>
      <c r="G2393">
        <v>4500</v>
      </c>
      <c r="H2393">
        <v>10</v>
      </c>
      <c r="I2393">
        <v>0</v>
      </c>
      <c r="J2393">
        <v>1</v>
      </c>
      <c r="K2393">
        <v>0</v>
      </c>
      <c r="L2393">
        <v>0</v>
      </c>
    </row>
    <row r="2394" spans="1:12" x14ac:dyDescent="0.25">
      <c r="A2394">
        <v>82606</v>
      </c>
      <c r="B2394">
        <v>0</v>
      </c>
      <c r="C2394">
        <v>2.9354501000000002E-2</v>
      </c>
      <c r="D2394">
        <v>61</v>
      </c>
      <c r="E2394">
        <v>0</v>
      </c>
      <c r="F2394">
        <v>80</v>
      </c>
      <c r="H2394">
        <v>7</v>
      </c>
      <c r="I2394">
        <v>0</v>
      </c>
      <c r="J2394">
        <v>0</v>
      </c>
      <c r="K2394">
        <v>0</v>
      </c>
      <c r="L2394">
        <v>0</v>
      </c>
    </row>
    <row r="2395" spans="1:12" x14ac:dyDescent="0.25">
      <c r="A2395">
        <v>3166</v>
      </c>
      <c r="B2395">
        <v>0</v>
      </c>
      <c r="C2395">
        <v>2.9370869000000001E-2</v>
      </c>
      <c r="D2395">
        <v>36</v>
      </c>
      <c r="E2395">
        <v>0</v>
      </c>
      <c r="F2395">
        <v>5.6242970000000003E-3</v>
      </c>
      <c r="G2395">
        <v>8000</v>
      </c>
      <c r="H2395">
        <v>6</v>
      </c>
      <c r="I2395">
        <v>0</v>
      </c>
      <c r="J2395">
        <v>0</v>
      </c>
      <c r="K2395">
        <v>0</v>
      </c>
      <c r="L2395">
        <v>0</v>
      </c>
    </row>
    <row r="2396" spans="1:12" x14ac:dyDescent="0.25">
      <c r="A2396">
        <v>117784</v>
      </c>
      <c r="B2396">
        <v>0</v>
      </c>
      <c r="C2396">
        <v>2.9382278000000001E-2</v>
      </c>
      <c r="D2396">
        <v>40</v>
      </c>
      <c r="E2396">
        <v>0</v>
      </c>
      <c r="F2396">
        <v>0.45903571799999998</v>
      </c>
      <c r="G2396">
        <v>8482</v>
      </c>
      <c r="H2396">
        <v>9</v>
      </c>
      <c r="I2396">
        <v>0</v>
      </c>
      <c r="J2396">
        <v>2</v>
      </c>
      <c r="K2396">
        <v>0</v>
      </c>
      <c r="L2396">
        <v>0</v>
      </c>
    </row>
    <row r="2397" spans="1:12" x14ac:dyDescent="0.25">
      <c r="A2397">
        <v>18246</v>
      </c>
      <c r="B2397">
        <v>0</v>
      </c>
      <c r="C2397">
        <v>2.9412941000000001E-2</v>
      </c>
      <c r="D2397">
        <v>81</v>
      </c>
      <c r="E2397">
        <v>0</v>
      </c>
      <c r="F2397">
        <v>0.124322371</v>
      </c>
      <c r="G2397">
        <v>8300</v>
      </c>
      <c r="H2397">
        <v>4</v>
      </c>
      <c r="I2397">
        <v>0</v>
      </c>
      <c r="J2397">
        <v>1</v>
      </c>
      <c r="K2397">
        <v>0</v>
      </c>
      <c r="L2397">
        <v>0</v>
      </c>
    </row>
    <row r="2398" spans="1:12" x14ac:dyDescent="0.25">
      <c r="A2398">
        <v>50760</v>
      </c>
      <c r="B2398">
        <v>0</v>
      </c>
      <c r="C2398">
        <v>2.9428546E-2</v>
      </c>
      <c r="D2398">
        <v>48</v>
      </c>
      <c r="E2398">
        <v>0</v>
      </c>
      <c r="F2398">
        <v>0.24290030200000001</v>
      </c>
      <c r="G2398">
        <v>4964</v>
      </c>
      <c r="H2398">
        <v>4</v>
      </c>
      <c r="I2398">
        <v>0</v>
      </c>
      <c r="J2398">
        <v>1</v>
      </c>
      <c r="K2398">
        <v>0</v>
      </c>
      <c r="L2398">
        <v>1</v>
      </c>
    </row>
    <row r="2399" spans="1:12" x14ac:dyDescent="0.25">
      <c r="A2399">
        <v>61335</v>
      </c>
      <c r="B2399">
        <v>0</v>
      </c>
      <c r="C2399">
        <v>2.9485257000000001E-2</v>
      </c>
      <c r="D2399">
        <v>38</v>
      </c>
      <c r="E2399">
        <v>0</v>
      </c>
      <c r="F2399">
        <v>0.28931128099999998</v>
      </c>
      <c r="G2399">
        <v>4050</v>
      </c>
      <c r="H2399">
        <v>6</v>
      </c>
      <c r="I2399">
        <v>0</v>
      </c>
      <c r="J2399">
        <v>1</v>
      </c>
      <c r="K2399">
        <v>0</v>
      </c>
      <c r="L2399">
        <v>0</v>
      </c>
    </row>
    <row r="2400" spans="1:12" x14ac:dyDescent="0.25">
      <c r="A2400">
        <v>1416</v>
      </c>
      <c r="B2400">
        <v>0</v>
      </c>
      <c r="C2400">
        <v>2.9542412000000001E-2</v>
      </c>
      <c r="D2400">
        <v>82</v>
      </c>
      <c r="E2400">
        <v>0</v>
      </c>
      <c r="F2400">
        <v>1.8150600999999999E-2</v>
      </c>
      <c r="G2400">
        <v>4076</v>
      </c>
      <c r="H2400">
        <v>8</v>
      </c>
      <c r="I2400">
        <v>0</v>
      </c>
      <c r="J2400">
        <v>0</v>
      </c>
      <c r="K2400">
        <v>0</v>
      </c>
      <c r="L2400">
        <v>0</v>
      </c>
    </row>
    <row r="2401" spans="1:12" x14ac:dyDescent="0.25">
      <c r="A2401">
        <v>89288</v>
      </c>
      <c r="B2401">
        <v>0</v>
      </c>
      <c r="C2401">
        <v>2.9580846000000001E-2</v>
      </c>
      <c r="D2401">
        <v>48</v>
      </c>
      <c r="E2401">
        <v>0</v>
      </c>
      <c r="F2401">
        <v>8.8869139999999992E-3</v>
      </c>
      <c r="G2401">
        <v>4500</v>
      </c>
      <c r="H2401">
        <v>4</v>
      </c>
      <c r="I2401">
        <v>0</v>
      </c>
      <c r="J2401">
        <v>0</v>
      </c>
      <c r="K2401">
        <v>0</v>
      </c>
      <c r="L2401">
        <v>1</v>
      </c>
    </row>
    <row r="2402" spans="1:12" x14ac:dyDescent="0.25">
      <c r="A2402">
        <v>13721</v>
      </c>
      <c r="B2402">
        <v>0</v>
      </c>
      <c r="C2402">
        <v>2.9611479E-2</v>
      </c>
      <c r="D2402">
        <v>42</v>
      </c>
      <c r="E2402">
        <v>0</v>
      </c>
      <c r="F2402">
        <v>0.14720586599999999</v>
      </c>
      <c r="G2402">
        <v>9000</v>
      </c>
      <c r="H2402">
        <v>17</v>
      </c>
      <c r="I2402">
        <v>0</v>
      </c>
      <c r="J2402">
        <v>1</v>
      </c>
      <c r="K2402">
        <v>0</v>
      </c>
      <c r="L2402">
        <v>1</v>
      </c>
    </row>
    <row r="2403" spans="1:12" x14ac:dyDescent="0.25">
      <c r="A2403">
        <v>28308</v>
      </c>
      <c r="B2403">
        <v>0</v>
      </c>
      <c r="C2403">
        <v>2.9684635000000001E-2</v>
      </c>
      <c r="D2403">
        <v>63</v>
      </c>
      <c r="E2403">
        <v>0</v>
      </c>
      <c r="F2403">
        <v>0.72187968700000005</v>
      </c>
      <c r="G2403">
        <v>6000</v>
      </c>
      <c r="H2403">
        <v>16</v>
      </c>
      <c r="I2403">
        <v>0</v>
      </c>
      <c r="J2403">
        <v>4</v>
      </c>
      <c r="K2403">
        <v>0</v>
      </c>
      <c r="L2403">
        <v>0</v>
      </c>
    </row>
    <row r="2404" spans="1:12" x14ac:dyDescent="0.25">
      <c r="A2404">
        <v>76438</v>
      </c>
      <c r="B2404">
        <v>0</v>
      </c>
      <c r="C2404">
        <v>2.9708161E-2</v>
      </c>
      <c r="D2404">
        <v>68</v>
      </c>
      <c r="E2404">
        <v>0</v>
      </c>
      <c r="F2404">
        <v>1133</v>
      </c>
      <c r="H2404">
        <v>12</v>
      </c>
      <c r="I2404">
        <v>0</v>
      </c>
      <c r="J2404">
        <v>1</v>
      </c>
      <c r="K2404">
        <v>0</v>
      </c>
      <c r="L2404">
        <v>0</v>
      </c>
    </row>
    <row r="2405" spans="1:12" x14ac:dyDescent="0.25">
      <c r="A2405">
        <v>14115</v>
      </c>
      <c r="B2405">
        <v>0</v>
      </c>
      <c r="C2405">
        <v>2.9710586000000001E-2</v>
      </c>
      <c r="D2405">
        <v>62</v>
      </c>
      <c r="E2405">
        <v>0</v>
      </c>
      <c r="F2405">
        <v>1190</v>
      </c>
      <c r="H2405">
        <v>4</v>
      </c>
      <c r="I2405">
        <v>0</v>
      </c>
      <c r="J2405">
        <v>1</v>
      </c>
      <c r="K2405">
        <v>0</v>
      </c>
      <c r="L2405">
        <v>0</v>
      </c>
    </row>
    <row r="2406" spans="1:12" x14ac:dyDescent="0.25">
      <c r="A2406">
        <v>9246</v>
      </c>
      <c r="B2406">
        <v>0</v>
      </c>
      <c r="C2406">
        <v>2.9724257E-2</v>
      </c>
      <c r="D2406">
        <v>72</v>
      </c>
      <c r="E2406">
        <v>0</v>
      </c>
      <c r="F2406">
        <v>1.967140484</v>
      </c>
      <c r="G2406">
        <v>5416</v>
      </c>
      <c r="H2406">
        <v>13</v>
      </c>
      <c r="I2406">
        <v>0</v>
      </c>
      <c r="J2406">
        <v>7</v>
      </c>
      <c r="K2406">
        <v>0</v>
      </c>
      <c r="L2406">
        <v>1</v>
      </c>
    </row>
    <row r="2407" spans="1:12" x14ac:dyDescent="0.25">
      <c r="A2407">
        <v>104496</v>
      </c>
      <c r="B2407">
        <v>0</v>
      </c>
      <c r="C2407">
        <v>2.9727973000000001E-2</v>
      </c>
      <c r="D2407">
        <v>57</v>
      </c>
      <c r="E2407">
        <v>0</v>
      </c>
      <c r="F2407">
        <v>35</v>
      </c>
      <c r="H2407">
        <v>6</v>
      </c>
      <c r="I2407">
        <v>0</v>
      </c>
      <c r="J2407">
        <v>0</v>
      </c>
      <c r="K2407">
        <v>0</v>
      </c>
    </row>
    <row r="2408" spans="1:12" x14ac:dyDescent="0.25">
      <c r="A2408">
        <v>90580</v>
      </c>
      <c r="B2408">
        <v>0</v>
      </c>
      <c r="C2408">
        <v>2.9731825E-2</v>
      </c>
      <c r="D2408">
        <v>35</v>
      </c>
      <c r="E2408">
        <v>0</v>
      </c>
      <c r="F2408">
        <v>405</v>
      </c>
      <c r="H2408">
        <v>6</v>
      </c>
      <c r="I2408">
        <v>0</v>
      </c>
      <c r="J2408">
        <v>0</v>
      </c>
      <c r="K2408">
        <v>0</v>
      </c>
    </row>
    <row r="2409" spans="1:12" x14ac:dyDescent="0.25">
      <c r="A2409">
        <v>136931</v>
      </c>
      <c r="B2409">
        <v>0</v>
      </c>
      <c r="C2409">
        <v>2.9767064999999999E-2</v>
      </c>
      <c r="D2409">
        <v>48</v>
      </c>
      <c r="E2409">
        <v>0</v>
      </c>
      <c r="F2409">
        <v>20</v>
      </c>
      <c r="H2409">
        <v>7</v>
      </c>
      <c r="I2409">
        <v>0</v>
      </c>
      <c r="J2409">
        <v>0</v>
      </c>
      <c r="K2409">
        <v>0</v>
      </c>
      <c r="L2409">
        <v>0</v>
      </c>
    </row>
    <row r="2410" spans="1:12" x14ac:dyDescent="0.25">
      <c r="A2410">
        <v>129857</v>
      </c>
      <c r="B2410">
        <v>0</v>
      </c>
      <c r="C2410">
        <v>2.977115E-2</v>
      </c>
      <c r="D2410">
        <v>60</v>
      </c>
      <c r="E2410">
        <v>0</v>
      </c>
      <c r="F2410">
        <v>0.14248575099999999</v>
      </c>
      <c r="G2410">
        <v>10000</v>
      </c>
      <c r="H2410">
        <v>16</v>
      </c>
      <c r="I2410">
        <v>0</v>
      </c>
      <c r="J2410">
        <v>1</v>
      </c>
      <c r="K2410">
        <v>0</v>
      </c>
      <c r="L2410">
        <v>3</v>
      </c>
    </row>
    <row r="2411" spans="1:12" x14ac:dyDescent="0.25">
      <c r="A2411">
        <v>32682</v>
      </c>
      <c r="B2411">
        <v>0</v>
      </c>
      <c r="C2411">
        <v>2.9856290000000001E-2</v>
      </c>
      <c r="D2411">
        <v>85</v>
      </c>
      <c r="E2411">
        <v>0</v>
      </c>
      <c r="F2411">
        <v>0.13448406700000001</v>
      </c>
      <c r="G2411">
        <v>5271</v>
      </c>
      <c r="H2411">
        <v>7</v>
      </c>
      <c r="I2411">
        <v>0</v>
      </c>
      <c r="J2411">
        <v>1</v>
      </c>
      <c r="K2411">
        <v>0</v>
      </c>
      <c r="L2411">
        <v>0</v>
      </c>
    </row>
    <row r="2412" spans="1:12" x14ac:dyDescent="0.25">
      <c r="A2412">
        <v>49609</v>
      </c>
      <c r="B2412">
        <v>0</v>
      </c>
      <c r="C2412">
        <v>2.9896290999999998E-2</v>
      </c>
      <c r="D2412">
        <v>45</v>
      </c>
      <c r="E2412">
        <v>0</v>
      </c>
      <c r="F2412">
        <v>0.29229661600000001</v>
      </c>
      <c r="G2412">
        <v>8333</v>
      </c>
      <c r="H2412">
        <v>10</v>
      </c>
      <c r="I2412">
        <v>0</v>
      </c>
      <c r="J2412">
        <v>1</v>
      </c>
      <c r="K2412">
        <v>0</v>
      </c>
      <c r="L2412">
        <v>1</v>
      </c>
    </row>
    <row r="2413" spans="1:12" x14ac:dyDescent="0.25">
      <c r="A2413">
        <v>23647</v>
      </c>
      <c r="B2413">
        <v>0</v>
      </c>
      <c r="C2413">
        <v>2.9899401999999999E-2</v>
      </c>
      <c r="D2413">
        <v>54</v>
      </c>
      <c r="E2413">
        <v>1</v>
      </c>
      <c r="F2413">
        <v>0.24668678699999999</v>
      </c>
      <c r="G2413">
        <v>7620</v>
      </c>
      <c r="H2413">
        <v>8</v>
      </c>
      <c r="I2413">
        <v>0</v>
      </c>
      <c r="J2413">
        <v>1</v>
      </c>
      <c r="K2413">
        <v>1</v>
      </c>
      <c r="L2413">
        <v>3</v>
      </c>
    </row>
    <row r="2414" spans="1:12" x14ac:dyDescent="0.25">
      <c r="A2414">
        <v>7366</v>
      </c>
      <c r="B2414">
        <v>0</v>
      </c>
      <c r="C2414">
        <v>2.9923399E-2</v>
      </c>
      <c r="D2414">
        <v>63</v>
      </c>
      <c r="E2414">
        <v>0</v>
      </c>
      <c r="F2414">
        <v>0.451924679</v>
      </c>
      <c r="G2414">
        <v>6000</v>
      </c>
      <c r="H2414">
        <v>18</v>
      </c>
      <c r="I2414">
        <v>0</v>
      </c>
      <c r="J2414">
        <v>2</v>
      </c>
      <c r="K2414">
        <v>0</v>
      </c>
      <c r="L2414">
        <v>0</v>
      </c>
    </row>
    <row r="2415" spans="1:12" x14ac:dyDescent="0.25">
      <c r="A2415">
        <v>55739</v>
      </c>
      <c r="B2415">
        <v>0</v>
      </c>
      <c r="C2415">
        <v>2.9931337999999998E-2</v>
      </c>
      <c r="D2415">
        <v>84</v>
      </c>
      <c r="E2415">
        <v>0</v>
      </c>
      <c r="F2415">
        <v>0.202513568</v>
      </c>
      <c r="G2415">
        <v>3500</v>
      </c>
      <c r="H2415">
        <v>3</v>
      </c>
      <c r="I2415">
        <v>0</v>
      </c>
      <c r="J2415">
        <v>1</v>
      </c>
      <c r="K2415">
        <v>0</v>
      </c>
      <c r="L2415">
        <v>0</v>
      </c>
    </row>
    <row r="2416" spans="1:12" x14ac:dyDescent="0.25">
      <c r="A2416">
        <v>39201</v>
      </c>
      <c r="B2416">
        <v>0</v>
      </c>
      <c r="C2416">
        <v>2.9946829000000001E-2</v>
      </c>
      <c r="D2416">
        <v>48</v>
      </c>
      <c r="E2416">
        <v>0</v>
      </c>
      <c r="F2416">
        <v>0.66858728099999998</v>
      </c>
      <c r="G2416">
        <v>4685</v>
      </c>
      <c r="H2416">
        <v>13</v>
      </c>
      <c r="I2416">
        <v>0</v>
      </c>
      <c r="J2416">
        <v>3</v>
      </c>
      <c r="K2416">
        <v>0</v>
      </c>
      <c r="L2416">
        <v>2</v>
      </c>
    </row>
    <row r="2417" spans="1:12" x14ac:dyDescent="0.25">
      <c r="A2417">
        <v>88477</v>
      </c>
      <c r="B2417">
        <v>0</v>
      </c>
      <c r="C2417">
        <v>2.9979108000000001E-2</v>
      </c>
      <c r="D2417">
        <v>55</v>
      </c>
      <c r="E2417">
        <v>0</v>
      </c>
      <c r="F2417">
        <v>0.24924655900000001</v>
      </c>
      <c r="G2417">
        <v>12276</v>
      </c>
      <c r="H2417">
        <v>11</v>
      </c>
      <c r="I2417">
        <v>0</v>
      </c>
      <c r="J2417">
        <v>2</v>
      </c>
      <c r="K2417">
        <v>0</v>
      </c>
      <c r="L2417">
        <v>0</v>
      </c>
    </row>
    <row r="2418" spans="1:12" x14ac:dyDescent="0.25">
      <c r="A2418">
        <v>123850</v>
      </c>
      <c r="B2418">
        <v>0</v>
      </c>
      <c r="C2418">
        <v>2.9979481999999998E-2</v>
      </c>
      <c r="D2418">
        <v>49</v>
      </c>
      <c r="E2418">
        <v>1</v>
      </c>
      <c r="F2418">
        <v>0.19396493100000001</v>
      </c>
      <c r="G2418">
        <v>7356</v>
      </c>
      <c r="H2418">
        <v>6</v>
      </c>
      <c r="I2418">
        <v>1</v>
      </c>
      <c r="J2418">
        <v>1</v>
      </c>
      <c r="K2418">
        <v>0</v>
      </c>
      <c r="L2418">
        <v>0</v>
      </c>
    </row>
    <row r="2419" spans="1:12" x14ac:dyDescent="0.25">
      <c r="A2419">
        <v>139270</v>
      </c>
      <c r="B2419">
        <v>0</v>
      </c>
      <c r="C2419">
        <v>2.9989128E-2</v>
      </c>
      <c r="D2419">
        <v>79</v>
      </c>
      <c r="E2419">
        <v>0</v>
      </c>
      <c r="F2419">
        <v>43</v>
      </c>
      <c r="G2419">
        <v>0</v>
      </c>
      <c r="H2419">
        <v>9</v>
      </c>
      <c r="I2419">
        <v>0</v>
      </c>
      <c r="J2419">
        <v>0</v>
      </c>
      <c r="K2419">
        <v>0</v>
      </c>
      <c r="L2419">
        <v>1</v>
      </c>
    </row>
    <row r="2420" spans="1:12" x14ac:dyDescent="0.25">
      <c r="A2420">
        <v>30592</v>
      </c>
      <c r="B2420">
        <v>0</v>
      </c>
      <c r="C2420">
        <v>3.0047315000000002E-2</v>
      </c>
      <c r="D2420">
        <v>53</v>
      </c>
      <c r="E2420">
        <v>0</v>
      </c>
      <c r="F2420">
        <v>3931</v>
      </c>
      <c r="H2420">
        <v>5</v>
      </c>
      <c r="I2420">
        <v>0</v>
      </c>
      <c r="J2420">
        <v>2</v>
      </c>
      <c r="K2420">
        <v>0</v>
      </c>
      <c r="L2420">
        <v>0</v>
      </c>
    </row>
    <row r="2421" spans="1:12" x14ac:dyDescent="0.25">
      <c r="A2421">
        <v>1391</v>
      </c>
      <c r="B2421">
        <v>0</v>
      </c>
      <c r="C2421">
        <v>3.0053276E-2</v>
      </c>
      <c r="D2421">
        <v>58</v>
      </c>
      <c r="E2421">
        <v>0</v>
      </c>
      <c r="F2421">
        <v>937</v>
      </c>
      <c r="H2421">
        <v>5</v>
      </c>
      <c r="I2421">
        <v>0</v>
      </c>
      <c r="J2421">
        <v>1</v>
      </c>
      <c r="K2421">
        <v>0</v>
      </c>
      <c r="L2421">
        <v>0</v>
      </c>
    </row>
    <row r="2422" spans="1:12" x14ac:dyDescent="0.25">
      <c r="A2422">
        <v>16999</v>
      </c>
      <c r="B2422">
        <v>0</v>
      </c>
      <c r="C2422">
        <v>3.0054494000000001E-2</v>
      </c>
      <c r="D2422">
        <v>53</v>
      </c>
      <c r="E2422">
        <v>0</v>
      </c>
      <c r="F2422">
        <v>4.7818289999999996E-3</v>
      </c>
      <c r="G2422">
        <v>10037</v>
      </c>
      <c r="H2422">
        <v>3</v>
      </c>
      <c r="I2422">
        <v>0</v>
      </c>
      <c r="J2422">
        <v>0</v>
      </c>
      <c r="K2422">
        <v>0</v>
      </c>
      <c r="L2422">
        <v>0</v>
      </c>
    </row>
    <row r="2423" spans="1:12" x14ac:dyDescent="0.25">
      <c r="A2423">
        <v>75146</v>
      </c>
      <c r="B2423">
        <v>0</v>
      </c>
      <c r="C2423">
        <v>3.0058878000000001E-2</v>
      </c>
      <c r="D2423">
        <v>39</v>
      </c>
      <c r="E2423">
        <v>0</v>
      </c>
      <c r="F2423">
        <v>0.10425226</v>
      </c>
      <c r="G2423">
        <v>9735</v>
      </c>
      <c r="H2423">
        <v>12</v>
      </c>
      <c r="I2423">
        <v>0</v>
      </c>
      <c r="J2423">
        <v>0</v>
      </c>
      <c r="K2423">
        <v>0</v>
      </c>
      <c r="L2423">
        <v>0</v>
      </c>
    </row>
    <row r="2424" spans="1:12" x14ac:dyDescent="0.25">
      <c r="A2424">
        <v>98883</v>
      </c>
      <c r="B2424">
        <v>0</v>
      </c>
      <c r="C2424">
        <v>3.0097519999999999E-2</v>
      </c>
      <c r="D2424">
        <v>81</v>
      </c>
      <c r="E2424">
        <v>0</v>
      </c>
      <c r="F2424">
        <v>3.3993199999999999E-3</v>
      </c>
      <c r="G2424">
        <v>5000</v>
      </c>
      <c r="H2424">
        <v>7</v>
      </c>
      <c r="I2424">
        <v>0</v>
      </c>
      <c r="J2424">
        <v>0</v>
      </c>
      <c r="K2424">
        <v>0</v>
      </c>
      <c r="L2424">
        <v>1</v>
      </c>
    </row>
    <row r="2425" spans="1:12" x14ac:dyDescent="0.25">
      <c r="A2425">
        <v>9844</v>
      </c>
      <c r="B2425">
        <v>0</v>
      </c>
      <c r="C2425">
        <v>3.0151937E-2</v>
      </c>
      <c r="D2425">
        <v>69</v>
      </c>
      <c r="E2425">
        <v>0</v>
      </c>
      <c r="F2425">
        <v>1.1189144E-2</v>
      </c>
      <c r="G2425">
        <v>8400</v>
      </c>
      <c r="H2425">
        <v>6</v>
      </c>
      <c r="I2425">
        <v>0</v>
      </c>
      <c r="J2425">
        <v>0</v>
      </c>
      <c r="K2425">
        <v>0</v>
      </c>
      <c r="L2425">
        <v>0</v>
      </c>
    </row>
    <row r="2426" spans="1:12" x14ac:dyDescent="0.25">
      <c r="A2426">
        <v>35480</v>
      </c>
      <c r="B2426">
        <v>0</v>
      </c>
      <c r="C2426">
        <v>3.0152847999999999E-2</v>
      </c>
      <c r="D2426">
        <v>52</v>
      </c>
      <c r="E2426">
        <v>0</v>
      </c>
      <c r="F2426">
        <v>0.37066263100000002</v>
      </c>
      <c r="G2426">
        <v>9250</v>
      </c>
      <c r="H2426">
        <v>8</v>
      </c>
      <c r="I2426">
        <v>0</v>
      </c>
      <c r="J2426">
        <v>2</v>
      </c>
      <c r="K2426">
        <v>0</v>
      </c>
      <c r="L2426">
        <v>1</v>
      </c>
    </row>
    <row r="2427" spans="1:12" x14ac:dyDescent="0.25">
      <c r="A2427">
        <v>142499</v>
      </c>
      <c r="B2427">
        <v>0</v>
      </c>
      <c r="C2427">
        <v>3.0170679999999998E-2</v>
      </c>
      <c r="D2427">
        <v>44</v>
      </c>
      <c r="E2427">
        <v>0</v>
      </c>
      <c r="F2427">
        <v>15</v>
      </c>
      <c r="H2427">
        <v>3</v>
      </c>
      <c r="I2427">
        <v>0</v>
      </c>
      <c r="J2427">
        <v>0</v>
      </c>
      <c r="K2427">
        <v>0</v>
      </c>
      <c r="L2427">
        <v>0</v>
      </c>
    </row>
    <row r="2428" spans="1:12" x14ac:dyDescent="0.25">
      <c r="A2428">
        <v>81694</v>
      </c>
      <c r="B2428">
        <v>0</v>
      </c>
      <c r="C2428">
        <v>3.0213746E-2</v>
      </c>
      <c r="D2428">
        <v>49</v>
      </c>
      <c r="E2428">
        <v>0</v>
      </c>
      <c r="F2428">
        <v>0.43192801199999997</v>
      </c>
      <c r="G2428">
        <v>6000</v>
      </c>
      <c r="H2428">
        <v>3</v>
      </c>
      <c r="I2428">
        <v>0</v>
      </c>
      <c r="J2428">
        <v>1</v>
      </c>
      <c r="K2428">
        <v>0</v>
      </c>
      <c r="L2428">
        <v>0</v>
      </c>
    </row>
    <row r="2429" spans="1:12" x14ac:dyDescent="0.25">
      <c r="A2429">
        <v>102851</v>
      </c>
      <c r="B2429">
        <v>0</v>
      </c>
      <c r="C2429">
        <v>3.0242228999999999E-2</v>
      </c>
      <c r="D2429">
        <v>44</v>
      </c>
      <c r="E2429">
        <v>0</v>
      </c>
      <c r="F2429">
        <v>0.226584326</v>
      </c>
      <c r="G2429">
        <v>6800</v>
      </c>
      <c r="H2429">
        <v>13</v>
      </c>
      <c r="I2429">
        <v>0</v>
      </c>
      <c r="J2429">
        <v>2</v>
      </c>
      <c r="K2429">
        <v>0</v>
      </c>
      <c r="L2429">
        <v>1</v>
      </c>
    </row>
    <row r="2430" spans="1:12" x14ac:dyDescent="0.25">
      <c r="A2430">
        <v>43737</v>
      </c>
      <c r="B2430">
        <v>0</v>
      </c>
      <c r="C2430">
        <v>3.0249244000000002E-2</v>
      </c>
      <c r="D2430">
        <v>63</v>
      </c>
      <c r="E2430">
        <v>0</v>
      </c>
      <c r="F2430">
        <v>0.55568685399999995</v>
      </c>
      <c r="G2430">
        <v>3384</v>
      </c>
      <c r="H2430">
        <v>12</v>
      </c>
      <c r="I2430">
        <v>0</v>
      </c>
      <c r="J2430">
        <v>1</v>
      </c>
      <c r="K2430">
        <v>0</v>
      </c>
      <c r="L2430">
        <v>0</v>
      </c>
    </row>
    <row r="2431" spans="1:12" x14ac:dyDescent="0.25">
      <c r="A2431">
        <v>147336</v>
      </c>
      <c r="B2431">
        <v>0</v>
      </c>
      <c r="C2431">
        <v>3.0292336E-2</v>
      </c>
      <c r="D2431">
        <v>61</v>
      </c>
      <c r="E2431">
        <v>0</v>
      </c>
      <c r="F2431">
        <v>15</v>
      </c>
      <c r="H2431">
        <v>5</v>
      </c>
      <c r="I2431">
        <v>0</v>
      </c>
      <c r="J2431">
        <v>0</v>
      </c>
      <c r="K2431">
        <v>0</v>
      </c>
      <c r="L2431">
        <v>0</v>
      </c>
    </row>
    <row r="2432" spans="1:12" x14ac:dyDescent="0.25">
      <c r="A2432">
        <v>9503</v>
      </c>
      <c r="B2432">
        <v>0</v>
      </c>
      <c r="C2432">
        <v>3.0298485E-2</v>
      </c>
      <c r="D2432">
        <v>37</v>
      </c>
      <c r="E2432">
        <v>0</v>
      </c>
      <c r="F2432">
        <v>0.314575412</v>
      </c>
      <c r="G2432">
        <v>3944</v>
      </c>
      <c r="H2432">
        <v>7</v>
      </c>
      <c r="I2432">
        <v>0</v>
      </c>
      <c r="J2432">
        <v>1</v>
      </c>
      <c r="K2432">
        <v>0</v>
      </c>
      <c r="L2432">
        <v>1</v>
      </c>
    </row>
    <row r="2433" spans="1:12" x14ac:dyDescent="0.25">
      <c r="A2433">
        <v>38106</v>
      </c>
      <c r="B2433">
        <v>0</v>
      </c>
      <c r="C2433">
        <v>3.0323231999999999E-2</v>
      </c>
      <c r="D2433">
        <v>36</v>
      </c>
      <c r="E2433">
        <v>1</v>
      </c>
      <c r="F2433">
        <v>7.3493876E-2</v>
      </c>
      <c r="G2433">
        <v>12000</v>
      </c>
      <c r="H2433">
        <v>4</v>
      </c>
      <c r="I2433">
        <v>0</v>
      </c>
      <c r="J2433">
        <v>0</v>
      </c>
      <c r="K2433">
        <v>0</v>
      </c>
      <c r="L2433">
        <v>0</v>
      </c>
    </row>
    <row r="2434" spans="1:12" x14ac:dyDescent="0.25">
      <c r="A2434">
        <v>126845</v>
      </c>
      <c r="B2434">
        <v>0</v>
      </c>
      <c r="C2434">
        <v>3.0348296E-2</v>
      </c>
      <c r="D2434">
        <v>50</v>
      </c>
      <c r="E2434">
        <v>1</v>
      </c>
      <c r="F2434">
        <v>0.14307877999999999</v>
      </c>
      <c r="G2434">
        <v>5800</v>
      </c>
      <c r="H2434">
        <v>12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65009</v>
      </c>
      <c r="B2435">
        <v>0</v>
      </c>
      <c r="C2435">
        <v>3.0365653999999999E-2</v>
      </c>
      <c r="D2435">
        <v>84</v>
      </c>
      <c r="E2435">
        <v>0</v>
      </c>
      <c r="F2435">
        <v>3.374578E-3</v>
      </c>
      <c r="G2435">
        <v>8000</v>
      </c>
      <c r="H2435">
        <v>3</v>
      </c>
      <c r="I2435">
        <v>0</v>
      </c>
      <c r="J2435">
        <v>0</v>
      </c>
      <c r="K2435">
        <v>0</v>
      </c>
      <c r="L2435">
        <v>0</v>
      </c>
    </row>
    <row r="2436" spans="1:12" x14ac:dyDescent="0.25">
      <c r="A2436">
        <v>141769</v>
      </c>
      <c r="B2436">
        <v>0</v>
      </c>
      <c r="C2436">
        <v>3.0386527E-2</v>
      </c>
      <c r="D2436">
        <v>61</v>
      </c>
      <c r="E2436">
        <v>0</v>
      </c>
      <c r="F2436">
        <v>0.20144963799999999</v>
      </c>
      <c r="G2436">
        <v>4000</v>
      </c>
      <c r="H2436">
        <v>7</v>
      </c>
      <c r="I2436">
        <v>0</v>
      </c>
      <c r="J2436">
        <v>1</v>
      </c>
      <c r="K2436">
        <v>0</v>
      </c>
      <c r="L2436">
        <v>0</v>
      </c>
    </row>
    <row r="2437" spans="1:12" x14ac:dyDescent="0.25">
      <c r="A2437">
        <v>43329</v>
      </c>
      <c r="B2437">
        <v>0</v>
      </c>
      <c r="C2437">
        <v>3.0399619999999999E-2</v>
      </c>
      <c r="D2437">
        <v>64</v>
      </c>
      <c r="E2437">
        <v>0</v>
      </c>
      <c r="F2437">
        <v>0.213324913</v>
      </c>
      <c r="G2437">
        <v>15834</v>
      </c>
      <c r="H2437">
        <v>9</v>
      </c>
      <c r="I2437">
        <v>0</v>
      </c>
      <c r="J2437">
        <v>1</v>
      </c>
      <c r="K2437">
        <v>0</v>
      </c>
      <c r="L2437">
        <v>1</v>
      </c>
    </row>
    <row r="2438" spans="1:12" x14ac:dyDescent="0.25">
      <c r="A2438">
        <v>62754</v>
      </c>
      <c r="B2438">
        <v>0</v>
      </c>
      <c r="C2438">
        <v>3.0453531999999998E-2</v>
      </c>
      <c r="D2438">
        <v>47</v>
      </c>
      <c r="E2438">
        <v>0</v>
      </c>
      <c r="F2438">
        <v>0.71015336799999995</v>
      </c>
      <c r="G2438">
        <v>5150</v>
      </c>
      <c r="H2438">
        <v>13</v>
      </c>
      <c r="I2438">
        <v>0</v>
      </c>
      <c r="J2438">
        <v>2</v>
      </c>
      <c r="K2438">
        <v>0</v>
      </c>
      <c r="L2438">
        <v>0</v>
      </c>
    </row>
    <row r="2439" spans="1:12" x14ac:dyDescent="0.25">
      <c r="A2439">
        <v>12280</v>
      </c>
      <c r="B2439">
        <v>0</v>
      </c>
      <c r="C2439">
        <v>3.0459390999999999E-2</v>
      </c>
      <c r="D2439">
        <v>57</v>
      </c>
      <c r="E2439">
        <v>0</v>
      </c>
      <c r="F2439">
        <v>0.31957377399999998</v>
      </c>
      <c r="G2439">
        <v>10416</v>
      </c>
      <c r="H2439">
        <v>9</v>
      </c>
      <c r="I2439">
        <v>0</v>
      </c>
      <c r="J2439">
        <v>2</v>
      </c>
      <c r="K2439">
        <v>0</v>
      </c>
      <c r="L2439">
        <v>0</v>
      </c>
    </row>
    <row r="2440" spans="1:12" x14ac:dyDescent="0.25">
      <c r="A2440">
        <v>29807</v>
      </c>
      <c r="B2440">
        <v>0</v>
      </c>
      <c r="C2440">
        <v>3.0468762999999999E-2</v>
      </c>
      <c r="D2440">
        <v>55</v>
      </c>
      <c r="E2440">
        <v>1</v>
      </c>
      <c r="F2440">
        <v>0.45176735699999998</v>
      </c>
      <c r="G2440">
        <v>7100</v>
      </c>
      <c r="H2440">
        <v>13</v>
      </c>
      <c r="I2440">
        <v>0</v>
      </c>
      <c r="J2440">
        <v>2</v>
      </c>
      <c r="K2440">
        <v>0</v>
      </c>
      <c r="L2440">
        <v>2</v>
      </c>
    </row>
    <row r="2441" spans="1:12" x14ac:dyDescent="0.25">
      <c r="A2441">
        <v>112080</v>
      </c>
      <c r="B2441">
        <v>0</v>
      </c>
      <c r="C2441">
        <v>3.0526899E-2</v>
      </c>
      <c r="D2441">
        <v>64</v>
      </c>
      <c r="E2441">
        <v>0</v>
      </c>
      <c r="F2441">
        <v>0.29619805500000002</v>
      </c>
      <c r="G2441">
        <v>7916</v>
      </c>
      <c r="H2441">
        <v>12</v>
      </c>
      <c r="I2441">
        <v>0</v>
      </c>
      <c r="J2441">
        <v>2</v>
      </c>
      <c r="K2441">
        <v>0</v>
      </c>
      <c r="L2441">
        <v>0</v>
      </c>
    </row>
    <row r="2442" spans="1:12" x14ac:dyDescent="0.25">
      <c r="A2442">
        <v>81654</v>
      </c>
      <c r="B2442">
        <v>0</v>
      </c>
      <c r="C2442">
        <v>3.0536540000000001E-2</v>
      </c>
      <c r="D2442">
        <v>78</v>
      </c>
      <c r="E2442">
        <v>0</v>
      </c>
      <c r="F2442">
        <v>1.1358472999999999E-2</v>
      </c>
      <c r="G2442">
        <v>2200</v>
      </c>
      <c r="H2442">
        <v>5</v>
      </c>
      <c r="I2442">
        <v>0</v>
      </c>
      <c r="J2442">
        <v>0</v>
      </c>
      <c r="K2442">
        <v>0</v>
      </c>
      <c r="L2442">
        <v>0</v>
      </c>
    </row>
    <row r="2443" spans="1:12" x14ac:dyDescent="0.25">
      <c r="A2443">
        <v>24650</v>
      </c>
      <c r="B2443">
        <v>0</v>
      </c>
      <c r="C2443">
        <v>3.0570992000000002E-2</v>
      </c>
      <c r="D2443">
        <v>58</v>
      </c>
      <c r="E2443">
        <v>0</v>
      </c>
      <c r="F2443">
        <v>8087</v>
      </c>
      <c r="H2443">
        <v>18</v>
      </c>
      <c r="I2443">
        <v>0</v>
      </c>
      <c r="J2443">
        <v>3</v>
      </c>
      <c r="K2443">
        <v>0</v>
      </c>
      <c r="L2443">
        <v>3</v>
      </c>
    </row>
    <row r="2444" spans="1:12" x14ac:dyDescent="0.25">
      <c r="A2444">
        <v>140226</v>
      </c>
      <c r="B2444">
        <v>0</v>
      </c>
      <c r="C2444">
        <v>3.0592918E-2</v>
      </c>
      <c r="D2444">
        <v>44</v>
      </c>
      <c r="E2444">
        <v>0</v>
      </c>
      <c r="F2444">
        <v>1.3194722000000001E-2</v>
      </c>
      <c r="G2444">
        <v>2500</v>
      </c>
      <c r="H2444">
        <v>7</v>
      </c>
      <c r="I2444">
        <v>0</v>
      </c>
      <c r="J2444">
        <v>0</v>
      </c>
      <c r="K2444">
        <v>0</v>
      </c>
      <c r="L2444">
        <v>0</v>
      </c>
    </row>
    <row r="2445" spans="1:12" x14ac:dyDescent="0.25">
      <c r="A2445">
        <v>87839</v>
      </c>
      <c r="B2445">
        <v>0</v>
      </c>
      <c r="C2445">
        <v>3.0614914999999999E-2</v>
      </c>
      <c r="D2445">
        <v>80</v>
      </c>
      <c r="E2445">
        <v>0</v>
      </c>
      <c r="F2445">
        <v>2.0791682999999998E-2</v>
      </c>
      <c r="G2445">
        <v>2500</v>
      </c>
      <c r="H2445">
        <v>9</v>
      </c>
      <c r="I2445">
        <v>0</v>
      </c>
      <c r="J2445">
        <v>0</v>
      </c>
      <c r="K2445">
        <v>0</v>
      </c>
      <c r="L2445">
        <v>0</v>
      </c>
    </row>
    <row r="2446" spans="1:12" x14ac:dyDescent="0.25">
      <c r="A2446">
        <v>35983</v>
      </c>
      <c r="B2446">
        <v>0</v>
      </c>
      <c r="C2446">
        <v>3.0702251999999999E-2</v>
      </c>
      <c r="D2446">
        <v>47</v>
      </c>
      <c r="E2446">
        <v>0</v>
      </c>
      <c r="F2446">
        <v>0.51269746100000002</v>
      </c>
      <c r="G2446">
        <v>5000</v>
      </c>
      <c r="H2446">
        <v>3</v>
      </c>
      <c r="I2446">
        <v>0</v>
      </c>
      <c r="J2446">
        <v>1</v>
      </c>
      <c r="K2446">
        <v>0</v>
      </c>
      <c r="L2446">
        <v>2</v>
      </c>
    </row>
    <row r="2447" spans="1:12" x14ac:dyDescent="0.25">
      <c r="A2447">
        <v>93354</v>
      </c>
      <c r="B2447">
        <v>0</v>
      </c>
      <c r="C2447">
        <v>3.0752224000000002E-2</v>
      </c>
      <c r="D2447">
        <v>79</v>
      </c>
      <c r="E2447">
        <v>0</v>
      </c>
      <c r="F2447">
        <v>20</v>
      </c>
      <c r="H2447">
        <v>3</v>
      </c>
      <c r="I2447">
        <v>0</v>
      </c>
      <c r="J2447">
        <v>0</v>
      </c>
      <c r="K2447">
        <v>0</v>
      </c>
      <c r="L2447">
        <v>0</v>
      </c>
    </row>
    <row r="2448" spans="1:12" x14ac:dyDescent="0.25">
      <c r="A2448">
        <v>120880</v>
      </c>
      <c r="B2448">
        <v>0</v>
      </c>
      <c r="C2448">
        <v>3.0783246E-2</v>
      </c>
      <c r="D2448">
        <v>51</v>
      </c>
      <c r="E2448">
        <v>0</v>
      </c>
      <c r="F2448">
        <v>1991</v>
      </c>
      <c r="H2448">
        <v>8</v>
      </c>
      <c r="I2448">
        <v>0</v>
      </c>
      <c r="J2448">
        <v>2</v>
      </c>
      <c r="K2448">
        <v>0</v>
      </c>
      <c r="L2448">
        <v>0</v>
      </c>
    </row>
    <row r="2449" spans="1:12" x14ac:dyDescent="0.25">
      <c r="A2449">
        <v>44499</v>
      </c>
      <c r="B2449">
        <v>0</v>
      </c>
      <c r="C2449">
        <v>3.0804577999999999E-2</v>
      </c>
      <c r="D2449">
        <v>39</v>
      </c>
      <c r="E2449">
        <v>0</v>
      </c>
      <c r="F2449">
        <v>9.0781844E-2</v>
      </c>
      <c r="G2449">
        <v>5000</v>
      </c>
      <c r="H2449">
        <v>5</v>
      </c>
      <c r="I2449">
        <v>0</v>
      </c>
      <c r="J2449">
        <v>0</v>
      </c>
      <c r="K2449">
        <v>0</v>
      </c>
      <c r="L2449">
        <v>2</v>
      </c>
    </row>
    <row r="2450" spans="1:12" x14ac:dyDescent="0.25">
      <c r="A2450">
        <v>29524</v>
      </c>
      <c r="B2450">
        <v>0</v>
      </c>
      <c r="C2450">
        <v>3.0807985999999999E-2</v>
      </c>
      <c r="D2450">
        <v>36</v>
      </c>
      <c r="E2450">
        <v>1</v>
      </c>
      <c r="F2450">
        <v>0.278980014</v>
      </c>
      <c r="G2450">
        <v>7254</v>
      </c>
      <c r="H2450">
        <v>7</v>
      </c>
      <c r="I2450">
        <v>0</v>
      </c>
      <c r="J2450">
        <v>2</v>
      </c>
      <c r="K2450">
        <v>0</v>
      </c>
      <c r="L2450">
        <v>0</v>
      </c>
    </row>
    <row r="2451" spans="1:12" x14ac:dyDescent="0.25">
      <c r="A2451">
        <v>140020</v>
      </c>
      <c r="B2451">
        <v>0</v>
      </c>
      <c r="C2451">
        <v>3.0848457999999999E-2</v>
      </c>
      <c r="D2451">
        <v>59</v>
      </c>
      <c r="E2451">
        <v>0</v>
      </c>
      <c r="F2451">
        <v>0.354130956</v>
      </c>
      <c r="G2451">
        <v>5833</v>
      </c>
      <c r="H2451">
        <v>2</v>
      </c>
      <c r="I2451">
        <v>0</v>
      </c>
      <c r="J2451">
        <v>1</v>
      </c>
      <c r="K2451">
        <v>0</v>
      </c>
      <c r="L2451">
        <v>1</v>
      </c>
    </row>
    <row r="2452" spans="1:12" x14ac:dyDescent="0.25">
      <c r="A2452">
        <v>139600</v>
      </c>
      <c r="B2452">
        <v>0</v>
      </c>
      <c r="C2452">
        <v>3.0895841E-2</v>
      </c>
      <c r="D2452">
        <v>56</v>
      </c>
      <c r="E2452">
        <v>1</v>
      </c>
      <c r="F2452">
        <v>1.9472105580000001</v>
      </c>
      <c r="G2452">
        <v>5000</v>
      </c>
      <c r="H2452">
        <v>25</v>
      </c>
      <c r="I2452">
        <v>0</v>
      </c>
      <c r="J2452">
        <v>5</v>
      </c>
      <c r="K2452">
        <v>0</v>
      </c>
      <c r="L2452">
        <v>0</v>
      </c>
    </row>
    <row r="2453" spans="1:12" x14ac:dyDescent="0.25">
      <c r="A2453">
        <v>144068</v>
      </c>
      <c r="B2453">
        <v>0</v>
      </c>
      <c r="C2453">
        <v>3.0896357999999999E-2</v>
      </c>
      <c r="D2453">
        <v>78</v>
      </c>
      <c r="E2453">
        <v>0</v>
      </c>
      <c r="F2453">
        <v>0.206066161</v>
      </c>
      <c r="G2453">
        <v>12000</v>
      </c>
      <c r="H2453">
        <v>17</v>
      </c>
      <c r="I2453">
        <v>0</v>
      </c>
      <c r="J2453">
        <v>2</v>
      </c>
      <c r="K2453">
        <v>0</v>
      </c>
      <c r="L2453">
        <v>0</v>
      </c>
    </row>
    <row r="2454" spans="1:12" x14ac:dyDescent="0.25">
      <c r="A2454">
        <v>110037</v>
      </c>
      <c r="B2454">
        <v>0</v>
      </c>
      <c r="C2454">
        <v>3.0923643000000001E-2</v>
      </c>
      <c r="D2454">
        <v>78</v>
      </c>
      <c r="E2454">
        <v>0</v>
      </c>
      <c r="F2454">
        <v>0.150514919</v>
      </c>
      <c r="G2454">
        <v>7573</v>
      </c>
      <c r="H2454">
        <v>12</v>
      </c>
      <c r="I2454">
        <v>0</v>
      </c>
      <c r="J2454">
        <v>2</v>
      </c>
      <c r="K2454">
        <v>0</v>
      </c>
      <c r="L2454">
        <v>0</v>
      </c>
    </row>
    <row r="2455" spans="1:12" x14ac:dyDescent="0.25">
      <c r="A2455">
        <v>135035</v>
      </c>
      <c r="B2455">
        <v>0</v>
      </c>
      <c r="C2455">
        <v>3.0927099999999999E-2</v>
      </c>
      <c r="D2455">
        <v>61</v>
      </c>
      <c r="E2455">
        <v>2</v>
      </c>
      <c r="F2455">
        <v>2.7091431099999999</v>
      </c>
      <c r="G2455">
        <v>9055</v>
      </c>
      <c r="H2455">
        <v>12</v>
      </c>
      <c r="I2455">
        <v>0</v>
      </c>
      <c r="J2455">
        <v>2</v>
      </c>
      <c r="K2455">
        <v>0</v>
      </c>
      <c r="L2455">
        <v>0</v>
      </c>
    </row>
    <row r="2456" spans="1:12" x14ac:dyDescent="0.25">
      <c r="A2456">
        <v>416</v>
      </c>
      <c r="B2456">
        <v>0</v>
      </c>
      <c r="C2456">
        <v>3.0996073999999998E-2</v>
      </c>
      <c r="D2456">
        <v>56</v>
      </c>
      <c r="E2456">
        <v>0</v>
      </c>
      <c r="F2456">
        <v>0.13143095199999999</v>
      </c>
      <c r="G2456">
        <v>4800</v>
      </c>
      <c r="H2456">
        <v>11</v>
      </c>
      <c r="I2456">
        <v>0</v>
      </c>
      <c r="J2456">
        <v>1</v>
      </c>
      <c r="K2456">
        <v>0</v>
      </c>
      <c r="L2456">
        <v>0</v>
      </c>
    </row>
    <row r="2457" spans="1:12" x14ac:dyDescent="0.25">
      <c r="A2457">
        <v>23543</v>
      </c>
      <c r="B2457">
        <v>0</v>
      </c>
      <c r="C2457">
        <v>3.1002564999999999E-2</v>
      </c>
      <c r="D2457">
        <v>48</v>
      </c>
      <c r="E2457">
        <v>0</v>
      </c>
      <c r="F2457">
        <v>0.11721611699999999</v>
      </c>
      <c r="G2457">
        <v>10100</v>
      </c>
      <c r="H2457">
        <v>5</v>
      </c>
      <c r="I2457">
        <v>0</v>
      </c>
      <c r="J2457">
        <v>1</v>
      </c>
      <c r="K2457">
        <v>0</v>
      </c>
      <c r="L2457">
        <v>0</v>
      </c>
    </row>
    <row r="2458" spans="1:12" x14ac:dyDescent="0.25">
      <c r="A2458">
        <v>67616</v>
      </c>
      <c r="B2458">
        <v>0</v>
      </c>
      <c r="C2458">
        <v>3.1006466E-2</v>
      </c>
      <c r="D2458">
        <v>57</v>
      </c>
      <c r="E2458">
        <v>0</v>
      </c>
      <c r="F2458">
        <v>0.112275021</v>
      </c>
      <c r="G2458">
        <v>10500</v>
      </c>
      <c r="H2458">
        <v>33</v>
      </c>
      <c r="I2458">
        <v>0</v>
      </c>
      <c r="J2458">
        <v>2</v>
      </c>
      <c r="K2458">
        <v>0</v>
      </c>
      <c r="L2458">
        <v>0</v>
      </c>
    </row>
    <row r="2459" spans="1:12" x14ac:dyDescent="0.25">
      <c r="A2459">
        <v>101675</v>
      </c>
      <c r="B2459">
        <v>0</v>
      </c>
      <c r="C2459">
        <v>3.1065286000000001E-2</v>
      </c>
      <c r="D2459">
        <v>54</v>
      </c>
      <c r="E2459">
        <v>0</v>
      </c>
      <c r="F2459">
        <v>2021</v>
      </c>
      <c r="H2459">
        <v>4</v>
      </c>
      <c r="I2459">
        <v>0</v>
      </c>
      <c r="J2459">
        <v>1</v>
      </c>
      <c r="K2459">
        <v>0</v>
      </c>
      <c r="L2459">
        <v>0</v>
      </c>
    </row>
    <row r="2460" spans="1:12" x14ac:dyDescent="0.25">
      <c r="A2460">
        <v>39949</v>
      </c>
      <c r="B2460">
        <v>0</v>
      </c>
      <c r="C2460">
        <v>3.1086124999999999E-2</v>
      </c>
      <c r="D2460">
        <v>35</v>
      </c>
      <c r="E2460">
        <v>0</v>
      </c>
      <c r="F2460">
        <v>0.27940374499999998</v>
      </c>
      <c r="G2460">
        <v>5500</v>
      </c>
      <c r="H2460">
        <v>14</v>
      </c>
      <c r="I2460">
        <v>0</v>
      </c>
      <c r="J2460">
        <v>1</v>
      </c>
      <c r="K2460">
        <v>0</v>
      </c>
      <c r="L2460">
        <v>0</v>
      </c>
    </row>
    <row r="2461" spans="1:12" x14ac:dyDescent="0.25">
      <c r="A2461">
        <v>25597</v>
      </c>
      <c r="B2461">
        <v>0</v>
      </c>
      <c r="C2461">
        <v>3.1090577000000001E-2</v>
      </c>
      <c r="D2461">
        <v>61</v>
      </c>
      <c r="E2461">
        <v>0</v>
      </c>
      <c r="F2461">
        <v>0.18839334999999999</v>
      </c>
      <c r="G2461">
        <v>16300</v>
      </c>
      <c r="H2461">
        <v>16</v>
      </c>
      <c r="I2461">
        <v>0</v>
      </c>
      <c r="J2461">
        <v>3</v>
      </c>
      <c r="K2461">
        <v>0</v>
      </c>
      <c r="L2461">
        <v>0</v>
      </c>
    </row>
    <row r="2462" spans="1:12" x14ac:dyDescent="0.25">
      <c r="A2462">
        <v>99496</v>
      </c>
      <c r="B2462">
        <v>0</v>
      </c>
      <c r="C2462">
        <v>3.1180401E-2</v>
      </c>
      <c r="D2462">
        <v>54</v>
      </c>
      <c r="E2462">
        <v>0</v>
      </c>
      <c r="F2462">
        <v>20</v>
      </c>
      <c r="H2462">
        <v>4</v>
      </c>
      <c r="I2462">
        <v>0</v>
      </c>
      <c r="J2462">
        <v>0</v>
      </c>
      <c r="K2462">
        <v>0</v>
      </c>
      <c r="L2462">
        <v>0</v>
      </c>
    </row>
    <row r="2463" spans="1:12" x14ac:dyDescent="0.25">
      <c r="A2463">
        <v>19001</v>
      </c>
      <c r="B2463">
        <v>0</v>
      </c>
      <c r="C2463">
        <v>3.1346708000000001E-2</v>
      </c>
      <c r="D2463">
        <v>54</v>
      </c>
      <c r="E2463">
        <v>0</v>
      </c>
      <c r="F2463">
        <v>0.27015205199999998</v>
      </c>
      <c r="G2463">
        <v>4800</v>
      </c>
      <c r="H2463">
        <v>8</v>
      </c>
      <c r="I2463">
        <v>0</v>
      </c>
      <c r="J2463">
        <v>1</v>
      </c>
      <c r="K2463">
        <v>0</v>
      </c>
      <c r="L2463">
        <v>2</v>
      </c>
    </row>
    <row r="2464" spans="1:12" x14ac:dyDescent="0.25">
      <c r="A2464">
        <v>71160</v>
      </c>
      <c r="B2464">
        <v>0</v>
      </c>
      <c r="C2464">
        <v>3.1396859999999999E-2</v>
      </c>
      <c r="D2464">
        <v>71</v>
      </c>
      <c r="E2464">
        <v>0</v>
      </c>
      <c r="F2464">
        <v>2.695055E-3</v>
      </c>
      <c r="G2464">
        <v>7420</v>
      </c>
      <c r="H2464">
        <v>3</v>
      </c>
      <c r="I2464">
        <v>0</v>
      </c>
      <c r="J2464">
        <v>0</v>
      </c>
      <c r="K2464">
        <v>0</v>
      </c>
      <c r="L2464">
        <v>0</v>
      </c>
    </row>
    <row r="2465" spans="1:12" x14ac:dyDescent="0.25">
      <c r="A2465">
        <v>3601</v>
      </c>
      <c r="B2465">
        <v>0</v>
      </c>
      <c r="C2465">
        <v>3.1397874999999999E-2</v>
      </c>
      <c r="D2465">
        <v>47</v>
      </c>
      <c r="E2465">
        <v>0</v>
      </c>
      <c r="F2465">
        <v>6.2149007999999999E-2</v>
      </c>
      <c r="G2465">
        <v>10683</v>
      </c>
      <c r="H2465">
        <v>3</v>
      </c>
      <c r="I2465">
        <v>0</v>
      </c>
      <c r="J2465">
        <v>1</v>
      </c>
      <c r="K2465">
        <v>0</v>
      </c>
      <c r="L2465">
        <v>1</v>
      </c>
    </row>
    <row r="2466" spans="1:12" x14ac:dyDescent="0.25">
      <c r="A2466">
        <v>65206</v>
      </c>
      <c r="B2466">
        <v>1</v>
      </c>
      <c r="C2466">
        <v>3.1411992E-2</v>
      </c>
      <c r="D2466">
        <v>49</v>
      </c>
      <c r="E2466">
        <v>0</v>
      </c>
      <c r="F2466">
        <v>0.35736644400000001</v>
      </c>
      <c r="G2466">
        <v>9583</v>
      </c>
      <c r="H2466">
        <v>9</v>
      </c>
      <c r="I2466">
        <v>0</v>
      </c>
      <c r="J2466">
        <v>2</v>
      </c>
      <c r="K2466">
        <v>0</v>
      </c>
      <c r="L2466">
        <v>0</v>
      </c>
    </row>
    <row r="2467" spans="1:12" x14ac:dyDescent="0.25">
      <c r="A2467">
        <v>129718</v>
      </c>
      <c r="B2467">
        <v>0</v>
      </c>
      <c r="C2467">
        <v>3.1476677000000002E-2</v>
      </c>
      <c r="D2467">
        <v>73</v>
      </c>
      <c r="E2467">
        <v>0</v>
      </c>
      <c r="F2467">
        <v>0.17876149</v>
      </c>
      <c r="G2467">
        <v>8267</v>
      </c>
      <c r="H2467">
        <v>12</v>
      </c>
      <c r="I2467">
        <v>0</v>
      </c>
      <c r="J2467">
        <v>1</v>
      </c>
      <c r="K2467">
        <v>0</v>
      </c>
      <c r="L2467">
        <v>0</v>
      </c>
    </row>
    <row r="2468" spans="1:12" x14ac:dyDescent="0.25">
      <c r="A2468">
        <v>129287</v>
      </c>
      <c r="B2468">
        <v>0</v>
      </c>
      <c r="C2468">
        <v>3.1490632999999997E-2</v>
      </c>
      <c r="D2468">
        <v>51</v>
      </c>
      <c r="E2468">
        <v>0</v>
      </c>
      <c r="F2468">
        <v>193</v>
      </c>
      <c r="H2468">
        <v>2</v>
      </c>
      <c r="I2468">
        <v>0</v>
      </c>
      <c r="J2468">
        <v>0</v>
      </c>
      <c r="K2468">
        <v>0</v>
      </c>
      <c r="L2468">
        <v>0</v>
      </c>
    </row>
    <row r="2469" spans="1:12" x14ac:dyDescent="0.25">
      <c r="A2469">
        <v>40820</v>
      </c>
      <c r="B2469">
        <v>1</v>
      </c>
      <c r="C2469">
        <v>3.1492376000000002E-2</v>
      </c>
      <c r="D2469">
        <v>33</v>
      </c>
      <c r="E2469">
        <v>0</v>
      </c>
      <c r="F2469">
        <v>0.32980071399999999</v>
      </c>
      <c r="G2469">
        <v>8680</v>
      </c>
      <c r="H2469">
        <v>14</v>
      </c>
      <c r="I2469">
        <v>0</v>
      </c>
      <c r="J2469">
        <v>2</v>
      </c>
      <c r="K2469">
        <v>0</v>
      </c>
      <c r="L2469">
        <v>1</v>
      </c>
    </row>
    <row r="2470" spans="1:12" x14ac:dyDescent="0.25">
      <c r="A2470">
        <v>45882</v>
      </c>
      <c r="B2470">
        <v>0</v>
      </c>
      <c r="C2470">
        <v>3.1498424999999997E-2</v>
      </c>
      <c r="D2470">
        <v>59</v>
      </c>
      <c r="E2470">
        <v>0</v>
      </c>
      <c r="F2470">
        <v>5542</v>
      </c>
      <c r="H2470">
        <v>14</v>
      </c>
      <c r="I2470">
        <v>0</v>
      </c>
      <c r="J2470">
        <v>4</v>
      </c>
      <c r="K2470">
        <v>0</v>
      </c>
      <c r="L2470">
        <v>0</v>
      </c>
    </row>
    <row r="2471" spans="1:12" x14ac:dyDescent="0.25">
      <c r="A2471">
        <v>116091</v>
      </c>
      <c r="B2471">
        <v>0</v>
      </c>
      <c r="C2471">
        <v>3.1528490999999999E-2</v>
      </c>
      <c r="D2471">
        <v>68</v>
      </c>
      <c r="E2471">
        <v>0</v>
      </c>
      <c r="F2471">
        <v>68</v>
      </c>
      <c r="H2471">
        <v>9</v>
      </c>
      <c r="I2471">
        <v>0</v>
      </c>
      <c r="J2471">
        <v>0</v>
      </c>
      <c r="K2471">
        <v>0</v>
      </c>
      <c r="L2471">
        <v>1</v>
      </c>
    </row>
    <row r="2472" spans="1:12" x14ac:dyDescent="0.25">
      <c r="A2472">
        <v>87502</v>
      </c>
      <c r="B2472">
        <v>0</v>
      </c>
      <c r="C2472">
        <v>3.1530545E-2</v>
      </c>
      <c r="D2472">
        <v>73</v>
      </c>
      <c r="E2472">
        <v>0</v>
      </c>
      <c r="F2472">
        <v>4.8504450000000001E-3</v>
      </c>
      <c r="G2472">
        <v>2473</v>
      </c>
      <c r="H2472">
        <v>2</v>
      </c>
      <c r="I2472">
        <v>0</v>
      </c>
      <c r="J2472">
        <v>0</v>
      </c>
      <c r="K2472">
        <v>0</v>
      </c>
      <c r="L2472">
        <v>0</v>
      </c>
    </row>
    <row r="2473" spans="1:12" x14ac:dyDescent="0.25">
      <c r="A2473">
        <v>99290</v>
      </c>
      <c r="B2473">
        <v>0</v>
      </c>
      <c r="C2473">
        <v>3.1545045000000001E-2</v>
      </c>
      <c r="D2473">
        <v>61</v>
      </c>
      <c r="E2473">
        <v>0</v>
      </c>
      <c r="F2473">
        <v>72</v>
      </c>
      <c r="H2473">
        <v>4</v>
      </c>
      <c r="I2473">
        <v>0</v>
      </c>
      <c r="J2473">
        <v>0</v>
      </c>
      <c r="K2473">
        <v>1</v>
      </c>
      <c r="L2473">
        <v>0</v>
      </c>
    </row>
    <row r="2474" spans="1:12" x14ac:dyDescent="0.25">
      <c r="A2474">
        <v>95537</v>
      </c>
      <c r="B2474">
        <v>0</v>
      </c>
      <c r="C2474">
        <v>3.1565985999999997E-2</v>
      </c>
      <c r="D2474">
        <v>66</v>
      </c>
      <c r="E2474">
        <v>0</v>
      </c>
      <c r="F2474">
        <v>1228</v>
      </c>
      <c r="H2474">
        <v>9</v>
      </c>
      <c r="I2474">
        <v>0</v>
      </c>
      <c r="J2474">
        <v>1</v>
      </c>
      <c r="K2474">
        <v>0</v>
      </c>
      <c r="L2474">
        <v>0</v>
      </c>
    </row>
    <row r="2475" spans="1:12" x14ac:dyDescent="0.25">
      <c r="A2475">
        <v>73326</v>
      </c>
      <c r="B2475">
        <v>0</v>
      </c>
      <c r="C2475">
        <v>3.1637160999999997E-2</v>
      </c>
      <c r="D2475">
        <v>45</v>
      </c>
      <c r="E2475">
        <v>0</v>
      </c>
      <c r="F2475">
        <v>0.55873203999999999</v>
      </c>
      <c r="G2475">
        <v>6750</v>
      </c>
      <c r="H2475">
        <v>16</v>
      </c>
      <c r="I2475">
        <v>0</v>
      </c>
      <c r="J2475">
        <v>4</v>
      </c>
      <c r="K2475">
        <v>1</v>
      </c>
      <c r="L2475">
        <v>4</v>
      </c>
    </row>
    <row r="2476" spans="1:12" x14ac:dyDescent="0.25">
      <c r="A2476">
        <v>4603</v>
      </c>
      <c r="B2476">
        <v>0</v>
      </c>
      <c r="C2476">
        <v>3.1640596999999999E-2</v>
      </c>
      <c r="D2476">
        <v>70</v>
      </c>
      <c r="E2476">
        <v>0</v>
      </c>
      <c r="F2476">
        <v>0.30770939800000002</v>
      </c>
      <c r="G2476">
        <v>4500</v>
      </c>
      <c r="H2476">
        <v>9</v>
      </c>
      <c r="I2476">
        <v>1</v>
      </c>
      <c r="J2476">
        <v>2</v>
      </c>
      <c r="K2476">
        <v>0</v>
      </c>
      <c r="L2476">
        <v>1</v>
      </c>
    </row>
    <row r="2477" spans="1:12" x14ac:dyDescent="0.25">
      <c r="A2477">
        <v>24397</v>
      </c>
      <c r="B2477">
        <v>0</v>
      </c>
      <c r="C2477">
        <v>3.1647191999999998E-2</v>
      </c>
      <c r="D2477">
        <v>38</v>
      </c>
      <c r="E2477">
        <v>0</v>
      </c>
      <c r="F2477">
        <v>0.21200638199999999</v>
      </c>
      <c r="G2477">
        <v>5013</v>
      </c>
      <c r="H2477">
        <v>8</v>
      </c>
      <c r="I2477">
        <v>0</v>
      </c>
      <c r="J2477">
        <v>2</v>
      </c>
      <c r="K2477">
        <v>0</v>
      </c>
      <c r="L2477">
        <v>3</v>
      </c>
    </row>
    <row r="2478" spans="1:12" x14ac:dyDescent="0.25">
      <c r="A2478">
        <v>64986</v>
      </c>
      <c r="B2478">
        <v>0</v>
      </c>
      <c r="C2478">
        <v>3.1693411999999997E-2</v>
      </c>
      <c r="D2478">
        <v>46</v>
      </c>
      <c r="E2478">
        <v>0</v>
      </c>
      <c r="F2478">
        <v>0.398834574</v>
      </c>
      <c r="G2478">
        <v>3088</v>
      </c>
      <c r="H2478">
        <v>9</v>
      </c>
      <c r="I2478">
        <v>0</v>
      </c>
      <c r="J2478">
        <v>2</v>
      </c>
      <c r="K2478">
        <v>0</v>
      </c>
      <c r="L2478">
        <v>1</v>
      </c>
    </row>
    <row r="2479" spans="1:12" x14ac:dyDescent="0.25">
      <c r="A2479">
        <v>14673</v>
      </c>
      <c r="B2479">
        <v>0</v>
      </c>
      <c r="C2479">
        <v>3.1696830000000002E-2</v>
      </c>
      <c r="D2479">
        <v>59</v>
      </c>
      <c r="E2479">
        <v>0</v>
      </c>
      <c r="F2479">
        <v>1.999556E-3</v>
      </c>
      <c r="G2479">
        <v>4500</v>
      </c>
      <c r="H2479">
        <v>2</v>
      </c>
      <c r="I2479">
        <v>0</v>
      </c>
      <c r="J2479">
        <v>0</v>
      </c>
      <c r="K2479">
        <v>0</v>
      </c>
      <c r="L2479">
        <v>0</v>
      </c>
    </row>
    <row r="2480" spans="1:12" x14ac:dyDescent="0.25">
      <c r="A2480">
        <v>37695</v>
      </c>
      <c r="B2480">
        <v>0</v>
      </c>
      <c r="C2480">
        <v>3.1730176999999998E-2</v>
      </c>
      <c r="D2480">
        <v>53</v>
      </c>
      <c r="E2480">
        <v>0</v>
      </c>
      <c r="F2480">
        <v>0.56301429199999997</v>
      </c>
      <c r="G2480">
        <v>4617</v>
      </c>
      <c r="H2480">
        <v>15</v>
      </c>
      <c r="I2480">
        <v>0</v>
      </c>
      <c r="J2480">
        <v>2</v>
      </c>
      <c r="K2480">
        <v>0</v>
      </c>
      <c r="L2480">
        <v>2</v>
      </c>
    </row>
    <row r="2481" spans="1:12" x14ac:dyDescent="0.25">
      <c r="A2481">
        <v>135285</v>
      </c>
      <c r="B2481">
        <v>0</v>
      </c>
      <c r="C2481">
        <v>3.1742776E-2</v>
      </c>
      <c r="D2481">
        <v>48</v>
      </c>
      <c r="E2481">
        <v>0</v>
      </c>
      <c r="F2481">
        <v>0.216819282</v>
      </c>
      <c r="G2481">
        <v>9500</v>
      </c>
      <c r="H2481">
        <v>5</v>
      </c>
      <c r="I2481">
        <v>0</v>
      </c>
      <c r="J2481">
        <v>1</v>
      </c>
      <c r="K2481">
        <v>0</v>
      </c>
      <c r="L2481">
        <v>2</v>
      </c>
    </row>
    <row r="2482" spans="1:12" x14ac:dyDescent="0.25">
      <c r="A2482">
        <v>49731</v>
      </c>
      <c r="B2482">
        <v>0</v>
      </c>
      <c r="C2482">
        <v>3.1792566000000001E-2</v>
      </c>
      <c r="D2482">
        <v>62</v>
      </c>
      <c r="E2482">
        <v>0</v>
      </c>
      <c r="F2482">
        <v>3.2841140999999997E-2</v>
      </c>
      <c r="G2482">
        <v>3927</v>
      </c>
      <c r="H2482">
        <v>9</v>
      </c>
      <c r="I2482">
        <v>0</v>
      </c>
      <c r="J2482">
        <v>0</v>
      </c>
      <c r="K2482">
        <v>0</v>
      </c>
      <c r="L2482">
        <v>1</v>
      </c>
    </row>
    <row r="2483" spans="1:12" x14ac:dyDescent="0.25">
      <c r="A2483">
        <v>65826</v>
      </c>
      <c r="B2483">
        <v>0</v>
      </c>
      <c r="C2483">
        <v>3.1798409999999999E-2</v>
      </c>
      <c r="D2483">
        <v>32</v>
      </c>
      <c r="E2483">
        <v>0</v>
      </c>
      <c r="F2483">
        <v>0.16920769799999999</v>
      </c>
      <c r="G2483">
        <v>4000</v>
      </c>
      <c r="H2483">
        <v>11</v>
      </c>
      <c r="I2483">
        <v>0</v>
      </c>
      <c r="J2483">
        <v>0</v>
      </c>
      <c r="K2483">
        <v>0</v>
      </c>
      <c r="L2483">
        <v>0</v>
      </c>
    </row>
    <row r="2484" spans="1:12" x14ac:dyDescent="0.25">
      <c r="A2484">
        <v>73108</v>
      </c>
      <c r="B2484">
        <v>0</v>
      </c>
      <c r="C2484">
        <v>3.1798939999999998E-2</v>
      </c>
      <c r="D2484">
        <v>86</v>
      </c>
      <c r="E2484">
        <v>0</v>
      </c>
      <c r="F2484">
        <v>28</v>
      </c>
      <c r="H2484">
        <v>4</v>
      </c>
      <c r="I2484">
        <v>0</v>
      </c>
      <c r="J2484">
        <v>0</v>
      </c>
      <c r="K2484">
        <v>0</v>
      </c>
      <c r="L2484">
        <v>0</v>
      </c>
    </row>
    <row r="2485" spans="1:12" x14ac:dyDescent="0.25">
      <c r="A2485">
        <v>10255</v>
      </c>
      <c r="B2485">
        <v>0</v>
      </c>
      <c r="C2485">
        <v>3.1852711999999998E-2</v>
      </c>
      <c r="D2485">
        <v>69</v>
      </c>
      <c r="E2485">
        <v>1</v>
      </c>
      <c r="F2485">
        <v>5.9084025999999998E-2</v>
      </c>
      <c r="G2485">
        <v>35000</v>
      </c>
      <c r="H2485">
        <v>9</v>
      </c>
      <c r="I2485">
        <v>0</v>
      </c>
      <c r="J2485">
        <v>0</v>
      </c>
      <c r="K2485">
        <v>0</v>
      </c>
      <c r="L2485">
        <v>0</v>
      </c>
    </row>
    <row r="2486" spans="1:12" x14ac:dyDescent="0.25">
      <c r="A2486">
        <v>128622</v>
      </c>
      <c r="B2486">
        <v>0</v>
      </c>
      <c r="C2486">
        <v>3.1854148999999998E-2</v>
      </c>
      <c r="D2486">
        <v>45</v>
      </c>
      <c r="E2486">
        <v>0</v>
      </c>
      <c r="F2486">
        <v>0.27368157999999998</v>
      </c>
      <c r="G2486">
        <v>4000</v>
      </c>
      <c r="H2486">
        <v>7</v>
      </c>
      <c r="I2486">
        <v>0</v>
      </c>
      <c r="J2486">
        <v>1</v>
      </c>
      <c r="K2486">
        <v>0</v>
      </c>
      <c r="L2486">
        <v>0</v>
      </c>
    </row>
    <row r="2487" spans="1:12" x14ac:dyDescent="0.25">
      <c r="A2487">
        <v>11335</v>
      </c>
      <c r="B2487">
        <v>0</v>
      </c>
      <c r="C2487">
        <v>3.1891379999999997E-2</v>
      </c>
      <c r="D2487">
        <v>28</v>
      </c>
      <c r="E2487">
        <v>0</v>
      </c>
      <c r="F2487">
        <v>0.19595732699999999</v>
      </c>
      <c r="G2487">
        <v>1780</v>
      </c>
      <c r="H2487">
        <v>4</v>
      </c>
      <c r="I2487">
        <v>0</v>
      </c>
      <c r="J2487">
        <v>0</v>
      </c>
      <c r="K2487">
        <v>0</v>
      </c>
      <c r="L2487">
        <v>0</v>
      </c>
    </row>
    <row r="2488" spans="1:12" x14ac:dyDescent="0.25">
      <c r="A2488">
        <v>133287</v>
      </c>
      <c r="B2488">
        <v>0</v>
      </c>
      <c r="C2488">
        <v>3.1905326999999997E-2</v>
      </c>
      <c r="D2488">
        <v>73</v>
      </c>
      <c r="E2488">
        <v>0</v>
      </c>
      <c r="F2488">
        <v>0.25602968500000001</v>
      </c>
      <c r="G2488">
        <v>3233</v>
      </c>
      <c r="H2488">
        <v>4</v>
      </c>
      <c r="I2488">
        <v>0</v>
      </c>
      <c r="J2488">
        <v>1</v>
      </c>
      <c r="K2488">
        <v>0</v>
      </c>
      <c r="L2488">
        <v>0</v>
      </c>
    </row>
    <row r="2489" spans="1:12" x14ac:dyDescent="0.25">
      <c r="A2489">
        <v>125484</v>
      </c>
      <c r="B2489">
        <v>0</v>
      </c>
      <c r="C2489">
        <v>3.1907670999999999E-2</v>
      </c>
      <c r="D2489">
        <v>67</v>
      </c>
      <c r="E2489">
        <v>0</v>
      </c>
      <c r="F2489">
        <v>345</v>
      </c>
      <c r="H2489">
        <v>7</v>
      </c>
      <c r="I2489">
        <v>0</v>
      </c>
      <c r="J2489">
        <v>0</v>
      </c>
      <c r="K2489">
        <v>0</v>
      </c>
      <c r="L2489">
        <v>0</v>
      </c>
    </row>
    <row r="2490" spans="1:12" x14ac:dyDescent="0.25">
      <c r="A2490">
        <v>4527</v>
      </c>
      <c r="B2490">
        <v>0</v>
      </c>
      <c r="C2490">
        <v>3.1917964E-2</v>
      </c>
      <c r="D2490">
        <v>60</v>
      </c>
      <c r="E2490">
        <v>0</v>
      </c>
      <c r="F2490">
        <v>2490</v>
      </c>
      <c r="H2490">
        <v>14</v>
      </c>
      <c r="I2490">
        <v>0</v>
      </c>
      <c r="J2490">
        <v>2</v>
      </c>
      <c r="K2490">
        <v>0</v>
      </c>
      <c r="L2490">
        <v>1</v>
      </c>
    </row>
    <row r="2491" spans="1:12" x14ac:dyDescent="0.25">
      <c r="A2491">
        <v>63476</v>
      </c>
      <c r="B2491">
        <v>0</v>
      </c>
      <c r="C2491">
        <v>3.1936128000000001E-2</v>
      </c>
      <c r="D2491">
        <v>49</v>
      </c>
      <c r="E2491">
        <v>0</v>
      </c>
      <c r="F2491">
        <v>0.15713492500000001</v>
      </c>
      <c r="G2491">
        <v>1800</v>
      </c>
      <c r="H2491">
        <v>3</v>
      </c>
      <c r="I2491">
        <v>0</v>
      </c>
      <c r="J2491">
        <v>0</v>
      </c>
      <c r="K2491">
        <v>0</v>
      </c>
      <c r="L2491">
        <v>0</v>
      </c>
    </row>
    <row r="2492" spans="1:12" x14ac:dyDescent="0.25">
      <c r="A2492">
        <v>32326</v>
      </c>
      <c r="B2492">
        <v>0</v>
      </c>
      <c r="C2492">
        <v>3.1968032E-2</v>
      </c>
      <c r="D2492">
        <v>29</v>
      </c>
      <c r="E2492">
        <v>0</v>
      </c>
      <c r="F2492">
        <v>6.8047899999999995E-2</v>
      </c>
      <c r="G2492">
        <v>5260</v>
      </c>
      <c r="H2492">
        <v>2</v>
      </c>
      <c r="I2492">
        <v>0</v>
      </c>
      <c r="J2492">
        <v>0</v>
      </c>
      <c r="K2492">
        <v>0</v>
      </c>
      <c r="L2492">
        <v>0</v>
      </c>
    </row>
    <row r="2493" spans="1:12" x14ac:dyDescent="0.25">
      <c r="A2493">
        <v>16648</v>
      </c>
      <c r="B2493">
        <v>0</v>
      </c>
      <c r="C2493">
        <v>3.2011632999999998E-2</v>
      </c>
      <c r="D2493">
        <v>65</v>
      </c>
      <c r="E2493">
        <v>0</v>
      </c>
      <c r="F2493">
        <v>0.32013597300000002</v>
      </c>
      <c r="G2493">
        <v>5000</v>
      </c>
      <c r="H2493">
        <v>11</v>
      </c>
      <c r="I2493">
        <v>0</v>
      </c>
      <c r="J2493">
        <v>0</v>
      </c>
      <c r="K2493">
        <v>0</v>
      </c>
      <c r="L2493">
        <v>0</v>
      </c>
    </row>
    <row r="2494" spans="1:12" x14ac:dyDescent="0.25">
      <c r="A2494">
        <v>72452</v>
      </c>
      <c r="B2494">
        <v>0</v>
      </c>
      <c r="C2494">
        <v>3.2011840999999999E-2</v>
      </c>
      <c r="D2494">
        <v>65</v>
      </c>
      <c r="E2494">
        <v>0</v>
      </c>
      <c r="F2494">
        <v>0.352017937</v>
      </c>
      <c r="G2494">
        <v>2675</v>
      </c>
      <c r="H2494">
        <v>15</v>
      </c>
      <c r="I2494">
        <v>0</v>
      </c>
      <c r="J2494">
        <v>1</v>
      </c>
      <c r="K2494">
        <v>0</v>
      </c>
      <c r="L2494">
        <v>0</v>
      </c>
    </row>
    <row r="2495" spans="1:12" x14ac:dyDescent="0.25">
      <c r="A2495">
        <v>17692</v>
      </c>
      <c r="B2495">
        <v>0</v>
      </c>
      <c r="C2495">
        <v>3.2022634000000001E-2</v>
      </c>
      <c r="D2495">
        <v>62</v>
      </c>
      <c r="E2495">
        <v>0</v>
      </c>
      <c r="F2495">
        <v>3946</v>
      </c>
      <c r="H2495">
        <v>24</v>
      </c>
      <c r="I2495">
        <v>0</v>
      </c>
      <c r="J2495">
        <v>4</v>
      </c>
      <c r="K2495">
        <v>0</v>
      </c>
      <c r="L2495">
        <v>3</v>
      </c>
    </row>
    <row r="2496" spans="1:12" x14ac:dyDescent="0.25">
      <c r="A2496">
        <v>82316</v>
      </c>
      <c r="B2496">
        <v>0</v>
      </c>
      <c r="C2496">
        <v>3.2082903000000003E-2</v>
      </c>
      <c r="D2496">
        <v>46</v>
      </c>
      <c r="E2496">
        <v>1</v>
      </c>
      <c r="F2496">
        <v>908</v>
      </c>
      <c r="H2496">
        <v>10</v>
      </c>
      <c r="I2496">
        <v>0</v>
      </c>
      <c r="J2496">
        <v>0</v>
      </c>
      <c r="K2496">
        <v>0</v>
      </c>
      <c r="L2496">
        <v>0</v>
      </c>
    </row>
    <row r="2497" spans="1:12" x14ac:dyDescent="0.25">
      <c r="A2497">
        <v>47069</v>
      </c>
      <c r="B2497">
        <v>0</v>
      </c>
      <c r="C2497">
        <v>3.2095327999999999E-2</v>
      </c>
      <c r="D2497">
        <v>73</v>
      </c>
      <c r="E2497">
        <v>1</v>
      </c>
      <c r="F2497">
        <v>0.32780365900000002</v>
      </c>
      <c r="G2497">
        <v>8800</v>
      </c>
      <c r="H2497">
        <v>12</v>
      </c>
      <c r="I2497">
        <v>0</v>
      </c>
      <c r="J2497">
        <v>2</v>
      </c>
      <c r="K2497">
        <v>0</v>
      </c>
      <c r="L2497">
        <v>1</v>
      </c>
    </row>
    <row r="2498" spans="1:12" x14ac:dyDescent="0.25">
      <c r="A2498">
        <v>16789</v>
      </c>
      <c r="B2498">
        <v>0</v>
      </c>
      <c r="C2498">
        <v>3.2123954000000003E-2</v>
      </c>
      <c r="D2498">
        <v>50</v>
      </c>
      <c r="E2498">
        <v>0</v>
      </c>
      <c r="F2498">
        <v>1.7137961E-2</v>
      </c>
      <c r="G2498">
        <v>3500</v>
      </c>
      <c r="H2498">
        <v>7</v>
      </c>
      <c r="I2498">
        <v>0</v>
      </c>
      <c r="J2498">
        <v>0</v>
      </c>
      <c r="K2498">
        <v>0</v>
      </c>
      <c r="L2498">
        <v>2</v>
      </c>
    </row>
    <row r="2499" spans="1:12" x14ac:dyDescent="0.25">
      <c r="A2499">
        <v>133269</v>
      </c>
      <c r="B2499">
        <v>0</v>
      </c>
      <c r="C2499">
        <v>3.2183055000000002E-2</v>
      </c>
      <c r="D2499">
        <v>52</v>
      </c>
      <c r="E2499">
        <v>0</v>
      </c>
      <c r="F2499">
        <v>4.6558125999999998E-2</v>
      </c>
      <c r="G2499">
        <v>3500</v>
      </c>
      <c r="H2499">
        <v>5</v>
      </c>
      <c r="I2499">
        <v>0</v>
      </c>
      <c r="J2499">
        <v>0</v>
      </c>
      <c r="K2499">
        <v>0</v>
      </c>
      <c r="L2499">
        <v>0</v>
      </c>
    </row>
    <row r="2500" spans="1:12" x14ac:dyDescent="0.25">
      <c r="A2500">
        <v>74917</v>
      </c>
      <c r="B2500">
        <v>0</v>
      </c>
      <c r="C2500">
        <v>3.2188520999999998E-2</v>
      </c>
      <c r="D2500">
        <v>56</v>
      </c>
      <c r="E2500">
        <v>0</v>
      </c>
      <c r="F2500">
        <v>0.40793723999999998</v>
      </c>
      <c r="G2500">
        <v>6500</v>
      </c>
      <c r="H2500">
        <v>11</v>
      </c>
      <c r="I2500">
        <v>0</v>
      </c>
      <c r="J2500">
        <v>1</v>
      </c>
      <c r="K2500">
        <v>0</v>
      </c>
      <c r="L2500">
        <v>0</v>
      </c>
    </row>
    <row r="2501" spans="1:12" x14ac:dyDescent="0.25">
      <c r="A2501">
        <v>4219</v>
      </c>
      <c r="B2501">
        <v>0</v>
      </c>
      <c r="C2501">
        <v>3.2198927000000002E-2</v>
      </c>
      <c r="D2501">
        <v>61</v>
      </c>
      <c r="E2501">
        <v>0</v>
      </c>
      <c r="F2501">
        <v>1149</v>
      </c>
      <c r="H2501">
        <v>4</v>
      </c>
      <c r="I2501">
        <v>0</v>
      </c>
      <c r="J2501">
        <v>1</v>
      </c>
      <c r="K2501">
        <v>0</v>
      </c>
    </row>
    <row r="2502" spans="1:12" x14ac:dyDescent="0.25">
      <c r="A2502">
        <v>1838</v>
      </c>
      <c r="B2502">
        <v>0</v>
      </c>
      <c r="C2502">
        <v>3.2233653000000001E-2</v>
      </c>
      <c r="D2502">
        <v>70</v>
      </c>
      <c r="E2502">
        <v>0</v>
      </c>
      <c r="F2502">
        <v>142</v>
      </c>
      <c r="H2502">
        <v>6</v>
      </c>
      <c r="I2502">
        <v>0</v>
      </c>
      <c r="J2502">
        <v>1</v>
      </c>
      <c r="K2502">
        <v>0</v>
      </c>
      <c r="L2502">
        <v>0</v>
      </c>
    </row>
    <row r="2503" spans="1:12" x14ac:dyDescent="0.25">
      <c r="A2503">
        <v>59579</v>
      </c>
      <c r="B2503">
        <v>0</v>
      </c>
      <c r="C2503">
        <v>3.2348383000000001E-2</v>
      </c>
      <c r="D2503">
        <v>74</v>
      </c>
      <c r="E2503">
        <v>0</v>
      </c>
      <c r="F2503">
        <v>6.3312230000000004E-3</v>
      </c>
      <c r="G2503">
        <v>3000</v>
      </c>
      <c r="H2503">
        <v>4</v>
      </c>
      <c r="I2503">
        <v>0</v>
      </c>
      <c r="J2503">
        <v>0</v>
      </c>
      <c r="K2503">
        <v>0</v>
      </c>
      <c r="L2503">
        <v>0</v>
      </c>
    </row>
    <row r="2504" spans="1:12" x14ac:dyDescent="0.25">
      <c r="A2504">
        <v>8111</v>
      </c>
      <c r="B2504">
        <v>0</v>
      </c>
      <c r="C2504">
        <v>3.2355315000000003E-2</v>
      </c>
      <c r="D2504">
        <v>32</v>
      </c>
      <c r="E2504">
        <v>0</v>
      </c>
      <c r="F2504">
        <v>0.137824328</v>
      </c>
      <c r="G2504">
        <v>4200</v>
      </c>
      <c r="H2504">
        <v>5</v>
      </c>
      <c r="I2504">
        <v>0</v>
      </c>
      <c r="J2504">
        <v>0</v>
      </c>
      <c r="K2504">
        <v>0</v>
      </c>
      <c r="L2504">
        <v>0</v>
      </c>
    </row>
    <row r="2505" spans="1:12" x14ac:dyDescent="0.25">
      <c r="A2505">
        <v>65071</v>
      </c>
      <c r="B2505">
        <v>0</v>
      </c>
      <c r="C2505">
        <v>3.2370504000000001E-2</v>
      </c>
      <c r="D2505">
        <v>51</v>
      </c>
      <c r="E2505">
        <v>0</v>
      </c>
      <c r="F2505">
        <v>0.369437293</v>
      </c>
      <c r="G2505">
        <v>10875</v>
      </c>
      <c r="H2505">
        <v>8</v>
      </c>
      <c r="I2505">
        <v>0</v>
      </c>
      <c r="J2505">
        <v>4</v>
      </c>
      <c r="K2505">
        <v>0</v>
      </c>
      <c r="L2505">
        <v>2</v>
      </c>
    </row>
    <row r="2506" spans="1:12" x14ac:dyDescent="0.25">
      <c r="A2506">
        <v>140883</v>
      </c>
      <c r="B2506">
        <v>0</v>
      </c>
      <c r="C2506">
        <v>3.2393521000000002E-2</v>
      </c>
      <c r="D2506">
        <v>72</v>
      </c>
      <c r="E2506">
        <v>0</v>
      </c>
      <c r="F2506">
        <v>0.34842105299999998</v>
      </c>
      <c r="G2506">
        <v>949</v>
      </c>
      <c r="H2506">
        <v>2</v>
      </c>
      <c r="I2506">
        <v>0</v>
      </c>
      <c r="J2506">
        <v>1</v>
      </c>
      <c r="K2506">
        <v>0</v>
      </c>
      <c r="L2506">
        <v>0</v>
      </c>
    </row>
    <row r="2507" spans="1:12" x14ac:dyDescent="0.25">
      <c r="A2507">
        <v>80853</v>
      </c>
      <c r="B2507">
        <v>0</v>
      </c>
      <c r="C2507">
        <v>3.2407776999999999E-2</v>
      </c>
      <c r="D2507">
        <v>43</v>
      </c>
      <c r="E2507">
        <v>0</v>
      </c>
      <c r="F2507">
        <v>2789</v>
      </c>
      <c r="H2507">
        <v>14</v>
      </c>
      <c r="I2507">
        <v>0</v>
      </c>
      <c r="J2507">
        <v>2</v>
      </c>
      <c r="K2507">
        <v>0</v>
      </c>
      <c r="L2507">
        <v>0</v>
      </c>
    </row>
    <row r="2508" spans="1:12" x14ac:dyDescent="0.25">
      <c r="A2508">
        <v>141902</v>
      </c>
      <c r="B2508">
        <v>0</v>
      </c>
      <c r="C2508">
        <v>3.2413966000000002E-2</v>
      </c>
      <c r="D2508">
        <v>50</v>
      </c>
      <c r="E2508">
        <v>1</v>
      </c>
      <c r="F2508">
        <v>0.180760641</v>
      </c>
      <c r="G2508">
        <v>30000</v>
      </c>
      <c r="H2508">
        <v>8</v>
      </c>
      <c r="I2508">
        <v>0</v>
      </c>
      <c r="J2508">
        <v>2</v>
      </c>
      <c r="K2508">
        <v>0</v>
      </c>
      <c r="L2508">
        <v>3</v>
      </c>
    </row>
    <row r="2509" spans="1:12" x14ac:dyDescent="0.25">
      <c r="A2509">
        <v>81990</v>
      </c>
      <c r="B2509">
        <v>0</v>
      </c>
      <c r="C2509">
        <v>3.2448378E-2</v>
      </c>
      <c r="D2509">
        <v>68</v>
      </c>
      <c r="E2509">
        <v>0</v>
      </c>
      <c r="F2509">
        <v>1663</v>
      </c>
      <c r="H2509">
        <v>5</v>
      </c>
      <c r="I2509">
        <v>0</v>
      </c>
      <c r="J2509">
        <v>1</v>
      </c>
      <c r="K2509">
        <v>0</v>
      </c>
      <c r="L2509">
        <v>0</v>
      </c>
    </row>
    <row r="2510" spans="1:12" x14ac:dyDescent="0.25">
      <c r="A2510">
        <v>118745</v>
      </c>
      <c r="B2510">
        <v>0</v>
      </c>
      <c r="C2510">
        <v>3.2474804000000003E-2</v>
      </c>
      <c r="D2510">
        <v>32</v>
      </c>
      <c r="E2510">
        <v>0</v>
      </c>
      <c r="F2510">
        <v>534</v>
      </c>
      <c r="H2510">
        <v>7</v>
      </c>
      <c r="I2510">
        <v>0</v>
      </c>
      <c r="J2510">
        <v>0</v>
      </c>
      <c r="K2510">
        <v>0</v>
      </c>
      <c r="L2510">
        <v>2</v>
      </c>
    </row>
    <row r="2511" spans="1:12" x14ac:dyDescent="0.25">
      <c r="A2511">
        <v>46505</v>
      </c>
      <c r="B2511">
        <v>0</v>
      </c>
      <c r="C2511">
        <v>3.2539410999999997E-2</v>
      </c>
      <c r="D2511">
        <v>40</v>
      </c>
      <c r="E2511">
        <v>0</v>
      </c>
      <c r="F2511">
        <v>0.53403275299999997</v>
      </c>
      <c r="G2511">
        <v>11723</v>
      </c>
      <c r="H2511">
        <v>18</v>
      </c>
      <c r="I2511">
        <v>0</v>
      </c>
      <c r="J2511">
        <v>2</v>
      </c>
      <c r="K2511">
        <v>0</v>
      </c>
      <c r="L2511">
        <v>4</v>
      </c>
    </row>
    <row r="2512" spans="1:12" x14ac:dyDescent="0.25">
      <c r="A2512">
        <v>117487</v>
      </c>
      <c r="B2512">
        <v>0</v>
      </c>
      <c r="C2512">
        <v>3.2569877999999997E-2</v>
      </c>
      <c r="D2512">
        <v>53</v>
      </c>
      <c r="E2512">
        <v>0</v>
      </c>
      <c r="F2512">
        <v>0.50442591400000003</v>
      </c>
      <c r="G2512">
        <v>7794</v>
      </c>
      <c r="H2512">
        <v>8</v>
      </c>
      <c r="I2512">
        <v>0</v>
      </c>
      <c r="J2512">
        <v>2</v>
      </c>
      <c r="K2512">
        <v>0</v>
      </c>
      <c r="L2512">
        <v>2</v>
      </c>
    </row>
    <row r="2513" spans="1:12" x14ac:dyDescent="0.25">
      <c r="A2513">
        <v>102985</v>
      </c>
      <c r="B2513">
        <v>0</v>
      </c>
      <c r="C2513">
        <v>3.2610891000000003E-2</v>
      </c>
      <c r="D2513">
        <v>61</v>
      </c>
      <c r="E2513">
        <v>1</v>
      </c>
      <c r="F2513">
        <v>2.7477102E-2</v>
      </c>
      <c r="G2513">
        <v>1200</v>
      </c>
      <c r="H2513">
        <v>2</v>
      </c>
      <c r="I2513">
        <v>0</v>
      </c>
      <c r="J2513">
        <v>0</v>
      </c>
      <c r="K2513">
        <v>0</v>
      </c>
      <c r="L2513">
        <v>0</v>
      </c>
    </row>
    <row r="2514" spans="1:12" x14ac:dyDescent="0.25">
      <c r="A2514">
        <v>55409</v>
      </c>
      <c r="B2514">
        <v>0</v>
      </c>
      <c r="C2514">
        <v>3.2620212000000003E-2</v>
      </c>
      <c r="D2514">
        <v>41</v>
      </c>
      <c r="E2514">
        <v>0</v>
      </c>
      <c r="F2514">
        <v>2006</v>
      </c>
      <c r="H2514">
        <v>5</v>
      </c>
      <c r="I2514">
        <v>0</v>
      </c>
      <c r="J2514">
        <v>1</v>
      </c>
      <c r="K2514">
        <v>0</v>
      </c>
      <c r="L2514">
        <v>0</v>
      </c>
    </row>
    <row r="2515" spans="1:12" x14ac:dyDescent="0.25">
      <c r="A2515">
        <v>27410</v>
      </c>
      <c r="B2515">
        <v>0</v>
      </c>
      <c r="C2515">
        <v>3.2712403000000001E-2</v>
      </c>
      <c r="D2515">
        <v>79</v>
      </c>
      <c r="E2515">
        <v>0</v>
      </c>
      <c r="F2515">
        <v>2</v>
      </c>
      <c r="H2515">
        <v>1</v>
      </c>
      <c r="I2515">
        <v>0</v>
      </c>
      <c r="J2515">
        <v>0</v>
      </c>
      <c r="K2515">
        <v>0</v>
      </c>
    </row>
    <row r="2516" spans="1:12" x14ac:dyDescent="0.25">
      <c r="A2516">
        <v>35884</v>
      </c>
      <c r="B2516">
        <v>0</v>
      </c>
      <c r="C2516">
        <v>3.2756984000000003E-2</v>
      </c>
      <c r="D2516">
        <v>56</v>
      </c>
      <c r="E2516">
        <v>0</v>
      </c>
      <c r="F2516">
        <v>90</v>
      </c>
      <c r="H2516">
        <v>8</v>
      </c>
      <c r="I2516">
        <v>0</v>
      </c>
      <c r="J2516">
        <v>0</v>
      </c>
      <c r="K2516">
        <v>0</v>
      </c>
      <c r="L2516">
        <v>0</v>
      </c>
    </row>
    <row r="2517" spans="1:12" x14ac:dyDescent="0.25">
      <c r="A2517">
        <v>36418</v>
      </c>
      <c r="B2517">
        <v>0</v>
      </c>
      <c r="C2517">
        <v>3.2759345000000002E-2</v>
      </c>
      <c r="D2517">
        <v>34</v>
      </c>
      <c r="E2517">
        <v>1</v>
      </c>
      <c r="F2517">
        <v>0.221570766</v>
      </c>
      <c r="G2517">
        <v>7333</v>
      </c>
      <c r="H2517">
        <v>5</v>
      </c>
      <c r="I2517">
        <v>0</v>
      </c>
      <c r="J2517">
        <v>2</v>
      </c>
      <c r="K2517">
        <v>0</v>
      </c>
      <c r="L2517">
        <v>0</v>
      </c>
    </row>
    <row r="2518" spans="1:12" x14ac:dyDescent="0.25">
      <c r="A2518">
        <v>44115</v>
      </c>
      <c r="B2518">
        <v>0</v>
      </c>
      <c r="C2518">
        <v>3.2768055999999997E-2</v>
      </c>
      <c r="D2518">
        <v>88</v>
      </c>
      <c r="E2518">
        <v>0</v>
      </c>
      <c r="F2518">
        <v>342</v>
      </c>
      <c r="H2518">
        <v>2</v>
      </c>
      <c r="I2518">
        <v>0</v>
      </c>
      <c r="J2518">
        <v>1</v>
      </c>
      <c r="K2518">
        <v>0</v>
      </c>
    </row>
    <row r="2519" spans="1:12" x14ac:dyDescent="0.25">
      <c r="A2519">
        <v>420</v>
      </c>
      <c r="B2519">
        <v>0</v>
      </c>
      <c r="C2519">
        <v>3.2769198999999999E-2</v>
      </c>
      <c r="D2519">
        <v>70</v>
      </c>
      <c r="E2519">
        <v>0</v>
      </c>
      <c r="F2519">
        <v>724</v>
      </c>
      <c r="H2519">
        <v>11</v>
      </c>
      <c r="I2519">
        <v>0</v>
      </c>
      <c r="J2519">
        <v>1</v>
      </c>
      <c r="K2519">
        <v>0</v>
      </c>
      <c r="L2519">
        <v>0</v>
      </c>
    </row>
    <row r="2520" spans="1:12" x14ac:dyDescent="0.25">
      <c r="A2520">
        <v>135890</v>
      </c>
      <c r="B2520">
        <v>0</v>
      </c>
      <c r="C2520">
        <v>3.2787288999999997E-2</v>
      </c>
      <c r="D2520">
        <v>60</v>
      </c>
      <c r="E2520">
        <v>0</v>
      </c>
      <c r="F2520">
        <v>0.30204555300000002</v>
      </c>
      <c r="G2520">
        <v>6892</v>
      </c>
      <c r="H2520">
        <v>11</v>
      </c>
      <c r="I2520">
        <v>0</v>
      </c>
      <c r="J2520">
        <v>1</v>
      </c>
      <c r="K2520">
        <v>0</v>
      </c>
      <c r="L2520">
        <v>0</v>
      </c>
    </row>
    <row r="2521" spans="1:12" x14ac:dyDescent="0.25">
      <c r="A2521">
        <v>103776</v>
      </c>
      <c r="B2521">
        <v>0</v>
      </c>
      <c r="C2521">
        <v>3.2845491999999997E-2</v>
      </c>
      <c r="D2521">
        <v>68</v>
      </c>
      <c r="E2521">
        <v>0</v>
      </c>
      <c r="F2521">
        <v>2.7903730000000001E-3</v>
      </c>
      <c r="G2521">
        <v>2866</v>
      </c>
      <c r="H2521">
        <v>7</v>
      </c>
      <c r="I2521">
        <v>0</v>
      </c>
      <c r="J2521">
        <v>0</v>
      </c>
      <c r="K2521">
        <v>0</v>
      </c>
      <c r="L2521">
        <v>0</v>
      </c>
    </row>
    <row r="2522" spans="1:12" x14ac:dyDescent="0.25">
      <c r="A2522">
        <v>47153</v>
      </c>
      <c r="B2522">
        <v>0</v>
      </c>
      <c r="C2522">
        <v>3.2854534999999997E-2</v>
      </c>
      <c r="D2522">
        <v>40</v>
      </c>
      <c r="E2522">
        <v>0</v>
      </c>
      <c r="F2522">
        <v>5.6990501999999998E-2</v>
      </c>
      <c r="G2522">
        <v>6000</v>
      </c>
      <c r="H2522">
        <v>8</v>
      </c>
      <c r="I2522">
        <v>0</v>
      </c>
      <c r="J2522">
        <v>0</v>
      </c>
      <c r="K2522">
        <v>0</v>
      </c>
      <c r="L2522">
        <v>3</v>
      </c>
    </row>
    <row r="2523" spans="1:12" x14ac:dyDescent="0.25">
      <c r="A2523">
        <v>100863</v>
      </c>
      <c r="B2523">
        <v>0</v>
      </c>
      <c r="C2523">
        <v>3.2906052999999998E-2</v>
      </c>
      <c r="D2523">
        <v>75</v>
      </c>
      <c r="E2523">
        <v>0</v>
      </c>
      <c r="F2523">
        <v>0.27435387700000002</v>
      </c>
      <c r="G2523">
        <v>4023</v>
      </c>
      <c r="H2523">
        <v>8</v>
      </c>
      <c r="I2523">
        <v>0</v>
      </c>
      <c r="J2523">
        <v>1</v>
      </c>
      <c r="K2523">
        <v>0</v>
      </c>
      <c r="L2523">
        <v>2</v>
      </c>
    </row>
    <row r="2524" spans="1:12" x14ac:dyDescent="0.25">
      <c r="A2524">
        <v>1373</v>
      </c>
      <c r="B2524">
        <v>0</v>
      </c>
      <c r="C2524">
        <v>3.2924721999999997E-2</v>
      </c>
      <c r="D2524">
        <v>65</v>
      </c>
      <c r="E2524">
        <v>0</v>
      </c>
      <c r="F2524">
        <v>1.0343725020000001</v>
      </c>
      <c r="G2524">
        <v>1250</v>
      </c>
      <c r="H2524">
        <v>21</v>
      </c>
      <c r="I2524">
        <v>0</v>
      </c>
      <c r="J2524">
        <v>1</v>
      </c>
      <c r="K2524">
        <v>0</v>
      </c>
      <c r="L2524">
        <v>0</v>
      </c>
    </row>
    <row r="2525" spans="1:12" x14ac:dyDescent="0.25">
      <c r="A2525">
        <v>44268</v>
      </c>
      <c r="B2525">
        <v>0</v>
      </c>
      <c r="C2525">
        <v>3.2931835999999999E-2</v>
      </c>
      <c r="D2525">
        <v>64</v>
      </c>
      <c r="E2525">
        <v>0</v>
      </c>
      <c r="F2525">
        <v>0.145427002</v>
      </c>
      <c r="G2525">
        <v>5280</v>
      </c>
      <c r="H2525">
        <v>11</v>
      </c>
      <c r="I2525">
        <v>0</v>
      </c>
      <c r="J2525">
        <v>0</v>
      </c>
      <c r="K2525">
        <v>0</v>
      </c>
      <c r="L2525">
        <v>0</v>
      </c>
    </row>
    <row r="2526" spans="1:12" x14ac:dyDescent="0.25">
      <c r="A2526">
        <v>56442</v>
      </c>
      <c r="B2526">
        <v>0</v>
      </c>
      <c r="C2526">
        <v>3.2946606000000003E-2</v>
      </c>
      <c r="D2526">
        <v>71</v>
      </c>
      <c r="E2526">
        <v>0</v>
      </c>
      <c r="F2526">
        <v>6.4991329999999998E-3</v>
      </c>
      <c r="G2526">
        <v>2307</v>
      </c>
      <c r="H2526">
        <v>4</v>
      </c>
      <c r="I2526">
        <v>0</v>
      </c>
      <c r="J2526">
        <v>0</v>
      </c>
      <c r="K2526">
        <v>0</v>
      </c>
      <c r="L2526">
        <v>0</v>
      </c>
    </row>
    <row r="2527" spans="1:12" x14ac:dyDescent="0.25">
      <c r="A2527">
        <v>147978</v>
      </c>
      <c r="B2527">
        <v>0</v>
      </c>
      <c r="C2527">
        <v>3.3018389000000002E-2</v>
      </c>
      <c r="D2527">
        <v>69</v>
      </c>
      <c r="E2527">
        <v>0</v>
      </c>
      <c r="F2527">
        <v>8.9895987999999996E-2</v>
      </c>
      <c r="G2527">
        <v>1345</v>
      </c>
      <c r="H2527">
        <v>10</v>
      </c>
      <c r="I2527">
        <v>0</v>
      </c>
      <c r="J2527">
        <v>0</v>
      </c>
      <c r="K2527">
        <v>0</v>
      </c>
      <c r="L2527">
        <v>0</v>
      </c>
    </row>
    <row r="2528" spans="1:12" x14ac:dyDescent="0.25">
      <c r="A2528">
        <v>49446</v>
      </c>
      <c r="B2528">
        <v>0</v>
      </c>
      <c r="C2528">
        <v>3.3096689999999998E-2</v>
      </c>
      <c r="D2528">
        <v>29</v>
      </c>
      <c r="E2528">
        <v>0</v>
      </c>
      <c r="F2528">
        <v>5.8317129999999997E-3</v>
      </c>
      <c r="G2528">
        <v>3600</v>
      </c>
      <c r="H2528">
        <v>2</v>
      </c>
      <c r="I2528">
        <v>0</v>
      </c>
      <c r="J2528">
        <v>0</v>
      </c>
      <c r="K2528">
        <v>0</v>
      </c>
      <c r="L2528">
        <v>0</v>
      </c>
    </row>
    <row r="2529" spans="1:12" x14ac:dyDescent="0.25">
      <c r="A2529">
        <v>129138</v>
      </c>
      <c r="B2529">
        <v>0</v>
      </c>
      <c r="C2529">
        <v>3.3164227999999997E-2</v>
      </c>
      <c r="D2529">
        <v>41</v>
      </c>
      <c r="E2529">
        <v>0</v>
      </c>
      <c r="F2529">
        <v>0.23809523799999999</v>
      </c>
      <c r="G2529">
        <v>8000</v>
      </c>
      <c r="H2529">
        <v>9</v>
      </c>
      <c r="I2529">
        <v>0</v>
      </c>
      <c r="J2529">
        <v>1</v>
      </c>
      <c r="K2529">
        <v>0</v>
      </c>
      <c r="L2529">
        <v>1</v>
      </c>
    </row>
    <row r="2530" spans="1:12" x14ac:dyDescent="0.25">
      <c r="A2530">
        <v>34096</v>
      </c>
      <c r="B2530">
        <v>0</v>
      </c>
      <c r="C2530">
        <v>3.3187992999999999E-2</v>
      </c>
      <c r="D2530">
        <v>58</v>
      </c>
      <c r="E2530">
        <v>0</v>
      </c>
      <c r="F2530">
        <v>901</v>
      </c>
      <c r="H2530">
        <v>3</v>
      </c>
      <c r="I2530">
        <v>0</v>
      </c>
      <c r="J2530">
        <v>1</v>
      </c>
      <c r="K2530">
        <v>0</v>
      </c>
    </row>
    <row r="2531" spans="1:12" x14ac:dyDescent="0.25">
      <c r="A2531">
        <v>18370</v>
      </c>
      <c r="B2531">
        <v>0</v>
      </c>
      <c r="C2531">
        <v>3.3205011999999999E-2</v>
      </c>
      <c r="D2531">
        <v>63</v>
      </c>
      <c r="E2531">
        <v>0</v>
      </c>
      <c r="F2531">
        <v>0.116571233</v>
      </c>
      <c r="G2531">
        <v>11700</v>
      </c>
      <c r="H2531">
        <v>5</v>
      </c>
      <c r="I2531">
        <v>0</v>
      </c>
      <c r="J2531">
        <v>1</v>
      </c>
      <c r="K2531">
        <v>0</v>
      </c>
      <c r="L2531">
        <v>1</v>
      </c>
    </row>
    <row r="2532" spans="1:12" x14ac:dyDescent="0.25">
      <c r="A2532">
        <v>30732</v>
      </c>
      <c r="B2532">
        <v>0</v>
      </c>
      <c r="C2532">
        <v>3.3208778000000001E-2</v>
      </c>
      <c r="D2532">
        <v>89</v>
      </c>
      <c r="E2532">
        <v>0</v>
      </c>
      <c r="F2532">
        <v>9.4687009999999995E-3</v>
      </c>
      <c r="G2532">
        <v>1900</v>
      </c>
      <c r="H2532">
        <v>4</v>
      </c>
      <c r="I2532">
        <v>0</v>
      </c>
      <c r="J2532">
        <v>0</v>
      </c>
      <c r="K2532">
        <v>0</v>
      </c>
      <c r="L2532">
        <v>0</v>
      </c>
    </row>
    <row r="2533" spans="1:12" x14ac:dyDescent="0.25">
      <c r="A2533">
        <v>59471</v>
      </c>
      <c r="B2533">
        <v>0</v>
      </c>
      <c r="C2533">
        <v>3.3214461000000001E-2</v>
      </c>
      <c r="D2533">
        <v>40</v>
      </c>
      <c r="E2533">
        <v>0</v>
      </c>
      <c r="F2533">
        <v>0.164604424</v>
      </c>
      <c r="G2533">
        <v>5333</v>
      </c>
      <c r="H2533">
        <v>5</v>
      </c>
      <c r="I2533">
        <v>0</v>
      </c>
      <c r="J2533">
        <v>0</v>
      </c>
      <c r="K2533">
        <v>0</v>
      </c>
      <c r="L2533">
        <v>0</v>
      </c>
    </row>
    <row r="2534" spans="1:12" x14ac:dyDescent="0.25">
      <c r="A2534">
        <v>133534</v>
      </c>
      <c r="B2534">
        <v>0</v>
      </c>
      <c r="C2534">
        <v>3.3246752999999997E-2</v>
      </c>
      <c r="D2534">
        <v>73</v>
      </c>
      <c r="E2534">
        <v>0</v>
      </c>
      <c r="F2534">
        <v>7.2568939999999998E-3</v>
      </c>
      <c r="G2534">
        <v>6200</v>
      </c>
      <c r="H2534">
        <v>6</v>
      </c>
      <c r="I2534">
        <v>0</v>
      </c>
      <c r="J2534">
        <v>0</v>
      </c>
      <c r="K2534">
        <v>0</v>
      </c>
      <c r="L2534">
        <v>1</v>
      </c>
    </row>
    <row r="2535" spans="1:12" x14ac:dyDescent="0.25">
      <c r="A2535">
        <v>84835</v>
      </c>
      <c r="B2535">
        <v>0</v>
      </c>
      <c r="C2535">
        <v>3.3292093000000002E-2</v>
      </c>
      <c r="D2535">
        <v>75</v>
      </c>
      <c r="E2535">
        <v>0</v>
      </c>
      <c r="F2535">
        <v>3.0454042000000001E-2</v>
      </c>
      <c r="G2535">
        <v>5417</v>
      </c>
      <c r="H2535">
        <v>14</v>
      </c>
      <c r="I2535">
        <v>0</v>
      </c>
      <c r="J2535">
        <v>0</v>
      </c>
      <c r="K2535">
        <v>0</v>
      </c>
      <c r="L2535">
        <v>1</v>
      </c>
    </row>
    <row r="2536" spans="1:12" x14ac:dyDescent="0.25">
      <c r="A2536">
        <v>96241</v>
      </c>
      <c r="B2536">
        <v>0</v>
      </c>
      <c r="C2536">
        <v>3.3307885000000002E-2</v>
      </c>
      <c r="D2536">
        <v>63</v>
      </c>
      <c r="E2536">
        <v>0</v>
      </c>
      <c r="F2536">
        <v>76</v>
      </c>
      <c r="H2536">
        <v>9</v>
      </c>
      <c r="I2536">
        <v>0</v>
      </c>
      <c r="J2536">
        <v>0</v>
      </c>
      <c r="K2536">
        <v>0</v>
      </c>
      <c r="L2536">
        <v>0</v>
      </c>
    </row>
    <row r="2537" spans="1:12" x14ac:dyDescent="0.25">
      <c r="A2537">
        <v>22818</v>
      </c>
      <c r="B2537">
        <v>0</v>
      </c>
      <c r="C2537">
        <v>3.3369134000000002E-2</v>
      </c>
      <c r="D2537">
        <v>65</v>
      </c>
      <c r="E2537">
        <v>0</v>
      </c>
      <c r="F2537">
        <v>2172</v>
      </c>
      <c r="H2537">
        <v>10</v>
      </c>
      <c r="I2537">
        <v>0</v>
      </c>
      <c r="J2537">
        <v>1</v>
      </c>
      <c r="K2537">
        <v>0</v>
      </c>
      <c r="L2537">
        <v>0</v>
      </c>
    </row>
    <row r="2538" spans="1:12" x14ac:dyDescent="0.25">
      <c r="A2538">
        <v>114635</v>
      </c>
      <c r="B2538">
        <v>1</v>
      </c>
      <c r="C2538">
        <v>3.3396319000000001E-2</v>
      </c>
      <c r="D2538">
        <v>72</v>
      </c>
      <c r="E2538">
        <v>0</v>
      </c>
      <c r="F2538">
        <v>0.40702781799999999</v>
      </c>
      <c r="G2538">
        <v>3414</v>
      </c>
      <c r="H2538">
        <v>20</v>
      </c>
      <c r="I2538">
        <v>0</v>
      </c>
      <c r="J2538">
        <v>1</v>
      </c>
      <c r="K2538">
        <v>2</v>
      </c>
      <c r="L2538">
        <v>0</v>
      </c>
    </row>
    <row r="2539" spans="1:12" x14ac:dyDescent="0.25">
      <c r="A2539">
        <v>21738</v>
      </c>
      <c r="B2539">
        <v>0</v>
      </c>
      <c r="C2539">
        <v>3.3404202000000001E-2</v>
      </c>
      <c r="D2539">
        <v>48</v>
      </c>
      <c r="E2539">
        <v>0</v>
      </c>
      <c r="F2539">
        <v>0.40493578400000002</v>
      </c>
      <c r="G2539">
        <v>3970</v>
      </c>
      <c r="H2539">
        <v>10</v>
      </c>
      <c r="I2539">
        <v>0</v>
      </c>
      <c r="J2539">
        <v>1</v>
      </c>
      <c r="K2539">
        <v>0</v>
      </c>
      <c r="L2539">
        <v>1</v>
      </c>
    </row>
    <row r="2540" spans="1:12" x14ac:dyDescent="0.25">
      <c r="A2540">
        <v>108415</v>
      </c>
      <c r="B2540">
        <v>0</v>
      </c>
      <c r="C2540">
        <v>3.3444432000000003E-2</v>
      </c>
      <c r="D2540">
        <v>57</v>
      </c>
      <c r="E2540">
        <v>0</v>
      </c>
      <c r="F2540">
        <v>0.52389522099999997</v>
      </c>
      <c r="G2540">
        <v>5000</v>
      </c>
      <c r="H2540">
        <v>9</v>
      </c>
      <c r="I2540">
        <v>0</v>
      </c>
      <c r="J2540">
        <v>2</v>
      </c>
      <c r="K2540">
        <v>0</v>
      </c>
      <c r="L2540">
        <v>0</v>
      </c>
    </row>
    <row r="2541" spans="1:12" x14ac:dyDescent="0.25">
      <c r="A2541">
        <v>72620</v>
      </c>
      <c r="B2541">
        <v>0</v>
      </c>
      <c r="C2541">
        <v>3.3454174000000003E-2</v>
      </c>
      <c r="D2541">
        <v>85</v>
      </c>
      <c r="E2541">
        <v>0</v>
      </c>
      <c r="F2541">
        <v>1.1997600000000001E-2</v>
      </c>
      <c r="G2541">
        <v>3333</v>
      </c>
      <c r="H2541">
        <v>5</v>
      </c>
      <c r="I2541">
        <v>0</v>
      </c>
      <c r="J2541">
        <v>0</v>
      </c>
      <c r="K2541">
        <v>0</v>
      </c>
      <c r="L2541">
        <v>0</v>
      </c>
    </row>
    <row r="2542" spans="1:12" x14ac:dyDescent="0.25">
      <c r="A2542">
        <v>134663</v>
      </c>
      <c r="B2542">
        <v>0</v>
      </c>
      <c r="C2542">
        <v>3.3462205000000002E-2</v>
      </c>
      <c r="D2542">
        <v>42</v>
      </c>
      <c r="E2542">
        <v>0</v>
      </c>
      <c r="F2542">
        <v>0.25694624799999999</v>
      </c>
      <c r="G2542">
        <v>7701</v>
      </c>
      <c r="H2542">
        <v>3</v>
      </c>
      <c r="I2542">
        <v>0</v>
      </c>
      <c r="J2542">
        <v>1</v>
      </c>
      <c r="K2542">
        <v>0</v>
      </c>
      <c r="L2542">
        <v>0</v>
      </c>
    </row>
    <row r="2543" spans="1:12" x14ac:dyDescent="0.25">
      <c r="A2543">
        <v>125947</v>
      </c>
      <c r="B2543">
        <v>0</v>
      </c>
      <c r="C2543">
        <v>3.3467067000000003E-2</v>
      </c>
      <c r="D2543">
        <v>68</v>
      </c>
      <c r="E2543">
        <v>0</v>
      </c>
      <c r="F2543">
        <v>1014</v>
      </c>
      <c r="H2543">
        <v>3</v>
      </c>
      <c r="I2543">
        <v>0</v>
      </c>
      <c r="J2543">
        <v>1</v>
      </c>
      <c r="K2543">
        <v>0</v>
      </c>
    </row>
    <row r="2544" spans="1:12" x14ac:dyDescent="0.25">
      <c r="A2544">
        <v>111349</v>
      </c>
      <c r="B2544">
        <v>0</v>
      </c>
      <c r="C2544">
        <v>3.3479250000000002E-2</v>
      </c>
      <c r="D2544">
        <v>73</v>
      </c>
      <c r="E2544">
        <v>0</v>
      </c>
      <c r="F2544">
        <v>0.53205347999999997</v>
      </c>
      <c r="G2544">
        <v>8750</v>
      </c>
      <c r="H2544">
        <v>11</v>
      </c>
      <c r="I2544">
        <v>0</v>
      </c>
      <c r="J2544">
        <v>2</v>
      </c>
      <c r="K2544">
        <v>0</v>
      </c>
      <c r="L2544">
        <v>0</v>
      </c>
    </row>
    <row r="2545" spans="1:12" x14ac:dyDescent="0.25">
      <c r="A2545">
        <v>60113</v>
      </c>
      <c r="B2545">
        <v>0</v>
      </c>
      <c r="C2545">
        <v>3.3482312E-2</v>
      </c>
      <c r="D2545">
        <v>38</v>
      </c>
      <c r="E2545">
        <v>0</v>
      </c>
      <c r="F2545">
        <v>0.257214269</v>
      </c>
      <c r="G2545">
        <v>4400</v>
      </c>
      <c r="H2545">
        <v>8</v>
      </c>
      <c r="I2545">
        <v>0</v>
      </c>
      <c r="J2545">
        <v>1</v>
      </c>
      <c r="K2545">
        <v>0</v>
      </c>
      <c r="L2545">
        <v>0</v>
      </c>
    </row>
    <row r="2546" spans="1:12" x14ac:dyDescent="0.25">
      <c r="A2546">
        <v>126808</v>
      </c>
      <c r="B2546">
        <v>0</v>
      </c>
      <c r="C2546">
        <v>3.3506275000000002E-2</v>
      </c>
      <c r="D2546">
        <v>68</v>
      </c>
      <c r="E2546">
        <v>0</v>
      </c>
      <c r="F2546">
        <v>0.51583514100000005</v>
      </c>
      <c r="G2546">
        <v>2304</v>
      </c>
      <c r="H2546">
        <v>6</v>
      </c>
      <c r="I2546">
        <v>0</v>
      </c>
      <c r="J2546">
        <v>1</v>
      </c>
      <c r="K2546">
        <v>0</v>
      </c>
      <c r="L2546">
        <v>1</v>
      </c>
    </row>
    <row r="2547" spans="1:12" x14ac:dyDescent="0.25">
      <c r="A2547">
        <v>91799</v>
      </c>
      <c r="B2547">
        <v>0</v>
      </c>
      <c r="C2547">
        <v>3.3510811000000001E-2</v>
      </c>
      <c r="D2547">
        <v>39</v>
      </c>
      <c r="E2547">
        <v>2</v>
      </c>
      <c r="F2547">
        <v>0.116437976</v>
      </c>
      <c r="G2547">
        <v>18000</v>
      </c>
      <c r="H2547">
        <v>16</v>
      </c>
      <c r="I2547">
        <v>0</v>
      </c>
      <c r="J2547">
        <v>1</v>
      </c>
      <c r="K2547">
        <v>0</v>
      </c>
      <c r="L2547">
        <v>1</v>
      </c>
    </row>
    <row r="2548" spans="1:12" x14ac:dyDescent="0.25">
      <c r="A2548">
        <v>63740</v>
      </c>
      <c r="B2548">
        <v>0</v>
      </c>
      <c r="C2548">
        <v>3.3528589999999997E-2</v>
      </c>
      <c r="D2548">
        <v>66</v>
      </c>
      <c r="E2548">
        <v>0</v>
      </c>
      <c r="F2548">
        <v>5.4893559999999999E-3</v>
      </c>
      <c r="G2548">
        <v>7468</v>
      </c>
      <c r="H2548">
        <v>4</v>
      </c>
      <c r="I2548">
        <v>0</v>
      </c>
      <c r="J2548">
        <v>0</v>
      </c>
      <c r="K2548">
        <v>0</v>
      </c>
      <c r="L2548">
        <v>0</v>
      </c>
    </row>
    <row r="2549" spans="1:12" x14ac:dyDescent="0.25">
      <c r="A2549">
        <v>95865</v>
      </c>
      <c r="B2549">
        <v>0</v>
      </c>
      <c r="C2549">
        <v>3.3529066000000003E-2</v>
      </c>
      <c r="D2549">
        <v>61</v>
      </c>
      <c r="E2549">
        <v>0</v>
      </c>
      <c r="F2549">
        <v>96</v>
      </c>
      <c r="G2549">
        <v>0</v>
      </c>
      <c r="H2549">
        <v>9</v>
      </c>
      <c r="I2549">
        <v>0</v>
      </c>
      <c r="J2549">
        <v>0</v>
      </c>
      <c r="K2549">
        <v>0</v>
      </c>
      <c r="L2549">
        <v>0</v>
      </c>
    </row>
    <row r="2550" spans="1:12" x14ac:dyDescent="0.25">
      <c r="A2550">
        <v>54208</v>
      </c>
      <c r="B2550">
        <v>0</v>
      </c>
      <c r="C2550">
        <v>3.3534104000000002E-2</v>
      </c>
      <c r="D2550">
        <v>64</v>
      </c>
      <c r="E2550">
        <v>0</v>
      </c>
      <c r="F2550">
        <v>4.8675569999999998E-3</v>
      </c>
      <c r="G2550">
        <v>8833</v>
      </c>
      <c r="H2550">
        <v>4</v>
      </c>
      <c r="I2550">
        <v>0</v>
      </c>
      <c r="J2550">
        <v>0</v>
      </c>
      <c r="K2550">
        <v>0</v>
      </c>
      <c r="L2550">
        <v>1</v>
      </c>
    </row>
    <row r="2551" spans="1:12" x14ac:dyDescent="0.25">
      <c r="A2551">
        <v>91830</v>
      </c>
      <c r="B2551">
        <v>0</v>
      </c>
      <c r="C2551">
        <v>3.3563271999999998E-2</v>
      </c>
      <c r="D2551">
        <v>76</v>
      </c>
      <c r="E2551">
        <v>1</v>
      </c>
      <c r="F2551">
        <v>19</v>
      </c>
      <c r="H2551">
        <v>7</v>
      </c>
      <c r="I2551">
        <v>0</v>
      </c>
      <c r="J2551">
        <v>0</v>
      </c>
      <c r="K2551">
        <v>0</v>
      </c>
      <c r="L2551">
        <v>0</v>
      </c>
    </row>
    <row r="2552" spans="1:12" x14ac:dyDescent="0.25">
      <c r="A2552">
        <v>43251</v>
      </c>
      <c r="B2552">
        <v>0</v>
      </c>
      <c r="C2552">
        <v>3.3573141000000001E-2</v>
      </c>
      <c r="D2552">
        <v>23</v>
      </c>
      <c r="E2552">
        <v>0</v>
      </c>
      <c r="F2552">
        <v>4.8144433E-2</v>
      </c>
      <c r="G2552">
        <v>1993</v>
      </c>
      <c r="H2552">
        <v>3</v>
      </c>
      <c r="I2552">
        <v>0</v>
      </c>
      <c r="J2552">
        <v>0</v>
      </c>
      <c r="K2552">
        <v>1</v>
      </c>
      <c r="L2552">
        <v>1</v>
      </c>
    </row>
    <row r="2553" spans="1:12" x14ac:dyDescent="0.25">
      <c r="A2553">
        <v>146417</v>
      </c>
      <c r="B2553">
        <v>0</v>
      </c>
      <c r="C2553">
        <v>3.3608329999999999E-2</v>
      </c>
      <c r="D2553">
        <v>65</v>
      </c>
      <c r="E2553">
        <v>0</v>
      </c>
      <c r="F2553">
        <v>0.15661214500000001</v>
      </c>
      <c r="G2553">
        <v>15100</v>
      </c>
      <c r="H2553">
        <v>8</v>
      </c>
      <c r="I2553">
        <v>0</v>
      </c>
      <c r="J2553">
        <v>2</v>
      </c>
      <c r="K2553">
        <v>0</v>
      </c>
      <c r="L2553">
        <v>1</v>
      </c>
    </row>
    <row r="2554" spans="1:12" x14ac:dyDescent="0.25">
      <c r="A2554">
        <v>41718</v>
      </c>
      <c r="B2554">
        <v>0</v>
      </c>
      <c r="C2554">
        <v>3.3632212000000002E-2</v>
      </c>
      <c r="D2554">
        <v>53</v>
      </c>
      <c r="E2554">
        <v>0</v>
      </c>
      <c r="F2554">
        <v>7.0191026000000004E-2</v>
      </c>
      <c r="G2554">
        <v>4501</v>
      </c>
      <c r="H2554">
        <v>3</v>
      </c>
      <c r="I2554">
        <v>0</v>
      </c>
      <c r="J2554">
        <v>0</v>
      </c>
      <c r="K2554">
        <v>0</v>
      </c>
      <c r="L2554">
        <v>0</v>
      </c>
    </row>
    <row r="2555" spans="1:12" x14ac:dyDescent="0.25">
      <c r="A2555">
        <v>107435</v>
      </c>
      <c r="B2555">
        <v>0</v>
      </c>
      <c r="C2555">
        <v>3.3675220999999998E-2</v>
      </c>
      <c r="D2555">
        <v>61</v>
      </c>
      <c r="E2555">
        <v>0</v>
      </c>
      <c r="F2555">
        <v>1632</v>
      </c>
      <c r="H2555">
        <v>5</v>
      </c>
      <c r="I2555">
        <v>0</v>
      </c>
      <c r="J2555">
        <v>1</v>
      </c>
      <c r="K2555">
        <v>0</v>
      </c>
      <c r="L2555">
        <v>0</v>
      </c>
    </row>
    <row r="2556" spans="1:12" x14ac:dyDescent="0.25">
      <c r="A2556">
        <v>36474</v>
      </c>
      <c r="B2556">
        <v>0</v>
      </c>
      <c r="C2556">
        <v>3.3694648000000001E-2</v>
      </c>
      <c r="D2556">
        <v>27</v>
      </c>
      <c r="E2556">
        <v>0</v>
      </c>
      <c r="F2556">
        <v>0.14301582900000001</v>
      </c>
      <c r="G2556">
        <v>3600</v>
      </c>
      <c r="H2556">
        <v>3</v>
      </c>
      <c r="I2556">
        <v>0</v>
      </c>
      <c r="J2556">
        <v>0</v>
      </c>
      <c r="K2556">
        <v>0</v>
      </c>
      <c r="L2556">
        <v>0</v>
      </c>
    </row>
    <row r="2557" spans="1:12" x14ac:dyDescent="0.25">
      <c r="A2557">
        <v>20772</v>
      </c>
      <c r="B2557">
        <v>0</v>
      </c>
      <c r="C2557">
        <v>3.3699936E-2</v>
      </c>
      <c r="D2557">
        <v>43</v>
      </c>
      <c r="E2557">
        <v>0</v>
      </c>
      <c r="F2557">
        <v>2449</v>
      </c>
      <c r="H2557">
        <v>17</v>
      </c>
      <c r="I2557">
        <v>0</v>
      </c>
      <c r="J2557">
        <v>1</v>
      </c>
      <c r="K2557">
        <v>0</v>
      </c>
      <c r="L2557">
        <v>0</v>
      </c>
    </row>
    <row r="2558" spans="1:12" x14ac:dyDescent="0.25">
      <c r="A2558">
        <v>142164</v>
      </c>
      <c r="B2558">
        <v>0</v>
      </c>
      <c r="C2558">
        <v>3.3703824E-2</v>
      </c>
      <c r="D2558">
        <v>37</v>
      </c>
      <c r="E2558">
        <v>0</v>
      </c>
      <c r="F2558">
        <v>653</v>
      </c>
      <c r="H2558">
        <v>8</v>
      </c>
      <c r="I2558">
        <v>0</v>
      </c>
      <c r="J2558">
        <v>1</v>
      </c>
      <c r="K2558">
        <v>0</v>
      </c>
      <c r="L2558">
        <v>0</v>
      </c>
    </row>
    <row r="2559" spans="1:12" x14ac:dyDescent="0.25">
      <c r="A2559">
        <v>109479</v>
      </c>
      <c r="B2559">
        <v>0</v>
      </c>
      <c r="C2559">
        <v>3.3718115E-2</v>
      </c>
      <c r="D2559">
        <v>29</v>
      </c>
      <c r="E2559">
        <v>0</v>
      </c>
      <c r="F2559">
        <v>0.55118110200000003</v>
      </c>
      <c r="G2559">
        <v>2666</v>
      </c>
      <c r="H2559">
        <v>12</v>
      </c>
      <c r="I2559">
        <v>0</v>
      </c>
      <c r="J2559">
        <v>3</v>
      </c>
      <c r="K2559">
        <v>0</v>
      </c>
      <c r="L2559">
        <v>0</v>
      </c>
    </row>
    <row r="2560" spans="1:12" x14ac:dyDescent="0.25">
      <c r="A2560">
        <v>35846</v>
      </c>
      <c r="B2560">
        <v>0</v>
      </c>
      <c r="C2560">
        <v>3.3737455E-2</v>
      </c>
      <c r="D2560">
        <v>55</v>
      </c>
      <c r="E2560">
        <v>0</v>
      </c>
      <c r="F2560">
        <v>0.264342998</v>
      </c>
      <c r="G2560">
        <v>9725</v>
      </c>
      <c r="H2560">
        <v>11</v>
      </c>
      <c r="I2560">
        <v>0</v>
      </c>
      <c r="J2560">
        <v>2</v>
      </c>
      <c r="K2560">
        <v>0</v>
      </c>
      <c r="L2560">
        <v>0</v>
      </c>
    </row>
    <row r="2561" spans="1:12" x14ac:dyDescent="0.25">
      <c r="A2561">
        <v>35177</v>
      </c>
      <c r="B2561">
        <v>0</v>
      </c>
      <c r="C2561">
        <v>3.3815108000000003E-2</v>
      </c>
      <c r="D2561">
        <v>64</v>
      </c>
      <c r="E2561">
        <v>0</v>
      </c>
      <c r="F2561">
        <v>0.434010695</v>
      </c>
      <c r="G2561">
        <v>4674</v>
      </c>
      <c r="H2561">
        <v>5</v>
      </c>
      <c r="I2561">
        <v>0</v>
      </c>
      <c r="J2561">
        <v>1</v>
      </c>
      <c r="K2561">
        <v>0</v>
      </c>
      <c r="L2561">
        <v>0</v>
      </c>
    </row>
    <row r="2562" spans="1:12" x14ac:dyDescent="0.25">
      <c r="A2562">
        <v>78656</v>
      </c>
      <c r="B2562">
        <v>0</v>
      </c>
      <c r="C2562">
        <v>3.3821470999999999E-2</v>
      </c>
      <c r="D2562">
        <v>73</v>
      </c>
      <c r="E2562">
        <v>0</v>
      </c>
      <c r="F2562">
        <v>1.139772E-2</v>
      </c>
      <c r="G2562">
        <v>5000</v>
      </c>
      <c r="H2562">
        <v>9</v>
      </c>
      <c r="I2562">
        <v>0</v>
      </c>
      <c r="J2562">
        <v>0</v>
      </c>
      <c r="K2562">
        <v>0</v>
      </c>
      <c r="L2562">
        <v>0</v>
      </c>
    </row>
    <row r="2563" spans="1:12" x14ac:dyDescent="0.25">
      <c r="A2563">
        <v>56641</v>
      </c>
      <c r="B2563">
        <v>0</v>
      </c>
      <c r="C2563">
        <v>3.386248E-2</v>
      </c>
      <c r="D2563">
        <v>68</v>
      </c>
      <c r="E2563">
        <v>0</v>
      </c>
      <c r="F2563">
        <v>0.71485676200000003</v>
      </c>
      <c r="G2563">
        <v>1500</v>
      </c>
      <c r="H2563">
        <v>10</v>
      </c>
      <c r="I2563">
        <v>0</v>
      </c>
      <c r="J2563">
        <v>1</v>
      </c>
      <c r="K2563">
        <v>0</v>
      </c>
      <c r="L2563">
        <v>0</v>
      </c>
    </row>
    <row r="2564" spans="1:12" x14ac:dyDescent="0.25">
      <c r="A2564">
        <v>57069</v>
      </c>
      <c r="B2564">
        <v>0</v>
      </c>
      <c r="C2564">
        <v>3.3873051000000001E-2</v>
      </c>
      <c r="D2564">
        <v>45</v>
      </c>
      <c r="E2564">
        <v>0</v>
      </c>
      <c r="F2564">
        <v>0.304898367</v>
      </c>
      <c r="G2564">
        <v>3000</v>
      </c>
      <c r="H2564">
        <v>5</v>
      </c>
      <c r="I2564">
        <v>0</v>
      </c>
      <c r="J2564">
        <v>1</v>
      </c>
      <c r="K2564">
        <v>0</v>
      </c>
      <c r="L2564">
        <v>0</v>
      </c>
    </row>
    <row r="2565" spans="1:12" x14ac:dyDescent="0.25">
      <c r="A2565">
        <v>122854</v>
      </c>
      <c r="B2565">
        <v>0</v>
      </c>
      <c r="C2565">
        <v>3.3875443999999998E-2</v>
      </c>
      <c r="D2565">
        <v>41</v>
      </c>
      <c r="E2565">
        <v>0</v>
      </c>
      <c r="F2565">
        <v>66</v>
      </c>
      <c r="H2565">
        <v>7</v>
      </c>
      <c r="I2565">
        <v>0</v>
      </c>
      <c r="J2565">
        <v>0</v>
      </c>
      <c r="K2565">
        <v>0</v>
      </c>
      <c r="L2565">
        <v>0</v>
      </c>
    </row>
    <row r="2566" spans="1:12" x14ac:dyDescent="0.25">
      <c r="A2566">
        <v>1907</v>
      </c>
      <c r="B2566">
        <v>0</v>
      </c>
      <c r="C2566">
        <v>3.3934803999999999E-2</v>
      </c>
      <c r="D2566">
        <v>57</v>
      </c>
      <c r="E2566">
        <v>0</v>
      </c>
      <c r="F2566">
        <v>5354</v>
      </c>
      <c r="H2566">
        <v>9</v>
      </c>
      <c r="I2566">
        <v>0</v>
      </c>
      <c r="J2566">
        <v>2</v>
      </c>
      <c r="K2566">
        <v>0</v>
      </c>
      <c r="L2566">
        <v>4</v>
      </c>
    </row>
    <row r="2567" spans="1:12" x14ac:dyDescent="0.25">
      <c r="A2567">
        <v>19958</v>
      </c>
      <c r="B2567">
        <v>0</v>
      </c>
      <c r="C2567">
        <v>3.3976306999999997E-2</v>
      </c>
      <c r="D2567">
        <v>63</v>
      </c>
      <c r="E2567">
        <v>0</v>
      </c>
      <c r="F2567">
        <v>0.36265933500000003</v>
      </c>
      <c r="G2567">
        <v>4000</v>
      </c>
      <c r="H2567">
        <v>4</v>
      </c>
      <c r="I2567">
        <v>0</v>
      </c>
      <c r="J2567">
        <v>1</v>
      </c>
      <c r="K2567">
        <v>0</v>
      </c>
      <c r="L2567">
        <v>0</v>
      </c>
    </row>
    <row r="2568" spans="1:12" x14ac:dyDescent="0.25">
      <c r="A2568">
        <v>109703</v>
      </c>
      <c r="B2568">
        <v>0</v>
      </c>
      <c r="C2568">
        <v>3.4032198999999999E-2</v>
      </c>
      <c r="D2568">
        <v>79</v>
      </c>
      <c r="E2568">
        <v>0</v>
      </c>
      <c r="F2568">
        <v>0.36412717500000003</v>
      </c>
      <c r="G2568">
        <v>5000</v>
      </c>
      <c r="H2568">
        <v>7</v>
      </c>
      <c r="I2568">
        <v>0</v>
      </c>
      <c r="J2568">
        <v>1</v>
      </c>
      <c r="K2568">
        <v>0</v>
      </c>
      <c r="L2568">
        <v>0</v>
      </c>
    </row>
    <row r="2569" spans="1:12" x14ac:dyDescent="0.25">
      <c r="A2569">
        <v>107246</v>
      </c>
      <c r="B2569">
        <v>0</v>
      </c>
      <c r="C2569">
        <v>3.4041997999999997E-2</v>
      </c>
      <c r="D2569">
        <v>72</v>
      </c>
      <c r="E2569">
        <v>0</v>
      </c>
      <c r="F2569">
        <v>2.7594479999999998E-3</v>
      </c>
      <c r="G2569">
        <v>8334</v>
      </c>
      <c r="H2569">
        <v>6</v>
      </c>
      <c r="I2569">
        <v>1</v>
      </c>
      <c r="J2569">
        <v>0</v>
      </c>
      <c r="K2569">
        <v>0</v>
      </c>
      <c r="L2569">
        <v>0</v>
      </c>
    </row>
    <row r="2570" spans="1:12" x14ac:dyDescent="0.25">
      <c r="A2570">
        <v>2755</v>
      </c>
      <c r="B2570">
        <v>0</v>
      </c>
      <c r="C2570">
        <v>3.4043108000000002E-2</v>
      </c>
      <c r="D2570">
        <v>63</v>
      </c>
      <c r="E2570">
        <v>0</v>
      </c>
      <c r="F2570">
        <v>7.5630251999999995E-2</v>
      </c>
      <c r="G2570">
        <v>9519</v>
      </c>
      <c r="H2570">
        <v>9</v>
      </c>
      <c r="I2570">
        <v>0</v>
      </c>
      <c r="J2570">
        <v>0</v>
      </c>
      <c r="K2570">
        <v>0</v>
      </c>
      <c r="L2570">
        <v>0</v>
      </c>
    </row>
    <row r="2571" spans="1:12" x14ac:dyDescent="0.25">
      <c r="A2571">
        <v>57658</v>
      </c>
      <c r="B2571">
        <v>0</v>
      </c>
      <c r="C2571">
        <v>3.4079750999999998E-2</v>
      </c>
      <c r="D2571">
        <v>54</v>
      </c>
      <c r="E2571">
        <v>0</v>
      </c>
      <c r="F2571">
        <v>0.278322493</v>
      </c>
      <c r="G2571">
        <v>10300</v>
      </c>
      <c r="H2571">
        <v>8</v>
      </c>
      <c r="I2571">
        <v>0</v>
      </c>
      <c r="J2571">
        <v>1</v>
      </c>
      <c r="K2571">
        <v>0</v>
      </c>
      <c r="L2571">
        <v>0</v>
      </c>
    </row>
    <row r="2572" spans="1:12" x14ac:dyDescent="0.25">
      <c r="A2572">
        <v>43459</v>
      </c>
      <c r="B2572">
        <v>0</v>
      </c>
      <c r="C2572">
        <v>3.4143937999999999E-2</v>
      </c>
      <c r="D2572">
        <v>88</v>
      </c>
      <c r="E2572">
        <v>0</v>
      </c>
      <c r="F2572">
        <v>35</v>
      </c>
      <c r="H2572">
        <v>2</v>
      </c>
      <c r="I2572">
        <v>0</v>
      </c>
      <c r="J2572">
        <v>0</v>
      </c>
      <c r="K2572">
        <v>0</v>
      </c>
    </row>
    <row r="2573" spans="1:12" x14ac:dyDescent="0.25">
      <c r="A2573">
        <v>70853</v>
      </c>
      <c r="B2573">
        <v>0</v>
      </c>
      <c r="C2573">
        <v>3.4196946999999998E-2</v>
      </c>
      <c r="D2573">
        <v>32</v>
      </c>
      <c r="E2573">
        <v>0</v>
      </c>
      <c r="F2573">
        <v>0.111744413</v>
      </c>
      <c r="G2573">
        <v>20000</v>
      </c>
      <c r="H2573">
        <v>5</v>
      </c>
      <c r="I2573">
        <v>0</v>
      </c>
      <c r="J2573">
        <v>1</v>
      </c>
      <c r="K2573">
        <v>0</v>
      </c>
      <c r="L2573">
        <v>2</v>
      </c>
    </row>
    <row r="2574" spans="1:12" x14ac:dyDescent="0.25">
      <c r="A2574">
        <v>148401</v>
      </c>
      <c r="B2574">
        <v>0</v>
      </c>
      <c r="C2574">
        <v>3.4292375E-2</v>
      </c>
      <c r="D2574">
        <v>81</v>
      </c>
      <c r="E2574">
        <v>0</v>
      </c>
      <c r="F2574">
        <v>8.7608191000000002E-2</v>
      </c>
      <c r="G2574">
        <v>9473</v>
      </c>
      <c r="H2574">
        <v>10</v>
      </c>
      <c r="I2574">
        <v>0</v>
      </c>
      <c r="J2574">
        <v>0</v>
      </c>
      <c r="K2574">
        <v>0</v>
      </c>
      <c r="L2574">
        <v>0</v>
      </c>
    </row>
    <row r="2575" spans="1:12" x14ac:dyDescent="0.25">
      <c r="A2575">
        <v>86793</v>
      </c>
      <c r="B2575">
        <v>0</v>
      </c>
      <c r="C2575">
        <v>3.4304817000000001E-2</v>
      </c>
      <c r="D2575">
        <v>72</v>
      </c>
      <c r="E2575">
        <v>0</v>
      </c>
      <c r="F2575">
        <v>6.8641618000000001E-2</v>
      </c>
      <c r="G2575">
        <v>6919</v>
      </c>
      <c r="H2575">
        <v>12</v>
      </c>
      <c r="I2575">
        <v>0</v>
      </c>
      <c r="J2575">
        <v>0</v>
      </c>
      <c r="K2575">
        <v>0</v>
      </c>
      <c r="L2575">
        <v>0</v>
      </c>
    </row>
    <row r="2576" spans="1:12" x14ac:dyDescent="0.25">
      <c r="A2576">
        <v>83115</v>
      </c>
      <c r="B2576">
        <v>0</v>
      </c>
      <c r="C2576">
        <v>3.4322303999999998E-2</v>
      </c>
      <c r="D2576">
        <v>59</v>
      </c>
      <c r="E2576">
        <v>0</v>
      </c>
      <c r="F2576">
        <v>8.7645194999999995E-2</v>
      </c>
      <c r="G2576">
        <v>31250</v>
      </c>
      <c r="H2576">
        <v>13</v>
      </c>
      <c r="I2576">
        <v>0</v>
      </c>
      <c r="J2576">
        <v>1</v>
      </c>
      <c r="K2576">
        <v>0</v>
      </c>
      <c r="L2576">
        <v>3</v>
      </c>
    </row>
    <row r="2577" spans="1:12" x14ac:dyDescent="0.25">
      <c r="A2577">
        <v>137041</v>
      </c>
      <c r="B2577">
        <v>0</v>
      </c>
      <c r="C2577">
        <v>3.4332618000000002E-2</v>
      </c>
      <c r="D2577">
        <v>35</v>
      </c>
      <c r="E2577">
        <v>0</v>
      </c>
      <c r="F2577">
        <v>0.28931109100000002</v>
      </c>
      <c r="G2577">
        <v>6473</v>
      </c>
      <c r="H2577">
        <v>10</v>
      </c>
      <c r="I2577">
        <v>0</v>
      </c>
      <c r="J2577">
        <v>2</v>
      </c>
      <c r="K2577">
        <v>0</v>
      </c>
      <c r="L2577">
        <v>0</v>
      </c>
    </row>
    <row r="2578" spans="1:12" x14ac:dyDescent="0.25">
      <c r="A2578">
        <v>34085</v>
      </c>
      <c r="B2578">
        <v>0</v>
      </c>
      <c r="C2578">
        <v>3.4335040999999997E-2</v>
      </c>
      <c r="D2578">
        <v>59</v>
      </c>
      <c r="E2578">
        <v>0</v>
      </c>
      <c r="F2578">
        <v>0.71345572899999998</v>
      </c>
      <c r="G2578">
        <v>4302</v>
      </c>
      <c r="H2578">
        <v>8</v>
      </c>
      <c r="I2578">
        <v>0</v>
      </c>
      <c r="J2578">
        <v>0</v>
      </c>
      <c r="K2578">
        <v>0</v>
      </c>
      <c r="L2578">
        <v>0</v>
      </c>
    </row>
    <row r="2579" spans="1:12" x14ac:dyDescent="0.25">
      <c r="A2579">
        <v>8684</v>
      </c>
      <c r="B2579">
        <v>0</v>
      </c>
      <c r="C2579">
        <v>3.4344925999999998E-2</v>
      </c>
      <c r="D2579">
        <v>54</v>
      </c>
      <c r="E2579">
        <v>0</v>
      </c>
      <c r="F2579">
        <v>0.20999416700000001</v>
      </c>
      <c r="G2579">
        <v>10285</v>
      </c>
      <c r="H2579">
        <v>15</v>
      </c>
      <c r="I2579">
        <v>0</v>
      </c>
      <c r="J2579">
        <v>1</v>
      </c>
      <c r="K2579">
        <v>0</v>
      </c>
      <c r="L2579">
        <v>0</v>
      </c>
    </row>
    <row r="2580" spans="1:12" x14ac:dyDescent="0.25">
      <c r="A2580">
        <v>120063</v>
      </c>
      <c r="B2580">
        <v>0</v>
      </c>
      <c r="C2580">
        <v>3.4346103000000003E-2</v>
      </c>
      <c r="D2580">
        <v>63</v>
      </c>
      <c r="E2580">
        <v>0</v>
      </c>
      <c r="F2580">
        <v>0.116750786</v>
      </c>
      <c r="G2580">
        <v>10500</v>
      </c>
      <c r="H2580">
        <v>24</v>
      </c>
      <c r="I2580">
        <v>0</v>
      </c>
      <c r="J2580">
        <v>2</v>
      </c>
      <c r="K2580">
        <v>0</v>
      </c>
      <c r="L2580">
        <v>0</v>
      </c>
    </row>
    <row r="2581" spans="1:12" x14ac:dyDescent="0.25">
      <c r="A2581">
        <v>68608</v>
      </c>
      <c r="B2581">
        <v>0</v>
      </c>
      <c r="C2581">
        <v>3.4354689000000001E-2</v>
      </c>
      <c r="D2581">
        <v>50</v>
      </c>
      <c r="E2581">
        <v>1</v>
      </c>
      <c r="F2581">
        <v>2380</v>
      </c>
      <c r="H2581">
        <v>7</v>
      </c>
      <c r="I2581">
        <v>0</v>
      </c>
      <c r="J2581">
        <v>1</v>
      </c>
      <c r="K2581">
        <v>0</v>
      </c>
      <c r="L2581">
        <v>0</v>
      </c>
    </row>
    <row r="2582" spans="1:12" x14ac:dyDescent="0.25">
      <c r="A2582">
        <v>72876</v>
      </c>
      <c r="B2582">
        <v>0</v>
      </c>
      <c r="C2582">
        <v>3.4372877000000003E-2</v>
      </c>
      <c r="D2582">
        <v>60</v>
      </c>
      <c r="E2582">
        <v>0</v>
      </c>
      <c r="F2582">
        <v>0.20831597399999999</v>
      </c>
      <c r="G2582">
        <v>12000</v>
      </c>
      <c r="H2582">
        <v>21</v>
      </c>
      <c r="I2582">
        <v>0</v>
      </c>
      <c r="J2582">
        <v>2</v>
      </c>
      <c r="K2582">
        <v>0</v>
      </c>
      <c r="L2582">
        <v>1</v>
      </c>
    </row>
    <row r="2583" spans="1:12" x14ac:dyDescent="0.25">
      <c r="A2583">
        <v>23729</v>
      </c>
      <c r="B2583">
        <v>0</v>
      </c>
      <c r="C2583">
        <v>3.4399594999999998E-2</v>
      </c>
      <c r="D2583">
        <v>86</v>
      </c>
      <c r="E2583">
        <v>0</v>
      </c>
      <c r="F2583">
        <v>0.17283072499999999</v>
      </c>
      <c r="G2583">
        <v>4217</v>
      </c>
      <c r="H2583">
        <v>13</v>
      </c>
      <c r="I2583">
        <v>0</v>
      </c>
      <c r="J2583">
        <v>1</v>
      </c>
      <c r="K2583">
        <v>0</v>
      </c>
      <c r="L2583">
        <v>0</v>
      </c>
    </row>
    <row r="2584" spans="1:12" x14ac:dyDescent="0.25">
      <c r="A2584">
        <v>109614</v>
      </c>
      <c r="B2584">
        <v>0</v>
      </c>
      <c r="C2584">
        <v>3.4409334999999999E-2</v>
      </c>
      <c r="D2584">
        <v>45</v>
      </c>
      <c r="E2584">
        <v>2</v>
      </c>
      <c r="F2584">
        <v>0.24604757199999999</v>
      </c>
      <c r="G2584">
        <v>14041</v>
      </c>
      <c r="H2584">
        <v>8</v>
      </c>
      <c r="I2584">
        <v>0</v>
      </c>
      <c r="J2584">
        <v>2</v>
      </c>
      <c r="K2584">
        <v>0</v>
      </c>
      <c r="L2584">
        <v>1</v>
      </c>
    </row>
    <row r="2585" spans="1:12" x14ac:dyDescent="0.25">
      <c r="A2585">
        <v>29297</v>
      </c>
      <c r="B2585">
        <v>0</v>
      </c>
      <c r="C2585">
        <v>3.4426193000000001E-2</v>
      </c>
      <c r="D2585">
        <v>74</v>
      </c>
      <c r="E2585">
        <v>0</v>
      </c>
      <c r="F2585">
        <v>1.2035011E-2</v>
      </c>
      <c r="G2585">
        <v>3655</v>
      </c>
      <c r="H2585">
        <v>7</v>
      </c>
      <c r="I2585">
        <v>0</v>
      </c>
      <c r="J2585">
        <v>0</v>
      </c>
      <c r="K2585">
        <v>0</v>
      </c>
      <c r="L2585">
        <v>0</v>
      </c>
    </row>
    <row r="2586" spans="1:12" x14ac:dyDescent="0.25">
      <c r="A2586">
        <v>95915</v>
      </c>
      <c r="B2586">
        <v>0</v>
      </c>
      <c r="C2586">
        <v>3.4439923999999997E-2</v>
      </c>
      <c r="D2586">
        <v>50</v>
      </c>
      <c r="E2586">
        <v>0</v>
      </c>
      <c r="F2586">
        <v>0.22697730199999999</v>
      </c>
      <c r="G2586">
        <v>10000</v>
      </c>
      <c r="H2586">
        <v>10</v>
      </c>
      <c r="I2586">
        <v>0</v>
      </c>
      <c r="J2586">
        <v>2</v>
      </c>
      <c r="K2586">
        <v>0</v>
      </c>
      <c r="L2586">
        <v>3</v>
      </c>
    </row>
    <row r="2587" spans="1:12" x14ac:dyDescent="0.25">
      <c r="A2587">
        <v>21824</v>
      </c>
      <c r="B2587">
        <v>0</v>
      </c>
      <c r="C2587">
        <v>3.4487244E-2</v>
      </c>
      <c r="D2587">
        <v>58</v>
      </c>
      <c r="E2587">
        <v>1</v>
      </c>
      <c r="F2587">
        <v>0.72798948799999996</v>
      </c>
      <c r="G2587">
        <v>5326</v>
      </c>
      <c r="H2587">
        <v>11</v>
      </c>
      <c r="I2587">
        <v>0</v>
      </c>
      <c r="J2587">
        <v>3</v>
      </c>
      <c r="K2587">
        <v>0</v>
      </c>
      <c r="L2587">
        <v>1</v>
      </c>
    </row>
    <row r="2588" spans="1:12" x14ac:dyDescent="0.25">
      <c r="A2588">
        <v>111130</v>
      </c>
      <c r="B2588">
        <v>0</v>
      </c>
      <c r="C2588">
        <v>3.4542313999999998E-2</v>
      </c>
      <c r="D2588">
        <v>49</v>
      </c>
      <c r="E2588">
        <v>0</v>
      </c>
      <c r="F2588">
        <v>2.5380709999999998E-3</v>
      </c>
      <c r="G2588">
        <v>4333</v>
      </c>
      <c r="H2588">
        <v>4</v>
      </c>
      <c r="I2588">
        <v>0</v>
      </c>
      <c r="J2588">
        <v>0</v>
      </c>
      <c r="K2588">
        <v>0</v>
      </c>
      <c r="L2588">
        <v>3</v>
      </c>
    </row>
    <row r="2589" spans="1:12" x14ac:dyDescent="0.25">
      <c r="A2589">
        <v>62019</v>
      </c>
      <c r="B2589">
        <v>0</v>
      </c>
      <c r="C2589">
        <v>3.4544723999999999E-2</v>
      </c>
      <c r="D2589">
        <v>41</v>
      </c>
      <c r="E2589">
        <v>0</v>
      </c>
      <c r="F2589">
        <v>0.40219092299999998</v>
      </c>
      <c r="G2589">
        <v>3833</v>
      </c>
      <c r="H2589">
        <v>14</v>
      </c>
      <c r="I2589">
        <v>0</v>
      </c>
      <c r="J2589">
        <v>1</v>
      </c>
      <c r="K2589">
        <v>0</v>
      </c>
      <c r="L2589">
        <v>0</v>
      </c>
    </row>
    <row r="2590" spans="1:12" x14ac:dyDescent="0.25">
      <c r="A2590">
        <v>72350</v>
      </c>
      <c r="B2590">
        <v>0</v>
      </c>
      <c r="C2590">
        <v>3.4554891999999997E-2</v>
      </c>
      <c r="D2590">
        <v>38</v>
      </c>
      <c r="E2590">
        <v>0</v>
      </c>
      <c r="F2590">
        <v>0.29456582599999998</v>
      </c>
      <c r="G2590">
        <v>8924</v>
      </c>
      <c r="H2590">
        <v>12</v>
      </c>
      <c r="I2590">
        <v>0</v>
      </c>
      <c r="J2590">
        <v>3</v>
      </c>
      <c r="K2590">
        <v>0</v>
      </c>
      <c r="L2590">
        <v>3</v>
      </c>
    </row>
    <row r="2591" spans="1:12" x14ac:dyDescent="0.25">
      <c r="A2591">
        <v>7049</v>
      </c>
      <c r="B2591">
        <v>0</v>
      </c>
      <c r="C2591">
        <v>3.4558334000000003E-2</v>
      </c>
      <c r="D2591">
        <v>86</v>
      </c>
      <c r="E2591">
        <v>0</v>
      </c>
      <c r="F2591">
        <v>26</v>
      </c>
      <c r="H2591">
        <v>3</v>
      </c>
      <c r="I2591">
        <v>0</v>
      </c>
      <c r="J2591">
        <v>0</v>
      </c>
      <c r="K2591">
        <v>0</v>
      </c>
      <c r="L2591">
        <v>0</v>
      </c>
    </row>
    <row r="2592" spans="1:12" x14ac:dyDescent="0.25">
      <c r="A2592">
        <v>89019</v>
      </c>
      <c r="B2592">
        <v>0</v>
      </c>
      <c r="C2592">
        <v>3.4610955999999998E-2</v>
      </c>
      <c r="D2592">
        <v>55</v>
      </c>
      <c r="E2592">
        <v>0</v>
      </c>
      <c r="F2592">
        <v>5.8485050000000004E-3</v>
      </c>
      <c r="G2592">
        <v>10600</v>
      </c>
      <c r="H2592">
        <v>4</v>
      </c>
      <c r="I2592">
        <v>0</v>
      </c>
      <c r="J2592">
        <v>0</v>
      </c>
      <c r="K2592">
        <v>0</v>
      </c>
      <c r="L2592">
        <v>0</v>
      </c>
    </row>
    <row r="2593" spans="1:12" x14ac:dyDescent="0.25">
      <c r="A2593">
        <v>87278</v>
      </c>
      <c r="B2593">
        <v>0</v>
      </c>
      <c r="C2593">
        <v>3.4643360999999998E-2</v>
      </c>
      <c r="D2593">
        <v>47</v>
      </c>
      <c r="E2593">
        <v>0</v>
      </c>
      <c r="F2593">
        <v>0.34888564900000002</v>
      </c>
      <c r="G2593">
        <v>4800</v>
      </c>
      <c r="H2593">
        <v>8</v>
      </c>
      <c r="I2593">
        <v>0</v>
      </c>
      <c r="J2593">
        <v>1</v>
      </c>
      <c r="K2593">
        <v>0</v>
      </c>
      <c r="L2593">
        <v>2</v>
      </c>
    </row>
    <row r="2594" spans="1:12" x14ac:dyDescent="0.25">
      <c r="A2594">
        <v>67515</v>
      </c>
      <c r="B2594">
        <v>0</v>
      </c>
      <c r="C2594">
        <v>3.4643570999999998E-2</v>
      </c>
      <c r="D2594">
        <v>24</v>
      </c>
      <c r="E2594">
        <v>0</v>
      </c>
      <c r="F2594">
        <v>1</v>
      </c>
      <c r="H2594">
        <v>1</v>
      </c>
      <c r="I2594">
        <v>0</v>
      </c>
      <c r="J2594">
        <v>0</v>
      </c>
      <c r="K2594">
        <v>0</v>
      </c>
      <c r="L2594">
        <v>0</v>
      </c>
    </row>
    <row r="2595" spans="1:12" x14ac:dyDescent="0.25">
      <c r="A2595">
        <v>111165</v>
      </c>
      <c r="B2595">
        <v>0</v>
      </c>
      <c r="C2595">
        <v>3.4651976000000001E-2</v>
      </c>
      <c r="D2595">
        <v>81</v>
      </c>
      <c r="E2595">
        <v>0</v>
      </c>
      <c r="F2595">
        <v>5.8658850000000004E-3</v>
      </c>
      <c r="G2595">
        <v>7500</v>
      </c>
      <c r="H2595">
        <v>7</v>
      </c>
      <c r="I2595">
        <v>0</v>
      </c>
      <c r="J2595">
        <v>0</v>
      </c>
      <c r="K2595">
        <v>0</v>
      </c>
      <c r="L2595">
        <v>0</v>
      </c>
    </row>
    <row r="2596" spans="1:12" x14ac:dyDescent="0.25">
      <c r="A2596">
        <v>75606</v>
      </c>
      <c r="B2596">
        <v>0</v>
      </c>
      <c r="C2596">
        <v>3.4660723999999997E-2</v>
      </c>
      <c r="D2596">
        <v>50</v>
      </c>
      <c r="E2596">
        <v>0</v>
      </c>
      <c r="F2596">
        <v>0.25848474500000002</v>
      </c>
      <c r="G2596">
        <v>5833</v>
      </c>
      <c r="H2596">
        <v>7</v>
      </c>
      <c r="I2596">
        <v>0</v>
      </c>
      <c r="J2596">
        <v>1</v>
      </c>
      <c r="K2596">
        <v>0</v>
      </c>
      <c r="L2596">
        <v>0</v>
      </c>
    </row>
    <row r="2597" spans="1:12" x14ac:dyDescent="0.25">
      <c r="A2597">
        <v>35173</v>
      </c>
      <c r="B2597">
        <v>0</v>
      </c>
      <c r="C2597">
        <v>3.4702534E-2</v>
      </c>
      <c r="D2597">
        <v>61</v>
      </c>
      <c r="E2597">
        <v>0</v>
      </c>
      <c r="F2597">
        <v>4.9678980999999997E-2</v>
      </c>
      <c r="G2597">
        <v>9500</v>
      </c>
      <c r="H2597">
        <v>7</v>
      </c>
      <c r="I2597">
        <v>0</v>
      </c>
      <c r="J2597">
        <v>0</v>
      </c>
      <c r="K2597">
        <v>0</v>
      </c>
      <c r="L2597">
        <v>0</v>
      </c>
    </row>
    <row r="2598" spans="1:12" x14ac:dyDescent="0.25">
      <c r="A2598">
        <v>43437</v>
      </c>
      <c r="B2598">
        <v>0</v>
      </c>
      <c r="C2598">
        <v>3.4738887000000003E-2</v>
      </c>
      <c r="D2598">
        <v>36</v>
      </c>
      <c r="E2598">
        <v>0</v>
      </c>
      <c r="F2598">
        <v>0.51174804200000001</v>
      </c>
      <c r="G2598">
        <v>6000</v>
      </c>
      <c r="H2598">
        <v>6</v>
      </c>
      <c r="I2598">
        <v>0</v>
      </c>
      <c r="J2598">
        <v>2</v>
      </c>
      <c r="K2598">
        <v>0</v>
      </c>
      <c r="L2598">
        <v>3</v>
      </c>
    </row>
    <row r="2599" spans="1:12" x14ac:dyDescent="0.25">
      <c r="A2599">
        <v>102681</v>
      </c>
      <c r="B2599">
        <v>0</v>
      </c>
      <c r="C2599">
        <v>3.4741710000000002E-2</v>
      </c>
      <c r="D2599">
        <v>49</v>
      </c>
      <c r="E2599">
        <v>0</v>
      </c>
      <c r="F2599">
        <v>0.12224618</v>
      </c>
      <c r="G2599">
        <v>10666</v>
      </c>
      <c r="H2599">
        <v>5</v>
      </c>
      <c r="I2599">
        <v>0</v>
      </c>
      <c r="J2599">
        <v>1</v>
      </c>
      <c r="K2599">
        <v>0</v>
      </c>
      <c r="L2599">
        <v>0</v>
      </c>
    </row>
    <row r="2600" spans="1:12" x14ac:dyDescent="0.25">
      <c r="A2600">
        <v>112316</v>
      </c>
      <c r="B2600">
        <v>0</v>
      </c>
      <c r="C2600">
        <v>3.4743453000000001E-2</v>
      </c>
      <c r="D2600">
        <v>60</v>
      </c>
      <c r="E2600">
        <v>0</v>
      </c>
      <c r="F2600">
        <v>4535</v>
      </c>
      <c r="H2600">
        <v>11</v>
      </c>
      <c r="I2600">
        <v>0</v>
      </c>
      <c r="J2600">
        <v>3</v>
      </c>
      <c r="K2600">
        <v>0</v>
      </c>
      <c r="L2600">
        <v>0</v>
      </c>
    </row>
    <row r="2601" spans="1:12" x14ac:dyDescent="0.25">
      <c r="A2601">
        <v>144597</v>
      </c>
      <c r="B2601">
        <v>0</v>
      </c>
      <c r="C2601">
        <v>3.4800257000000001E-2</v>
      </c>
      <c r="D2601">
        <v>46</v>
      </c>
      <c r="E2601">
        <v>0</v>
      </c>
      <c r="F2601">
        <v>0.44501170000000001</v>
      </c>
      <c r="G2601">
        <v>4700</v>
      </c>
      <c r="H2601">
        <v>8</v>
      </c>
      <c r="I2601">
        <v>0</v>
      </c>
      <c r="J2601">
        <v>3</v>
      </c>
      <c r="K2601">
        <v>0</v>
      </c>
      <c r="L2601">
        <v>2</v>
      </c>
    </row>
    <row r="2602" spans="1:12" x14ac:dyDescent="0.25">
      <c r="A2602">
        <v>109205</v>
      </c>
      <c r="B2602">
        <v>0</v>
      </c>
      <c r="C2602">
        <v>3.4838646000000001E-2</v>
      </c>
      <c r="D2602">
        <v>70</v>
      </c>
      <c r="E2602">
        <v>0</v>
      </c>
      <c r="F2602">
        <v>0.48299143100000003</v>
      </c>
      <c r="G2602">
        <v>3850</v>
      </c>
      <c r="H2602">
        <v>10</v>
      </c>
      <c r="I2602">
        <v>0</v>
      </c>
      <c r="J2602">
        <v>1</v>
      </c>
      <c r="K2602">
        <v>0</v>
      </c>
      <c r="L2602">
        <v>1</v>
      </c>
    </row>
    <row r="2603" spans="1:12" x14ac:dyDescent="0.25">
      <c r="A2603">
        <v>132752</v>
      </c>
      <c r="B2603">
        <v>0</v>
      </c>
      <c r="C2603">
        <v>3.4851612999999997E-2</v>
      </c>
      <c r="D2603">
        <v>60</v>
      </c>
      <c r="E2603">
        <v>0</v>
      </c>
      <c r="F2603">
        <v>1.5913290000000001E-3</v>
      </c>
      <c r="G2603">
        <v>23250</v>
      </c>
      <c r="H2603">
        <v>5</v>
      </c>
      <c r="I2603">
        <v>0</v>
      </c>
      <c r="J2603">
        <v>0</v>
      </c>
      <c r="K2603">
        <v>0</v>
      </c>
      <c r="L2603">
        <v>0</v>
      </c>
    </row>
    <row r="2604" spans="1:12" x14ac:dyDescent="0.25">
      <c r="A2604">
        <v>7123</v>
      </c>
      <c r="B2604">
        <v>0</v>
      </c>
      <c r="C2604">
        <v>3.4881668999999997E-2</v>
      </c>
      <c r="D2604">
        <v>45</v>
      </c>
      <c r="E2604">
        <v>0</v>
      </c>
      <c r="F2604">
        <v>7.0563739E-2</v>
      </c>
      <c r="G2604">
        <v>38900</v>
      </c>
      <c r="H2604">
        <v>5</v>
      </c>
      <c r="I2604">
        <v>0</v>
      </c>
      <c r="J2604">
        <v>1</v>
      </c>
      <c r="K2604">
        <v>0</v>
      </c>
      <c r="L2604">
        <v>2</v>
      </c>
    </row>
    <row r="2605" spans="1:12" x14ac:dyDescent="0.25">
      <c r="A2605">
        <v>52438</v>
      </c>
      <c r="B2605">
        <v>0</v>
      </c>
      <c r="C2605">
        <v>3.4898837000000002E-2</v>
      </c>
      <c r="D2605">
        <v>42</v>
      </c>
      <c r="E2605">
        <v>0</v>
      </c>
      <c r="F2605">
        <v>0.69642252599999999</v>
      </c>
      <c r="G2605">
        <v>8860</v>
      </c>
      <c r="H2605">
        <v>6</v>
      </c>
      <c r="I2605">
        <v>0</v>
      </c>
      <c r="J2605">
        <v>2</v>
      </c>
      <c r="K2605">
        <v>1</v>
      </c>
      <c r="L2605">
        <v>0</v>
      </c>
    </row>
    <row r="2606" spans="1:12" x14ac:dyDescent="0.25">
      <c r="A2606">
        <v>52883</v>
      </c>
      <c r="B2606">
        <v>0</v>
      </c>
      <c r="C2606">
        <v>3.4926369999999998E-2</v>
      </c>
      <c r="D2606">
        <v>52</v>
      </c>
      <c r="E2606">
        <v>0</v>
      </c>
      <c r="F2606">
        <v>0.53487339</v>
      </c>
      <c r="G2606">
        <v>2250</v>
      </c>
      <c r="H2606">
        <v>6</v>
      </c>
      <c r="I2606">
        <v>0</v>
      </c>
      <c r="J2606">
        <v>2</v>
      </c>
      <c r="K2606">
        <v>0</v>
      </c>
      <c r="L2606">
        <v>3</v>
      </c>
    </row>
    <row r="2607" spans="1:12" x14ac:dyDescent="0.25">
      <c r="A2607">
        <v>105836</v>
      </c>
      <c r="B2607">
        <v>0</v>
      </c>
      <c r="C2607">
        <v>3.4936193999999997E-2</v>
      </c>
      <c r="D2607">
        <v>72</v>
      </c>
      <c r="E2607">
        <v>0</v>
      </c>
      <c r="F2607">
        <v>1.7775643000000001E-2</v>
      </c>
      <c r="G2607">
        <v>8325</v>
      </c>
      <c r="H2607">
        <v>7</v>
      </c>
      <c r="I2607">
        <v>0</v>
      </c>
      <c r="J2607">
        <v>0</v>
      </c>
      <c r="K2607">
        <v>0</v>
      </c>
      <c r="L2607">
        <v>0</v>
      </c>
    </row>
    <row r="2608" spans="1:12" x14ac:dyDescent="0.25">
      <c r="A2608">
        <v>75986</v>
      </c>
      <c r="B2608">
        <v>1</v>
      </c>
      <c r="C2608">
        <v>3.4975117E-2</v>
      </c>
      <c r="D2608">
        <v>38</v>
      </c>
      <c r="E2608">
        <v>0</v>
      </c>
      <c r="F2608">
        <v>22</v>
      </c>
      <c r="H2608">
        <v>2</v>
      </c>
      <c r="I2608">
        <v>0</v>
      </c>
      <c r="J2608">
        <v>0</v>
      </c>
      <c r="K2608">
        <v>0</v>
      </c>
      <c r="L2608">
        <v>0</v>
      </c>
    </row>
    <row r="2609" spans="1:12" x14ac:dyDescent="0.25">
      <c r="A2609">
        <v>103177</v>
      </c>
      <c r="B2609">
        <v>0</v>
      </c>
      <c r="C2609">
        <v>3.5022681999999999E-2</v>
      </c>
      <c r="D2609">
        <v>48</v>
      </c>
      <c r="E2609">
        <v>1</v>
      </c>
      <c r="F2609">
        <v>0.26574825000000002</v>
      </c>
      <c r="G2609">
        <v>9000</v>
      </c>
      <c r="H2609">
        <v>6</v>
      </c>
      <c r="I2609">
        <v>0</v>
      </c>
      <c r="J2609">
        <v>1</v>
      </c>
      <c r="K2609">
        <v>0</v>
      </c>
      <c r="L2609">
        <v>3</v>
      </c>
    </row>
    <row r="2610" spans="1:12" x14ac:dyDescent="0.25">
      <c r="A2610">
        <v>117503</v>
      </c>
      <c r="B2610">
        <v>0</v>
      </c>
      <c r="C2610">
        <v>3.5034472999999997E-2</v>
      </c>
      <c r="D2610">
        <v>51</v>
      </c>
      <c r="E2610">
        <v>0</v>
      </c>
      <c r="F2610">
        <v>0.44327650299999999</v>
      </c>
      <c r="G2610">
        <v>7800</v>
      </c>
      <c r="H2610">
        <v>11</v>
      </c>
      <c r="I2610">
        <v>0</v>
      </c>
      <c r="J2610">
        <v>2</v>
      </c>
      <c r="K2610">
        <v>0</v>
      </c>
      <c r="L2610">
        <v>3</v>
      </c>
    </row>
    <row r="2611" spans="1:12" x14ac:dyDescent="0.25">
      <c r="A2611">
        <v>9881</v>
      </c>
      <c r="B2611">
        <v>0</v>
      </c>
      <c r="C2611">
        <v>3.5037356999999998E-2</v>
      </c>
      <c r="D2611">
        <v>63</v>
      </c>
      <c r="E2611">
        <v>1</v>
      </c>
      <c r="F2611">
        <v>0.330510468</v>
      </c>
      <c r="G2611">
        <v>4250</v>
      </c>
      <c r="H2611">
        <v>13</v>
      </c>
      <c r="I2611">
        <v>0</v>
      </c>
      <c r="J2611">
        <v>2</v>
      </c>
      <c r="K2611">
        <v>0</v>
      </c>
      <c r="L2611">
        <v>1</v>
      </c>
    </row>
    <row r="2612" spans="1:12" x14ac:dyDescent="0.25">
      <c r="A2612">
        <v>72705</v>
      </c>
      <c r="B2612">
        <v>0</v>
      </c>
      <c r="C2612">
        <v>3.5074225000000001E-2</v>
      </c>
      <c r="D2612">
        <v>63</v>
      </c>
      <c r="E2612">
        <v>0</v>
      </c>
      <c r="F2612">
        <v>0.20065735400000001</v>
      </c>
      <c r="G2612">
        <v>6084</v>
      </c>
      <c r="H2612">
        <v>4</v>
      </c>
      <c r="I2612">
        <v>0</v>
      </c>
      <c r="J2612">
        <v>1</v>
      </c>
      <c r="K2612">
        <v>0</v>
      </c>
      <c r="L2612">
        <v>0</v>
      </c>
    </row>
    <row r="2613" spans="1:12" x14ac:dyDescent="0.25">
      <c r="A2613">
        <v>110828</v>
      </c>
      <c r="B2613">
        <v>0</v>
      </c>
      <c r="C2613">
        <v>3.5084437000000003E-2</v>
      </c>
      <c r="D2613">
        <v>57</v>
      </c>
      <c r="E2613">
        <v>0</v>
      </c>
      <c r="F2613">
        <v>89</v>
      </c>
      <c r="H2613">
        <v>7</v>
      </c>
      <c r="I2613">
        <v>0</v>
      </c>
      <c r="J2613">
        <v>0</v>
      </c>
      <c r="K2613">
        <v>0</v>
      </c>
      <c r="L2613">
        <v>0</v>
      </c>
    </row>
    <row r="2614" spans="1:12" x14ac:dyDescent="0.25">
      <c r="A2614">
        <v>55206</v>
      </c>
      <c r="B2614">
        <v>0</v>
      </c>
      <c r="C2614">
        <v>3.5098829999999998E-2</v>
      </c>
      <c r="D2614">
        <v>47</v>
      </c>
      <c r="E2614">
        <v>0</v>
      </c>
      <c r="F2614">
        <v>0.41387832699999999</v>
      </c>
      <c r="G2614">
        <v>5259</v>
      </c>
      <c r="H2614">
        <v>6</v>
      </c>
      <c r="I2614">
        <v>0</v>
      </c>
      <c r="J2614">
        <v>1</v>
      </c>
      <c r="K2614">
        <v>0</v>
      </c>
      <c r="L2614">
        <v>0</v>
      </c>
    </row>
    <row r="2615" spans="1:12" x14ac:dyDescent="0.25">
      <c r="A2615">
        <v>36934</v>
      </c>
      <c r="B2615">
        <v>0</v>
      </c>
      <c r="C2615">
        <v>3.5109744999999998E-2</v>
      </c>
      <c r="D2615">
        <v>40</v>
      </c>
      <c r="E2615">
        <v>0</v>
      </c>
      <c r="F2615">
        <v>0.40169714400000001</v>
      </c>
      <c r="G2615">
        <v>8366</v>
      </c>
      <c r="H2615">
        <v>15</v>
      </c>
      <c r="I2615">
        <v>0</v>
      </c>
      <c r="J2615">
        <v>4</v>
      </c>
      <c r="K2615">
        <v>0</v>
      </c>
      <c r="L2615">
        <v>4</v>
      </c>
    </row>
    <row r="2616" spans="1:12" x14ac:dyDescent="0.25">
      <c r="A2616">
        <v>101056</v>
      </c>
      <c r="B2616">
        <v>0</v>
      </c>
      <c r="C2616">
        <v>3.5169240999999997E-2</v>
      </c>
      <c r="D2616">
        <v>42</v>
      </c>
      <c r="E2616">
        <v>1</v>
      </c>
      <c r="F2616">
        <v>4064</v>
      </c>
      <c r="H2616">
        <v>8</v>
      </c>
      <c r="I2616">
        <v>0</v>
      </c>
      <c r="J2616">
        <v>3</v>
      </c>
      <c r="K2616">
        <v>0</v>
      </c>
      <c r="L2616">
        <v>0</v>
      </c>
    </row>
    <row r="2617" spans="1:12" x14ac:dyDescent="0.25">
      <c r="A2617">
        <v>114043</v>
      </c>
      <c r="B2617">
        <v>0</v>
      </c>
      <c r="C2617">
        <v>3.5179309999999998E-2</v>
      </c>
      <c r="D2617">
        <v>30</v>
      </c>
      <c r="E2617">
        <v>0</v>
      </c>
      <c r="F2617">
        <v>0.29526211499999999</v>
      </c>
      <c r="G2617">
        <v>5550</v>
      </c>
      <c r="H2617">
        <v>9</v>
      </c>
      <c r="I2617">
        <v>0</v>
      </c>
      <c r="J2617">
        <v>2</v>
      </c>
      <c r="K2617">
        <v>0</v>
      </c>
      <c r="L2617">
        <v>0</v>
      </c>
    </row>
    <row r="2618" spans="1:12" x14ac:dyDescent="0.25">
      <c r="A2618">
        <v>42311</v>
      </c>
      <c r="B2618">
        <v>0</v>
      </c>
      <c r="C2618">
        <v>3.522786E-2</v>
      </c>
      <c r="D2618">
        <v>50</v>
      </c>
      <c r="E2618">
        <v>1</v>
      </c>
      <c r="F2618">
        <v>2.7180805480000001</v>
      </c>
      <c r="G2618">
        <v>1166</v>
      </c>
      <c r="H2618">
        <v>10</v>
      </c>
      <c r="I2618">
        <v>0</v>
      </c>
      <c r="J2618">
        <v>4</v>
      </c>
      <c r="K2618">
        <v>1</v>
      </c>
      <c r="L2618">
        <v>2</v>
      </c>
    </row>
    <row r="2619" spans="1:12" x14ac:dyDescent="0.25">
      <c r="A2619">
        <v>55500</v>
      </c>
      <c r="B2619">
        <v>0</v>
      </c>
      <c r="C2619">
        <v>3.5252679000000002E-2</v>
      </c>
      <c r="D2619">
        <v>54</v>
      </c>
      <c r="E2619">
        <v>0</v>
      </c>
      <c r="F2619">
        <v>0.34548662200000002</v>
      </c>
      <c r="G2619">
        <v>3400</v>
      </c>
      <c r="H2619">
        <v>11</v>
      </c>
      <c r="I2619">
        <v>0</v>
      </c>
      <c r="J2619">
        <v>1</v>
      </c>
      <c r="K2619">
        <v>0</v>
      </c>
      <c r="L2619">
        <v>2</v>
      </c>
    </row>
    <row r="2620" spans="1:12" x14ac:dyDescent="0.25">
      <c r="A2620">
        <v>13557</v>
      </c>
      <c r="B2620">
        <v>0</v>
      </c>
      <c r="C2620">
        <v>3.5257129999999998E-2</v>
      </c>
      <c r="D2620">
        <v>63</v>
      </c>
      <c r="E2620">
        <v>0</v>
      </c>
      <c r="F2620">
        <v>0.287496429</v>
      </c>
      <c r="G2620">
        <v>10500</v>
      </c>
      <c r="H2620">
        <v>27</v>
      </c>
      <c r="I2620">
        <v>0</v>
      </c>
      <c r="J2620">
        <v>2</v>
      </c>
      <c r="K2620">
        <v>0</v>
      </c>
      <c r="L2620">
        <v>0</v>
      </c>
    </row>
    <row r="2621" spans="1:12" x14ac:dyDescent="0.25">
      <c r="A2621">
        <v>39227</v>
      </c>
      <c r="B2621">
        <v>0</v>
      </c>
      <c r="C2621">
        <v>3.5269951000000001E-2</v>
      </c>
      <c r="D2621">
        <v>41</v>
      </c>
      <c r="E2621">
        <v>0</v>
      </c>
      <c r="F2621">
        <v>0.21099607300000001</v>
      </c>
      <c r="G2621">
        <v>2800</v>
      </c>
      <c r="H2621">
        <v>6</v>
      </c>
      <c r="I2621">
        <v>0</v>
      </c>
      <c r="J2621">
        <v>0</v>
      </c>
      <c r="K2621">
        <v>0</v>
      </c>
      <c r="L2621">
        <v>0</v>
      </c>
    </row>
    <row r="2622" spans="1:12" x14ac:dyDescent="0.25">
      <c r="A2622">
        <v>81433</v>
      </c>
      <c r="B2622">
        <v>0</v>
      </c>
      <c r="C2622">
        <v>3.5284421000000003E-2</v>
      </c>
      <c r="D2622">
        <v>75</v>
      </c>
      <c r="E2622">
        <v>0</v>
      </c>
      <c r="F2622">
        <v>0.123554632</v>
      </c>
      <c r="G2622">
        <v>7696</v>
      </c>
      <c r="H2622">
        <v>14</v>
      </c>
      <c r="I2622">
        <v>0</v>
      </c>
      <c r="J2622">
        <v>1</v>
      </c>
      <c r="K2622">
        <v>0</v>
      </c>
      <c r="L2622">
        <v>0</v>
      </c>
    </row>
    <row r="2623" spans="1:12" x14ac:dyDescent="0.25">
      <c r="A2623">
        <v>126980</v>
      </c>
      <c r="B2623">
        <v>0</v>
      </c>
      <c r="C2623">
        <v>3.5324725000000001E-2</v>
      </c>
      <c r="D2623">
        <v>48</v>
      </c>
      <c r="E2623">
        <v>0</v>
      </c>
      <c r="F2623">
        <v>0.28637987300000001</v>
      </c>
      <c r="G2623">
        <v>6438</v>
      </c>
      <c r="H2623">
        <v>12</v>
      </c>
      <c r="I2623">
        <v>0</v>
      </c>
      <c r="J2623">
        <v>2</v>
      </c>
      <c r="K2623">
        <v>0</v>
      </c>
      <c r="L2623">
        <v>2</v>
      </c>
    </row>
    <row r="2624" spans="1:12" x14ac:dyDescent="0.25">
      <c r="A2624">
        <v>51750</v>
      </c>
      <c r="B2624">
        <v>0</v>
      </c>
      <c r="C2624">
        <v>3.5327444999999999E-2</v>
      </c>
      <c r="D2624">
        <v>34</v>
      </c>
      <c r="E2624">
        <v>0</v>
      </c>
      <c r="F2624">
        <v>0.40269804799999998</v>
      </c>
      <c r="G2624">
        <v>3483</v>
      </c>
      <c r="H2624">
        <v>6</v>
      </c>
      <c r="I2624">
        <v>0</v>
      </c>
      <c r="J2624">
        <v>2</v>
      </c>
      <c r="K2624">
        <v>0</v>
      </c>
      <c r="L2624">
        <v>1</v>
      </c>
    </row>
    <row r="2625" spans="1:12" x14ac:dyDescent="0.25">
      <c r="A2625">
        <v>124398</v>
      </c>
      <c r="B2625">
        <v>0</v>
      </c>
      <c r="C2625">
        <v>3.5346911000000002E-2</v>
      </c>
      <c r="D2625">
        <v>67</v>
      </c>
      <c r="E2625">
        <v>0</v>
      </c>
      <c r="F2625">
        <v>0.249846814</v>
      </c>
      <c r="G2625">
        <v>13055</v>
      </c>
      <c r="H2625">
        <v>13</v>
      </c>
      <c r="I2625">
        <v>0</v>
      </c>
      <c r="J2625">
        <v>4</v>
      </c>
      <c r="K2625">
        <v>0</v>
      </c>
      <c r="L2625">
        <v>1</v>
      </c>
    </row>
    <row r="2626" spans="1:12" x14ac:dyDescent="0.25">
      <c r="A2626">
        <v>38960</v>
      </c>
      <c r="B2626">
        <v>0</v>
      </c>
      <c r="C2626">
        <v>3.5392921000000001E-2</v>
      </c>
      <c r="D2626">
        <v>73</v>
      </c>
      <c r="E2626">
        <v>0</v>
      </c>
      <c r="F2626">
        <v>2.1902964960000002</v>
      </c>
      <c r="G2626">
        <v>1854</v>
      </c>
      <c r="H2626">
        <v>5</v>
      </c>
      <c r="I2626">
        <v>0</v>
      </c>
      <c r="J2626">
        <v>2</v>
      </c>
      <c r="K2626">
        <v>0</v>
      </c>
      <c r="L2626">
        <v>0</v>
      </c>
    </row>
    <row r="2627" spans="1:12" x14ac:dyDescent="0.25">
      <c r="A2627">
        <v>112587</v>
      </c>
      <c r="B2627">
        <v>0</v>
      </c>
      <c r="C2627">
        <v>3.5400533999999997E-2</v>
      </c>
      <c r="D2627">
        <v>61</v>
      </c>
      <c r="E2627">
        <v>1</v>
      </c>
      <c r="F2627">
        <v>5.5773098E-2</v>
      </c>
      <c r="G2627">
        <v>9448</v>
      </c>
      <c r="H2627">
        <v>15</v>
      </c>
      <c r="I2627">
        <v>0</v>
      </c>
      <c r="J2627">
        <v>0</v>
      </c>
      <c r="K2627">
        <v>0</v>
      </c>
      <c r="L2627">
        <v>0</v>
      </c>
    </row>
    <row r="2628" spans="1:12" x14ac:dyDescent="0.25">
      <c r="A2628">
        <v>97026</v>
      </c>
      <c r="B2628">
        <v>0</v>
      </c>
      <c r="C2628">
        <v>3.5424114E-2</v>
      </c>
      <c r="D2628">
        <v>78</v>
      </c>
      <c r="E2628">
        <v>0</v>
      </c>
      <c r="F2628">
        <v>42</v>
      </c>
      <c r="H2628">
        <v>11</v>
      </c>
      <c r="I2628">
        <v>0</v>
      </c>
      <c r="J2628">
        <v>0</v>
      </c>
      <c r="K2628">
        <v>0</v>
      </c>
      <c r="L2628">
        <v>0</v>
      </c>
    </row>
    <row r="2629" spans="1:12" x14ac:dyDescent="0.25">
      <c r="A2629">
        <v>122274</v>
      </c>
      <c r="B2629">
        <v>0</v>
      </c>
      <c r="C2629">
        <v>3.5446979000000003E-2</v>
      </c>
      <c r="D2629">
        <v>42</v>
      </c>
      <c r="E2629">
        <v>0</v>
      </c>
      <c r="F2629">
        <v>2.9139529999999999E-3</v>
      </c>
      <c r="G2629">
        <v>5833</v>
      </c>
      <c r="H2629">
        <v>3</v>
      </c>
      <c r="I2629">
        <v>0</v>
      </c>
      <c r="J2629">
        <v>0</v>
      </c>
      <c r="K2629">
        <v>0</v>
      </c>
      <c r="L2629">
        <v>0</v>
      </c>
    </row>
    <row r="2630" spans="1:12" x14ac:dyDescent="0.25">
      <c r="A2630">
        <v>118514</v>
      </c>
      <c r="B2630">
        <v>0</v>
      </c>
      <c r="C2630">
        <v>3.5487822000000002E-2</v>
      </c>
      <c r="D2630">
        <v>61</v>
      </c>
      <c r="E2630">
        <v>0</v>
      </c>
      <c r="F2630">
        <v>0.55975554500000002</v>
      </c>
      <c r="G2630">
        <v>4417</v>
      </c>
      <c r="H2630">
        <v>14</v>
      </c>
      <c r="I2630">
        <v>0</v>
      </c>
      <c r="J2630">
        <v>1</v>
      </c>
      <c r="K2630">
        <v>0</v>
      </c>
      <c r="L2630">
        <v>0</v>
      </c>
    </row>
    <row r="2631" spans="1:12" x14ac:dyDescent="0.25">
      <c r="A2631">
        <v>67625</v>
      </c>
      <c r="B2631">
        <v>0</v>
      </c>
      <c r="C2631">
        <v>3.5538928999999997E-2</v>
      </c>
      <c r="D2631">
        <v>52</v>
      </c>
      <c r="E2631">
        <v>0</v>
      </c>
      <c r="F2631">
        <v>1.4623172E-2</v>
      </c>
      <c r="G2631">
        <v>8000</v>
      </c>
      <c r="H2631">
        <v>8</v>
      </c>
      <c r="I2631">
        <v>0</v>
      </c>
      <c r="J2631">
        <v>0</v>
      </c>
      <c r="K2631">
        <v>0</v>
      </c>
      <c r="L2631">
        <v>1</v>
      </c>
    </row>
    <row r="2632" spans="1:12" x14ac:dyDescent="0.25">
      <c r="A2632">
        <v>101104</v>
      </c>
      <c r="B2632">
        <v>0</v>
      </c>
      <c r="C2632">
        <v>3.5572858999999998E-2</v>
      </c>
      <c r="D2632">
        <v>49</v>
      </c>
      <c r="E2632">
        <v>0</v>
      </c>
      <c r="F2632">
        <v>0.31590949000000002</v>
      </c>
      <c r="G2632">
        <v>5700</v>
      </c>
      <c r="H2632">
        <v>18</v>
      </c>
      <c r="I2632">
        <v>0</v>
      </c>
      <c r="J2632">
        <v>3</v>
      </c>
      <c r="K2632">
        <v>0</v>
      </c>
      <c r="L2632">
        <v>1</v>
      </c>
    </row>
    <row r="2633" spans="1:12" x14ac:dyDescent="0.25">
      <c r="A2633">
        <v>115352</v>
      </c>
      <c r="B2633">
        <v>0</v>
      </c>
      <c r="C2633">
        <v>3.5594572999999997E-2</v>
      </c>
      <c r="D2633">
        <v>68</v>
      </c>
      <c r="E2633">
        <v>0</v>
      </c>
      <c r="F2633">
        <v>0.27858231700000002</v>
      </c>
      <c r="G2633">
        <v>2623</v>
      </c>
      <c r="H2633">
        <v>16</v>
      </c>
      <c r="I2633">
        <v>0</v>
      </c>
      <c r="J2633">
        <v>0</v>
      </c>
      <c r="K2633">
        <v>0</v>
      </c>
      <c r="L2633">
        <v>0</v>
      </c>
    </row>
    <row r="2634" spans="1:12" x14ac:dyDescent="0.25">
      <c r="A2634">
        <v>16368</v>
      </c>
      <c r="B2634">
        <v>0</v>
      </c>
      <c r="C2634">
        <v>3.5621431000000002E-2</v>
      </c>
      <c r="D2634">
        <v>79</v>
      </c>
      <c r="E2634">
        <v>0</v>
      </c>
      <c r="F2634">
        <v>0.249243189</v>
      </c>
      <c r="G2634">
        <v>990</v>
      </c>
      <c r="H2634">
        <v>7</v>
      </c>
      <c r="I2634">
        <v>0</v>
      </c>
      <c r="J2634">
        <v>0</v>
      </c>
      <c r="K2634">
        <v>0</v>
      </c>
      <c r="L2634">
        <v>0</v>
      </c>
    </row>
    <row r="2635" spans="1:12" x14ac:dyDescent="0.25">
      <c r="A2635">
        <v>103253</v>
      </c>
      <c r="B2635">
        <v>0</v>
      </c>
      <c r="C2635">
        <v>3.5626779999999997E-2</v>
      </c>
      <c r="D2635">
        <v>40</v>
      </c>
      <c r="E2635">
        <v>0</v>
      </c>
      <c r="F2635">
        <v>0.669084821</v>
      </c>
      <c r="G2635">
        <v>3583</v>
      </c>
      <c r="H2635">
        <v>9</v>
      </c>
      <c r="I2635">
        <v>0</v>
      </c>
      <c r="J2635">
        <v>2</v>
      </c>
      <c r="K2635">
        <v>0</v>
      </c>
      <c r="L2635">
        <v>2</v>
      </c>
    </row>
    <row r="2636" spans="1:12" x14ac:dyDescent="0.25">
      <c r="A2636">
        <v>16561</v>
      </c>
      <c r="B2636">
        <v>0</v>
      </c>
      <c r="C2636">
        <v>3.5626990999999997E-2</v>
      </c>
      <c r="D2636">
        <v>47</v>
      </c>
      <c r="E2636">
        <v>0</v>
      </c>
      <c r="F2636">
        <v>0.27482823200000001</v>
      </c>
      <c r="G2636">
        <v>1600</v>
      </c>
      <c r="H2636">
        <v>7</v>
      </c>
      <c r="I2636">
        <v>0</v>
      </c>
      <c r="J2636">
        <v>0</v>
      </c>
      <c r="K2636">
        <v>0</v>
      </c>
      <c r="L2636">
        <v>2</v>
      </c>
    </row>
    <row r="2637" spans="1:12" x14ac:dyDescent="0.25">
      <c r="A2637">
        <v>117168</v>
      </c>
      <c r="B2637">
        <v>0</v>
      </c>
      <c r="C2637">
        <v>3.5628607E-2</v>
      </c>
      <c r="D2637">
        <v>54</v>
      </c>
      <c r="E2637">
        <v>0</v>
      </c>
      <c r="F2637">
        <v>43</v>
      </c>
      <c r="H2637">
        <v>7</v>
      </c>
      <c r="I2637">
        <v>0</v>
      </c>
      <c r="J2637">
        <v>0</v>
      </c>
      <c r="K2637">
        <v>0</v>
      </c>
    </row>
    <row r="2638" spans="1:12" x14ac:dyDescent="0.25">
      <c r="A2638">
        <v>80272</v>
      </c>
      <c r="B2638">
        <v>0</v>
      </c>
      <c r="C2638">
        <v>3.5650426999999998E-2</v>
      </c>
      <c r="D2638">
        <v>53</v>
      </c>
      <c r="E2638">
        <v>0</v>
      </c>
      <c r="F2638">
        <v>0.10544496</v>
      </c>
      <c r="G2638">
        <v>11000</v>
      </c>
      <c r="H2638">
        <v>6</v>
      </c>
      <c r="I2638">
        <v>0</v>
      </c>
      <c r="J2638">
        <v>1</v>
      </c>
      <c r="K2638">
        <v>0</v>
      </c>
      <c r="L2638">
        <v>0</v>
      </c>
    </row>
    <row r="2639" spans="1:12" x14ac:dyDescent="0.25">
      <c r="A2639">
        <v>102268</v>
      </c>
      <c r="B2639">
        <v>0</v>
      </c>
      <c r="C2639">
        <v>3.5696430000000001E-2</v>
      </c>
      <c r="D2639">
        <v>36</v>
      </c>
      <c r="E2639">
        <v>0</v>
      </c>
      <c r="F2639">
        <v>0.45557294399999998</v>
      </c>
      <c r="G2639">
        <v>5750</v>
      </c>
      <c r="H2639">
        <v>4</v>
      </c>
      <c r="I2639">
        <v>0</v>
      </c>
      <c r="J2639">
        <v>1</v>
      </c>
      <c r="K2639">
        <v>0</v>
      </c>
      <c r="L2639">
        <v>0</v>
      </c>
    </row>
    <row r="2640" spans="1:12" x14ac:dyDescent="0.25">
      <c r="A2640">
        <v>115909</v>
      </c>
      <c r="B2640">
        <v>0</v>
      </c>
      <c r="C2640">
        <v>3.5697964999999998E-2</v>
      </c>
      <c r="D2640">
        <v>68</v>
      </c>
      <c r="E2640">
        <v>0</v>
      </c>
      <c r="F2640">
        <v>0.17415947400000001</v>
      </c>
      <c r="G2640">
        <v>7762</v>
      </c>
      <c r="H2640">
        <v>9</v>
      </c>
      <c r="I2640">
        <v>0</v>
      </c>
      <c r="J2640">
        <v>1</v>
      </c>
      <c r="K2640">
        <v>0</v>
      </c>
      <c r="L2640">
        <v>0</v>
      </c>
    </row>
    <row r="2641" spans="1:12" x14ac:dyDescent="0.25">
      <c r="A2641">
        <v>46247</v>
      </c>
      <c r="B2641">
        <v>0</v>
      </c>
      <c r="C2641">
        <v>3.5701137000000001E-2</v>
      </c>
      <c r="D2641">
        <v>48</v>
      </c>
      <c r="E2641">
        <v>0</v>
      </c>
      <c r="F2641">
        <v>0.18929233500000001</v>
      </c>
      <c r="G2641">
        <v>9170</v>
      </c>
      <c r="H2641">
        <v>11</v>
      </c>
      <c r="I2641">
        <v>0</v>
      </c>
      <c r="J2641">
        <v>2</v>
      </c>
      <c r="K2641">
        <v>0</v>
      </c>
      <c r="L2641">
        <v>0</v>
      </c>
    </row>
    <row r="2642" spans="1:12" x14ac:dyDescent="0.25">
      <c r="A2642">
        <v>2575</v>
      </c>
      <c r="B2642">
        <v>0</v>
      </c>
      <c r="C2642">
        <v>3.5718570999999998E-2</v>
      </c>
      <c r="D2642">
        <v>53</v>
      </c>
      <c r="E2642">
        <v>0</v>
      </c>
      <c r="F2642">
        <v>0.39900961800000001</v>
      </c>
      <c r="G2642">
        <v>10500</v>
      </c>
      <c r="H2642">
        <v>10</v>
      </c>
      <c r="I2642">
        <v>0</v>
      </c>
      <c r="J2642">
        <v>2</v>
      </c>
      <c r="K2642">
        <v>0</v>
      </c>
      <c r="L2642">
        <v>1</v>
      </c>
    </row>
    <row r="2643" spans="1:12" x14ac:dyDescent="0.25">
      <c r="A2643">
        <v>106492</v>
      </c>
      <c r="B2643">
        <v>0</v>
      </c>
      <c r="C2643">
        <v>3.5721674000000002E-2</v>
      </c>
      <c r="D2643">
        <v>45</v>
      </c>
      <c r="E2643">
        <v>0</v>
      </c>
      <c r="F2643">
        <v>0.354548484</v>
      </c>
      <c r="G2643">
        <v>3000</v>
      </c>
      <c r="H2643">
        <v>8</v>
      </c>
      <c r="I2643">
        <v>0</v>
      </c>
      <c r="J2643">
        <v>1</v>
      </c>
      <c r="K2643">
        <v>0</v>
      </c>
      <c r="L2643">
        <v>2</v>
      </c>
    </row>
    <row r="2644" spans="1:12" x14ac:dyDescent="0.25">
      <c r="A2644">
        <v>26979</v>
      </c>
      <c r="B2644">
        <v>0</v>
      </c>
      <c r="C2644">
        <v>3.5724025E-2</v>
      </c>
      <c r="D2644">
        <v>28</v>
      </c>
      <c r="E2644">
        <v>0</v>
      </c>
      <c r="F2644">
        <v>1.3775883069999999</v>
      </c>
      <c r="G2644">
        <v>820</v>
      </c>
      <c r="H2644">
        <v>4</v>
      </c>
      <c r="I2644">
        <v>0</v>
      </c>
      <c r="J2644">
        <v>0</v>
      </c>
      <c r="K2644">
        <v>0</v>
      </c>
      <c r="L2644">
        <v>0</v>
      </c>
    </row>
    <row r="2645" spans="1:12" x14ac:dyDescent="0.25">
      <c r="A2645">
        <v>42713</v>
      </c>
      <c r="B2645">
        <v>0</v>
      </c>
      <c r="C2645">
        <v>3.5748602999999997E-2</v>
      </c>
      <c r="D2645">
        <v>41</v>
      </c>
      <c r="E2645">
        <v>0</v>
      </c>
      <c r="F2645">
        <v>0.36496198299999999</v>
      </c>
      <c r="G2645">
        <v>9600</v>
      </c>
      <c r="H2645">
        <v>14</v>
      </c>
      <c r="I2645">
        <v>0</v>
      </c>
      <c r="J2645">
        <v>2</v>
      </c>
      <c r="K2645">
        <v>0</v>
      </c>
      <c r="L2645">
        <v>2</v>
      </c>
    </row>
    <row r="2646" spans="1:12" x14ac:dyDescent="0.25">
      <c r="A2646">
        <v>53167</v>
      </c>
      <c r="B2646">
        <v>0</v>
      </c>
      <c r="C2646">
        <v>3.5749106000000003E-2</v>
      </c>
      <c r="D2646">
        <v>53</v>
      </c>
      <c r="E2646">
        <v>0</v>
      </c>
      <c r="F2646">
        <v>0.26815713000000002</v>
      </c>
      <c r="G2646">
        <v>7916</v>
      </c>
      <c r="H2646">
        <v>8</v>
      </c>
      <c r="I2646">
        <v>0</v>
      </c>
      <c r="J2646">
        <v>1</v>
      </c>
      <c r="K2646">
        <v>0</v>
      </c>
      <c r="L2646">
        <v>0</v>
      </c>
    </row>
    <row r="2647" spans="1:12" x14ac:dyDescent="0.25">
      <c r="A2647">
        <v>39382</v>
      </c>
      <c r="B2647">
        <v>0</v>
      </c>
      <c r="C2647">
        <v>3.5804059999999999E-2</v>
      </c>
      <c r="D2647">
        <v>60</v>
      </c>
      <c r="E2647">
        <v>0</v>
      </c>
      <c r="F2647">
        <v>7.7328179999999998E-3</v>
      </c>
      <c r="G2647">
        <v>15000</v>
      </c>
      <c r="H2647">
        <v>20</v>
      </c>
      <c r="I2647">
        <v>0</v>
      </c>
      <c r="J2647">
        <v>0</v>
      </c>
      <c r="K2647">
        <v>0</v>
      </c>
      <c r="L2647">
        <v>0</v>
      </c>
    </row>
    <row r="2648" spans="1:12" x14ac:dyDescent="0.25">
      <c r="A2648">
        <v>147702</v>
      </c>
      <c r="B2648">
        <v>0</v>
      </c>
      <c r="C2648">
        <v>3.5901343000000002E-2</v>
      </c>
      <c r="D2648">
        <v>57</v>
      </c>
      <c r="E2648">
        <v>0</v>
      </c>
      <c r="F2648">
        <v>658</v>
      </c>
      <c r="H2648">
        <v>7</v>
      </c>
      <c r="I2648">
        <v>0</v>
      </c>
      <c r="J2648">
        <v>1</v>
      </c>
      <c r="K2648">
        <v>0</v>
      </c>
      <c r="L2648">
        <v>0</v>
      </c>
    </row>
    <row r="2649" spans="1:12" x14ac:dyDescent="0.25">
      <c r="A2649">
        <v>76211</v>
      </c>
      <c r="B2649">
        <v>0</v>
      </c>
      <c r="C2649">
        <v>3.5922155999999997E-2</v>
      </c>
      <c r="D2649">
        <v>63</v>
      </c>
      <c r="E2649">
        <v>0</v>
      </c>
      <c r="F2649">
        <v>5.2712779999999999E-3</v>
      </c>
      <c r="G2649">
        <v>7777</v>
      </c>
      <c r="H2649">
        <v>3</v>
      </c>
      <c r="I2649">
        <v>0</v>
      </c>
      <c r="J2649">
        <v>0</v>
      </c>
      <c r="K2649">
        <v>0</v>
      </c>
      <c r="L2649">
        <v>0</v>
      </c>
    </row>
    <row r="2650" spans="1:12" x14ac:dyDescent="0.25">
      <c r="A2650">
        <v>37194</v>
      </c>
      <c r="B2650">
        <v>0</v>
      </c>
      <c r="C2650">
        <v>3.5950627999999998E-2</v>
      </c>
      <c r="D2650">
        <v>55</v>
      </c>
      <c r="E2650">
        <v>1</v>
      </c>
      <c r="F2650">
        <v>1562</v>
      </c>
      <c r="H2650">
        <v>8</v>
      </c>
      <c r="I2650">
        <v>0</v>
      </c>
      <c r="J2650">
        <v>1</v>
      </c>
      <c r="K2650">
        <v>0</v>
      </c>
      <c r="L2650">
        <v>2</v>
      </c>
    </row>
    <row r="2651" spans="1:12" x14ac:dyDescent="0.25">
      <c r="A2651">
        <v>51742</v>
      </c>
      <c r="B2651">
        <v>0</v>
      </c>
      <c r="C2651">
        <v>3.5975396999999999E-2</v>
      </c>
      <c r="D2651">
        <v>78</v>
      </c>
      <c r="E2651">
        <v>0</v>
      </c>
      <c r="F2651">
        <v>72</v>
      </c>
      <c r="H2651">
        <v>5</v>
      </c>
      <c r="I2651">
        <v>0</v>
      </c>
      <c r="J2651">
        <v>0</v>
      </c>
      <c r="K2651">
        <v>0</v>
      </c>
      <c r="L2651">
        <v>0</v>
      </c>
    </row>
    <row r="2652" spans="1:12" x14ac:dyDescent="0.25">
      <c r="A2652">
        <v>30329</v>
      </c>
      <c r="B2652">
        <v>0</v>
      </c>
      <c r="C2652">
        <v>3.5988003999999997E-2</v>
      </c>
      <c r="D2652">
        <v>42</v>
      </c>
      <c r="E2652">
        <v>0</v>
      </c>
      <c r="F2652">
        <v>9.0311986999999996E-2</v>
      </c>
      <c r="G2652">
        <v>7916</v>
      </c>
      <c r="H2652">
        <v>3</v>
      </c>
      <c r="I2652">
        <v>0</v>
      </c>
      <c r="J2652">
        <v>1</v>
      </c>
      <c r="K2652">
        <v>0</v>
      </c>
      <c r="L2652">
        <v>0</v>
      </c>
    </row>
    <row r="2653" spans="1:12" x14ac:dyDescent="0.25">
      <c r="A2653">
        <v>14197</v>
      </c>
      <c r="B2653">
        <v>0</v>
      </c>
      <c r="C2653">
        <v>3.6047021999999998E-2</v>
      </c>
      <c r="D2653">
        <v>67</v>
      </c>
      <c r="E2653">
        <v>0</v>
      </c>
      <c r="F2653">
        <v>30</v>
      </c>
      <c r="H2653">
        <v>1</v>
      </c>
      <c r="I2653">
        <v>0</v>
      </c>
      <c r="J2653">
        <v>0</v>
      </c>
      <c r="K2653">
        <v>0</v>
      </c>
      <c r="L2653">
        <v>0</v>
      </c>
    </row>
    <row r="2654" spans="1:12" x14ac:dyDescent="0.25">
      <c r="A2654">
        <v>82390</v>
      </c>
      <c r="B2654">
        <v>0</v>
      </c>
      <c r="C2654">
        <v>3.6075035999999998E-2</v>
      </c>
      <c r="D2654">
        <v>60</v>
      </c>
      <c r="E2654">
        <v>0</v>
      </c>
      <c r="F2654">
        <v>1.0930419E-2</v>
      </c>
      <c r="G2654">
        <v>3750</v>
      </c>
      <c r="H2654">
        <v>3</v>
      </c>
      <c r="I2654">
        <v>0</v>
      </c>
      <c r="J2654">
        <v>0</v>
      </c>
      <c r="K2654">
        <v>0</v>
      </c>
      <c r="L2654">
        <v>0</v>
      </c>
    </row>
    <row r="2655" spans="1:12" x14ac:dyDescent="0.25">
      <c r="A2655">
        <v>96858</v>
      </c>
      <c r="B2655">
        <v>0</v>
      </c>
      <c r="C2655">
        <v>3.6115438999999999E-2</v>
      </c>
      <c r="D2655">
        <v>68</v>
      </c>
      <c r="E2655">
        <v>0</v>
      </c>
      <c r="F2655">
        <v>0.268013265</v>
      </c>
      <c r="G2655">
        <v>9950</v>
      </c>
      <c r="H2655">
        <v>9</v>
      </c>
      <c r="I2655">
        <v>0</v>
      </c>
      <c r="J2655">
        <v>3</v>
      </c>
      <c r="K2655">
        <v>0</v>
      </c>
      <c r="L2655">
        <v>0</v>
      </c>
    </row>
    <row r="2656" spans="1:12" x14ac:dyDescent="0.25">
      <c r="A2656">
        <v>88487</v>
      </c>
      <c r="B2656">
        <v>0</v>
      </c>
      <c r="C2656">
        <v>3.6117321000000001E-2</v>
      </c>
      <c r="D2656">
        <v>51</v>
      </c>
      <c r="E2656">
        <v>0</v>
      </c>
      <c r="F2656">
        <v>9.4484253000000004E-2</v>
      </c>
      <c r="G2656">
        <v>6000</v>
      </c>
      <c r="H2656">
        <v>13</v>
      </c>
      <c r="I2656">
        <v>0</v>
      </c>
      <c r="J2656">
        <v>0</v>
      </c>
      <c r="K2656">
        <v>0</v>
      </c>
      <c r="L2656">
        <v>0</v>
      </c>
    </row>
    <row r="2657" spans="1:12" x14ac:dyDescent="0.25">
      <c r="A2657">
        <v>103370</v>
      </c>
      <c r="B2657">
        <v>0</v>
      </c>
      <c r="C2657">
        <v>3.6171133000000001E-2</v>
      </c>
      <c r="D2657">
        <v>69</v>
      </c>
      <c r="E2657">
        <v>0</v>
      </c>
      <c r="F2657">
        <v>0.462837838</v>
      </c>
      <c r="G2657">
        <v>3551</v>
      </c>
      <c r="H2657">
        <v>12</v>
      </c>
      <c r="I2657">
        <v>0</v>
      </c>
      <c r="J2657">
        <v>1</v>
      </c>
      <c r="K2657">
        <v>0</v>
      </c>
      <c r="L2657">
        <v>0</v>
      </c>
    </row>
    <row r="2658" spans="1:12" x14ac:dyDescent="0.25">
      <c r="A2658">
        <v>36195</v>
      </c>
      <c r="B2658">
        <v>0</v>
      </c>
      <c r="C2658">
        <v>3.6191776000000002E-2</v>
      </c>
      <c r="D2658">
        <v>56</v>
      </c>
      <c r="E2658">
        <v>1</v>
      </c>
      <c r="F2658">
        <v>1431</v>
      </c>
      <c r="H2658">
        <v>13</v>
      </c>
      <c r="I2658">
        <v>0</v>
      </c>
      <c r="J2658">
        <v>1</v>
      </c>
      <c r="K2658">
        <v>0</v>
      </c>
    </row>
    <row r="2659" spans="1:12" x14ac:dyDescent="0.25">
      <c r="A2659">
        <v>83377</v>
      </c>
      <c r="B2659">
        <v>0</v>
      </c>
      <c r="C2659">
        <v>3.6210368E-2</v>
      </c>
      <c r="D2659">
        <v>53</v>
      </c>
      <c r="E2659">
        <v>0</v>
      </c>
      <c r="F2659">
        <v>670</v>
      </c>
      <c r="G2659">
        <v>1</v>
      </c>
      <c r="H2659">
        <v>6</v>
      </c>
      <c r="I2659">
        <v>0</v>
      </c>
      <c r="J2659">
        <v>1</v>
      </c>
      <c r="K2659">
        <v>0</v>
      </c>
      <c r="L2659">
        <v>0</v>
      </c>
    </row>
    <row r="2660" spans="1:12" x14ac:dyDescent="0.25">
      <c r="A2660">
        <v>145854</v>
      </c>
      <c r="B2660">
        <v>0</v>
      </c>
      <c r="C2660">
        <v>3.6222417999999999E-2</v>
      </c>
      <c r="D2660">
        <v>56</v>
      </c>
      <c r="E2660">
        <v>0</v>
      </c>
      <c r="F2660">
        <v>5.891805E-2</v>
      </c>
      <c r="G2660">
        <v>5600</v>
      </c>
      <c r="H2660">
        <v>4</v>
      </c>
      <c r="I2660">
        <v>0</v>
      </c>
      <c r="J2660">
        <v>0</v>
      </c>
      <c r="K2660">
        <v>0</v>
      </c>
      <c r="L2660">
        <v>1</v>
      </c>
    </row>
    <row r="2661" spans="1:12" x14ac:dyDescent="0.25">
      <c r="A2661">
        <v>9299</v>
      </c>
      <c r="B2661">
        <v>0</v>
      </c>
      <c r="C2661">
        <v>3.6252817E-2</v>
      </c>
      <c r="D2661">
        <v>73</v>
      </c>
      <c r="E2661">
        <v>0</v>
      </c>
      <c r="F2661">
        <v>2.1099389E-2</v>
      </c>
      <c r="G2661">
        <v>1800</v>
      </c>
      <c r="H2661">
        <v>7</v>
      </c>
      <c r="I2661">
        <v>0</v>
      </c>
      <c r="J2661">
        <v>0</v>
      </c>
      <c r="K2661">
        <v>0</v>
      </c>
      <c r="L2661">
        <v>0</v>
      </c>
    </row>
    <row r="2662" spans="1:12" x14ac:dyDescent="0.25">
      <c r="A2662">
        <v>120202</v>
      </c>
      <c r="B2662">
        <v>0</v>
      </c>
      <c r="C2662">
        <v>3.6266724E-2</v>
      </c>
      <c r="D2662">
        <v>60</v>
      </c>
      <c r="E2662">
        <v>0</v>
      </c>
      <c r="F2662">
        <v>0.16572384700000001</v>
      </c>
      <c r="G2662">
        <v>12550</v>
      </c>
      <c r="H2662">
        <v>8</v>
      </c>
      <c r="I2662">
        <v>0</v>
      </c>
      <c r="J2662">
        <v>1</v>
      </c>
      <c r="K2662">
        <v>0</v>
      </c>
      <c r="L2662">
        <v>0</v>
      </c>
    </row>
    <row r="2663" spans="1:12" x14ac:dyDescent="0.25">
      <c r="A2663">
        <v>105608</v>
      </c>
      <c r="B2663">
        <v>0</v>
      </c>
      <c r="C2663">
        <v>3.6269727000000002E-2</v>
      </c>
      <c r="D2663">
        <v>37</v>
      </c>
      <c r="E2663">
        <v>0</v>
      </c>
      <c r="F2663">
        <v>0.39513677800000002</v>
      </c>
      <c r="G2663">
        <v>6250</v>
      </c>
      <c r="H2663">
        <v>8</v>
      </c>
      <c r="I2663">
        <v>0</v>
      </c>
      <c r="J2663">
        <v>2</v>
      </c>
      <c r="K2663">
        <v>0</v>
      </c>
      <c r="L2663">
        <v>2</v>
      </c>
    </row>
    <row r="2664" spans="1:12" x14ac:dyDescent="0.25">
      <c r="A2664">
        <v>127037</v>
      </c>
      <c r="B2664">
        <v>0</v>
      </c>
      <c r="C2664">
        <v>3.6338162E-2</v>
      </c>
      <c r="D2664">
        <v>37</v>
      </c>
      <c r="E2664">
        <v>0</v>
      </c>
      <c r="F2664">
        <v>0.30501559900000003</v>
      </c>
      <c r="G2664">
        <v>8333</v>
      </c>
      <c r="H2664">
        <v>8</v>
      </c>
      <c r="I2664">
        <v>0</v>
      </c>
      <c r="J2664">
        <v>2</v>
      </c>
      <c r="K2664">
        <v>0</v>
      </c>
      <c r="L2664">
        <v>0</v>
      </c>
    </row>
    <row r="2665" spans="1:12" x14ac:dyDescent="0.25">
      <c r="A2665">
        <v>92396</v>
      </c>
      <c r="B2665">
        <v>0</v>
      </c>
      <c r="C2665">
        <v>3.6348441000000002E-2</v>
      </c>
      <c r="D2665">
        <v>57</v>
      </c>
      <c r="E2665">
        <v>0</v>
      </c>
      <c r="F2665">
        <v>1980</v>
      </c>
      <c r="H2665">
        <v>16</v>
      </c>
      <c r="I2665">
        <v>0</v>
      </c>
      <c r="J2665">
        <v>2</v>
      </c>
      <c r="K2665">
        <v>0</v>
      </c>
      <c r="L2665">
        <v>1</v>
      </c>
    </row>
    <row r="2666" spans="1:12" x14ac:dyDescent="0.25">
      <c r="A2666">
        <v>129360</v>
      </c>
      <c r="B2666">
        <v>0</v>
      </c>
      <c r="C2666">
        <v>3.6362259000000001E-2</v>
      </c>
      <c r="D2666">
        <v>39</v>
      </c>
      <c r="E2666">
        <v>0</v>
      </c>
      <c r="F2666">
        <v>2055</v>
      </c>
      <c r="H2666">
        <v>6</v>
      </c>
      <c r="I2666">
        <v>0</v>
      </c>
      <c r="J2666">
        <v>1</v>
      </c>
      <c r="K2666">
        <v>0</v>
      </c>
      <c r="L2666">
        <v>0</v>
      </c>
    </row>
    <row r="2667" spans="1:12" x14ac:dyDescent="0.25">
      <c r="A2667">
        <v>36665</v>
      </c>
      <c r="B2667">
        <v>0</v>
      </c>
      <c r="C2667">
        <v>3.6384080999999999E-2</v>
      </c>
      <c r="D2667">
        <v>64</v>
      </c>
      <c r="E2667">
        <v>0</v>
      </c>
      <c r="F2667">
        <v>1.4991671E-2</v>
      </c>
      <c r="G2667">
        <v>1800</v>
      </c>
      <c r="H2667">
        <v>4</v>
      </c>
      <c r="I2667">
        <v>0</v>
      </c>
      <c r="J2667">
        <v>0</v>
      </c>
      <c r="K2667">
        <v>0</v>
      </c>
      <c r="L2667">
        <v>0</v>
      </c>
    </row>
    <row r="2668" spans="1:12" x14ac:dyDescent="0.25">
      <c r="A2668">
        <v>11035</v>
      </c>
      <c r="B2668">
        <v>0</v>
      </c>
      <c r="C2668">
        <v>3.6387054000000002E-2</v>
      </c>
      <c r="D2668">
        <v>48</v>
      </c>
      <c r="E2668">
        <v>0</v>
      </c>
      <c r="F2668">
        <v>3717</v>
      </c>
      <c r="H2668">
        <v>9</v>
      </c>
      <c r="I2668">
        <v>0</v>
      </c>
      <c r="J2668">
        <v>3</v>
      </c>
      <c r="K2668">
        <v>0</v>
      </c>
      <c r="L2668">
        <v>0</v>
      </c>
    </row>
    <row r="2669" spans="1:12" x14ac:dyDescent="0.25">
      <c r="A2669">
        <v>1281</v>
      </c>
      <c r="B2669">
        <v>0</v>
      </c>
      <c r="C2669">
        <v>3.6422034999999998E-2</v>
      </c>
      <c r="D2669">
        <v>30</v>
      </c>
      <c r="E2669">
        <v>0</v>
      </c>
      <c r="F2669">
        <v>1756</v>
      </c>
      <c r="G2669">
        <v>1</v>
      </c>
      <c r="H2669">
        <v>10</v>
      </c>
      <c r="I2669">
        <v>0</v>
      </c>
      <c r="J2669">
        <v>2</v>
      </c>
      <c r="K2669">
        <v>0</v>
      </c>
      <c r="L2669">
        <v>0</v>
      </c>
    </row>
    <row r="2670" spans="1:12" x14ac:dyDescent="0.25">
      <c r="A2670">
        <v>48895</v>
      </c>
      <c r="B2670">
        <v>0</v>
      </c>
      <c r="C2670">
        <v>3.6428895000000003E-2</v>
      </c>
      <c r="D2670">
        <v>53</v>
      </c>
      <c r="E2670">
        <v>0</v>
      </c>
      <c r="F2670">
        <v>0.38066946800000001</v>
      </c>
      <c r="G2670">
        <v>6900</v>
      </c>
      <c r="H2670">
        <v>15</v>
      </c>
      <c r="I2670">
        <v>0</v>
      </c>
      <c r="J2670">
        <v>2</v>
      </c>
      <c r="K2670">
        <v>0</v>
      </c>
      <c r="L2670">
        <v>1</v>
      </c>
    </row>
    <row r="2671" spans="1:12" x14ac:dyDescent="0.25">
      <c r="A2671">
        <v>37114</v>
      </c>
      <c r="B2671">
        <v>0</v>
      </c>
      <c r="C2671">
        <v>3.6474088000000002E-2</v>
      </c>
      <c r="D2671">
        <v>60</v>
      </c>
      <c r="E2671">
        <v>0</v>
      </c>
      <c r="F2671">
        <v>0.30549869400000002</v>
      </c>
      <c r="G2671">
        <v>28333</v>
      </c>
      <c r="H2671">
        <v>12</v>
      </c>
      <c r="I2671">
        <v>0</v>
      </c>
      <c r="J2671">
        <v>2</v>
      </c>
      <c r="K2671">
        <v>0</v>
      </c>
      <c r="L2671">
        <v>1</v>
      </c>
    </row>
    <row r="2672" spans="1:12" x14ac:dyDescent="0.25">
      <c r="A2672">
        <v>52505</v>
      </c>
      <c r="B2672">
        <v>0</v>
      </c>
      <c r="C2672">
        <v>3.6529120999999998E-2</v>
      </c>
      <c r="D2672">
        <v>66</v>
      </c>
      <c r="E2672">
        <v>0</v>
      </c>
      <c r="F2672">
        <v>1.0395842000000001E-2</v>
      </c>
      <c r="G2672">
        <v>2500</v>
      </c>
      <c r="H2672">
        <v>6</v>
      </c>
      <c r="I2672">
        <v>0</v>
      </c>
      <c r="J2672">
        <v>0</v>
      </c>
      <c r="K2672">
        <v>0</v>
      </c>
      <c r="L2672">
        <v>0</v>
      </c>
    </row>
    <row r="2673" spans="1:12" x14ac:dyDescent="0.25">
      <c r="A2673">
        <v>148090</v>
      </c>
      <c r="B2673">
        <v>0</v>
      </c>
      <c r="C2673">
        <v>3.6566056999999999E-2</v>
      </c>
      <c r="D2673">
        <v>77</v>
      </c>
      <c r="E2673">
        <v>0</v>
      </c>
      <c r="F2673">
        <v>65</v>
      </c>
      <c r="H2673">
        <v>4</v>
      </c>
      <c r="I2673">
        <v>0</v>
      </c>
      <c r="J2673">
        <v>0</v>
      </c>
      <c r="K2673">
        <v>0</v>
      </c>
      <c r="L2673">
        <v>0</v>
      </c>
    </row>
    <row r="2674" spans="1:12" x14ac:dyDescent="0.25">
      <c r="A2674">
        <v>127325</v>
      </c>
      <c r="B2674">
        <v>0</v>
      </c>
      <c r="C2674">
        <v>3.6569165000000001E-2</v>
      </c>
      <c r="D2674">
        <v>48</v>
      </c>
      <c r="E2674">
        <v>0</v>
      </c>
      <c r="F2674">
        <v>0.236293951</v>
      </c>
      <c r="G2674">
        <v>6000</v>
      </c>
      <c r="H2674">
        <v>6</v>
      </c>
      <c r="I2674">
        <v>0</v>
      </c>
      <c r="J2674">
        <v>2</v>
      </c>
      <c r="K2674">
        <v>0</v>
      </c>
      <c r="L2674">
        <v>3</v>
      </c>
    </row>
    <row r="2675" spans="1:12" x14ac:dyDescent="0.25">
      <c r="A2675">
        <v>121670</v>
      </c>
      <c r="B2675">
        <v>0</v>
      </c>
      <c r="C2675">
        <v>3.6569458999999999E-2</v>
      </c>
      <c r="D2675">
        <v>73</v>
      </c>
      <c r="E2675">
        <v>0</v>
      </c>
      <c r="F2675">
        <v>6.3436442999999995E-2</v>
      </c>
      <c r="G2675">
        <v>8275</v>
      </c>
      <c r="H2675">
        <v>10</v>
      </c>
      <c r="I2675">
        <v>0</v>
      </c>
      <c r="J2675">
        <v>0</v>
      </c>
      <c r="K2675">
        <v>0</v>
      </c>
      <c r="L2675">
        <v>1</v>
      </c>
    </row>
    <row r="2676" spans="1:12" x14ac:dyDescent="0.25">
      <c r="A2676">
        <v>123168</v>
      </c>
      <c r="B2676">
        <v>0</v>
      </c>
      <c r="C2676">
        <v>3.6591395999999998E-2</v>
      </c>
      <c r="D2676">
        <v>29</v>
      </c>
      <c r="E2676">
        <v>0</v>
      </c>
      <c r="F2676">
        <v>0.23500447599999999</v>
      </c>
      <c r="G2676">
        <v>2233</v>
      </c>
      <c r="H2676">
        <v>11</v>
      </c>
      <c r="I2676">
        <v>0</v>
      </c>
      <c r="J2676">
        <v>0</v>
      </c>
      <c r="K2676">
        <v>0</v>
      </c>
      <c r="L2676">
        <v>0</v>
      </c>
    </row>
    <row r="2677" spans="1:12" x14ac:dyDescent="0.25">
      <c r="A2677">
        <v>68541</v>
      </c>
      <c r="B2677">
        <v>0</v>
      </c>
      <c r="C2677">
        <v>3.6606053E-2</v>
      </c>
      <c r="D2677">
        <v>32</v>
      </c>
      <c r="E2677">
        <v>0</v>
      </c>
      <c r="F2677">
        <v>0.448137966</v>
      </c>
      <c r="G2677">
        <v>4000</v>
      </c>
      <c r="H2677">
        <v>7</v>
      </c>
      <c r="I2677">
        <v>0</v>
      </c>
      <c r="J2677">
        <v>1</v>
      </c>
      <c r="K2677">
        <v>0</v>
      </c>
      <c r="L2677">
        <v>0</v>
      </c>
    </row>
    <row r="2678" spans="1:12" x14ac:dyDescent="0.25">
      <c r="A2678">
        <v>44976</v>
      </c>
      <c r="B2678">
        <v>0</v>
      </c>
      <c r="C2678">
        <v>3.6636154999999997E-2</v>
      </c>
      <c r="D2678">
        <v>62</v>
      </c>
      <c r="E2678">
        <v>0</v>
      </c>
      <c r="F2678">
        <v>4.6423045000000003E-2</v>
      </c>
      <c r="G2678">
        <v>8400</v>
      </c>
      <c r="H2678">
        <v>16</v>
      </c>
      <c r="I2678">
        <v>0</v>
      </c>
      <c r="J2678">
        <v>0</v>
      </c>
      <c r="K2678">
        <v>0</v>
      </c>
      <c r="L2678">
        <v>1</v>
      </c>
    </row>
    <row r="2679" spans="1:12" x14ac:dyDescent="0.25">
      <c r="A2679">
        <v>59912</v>
      </c>
      <c r="B2679">
        <v>0</v>
      </c>
      <c r="C2679">
        <v>3.6664173000000001E-2</v>
      </c>
      <c r="D2679">
        <v>76</v>
      </c>
      <c r="E2679">
        <v>0</v>
      </c>
      <c r="F2679">
        <v>2.9591270000000002E-3</v>
      </c>
      <c r="G2679">
        <v>5406</v>
      </c>
      <c r="H2679">
        <v>3</v>
      </c>
      <c r="I2679">
        <v>0</v>
      </c>
      <c r="J2679">
        <v>0</v>
      </c>
      <c r="K2679">
        <v>0</v>
      </c>
      <c r="L2679">
        <v>0</v>
      </c>
    </row>
    <row r="2680" spans="1:12" x14ac:dyDescent="0.25">
      <c r="A2680">
        <v>71302</v>
      </c>
      <c r="B2680">
        <v>0</v>
      </c>
      <c r="C2680">
        <v>3.6664727000000001E-2</v>
      </c>
      <c r="D2680">
        <v>54</v>
      </c>
      <c r="E2680">
        <v>0</v>
      </c>
      <c r="F2680">
        <v>0.248644742</v>
      </c>
      <c r="G2680">
        <v>8300</v>
      </c>
      <c r="H2680">
        <v>5</v>
      </c>
      <c r="I2680">
        <v>0</v>
      </c>
      <c r="J2680">
        <v>1</v>
      </c>
      <c r="K2680">
        <v>0</v>
      </c>
      <c r="L2680">
        <v>1</v>
      </c>
    </row>
    <row r="2681" spans="1:12" x14ac:dyDescent="0.25">
      <c r="A2681">
        <v>68644</v>
      </c>
      <c r="B2681">
        <v>0</v>
      </c>
      <c r="C2681">
        <v>3.6671652999999999E-2</v>
      </c>
      <c r="D2681">
        <v>45</v>
      </c>
      <c r="E2681">
        <v>0</v>
      </c>
      <c r="F2681">
        <v>5350</v>
      </c>
      <c r="H2681">
        <v>15</v>
      </c>
      <c r="I2681">
        <v>0</v>
      </c>
      <c r="J2681">
        <v>4</v>
      </c>
      <c r="K2681">
        <v>0</v>
      </c>
      <c r="L2681">
        <v>0</v>
      </c>
    </row>
    <row r="2682" spans="1:12" x14ac:dyDescent="0.25">
      <c r="A2682">
        <v>131010</v>
      </c>
      <c r="B2682">
        <v>0</v>
      </c>
      <c r="C2682">
        <v>3.6739265E-2</v>
      </c>
      <c r="D2682">
        <v>50</v>
      </c>
      <c r="E2682">
        <v>0</v>
      </c>
      <c r="F2682">
        <v>0.14386542799999999</v>
      </c>
      <c r="G2682">
        <v>8500</v>
      </c>
      <c r="H2682">
        <v>9</v>
      </c>
      <c r="I2682">
        <v>0</v>
      </c>
      <c r="J2682">
        <v>1</v>
      </c>
      <c r="K2682">
        <v>0</v>
      </c>
      <c r="L2682">
        <v>2</v>
      </c>
    </row>
    <row r="2683" spans="1:12" x14ac:dyDescent="0.25">
      <c r="A2683">
        <v>46677</v>
      </c>
      <c r="B2683">
        <v>0</v>
      </c>
      <c r="C2683">
        <v>3.6746938E-2</v>
      </c>
      <c r="D2683">
        <v>46</v>
      </c>
      <c r="E2683">
        <v>1</v>
      </c>
      <c r="F2683">
        <v>0.60813918600000005</v>
      </c>
      <c r="G2683">
        <v>10000</v>
      </c>
      <c r="H2683">
        <v>12</v>
      </c>
      <c r="I2683">
        <v>0</v>
      </c>
      <c r="J2683">
        <v>2</v>
      </c>
      <c r="K2683">
        <v>1</v>
      </c>
      <c r="L2683">
        <v>2</v>
      </c>
    </row>
    <row r="2684" spans="1:12" x14ac:dyDescent="0.25">
      <c r="A2684">
        <v>57351</v>
      </c>
      <c r="B2684">
        <v>0</v>
      </c>
      <c r="C2684">
        <v>3.6892728E-2</v>
      </c>
      <c r="D2684">
        <v>55</v>
      </c>
      <c r="E2684">
        <v>0</v>
      </c>
      <c r="F2684">
        <v>0.10057988399999999</v>
      </c>
      <c r="G2684">
        <v>5000</v>
      </c>
      <c r="H2684">
        <v>14</v>
      </c>
      <c r="I2684">
        <v>0</v>
      </c>
      <c r="J2684">
        <v>0</v>
      </c>
      <c r="K2684">
        <v>0</v>
      </c>
      <c r="L2684">
        <v>0</v>
      </c>
    </row>
    <row r="2685" spans="1:12" x14ac:dyDescent="0.25">
      <c r="A2685">
        <v>39314</v>
      </c>
      <c r="B2685">
        <v>0</v>
      </c>
      <c r="C2685">
        <v>3.6915736999999997E-2</v>
      </c>
      <c r="D2685">
        <v>44</v>
      </c>
      <c r="E2685">
        <v>0</v>
      </c>
      <c r="F2685">
        <v>489</v>
      </c>
      <c r="H2685">
        <v>8</v>
      </c>
      <c r="I2685">
        <v>0</v>
      </c>
      <c r="J2685">
        <v>0</v>
      </c>
      <c r="K2685">
        <v>0</v>
      </c>
      <c r="L2685">
        <v>0</v>
      </c>
    </row>
    <row r="2686" spans="1:12" x14ac:dyDescent="0.25">
      <c r="A2686">
        <v>13176</v>
      </c>
      <c r="B2686">
        <v>0</v>
      </c>
      <c r="C2686">
        <v>3.6921462000000002E-2</v>
      </c>
      <c r="D2686">
        <v>39</v>
      </c>
      <c r="E2686">
        <v>0</v>
      </c>
      <c r="F2686">
        <v>524</v>
      </c>
      <c r="H2686">
        <v>12</v>
      </c>
      <c r="I2686">
        <v>0</v>
      </c>
      <c r="J2686">
        <v>0</v>
      </c>
      <c r="K2686">
        <v>0</v>
      </c>
      <c r="L2686">
        <v>0</v>
      </c>
    </row>
    <row r="2687" spans="1:12" x14ac:dyDescent="0.25">
      <c r="A2687">
        <v>73956</v>
      </c>
      <c r="B2687">
        <v>0</v>
      </c>
      <c r="C2687">
        <v>3.6997944999999997E-2</v>
      </c>
      <c r="D2687">
        <v>87</v>
      </c>
      <c r="E2687">
        <v>0</v>
      </c>
      <c r="F2687">
        <v>19</v>
      </c>
      <c r="H2687">
        <v>7</v>
      </c>
      <c r="I2687">
        <v>0</v>
      </c>
      <c r="J2687">
        <v>0</v>
      </c>
      <c r="K2687">
        <v>0</v>
      </c>
      <c r="L2687">
        <v>0</v>
      </c>
    </row>
    <row r="2688" spans="1:12" x14ac:dyDescent="0.25">
      <c r="A2688">
        <v>17303</v>
      </c>
      <c r="B2688">
        <v>0</v>
      </c>
      <c r="C2688">
        <v>3.7001546000000003E-2</v>
      </c>
      <c r="D2688">
        <v>68</v>
      </c>
      <c r="E2688">
        <v>2</v>
      </c>
      <c r="F2688">
        <v>0.55102414</v>
      </c>
      <c r="G2688">
        <v>5467</v>
      </c>
      <c r="H2688">
        <v>24</v>
      </c>
      <c r="I2688">
        <v>0</v>
      </c>
      <c r="J2688">
        <v>2</v>
      </c>
      <c r="K2688">
        <v>0</v>
      </c>
      <c r="L2688">
        <v>0</v>
      </c>
    </row>
    <row r="2689" spans="1:12" x14ac:dyDescent="0.25">
      <c r="A2689">
        <v>48024</v>
      </c>
      <c r="B2689">
        <v>0</v>
      </c>
      <c r="C2689">
        <v>3.7016835999999997E-2</v>
      </c>
      <c r="D2689">
        <v>56</v>
      </c>
      <c r="E2689">
        <v>0</v>
      </c>
      <c r="F2689">
        <v>3.2254599999999999E-3</v>
      </c>
      <c r="G2689">
        <v>9300</v>
      </c>
      <c r="H2689">
        <v>4</v>
      </c>
      <c r="I2689">
        <v>0</v>
      </c>
      <c r="J2689">
        <v>0</v>
      </c>
      <c r="K2689">
        <v>0</v>
      </c>
      <c r="L2689">
        <v>0</v>
      </c>
    </row>
    <row r="2690" spans="1:12" x14ac:dyDescent="0.25">
      <c r="A2690">
        <v>69463</v>
      </c>
      <c r="B2690">
        <v>0</v>
      </c>
      <c r="C2690">
        <v>3.7021400000000003E-2</v>
      </c>
      <c r="D2690">
        <v>55</v>
      </c>
      <c r="E2690">
        <v>0</v>
      </c>
      <c r="F2690">
        <v>0.44016419299999998</v>
      </c>
      <c r="G2690">
        <v>3166</v>
      </c>
      <c r="H2690">
        <v>7</v>
      </c>
      <c r="I2690">
        <v>0</v>
      </c>
      <c r="J2690">
        <v>1</v>
      </c>
      <c r="K2690">
        <v>0</v>
      </c>
      <c r="L2690">
        <v>2</v>
      </c>
    </row>
    <row r="2691" spans="1:12" x14ac:dyDescent="0.25">
      <c r="A2691">
        <v>142219</v>
      </c>
      <c r="B2691">
        <v>0</v>
      </c>
      <c r="C2691">
        <v>3.7070909999999999E-2</v>
      </c>
      <c r="D2691">
        <v>40</v>
      </c>
      <c r="E2691">
        <v>0</v>
      </c>
      <c r="F2691">
        <v>4.5325778999999997E-2</v>
      </c>
      <c r="G2691">
        <v>6000</v>
      </c>
      <c r="H2691">
        <v>5</v>
      </c>
      <c r="I2691">
        <v>0</v>
      </c>
      <c r="J2691">
        <v>0</v>
      </c>
      <c r="K2691">
        <v>0</v>
      </c>
      <c r="L2691">
        <v>0</v>
      </c>
    </row>
    <row r="2692" spans="1:12" x14ac:dyDescent="0.25">
      <c r="A2692">
        <v>121373</v>
      </c>
      <c r="B2692">
        <v>0</v>
      </c>
      <c r="C2692">
        <v>3.7140855E-2</v>
      </c>
      <c r="D2692">
        <v>66</v>
      </c>
      <c r="E2692">
        <v>0</v>
      </c>
      <c r="F2692">
        <v>2838</v>
      </c>
      <c r="H2692">
        <v>14</v>
      </c>
      <c r="I2692">
        <v>0</v>
      </c>
      <c r="J2692">
        <v>2</v>
      </c>
      <c r="K2692">
        <v>0</v>
      </c>
      <c r="L2692">
        <v>1</v>
      </c>
    </row>
    <row r="2693" spans="1:12" x14ac:dyDescent="0.25">
      <c r="A2693">
        <v>122987</v>
      </c>
      <c r="B2693">
        <v>0</v>
      </c>
      <c r="C2693">
        <v>3.7187617999999999E-2</v>
      </c>
      <c r="D2693">
        <v>64</v>
      </c>
      <c r="E2693">
        <v>0</v>
      </c>
      <c r="F2693">
        <v>120</v>
      </c>
      <c r="H2693">
        <v>10</v>
      </c>
      <c r="I2693">
        <v>0</v>
      </c>
      <c r="J2693">
        <v>0</v>
      </c>
      <c r="K2693">
        <v>0</v>
      </c>
      <c r="L2693">
        <v>0</v>
      </c>
    </row>
    <row r="2694" spans="1:12" x14ac:dyDescent="0.25">
      <c r="A2694">
        <v>29359</v>
      </c>
      <c r="B2694">
        <v>0</v>
      </c>
      <c r="C2694">
        <v>3.7188929000000003E-2</v>
      </c>
      <c r="D2694">
        <v>62</v>
      </c>
      <c r="E2694">
        <v>0</v>
      </c>
      <c r="F2694">
        <v>0.58546700299999999</v>
      </c>
      <c r="G2694">
        <v>5545</v>
      </c>
      <c r="H2694">
        <v>19</v>
      </c>
      <c r="I2694">
        <v>0</v>
      </c>
      <c r="J2694">
        <v>2</v>
      </c>
      <c r="K2694">
        <v>0</v>
      </c>
      <c r="L2694">
        <v>0</v>
      </c>
    </row>
    <row r="2695" spans="1:12" x14ac:dyDescent="0.25">
      <c r="A2695">
        <v>123814</v>
      </c>
      <c r="B2695">
        <v>0</v>
      </c>
      <c r="C2695">
        <v>3.7230132999999999E-2</v>
      </c>
      <c r="D2695">
        <v>54</v>
      </c>
      <c r="E2695">
        <v>0</v>
      </c>
      <c r="F2695">
        <v>807</v>
      </c>
      <c r="H2695">
        <v>12</v>
      </c>
      <c r="I2695">
        <v>0</v>
      </c>
      <c r="J2695">
        <v>1</v>
      </c>
      <c r="K2695">
        <v>0</v>
      </c>
    </row>
    <row r="2696" spans="1:12" x14ac:dyDescent="0.25">
      <c r="A2696">
        <v>28411</v>
      </c>
      <c r="B2696">
        <v>0</v>
      </c>
      <c r="C2696">
        <v>3.7236913000000003E-2</v>
      </c>
      <c r="D2696">
        <v>53</v>
      </c>
      <c r="E2696">
        <v>0</v>
      </c>
      <c r="F2696">
        <v>1467</v>
      </c>
      <c r="H2696">
        <v>8</v>
      </c>
      <c r="I2696">
        <v>0</v>
      </c>
      <c r="J2696">
        <v>1</v>
      </c>
      <c r="K2696">
        <v>0</v>
      </c>
    </row>
    <row r="2697" spans="1:12" x14ac:dyDescent="0.25">
      <c r="A2697">
        <v>33221</v>
      </c>
      <c r="B2697">
        <v>0</v>
      </c>
      <c r="C2697">
        <v>3.7245122999999998E-2</v>
      </c>
      <c r="D2697">
        <v>57</v>
      </c>
      <c r="E2697">
        <v>0</v>
      </c>
      <c r="F2697">
        <v>0.38217975799999998</v>
      </c>
      <c r="G2697">
        <v>9000</v>
      </c>
      <c r="H2697">
        <v>4</v>
      </c>
      <c r="I2697">
        <v>0</v>
      </c>
      <c r="J2697">
        <v>2</v>
      </c>
      <c r="K2697">
        <v>0</v>
      </c>
      <c r="L2697">
        <v>0</v>
      </c>
    </row>
    <row r="2698" spans="1:12" x14ac:dyDescent="0.25">
      <c r="A2698">
        <v>145247</v>
      </c>
      <c r="B2698">
        <v>0</v>
      </c>
      <c r="C2698">
        <v>3.7246896000000002E-2</v>
      </c>
      <c r="D2698">
        <v>30</v>
      </c>
      <c r="E2698">
        <v>0</v>
      </c>
      <c r="F2698">
        <v>8.1199250000000001E-3</v>
      </c>
      <c r="G2698">
        <v>1600</v>
      </c>
      <c r="H2698">
        <v>2</v>
      </c>
      <c r="I2698">
        <v>0</v>
      </c>
      <c r="J2698">
        <v>0</v>
      </c>
      <c r="K2698">
        <v>0</v>
      </c>
      <c r="L2698">
        <v>0</v>
      </c>
    </row>
    <row r="2699" spans="1:12" x14ac:dyDescent="0.25">
      <c r="A2699">
        <v>106243</v>
      </c>
      <c r="B2699">
        <v>0</v>
      </c>
      <c r="C2699">
        <v>3.7271289999999999E-2</v>
      </c>
      <c r="D2699">
        <v>35</v>
      </c>
      <c r="E2699">
        <v>0</v>
      </c>
      <c r="F2699">
        <v>4.7658724E-2</v>
      </c>
      <c r="G2699">
        <v>6000</v>
      </c>
      <c r="H2699">
        <v>13</v>
      </c>
      <c r="I2699">
        <v>0</v>
      </c>
      <c r="J2699">
        <v>0</v>
      </c>
      <c r="K2699">
        <v>0</v>
      </c>
      <c r="L2699">
        <v>0</v>
      </c>
    </row>
    <row r="2700" spans="1:12" x14ac:dyDescent="0.25">
      <c r="A2700">
        <v>64984</v>
      </c>
      <c r="B2700">
        <v>0</v>
      </c>
      <c r="C2700">
        <v>3.7278864000000002E-2</v>
      </c>
      <c r="D2700">
        <v>50</v>
      </c>
      <c r="E2700">
        <v>0</v>
      </c>
      <c r="F2700">
        <v>1.4631290999999999E-2</v>
      </c>
      <c r="G2700">
        <v>5125</v>
      </c>
      <c r="H2700">
        <v>4</v>
      </c>
      <c r="I2700">
        <v>0</v>
      </c>
      <c r="J2700">
        <v>0</v>
      </c>
      <c r="K2700">
        <v>0</v>
      </c>
      <c r="L2700">
        <v>1</v>
      </c>
    </row>
    <row r="2701" spans="1:12" x14ac:dyDescent="0.25">
      <c r="A2701">
        <v>128107</v>
      </c>
      <c r="B2701">
        <v>0</v>
      </c>
      <c r="C2701">
        <v>3.7298217000000002E-2</v>
      </c>
      <c r="D2701">
        <v>57</v>
      </c>
      <c r="E2701">
        <v>0</v>
      </c>
      <c r="F2701">
        <v>1962</v>
      </c>
      <c r="G2701">
        <v>1</v>
      </c>
      <c r="H2701">
        <v>11</v>
      </c>
      <c r="I2701">
        <v>0</v>
      </c>
      <c r="J2701">
        <v>2</v>
      </c>
      <c r="K2701">
        <v>0</v>
      </c>
      <c r="L2701">
        <v>3</v>
      </c>
    </row>
    <row r="2702" spans="1:12" x14ac:dyDescent="0.25">
      <c r="A2702">
        <v>87734</v>
      </c>
      <c r="B2702">
        <v>0</v>
      </c>
      <c r="C2702">
        <v>3.7299588000000002E-2</v>
      </c>
      <c r="D2702">
        <v>69</v>
      </c>
      <c r="E2702">
        <v>0</v>
      </c>
      <c r="F2702">
        <v>73</v>
      </c>
      <c r="H2702">
        <v>6</v>
      </c>
      <c r="I2702">
        <v>0</v>
      </c>
      <c r="J2702">
        <v>0</v>
      </c>
      <c r="K2702">
        <v>0</v>
      </c>
      <c r="L2702">
        <v>0</v>
      </c>
    </row>
    <row r="2703" spans="1:12" x14ac:dyDescent="0.25">
      <c r="A2703">
        <v>4305</v>
      </c>
      <c r="B2703">
        <v>0</v>
      </c>
      <c r="C2703">
        <v>3.7327468000000003E-2</v>
      </c>
      <c r="D2703">
        <v>52</v>
      </c>
      <c r="E2703">
        <v>0</v>
      </c>
      <c r="F2703">
        <v>0.386406376</v>
      </c>
      <c r="G2703">
        <v>11166</v>
      </c>
      <c r="H2703">
        <v>16</v>
      </c>
      <c r="I2703">
        <v>0</v>
      </c>
      <c r="J2703">
        <v>4</v>
      </c>
      <c r="K2703">
        <v>0</v>
      </c>
      <c r="L2703">
        <v>1</v>
      </c>
    </row>
    <row r="2704" spans="1:12" x14ac:dyDescent="0.25">
      <c r="A2704">
        <v>116005</v>
      </c>
      <c r="B2704">
        <v>0</v>
      </c>
      <c r="C2704">
        <v>3.7349944000000003E-2</v>
      </c>
      <c r="D2704">
        <v>77</v>
      </c>
      <c r="E2704">
        <v>0</v>
      </c>
      <c r="F2704">
        <v>1128</v>
      </c>
      <c r="H2704">
        <v>5</v>
      </c>
      <c r="I2704">
        <v>0</v>
      </c>
      <c r="J2704">
        <v>1</v>
      </c>
      <c r="K2704">
        <v>0</v>
      </c>
      <c r="L2704">
        <v>0</v>
      </c>
    </row>
    <row r="2705" spans="1:12" x14ac:dyDescent="0.25">
      <c r="A2705">
        <v>75373</v>
      </c>
      <c r="B2705">
        <v>0</v>
      </c>
      <c r="C2705">
        <v>3.7398408000000001E-2</v>
      </c>
      <c r="D2705">
        <v>60</v>
      </c>
      <c r="E2705">
        <v>0</v>
      </c>
      <c r="F2705">
        <v>0.118500963</v>
      </c>
      <c r="G2705">
        <v>6750</v>
      </c>
      <c r="H2705">
        <v>10</v>
      </c>
      <c r="I2705">
        <v>0</v>
      </c>
      <c r="J2705">
        <v>0</v>
      </c>
      <c r="K2705">
        <v>0</v>
      </c>
      <c r="L2705">
        <v>0</v>
      </c>
    </row>
    <row r="2706" spans="1:12" x14ac:dyDescent="0.25">
      <c r="A2706">
        <v>96926</v>
      </c>
      <c r="B2706">
        <v>0</v>
      </c>
      <c r="C2706">
        <v>3.7401070000000002E-2</v>
      </c>
      <c r="D2706">
        <v>69</v>
      </c>
      <c r="E2706">
        <v>0</v>
      </c>
      <c r="F2706">
        <v>1232</v>
      </c>
      <c r="H2706">
        <v>12</v>
      </c>
      <c r="I2706">
        <v>0</v>
      </c>
      <c r="J2706">
        <v>1</v>
      </c>
      <c r="K2706">
        <v>0</v>
      </c>
      <c r="L2706">
        <v>0</v>
      </c>
    </row>
    <row r="2707" spans="1:12" x14ac:dyDescent="0.25">
      <c r="A2707">
        <v>72509</v>
      </c>
      <c r="B2707">
        <v>0</v>
      </c>
      <c r="C2707">
        <v>3.7453184E-2</v>
      </c>
      <c r="D2707">
        <v>36</v>
      </c>
      <c r="E2707">
        <v>1</v>
      </c>
      <c r="F2707">
        <v>0.98633788700000002</v>
      </c>
      <c r="G2707">
        <v>3000</v>
      </c>
      <c r="H2707">
        <v>9</v>
      </c>
      <c r="I2707">
        <v>0</v>
      </c>
      <c r="J2707">
        <v>2</v>
      </c>
      <c r="K2707">
        <v>0</v>
      </c>
      <c r="L2707">
        <v>2</v>
      </c>
    </row>
    <row r="2708" spans="1:12" x14ac:dyDescent="0.25">
      <c r="A2708">
        <v>4938</v>
      </c>
      <c r="B2708">
        <v>0</v>
      </c>
      <c r="C2708">
        <v>3.7468384E-2</v>
      </c>
      <c r="D2708">
        <v>35</v>
      </c>
      <c r="E2708">
        <v>0</v>
      </c>
      <c r="F2708">
        <v>0.116739581</v>
      </c>
      <c r="G2708">
        <v>4342</v>
      </c>
      <c r="H2708">
        <v>3</v>
      </c>
      <c r="I2708">
        <v>0</v>
      </c>
      <c r="J2708">
        <v>0</v>
      </c>
      <c r="K2708">
        <v>0</v>
      </c>
      <c r="L2708">
        <v>0</v>
      </c>
    </row>
    <row r="2709" spans="1:12" x14ac:dyDescent="0.25">
      <c r="A2709">
        <v>1994</v>
      </c>
      <c r="B2709">
        <v>0</v>
      </c>
      <c r="C2709">
        <v>3.7579433000000002E-2</v>
      </c>
      <c r="D2709">
        <v>68</v>
      </c>
      <c r="E2709">
        <v>0</v>
      </c>
      <c r="F2709">
        <v>1934</v>
      </c>
      <c r="H2709">
        <v>6</v>
      </c>
      <c r="I2709">
        <v>0</v>
      </c>
      <c r="J2709">
        <v>1</v>
      </c>
      <c r="K2709">
        <v>0</v>
      </c>
      <c r="L2709">
        <v>0</v>
      </c>
    </row>
    <row r="2710" spans="1:12" x14ac:dyDescent="0.25">
      <c r="A2710">
        <v>93488</v>
      </c>
      <c r="B2710">
        <v>0</v>
      </c>
      <c r="C2710">
        <v>3.7591973000000001E-2</v>
      </c>
      <c r="D2710">
        <v>64</v>
      </c>
      <c r="E2710">
        <v>0</v>
      </c>
      <c r="F2710">
        <v>1.615237051</v>
      </c>
      <c r="G2710">
        <v>3648</v>
      </c>
      <c r="H2710">
        <v>8</v>
      </c>
      <c r="I2710">
        <v>0</v>
      </c>
      <c r="J2710">
        <v>2</v>
      </c>
      <c r="K2710">
        <v>0</v>
      </c>
      <c r="L2710">
        <v>0</v>
      </c>
    </row>
    <row r="2711" spans="1:12" x14ac:dyDescent="0.25">
      <c r="A2711">
        <v>27131</v>
      </c>
      <c r="B2711">
        <v>0</v>
      </c>
      <c r="C2711">
        <v>3.7611476999999997E-2</v>
      </c>
      <c r="D2711">
        <v>83</v>
      </c>
      <c r="E2711">
        <v>0</v>
      </c>
      <c r="F2711">
        <v>1.4311736E-2</v>
      </c>
      <c r="G2711">
        <v>3842</v>
      </c>
      <c r="H2711">
        <v>2</v>
      </c>
      <c r="I2711">
        <v>0</v>
      </c>
      <c r="J2711">
        <v>0</v>
      </c>
      <c r="K2711">
        <v>0</v>
      </c>
      <c r="L2711">
        <v>0</v>
      </c>
    </row>
    <row r="2712" spans="1:12" x14ac:dyDescent="0.25">
      <c r="A2712">
        <v>86748</v>
      </c>
      <c r="B2712">
        <v>0</v>
      </c>
      <c r="C2712">
        <v>3.7660390000000002E-2</v>
      </c>
      <c r="D2712">
        <v>61</v>
      </c>
      <c r="E2712">
        <v>0</v>
      </c>
      <c r="F2712">
        <v>1.7137960000000001E-3</v>
      </c>
      <c r="G2712">
        <v>3500</v>
      </c>
      <c r="H2712">
        <v>1</v>
      </c>
      <c r="I2712">
        <v>0</v>
      </c>
      <c r="J2712">
        <v>0</v>
      </c>
      <c r="K2712">
        <v>0</v>
      </c>
      <c r="L2712">
        <v>0</v>
      </c>
    </row>
    <row r="2713" spans="1:12" x14ac:dyDescent="0.25">
      <c r="A2713">
        <v>18406</v>
      </c>
      <c r="B2713">
        <v>0</v>
      </c>
      <c r="C2713">
        <v>3.7742527999999997E-2</v>
      </c>
      <c r="D2713">
        <v>45</v>
      </c>
      <c r="E2713">
        <v>0</v>
      </c>
      <c r="F2713">
        <v>0.2443062</v>
      </c>
      <c r="G2713">
        <v>9483</v>
      </c>
      <c r="H2713">
        <v>7</v>
      </c>
      <c r="I2713">
        <v>0</v>
      </c>
      <c r="J2713">
        <v>1</v>
      </c>
      <c r="K2713">
        <v>0</v>
      </c>
      <c r="L2713">
        <v>0</v>
      </c>
    </row>
    <row r="2714" spans="1:12" x14ac:dyDescent="0.25">
      <c r="A2714">
        <v>100807</v>
      </c>
      <c r="B2714">
        <v>0</v>
      </c>
      <c r="C2714">
        <v>3.7749475999999997E-2</v>
      </c>
      <c r="D2714">
        <v>83</v>
      </c>
      <c r="E2714">
        <v>0</v>
      </c>
      <c r="F2714">
        <v>5.2975144000000002E-2</v>
      </c>
      <c r="G2714">
        <v>3982</v>
      </c>
      <c r="H2714">
        <v>15</v>
      </c>
      <c r="I2714">
        <v>0</v>
      </c>
      <c r="J2714">
        <v>0</v>
      </c>
      <c r="K2714">
        <v>0</v>
      </c>
      <c r="L2714">
        <v>0</v>
      </c>
    </row>
    <row r="2715" spans="1:12" x14ac:dyDescent="0.25">
      <c r="A2715">
        <v>125122</v>
      </c>
      <c r="B2715">
        <v>0</v>
      </c>
      <c r="C2715">
        <v>3.7780965999999999E-2</v>
      </c>
      <c r="D2715">
        <v>71</v>
      </c>
      <c r="E2715">
        <v>0</v>
      </c>
      <c r="F2715">
        <v>0.230968858</v>
      </c>
      <c r="G2715">
        <v>3467</v>
      </c>
      <c r="H2715">
        <v>8</v>
      </c>
      <c r="I2715">
        <v>0</v>
      </c>
      <c r="J2715">
        <v>0</v>
      </c>
      <c r="K2715">
        <v>0</v>
      </c>
      <c r="L2715">
        <v>0</v>
      </c>
    </row>
    <row r="2716" spans="1:12" x14ac:dyDescent="0.25">
      <c r="A2716">
        <v>99661</v>
      </c>
      <c r="B2716">
        <v>0</v>
      </c>
      <c r="C2716">
        <v>3.7811250999999997E-2</v>
      </c>
      <c r="D2716">
        <v>60</v>
      </c>
      <c r="E2716">
        <v>0</v>
      </c>
      <c r="F2716">
        <v>0.193435897</v>
      </c>
      <c r="G2716">
        <v>9749</v>
      </c>
      <c r="H2716">
        <v>15</v>
      </c>
      <c r="I2716">
        <v>0</v>
      </c>
      <c r="J2716">
        <v>1</v>
      </c>
      <c r="K2716">
        <v>0</v>
      </c>
      <c r="L2716">
        <v>0</v>
      </c>
    </row>
    <row r="2717" spans="1:12" x14ac:dyDescent="0.25">
      <c r="A2717">
        <v>12236</v>
      </c>
      <c r="B2717">
        <v>0</v>
      </c>
      <c r="C2717">
        <v>3.7820845999999998E-2</v>
      </c>
      <c r="D2717">
        <v>49</v>
      </c>
      <c r="E2717">
        <v>0</v>
      </c>
      <c r="F2717">
        <v>0.45154570500000002</v>
      </c>
      <c r="G2717">
        <v>12000</v>
      </c>
      <c r="H2717">
        <v>5</v>
      </c>
      <c r="I2717">
        <v>0</v>
      </c>
      <c r="J2717">
        <v>3</v>
      </c>
      <c r="K2717">
        <v>0</v>
      </c>
      <c r="L2717">
        <v>3</v>
      </c>
    </row>
    <row r="2718" spans="1:12" x14ac:dyDescent="0.25">
      <c r="A2718">
        <v>69321</v>
      </c>
      <c r="B2718">
        <v>0</v>
      </c>
      <c r="C2718">
        <v>3.783276E-2</v>
      </c>
      <c r="D2718">
        <v>56</v>
      </c>
      <c r="E2718">
        <v>0</v>
      </c>
      <c r="F2718">
        <v>0.178955261</v>
      </c>
      <c r="G2718">
        <v>4000</v>
      </c>
      <c r="H2718">
        <v>10</v>
      </c>
      <c r="I2718">
        <v>0</v>
      </c>
      <c r="J2718">
        <v>1</v>
      </c>
      <c r="K2718">
        <v>0</v>
      </c>
      <c r="L2718">
        <v>0</v>
      </c>
    </row>
    <row r="2719" spans="1:12" x14ac:dyDescent="0.25">
      <c r="A2719">
        <v>14698</v>
      </c>
      <c r="B2719">
        <v>0</v>
      </c>
      <c r="C2719">
        <v>3.7847182E-2</v>
      </c>
      <c r="D2719">
        <v>73</v>
      </c>
      <c r="E2719">
        <v>0</v>
      </c>
      <c r="F2719">
        <v>1851</v>
      </c>
      <c r="H2719">
        <v>8</v>
      </c>
      <c r="I2719">
        <v>0</v>
      </c>
      <c r="J2719">
        <v>1</v>
      </c>
      <c r="K2719">
        <v>0</v>
      </c>
      <c r="L2719">
        <v>0</v>
      </c>
    </row>
    <row r="2720" spans="1:12" x14ac:dyDescent="0.25">
      <c r="A2720">
        <v>48522</v>
      </c>
      <c r="B2720">
        <v>0</v>
      </c>
      <c r="C2720">
        <v>3.7848107999999998E-2</v>
      </c>
      <c r="D2720">
        <v>41</v>
      </c>
      <c r="E2720">
        <v>1</v>
      </c>
      <c r="F2720">
        <v>475</v>
      </c>
      <c r="G2720">
        <v>0</v>
      </c>
      <c r="H2720">
        <v>6</v>
      </c>
      <c r="I2720">
        <v>0</v>
      </c>
      <c r="J2720">
        <v>0</v>
      </c>
      <c r="K2720">
        <v>0</v>
      </c>
      <c r="L2720">
        <v>0</v>
      </c>
    </row>
    <row r="2721" spans="1:12" x14ac:dyDescent="0.25">
      <c r="A2721">
        <v>139683</v>
      </c>
      <c r="B2721">
        <v>0</v>
      </c>
      <c r="C2721">
        <v>3.7898105000000001E-2</v>
      </c>
      <c r="D2721">
        <v>59</v>
      </c>
      <c r="E2721">
        <v>0</v>
      </c>
      <c r="F2721">
        <v>6.9073779999999996E-3</v>
      </c>
      <c r="G2721">
        <v>3184</v>
      </c>
      <c r="H2721">
        <v>1</v>
      </c>
      <c r="I2721">
        <v>0</v>
      </c>
      <c r="J2721">
        <v>0</v>
      </c>
      <c r="K2721">
        <v>0</v>
      </c>
      <c r="L2721">
        <v>0</v>
      </c>
    </row>
    <row r="2722" spans="1:12" x14ac:dyDescent="0.25">
      <c r="A2722">
        <v>109687</v>
      </c>
      <c r="B2722">
        <v>0</v>
      </c>
      <c r="C2722">
        <v>3.7900240000000002E-2</v>
      </c>
      <c r="D2722">
        <v>42</v>
      </c>
      <c r="E2722">
        <v>0</v>
      </c>
      <c r="F2722">
        <v>0.26809829499999999</v>
      </c>
      <c r="G2722">
        <v>4516</v>
      </c>
      <c r="H2722">
        <v>6</v>
      </c>
      <c r="I2722">
        <v>0</v>
      </c>
      <c r="J2722">
        <v>0</v>
      </c>
      <c r="K2722">
        <v>0</v>
      </c>
      <c r="L2722">
        <v>0</v>
      </c>
    </row>
    <row r="2723" spans="1:12" x14ac:dyDescent="0.25">
      <c r="A2723">
        <v>73901</v>
      </c>
      <c r="B2723">
        <v>0</v>
      </c>
      <c r="C2723">
        <v>3.7938935E-2</v>
      </c>
      <c r="D2723">
        <v>54</v>
      </c>
      <c r="E2723">
        <v>0</v>
      </c>
      <c r="F2723">
        <v>0.37606087199999999</v>
      </c>
      <c r="G2723">
        <v>6833</v>
      </c>
      <c r="H2723">
        <v>10</v>
      </c>
      <c r="I2723">
        <v>0</v>
      </c>
      <c r="J2723">
        <v>2</v>
      </c>
      <c r="K2723">
        <v>0</v>
      </c>
      <c r="L2723">
        <v>0</v>
      </c>
    </row>
    <row r="2724" spans="1:12" x14ac:dyDescent="0.25">
      <c r="A2724">
        <v>75731</v>
      </c>
      <c r="B2724">
        <v>0</v>
      </c>
      <c r="C2724">
        <v>3.7944850000000002E-2</v>
      </c>
      <c r="D2724">
        <v>42</v>
      </c>
      <c r="E2724">
        <v>0</v>
      </c>
      <c r="F2724">
        <v>0.49836008999999998</v>
      </c>
      <c r="G2724">
        <v>5792</v>
      </c>
      <c r="H2724">
        <v>11</v>
      </c>
      <c r="I2724">
        <v>0</v>
      </c>
      <c r="J2724">
        <v>2</v>
      </c>
      <c r="K2724">
        <v>0</v>
      </c>
      <c r="L2724">
        <v>0</v>
      </c>
    </row>
    <row r="2725" spans="1:12" x14ac:dyDescent="0.25">
      <c r="A2725">
        <v>144981</v>
      </c>
      <c r="B2725">
        <v>0</v>
      </c>
      <c r="C2725">
        <v>3.7949050999999998E-2</v>
      </c>
      <c r="D2725">
        <v>38</v>
      </c>
      <c r="E2725">
        <v>0</v>
      </c>
      <c r="F2725">
        <v>0.33533276200000001</v>
      </c>
      <c r="G2725">
        <v>3500</v>
      </c>
      <c r="H2725">
        <v>2</v>
      </c>
      <c r="I2725">
        <v>0</v>
      </c>
      <c r="J2725">
        <v>1</v>
      </c>
      <c r="K2725">
        <v>0</v>
      </c>
      <c r="L2725">
        <v>3</v>
      </c>
    </row>
    <row r="2726" spans="1:12" x14ac:dyDescent="0.25">
      <c r="A2726">
        <v>149781</v>
      </c>
      <c r="B2726">
        <v>0</v>
      </c>
      <c r="C2726">
        <v>3.7958482000000002E-2</v>
      </c>
      <c r="D2726">
        <v>57</v>
      </c>
      <c r="E2726">
        <v>0</v>
      </c>
      <c r="F2726">
        <v>0.16125610000000001</v>
      </c>
      <c r="G2726">
        <v>9425</v>
      </c>
      <c r="H2726">
        <v>5</v>
      </c>
      <c r="I2726">
        <v>0</v>
      </c>
      <c r="J2726">
        <v>2</v>
      </c>
      <c r="K2726">
        <v>0</v>
      </c>
      <c r="L2726">
        <v>3</v>
      </c>
    </row>
    <row r="2727" spans="1:12" x14ac:dyDescent="0.25">
      <c r="A2727">
        <v>141676</v>
      </c>
      <c r="B2727">
        <v>0</v>
      </c>
      <c r="C2727">
        <v>3.7968063000000003E-2</v>
      </c>
      <c r="D2727">
        <v>46</v>
      </c>
      <c r="E2727">
        <v>0</v>
      </c>
      <c r="F2727">
        <v>0.21704500199999999</v>
      </c>
      <c r="G2727">
        <v>5021</v>
      </c>
      <c r="H2727">
        <v>7</v>
      </c>
      <c r="I2727">
        <v>0</v>
      </c>
      <c r="J2727">
        <v>1</v>
      </c>
      <c r="K2727">
        <v>0</v>
      </c>
      <c r="L2727">
        <v>3</v>
      </c>
    </row>
    <row r="2728" spans="1:12" x14ac:dyDescent="0.25">
      <c r="A2728">
        <v>99046</v>
      </c>
      <c r="B2728">
        <v>0</v>
      </c>
      <c r="C2728">
        <v>3.7995251000000001E-2</v>
      </c>
      <c r="D2728">
        <v>52</v>
      </c>
      <c r="E2728">
        <v>1</v>
      </c>
      <c r="F2728">
        <v>0.39660918699999997</v>
      </c>
      <c r="G2728">
        <v>6900</v>
      </c>
      <c r="H2728">
        <v>7</v>
      </c>
      <c r="I2728">
        <v>1</v>
      </c>
      <c r="J2728">
        <v>2</v>
      </c>
      <c r="K2728">
        <v>0</v>
      </c>
      <c r="L2728">
        <v>0</v>
      </c>
    </row>
    <row r="2729" spans="1:12" x14ac:dyDescent="0.25">
      <c r="A2729">
        <v>119311</v>
      </c>
      <c r="B2729">
        <v>0</v>
      </c>
      <c r="C2729">
        <v>3.7996027000000002E-2</v>
      </c>
      <c r="D2729">
        <v>56</v>
      </c>
      <c r="E2729">
        <v>0</v>
      </c>
      <c r="F2729">
        <v>0.55547010200000002</v>
      </c>
      <c r="G2729">
        <v>5200</v>
      </c>
      <c r="H2729">
        <v>9</v>
      </c>
      <c r="I2729">
        <v>0</v>
      </c>
      <c r="J2729">
        <v>2</v>
      </c>
      <c r="K2729">
        <v>0</v>
      </c>
      <c r="L2729">
        <v>2</v>
      </c>
    </row>
    <row r="2730" spans="1:12" x14ac:dyDescent="0.25">
      <c r="A2730">
        <v>147747</v>
      </c>
      <c r="B2730">
        <v>0</v>
      </c>
      <c r="C2730">
        <v>3.7999441000000002E-2</v>
      </c>
      <c r="D2730">
        <v>62</v>
      </c>
      <c r="E2730">
        <v>0</v>
      </c>
      <c r="F2730">
        <v>0.170023075</v>
      </c>
      <c r="G2730">
        <v>9533</v>
      </c>
      <c r="H2730">
        <v>5</v>
      </c>
      <c r="I2730">
        <v>0</v>
      </c>
      <c r="J2730">
        <v>1</v>
      </c>
      <c r="K2730">
        <v>0</v>
      </c>
      <c r="L2730">
        <v>0</v>
      </c>
    </row>
    <row r="2731" spans="1:12" x14ac:dyDescent="0.25">
      <c r="A2731">
        <v>96478</v>
      </c>
      <c r="B2731">
        <v>0</v>
      </c>
      <c r="C2731">
        <v>3.7999661999999997E-2</v>
      </c>
      <c r="D2731">
        <v>62</v>
      </c>
      <c r="E2731">
        <v>0</v>
      </c>
      <c r="F2731">
        <v>0.111756168</v>
      </c>
      <c r="G2731">
        <v>6200</v>
      </c>
      <c r="H2731">
        <v>9</v>
      </c>
      <c r="I2731">
        <v>0</v>
      </c>
      <c r="J2731">
        <v>0</v>
      </c>
      <c r="K2731">
        <v>0</v>
      </c>
      <c r="L2731">
        <v>8</v>
      </c>
    </row>
    <row r="2732" spans="1:12" x14ac:dyDescent="0.25">
      <c r="A2732">
        <v>39690</v>
      </c>
      <c r="B2732">
        <v>0</v>
      </c>
      <c r="C2732">
        <v>3.8018661000000002E-2</v>
      </c>
      <c r="D2732">
        <v>32</v>
      </c>
      <c r="E2732">
        <v>0</v>
      </c>
      <c r="F2732">
        <v>1960</v>
      </c>
      <c r="H2732">
        <v>11</v>
      </c>
      <c r="I2732">
        <v>0</v>
      </c>
      <c r="J2732">
        <v>1</v>
      </c>
      <c r="K2732">
        <v>0</v>
      </c>
      <c r="L2732">
        <v>0</v>
      </c>
    </row>
    <row r="2733" spans="1:12" x14ac:dyDescent="0.25">
      <c r="A2733">
        <v>149349</v>
      </c>
      <c r="B2733">
        <v>0</v>
      </c>
      <c r="C2733">
        <v>3.8019889000000001E-2</v>
      </c>
      <c r="D2733">
        <v>63</v>
      </c>
      <c r="E2733">
        <v>0</v>
      </c>
      <c r="F2733">
        <v>0.143222506</v>
      </c>
      <c r="G2733">
        <v>4300</v>
      </c>
      <c r="H2733">
        <v>11</v>
      </c>
      <c r="I2733">
        <v>0</v>
      </c>
      <c r="J2733">
        <v>1</v>
      </c>
      <c r="K2733">
        <v>0</v>
      </c>
      <c r="L2733">
        <v>0</v>
      </c>
    </row>
    <row r="2734" spans="1:12" x14ac:dyDescent="0.25">
      <c r="A2734">
        <v>35666</v>
      </c>
      <c r="B2734">
        <v>0</v>
      </c>
      <c r="C2734">
        <v>3.8065398E-2</v>
      </c>
      <c r="D2734">
        <v>49</v>
      </c>
      <c r="E2734">
        <v>0</v>
      </c>
      <c r="F2734">
        <v>0.35067252300000001</v>
      </c>
      <c r="G2734">
        <v>7285</v>
      </c>
      <c r="H2734">
        <v>8</v>
      </c>
      <c r="I2734">
        <v>0</v>
      </c>
      <c r="J2734">
        <v>1</v>
      </c>
      <c r="K2734">
        <v>0</v>
      </c>
      <c r="L2734">
        <v>3</v>
      </c>
    </row>
    <row r="2735" spans="1:12" x14ac:dyDescent="0.25">
      <c r="A2735">
        <v>127080</v>
      </c>
      <c r="B2735">
        <v>0</v>
      </c>
      <c r="C2735">
        <v>3.8077842000000001E-2</v>
      </c>
      <c r="D2735">
        <v>30</v>
      </c>
      <c r="E2735">
        <v>0</v>
      </c>
      <c r="F2735">
        <v>0.27364539900000001</v>
      </c>
      <c r="G2735">
        <v>6237</v>
      </c>
      <c r="H2735">
        <v>8</v>
      </c>
      <c r="I2735">
        <v>0</v>
      </c>
      <c r="J2735">
        <v>1</v>
      </c>
      <c r="K2735">
        <v>0</v>
      </c>
      <c r="L2735">
        <v>1</v>
      </c>
    </row>
    <row r="2736" spans="1:12" x14ac:dyDescent="0.25">
      <c r="A2736">
        <v>8331</v>
      </c>
      <c r="B2736">
        <v>0</v>
      </c>
      <c r="C2736">
        <v>3.8198472999999997E-2</v>
      </c>
      <c r="D2736">
        <v>29</v>
      </c>
      <c r="E2736">
        <v>0</v>
      </c>
      <c r="F2736">
        <v>557</v>
      </c>
      <c r="H2736">
        <v>6</v>
      </c>
      <c r="I2736">
        <v>0</v>
      </c>
      <c r="J2736">
        <v>0</v>
      </c>
      <c r="K2736">
        <v>0</v>
      </c>
      <c r="L2736">
        <v>0</v>
      </c>
    </row>
    <row r="2737" spans="1:12" x14ac:dyDescent="0.25">
      <c r="A2737">
        <v>116755</v>
      </c>
      <c r="B2737">
        <v>1</v>
      </c>
      <c r="C2737">
        <v>3.8247446999999997E-2</v>
      </c>
      <c r="D2737">
        <v>46</v>
      </c>
      <c r="E2737">
        <v>0</v>
      </c>
      <c r="F2737">
        <v>0.27345442399999997</v>
      </c>
      <c r="G2737">
        <v>6000</v>
      </c>
      <c r="H2737">
        <v>11</v>
      </c>
      <c r="I2737">
        <v>0</v>
      </c>
      <c r="J2737">
        <v>1</v>
      </c>
      <c r="K2737">
        <v>1</v>
      </c>
      <c r="L2737">
        <v>2</v>
      </c>
    </row>
    <row r="2738" spans="1:12" x14ac:dyDescent="0.25">
      <c r="A2738">
        <v>84366</v>
      </c>
      <c r="B2738">
        <v>0</v>
      </c>
      <c r="C2738">
        <v>3.8248068000000003E-2</v>
      </c>
      <c r="D2738">
        <v>50</v>
      </c>
      <c r="E2738">
        <v>1</v>
      </c>
      <c r="F2738">
        <v>1.0907851E-2</v>
      </c>
      <c r="G2738">
        <v>8800</v>
      </c>
      <c r="H2738">
        <v>7</v>
      </c>
      <c r="I2738">
        <v>0</v>
      </c>
      <c r="J2738">
        <v>0</v>
      </c>
      <c r="K2738">
        <v>0</v>
      </c>
      <c r="L2738">
        <v>1</v>
      </c>
    </row>
    <row r="2739" spans="1:12" x14ac:dyDescent="0.25">
      <c r="A2739">
        <v>7134</v>
      </c>
      <c r="B2739">
        <v>0</v>
      </c>
      <c r="C2739">
        <v>3.8302372000000001E-2</v>
      </c>
      <c r="D2739">
        <v>59</v>
      </c>
      <c r="E2739">
        <v>0</v>
      </c>
      <c r="F2739">
        <v>0.30614050599999998</v>
      </c>
      <c r="G2739">
        <v>5650</v>
      </c>
      <c r="H2739">
        <v>13</v>
      </c>
      <c r="I2739">
        <v>0</v>
      </c>
      <c r="J2739">
        <v>1</v>
      </c>
      <c r="K2739">
        <v>0</v>
      </c>
      <c r="L2739">
        <v>1</v>
      </c>
    </row>
    <row r="2740" spans="1:12" x14ac:dyDescent="0.25">
      <c r="A2740">
        <v>80050</v>
      </c>
      <c r="B2740">
        <v>0</v>
      </c>
      <c r="C2740">
        <v>3.8312608999999997E-2</v>
      </c>
      <c r="D2740">
        <v>69</v>
      </c>
      <c r="E2740">
        <v>0</v>
      </c>
      <c r="F2740">
        <v>1579</v>
      </c>
      <c r="H2740">
        <v>19</v>
      </c>
      <c r="I2740">
        <v>0</v>
      </c>
      <c r="J2740">
        <v>1</v>
      </c>
      <c r="K2740">
        <v>0</v>
      </c>
      <c r="L2740">
        <v>0</v>
      </c>
    </row>
    <row r="2741" spans="1:12" x14ac:dyDescent="0.25">
      <c r="A2741">
        <v>17544</v>
      </c>
      <c r="B2741">
        <v>0</v>
      </c>
      <c r="C2741">
        <v>3.8332724999999998E-2</v>
      </c>
      <c r="D2741">
        <v>64</v>
      </c>
      <c r="E2741">
        <v>0</v>
      </c>
      <c r="F2741">
        <v>1.8968457000000001E-2</v>
      </c>
      <c r="G2741">
        <v>4691</v>
      </c>
      <c r="H2741">
        <v>6</v>
      </c>
      <c r="I2741">
        <v>0</v>
      </c>
      <c r="J2741">
        <v>0</v>
      </c>
      <c r="K2741">
        <v>0</v>
      </c>
      <c r="L2741">
        <v>0</v>
      </c>
    </row>
    <row r="2742" spans="1:12" x14ac:dyDescent="0.25">
      <c r="A2742">
        <v>118896</v>
      </c>
      <c r="B2742">
        <v>0</v>
      </c>
      <c r="C2742">
        <v>3.8337914000000001E-2</v>
      </c>
      <c r="D2742">
        <v>49</v>
      </c>
      <c r="E2742">
        <v>0</v>
      </c>
      <c r="F2742">
        <v>0.34258217699999999</v>
      </c>
      <c r="G2742">
        <v>8000</v>
      </c>
      <c r="H2742">
        <v>12</v>
      </c>
      <c r="I2742">
        <v>0</v>
      </c>
      <c r="J2742">
        <v>1</v>
      </c>
      <c r="K2742">
        <v>0</v>
      </c>
      <c r="L2742">
        <v>0</v>
      </c>
    </row>
    <row r="2743" spans="1:12" x14ac:dyDescent="0.25">
      <c r="A2743">
        <v>58682</v>
      </c>
      <c r="B2743">
        <v>0</v>
      </c>
      <c r="C2743">
        <v>3.8340424999999997E-2</v>
      </c>
      <c r="D2743">
        <v>45</v>
      </c>
      <c r="E2743">
        <v>0</v>
      </c>
      <c r="F2743">
        <v>0.27355295600000001</v>
      </c>
      <c r="G2743">
        <v>6495</v>
      </c>
      <c r="H2743">
        <v>6</v>
      </c>
      <c r="I2743">
        <v>0</v>
      </c>
      <c r="J2743">
        <v>1</v>
      </c>
      <c r="K2743">
        <v>0</v>
      </c>
      <c r="L2743">
        <v>0</v>
      </c>
    </row>
    <row r="2744" spans="1:12" x14ac:dyDescent="0.25">
      <c r="A2744">
        <v>84864</v>
      </c>
      <c r="B2744">
        <v>0</v>
      </c>
      <c r="C2744">
        <v>3.8369678999999997E-2</v>
      </c>
      <c r="D2744">
        <v>64</v>
      </c>
      <c r="E2744">
        <v>0</v>
      </c>
      <c r="F2744">
        <v>1483</v>
      </c>
      <c r="H2744">
        <v>11</v>
      </c>
      <c r="I2744">
        <v>0</v>
      </c>
      <c r="J2744">
        <v>1</v>
      </c>
      <c r="K2744">
        <v>0</v>
      </c>
      <c r="L2744">
        <v>2</v>
      </c>
    </row>
    <row r="2745" spans="1:12" x14ac:dyDescent="0.25">
      <c r="A2745">
        <v>131087</v>
      </c>
      <c r="B2745">
        <v>0</v>
      </c>
      <c r="C2745">
        <v>3.8390650999999998E-2</v>
      </c>
      <c r="D2745">
        <v>46</v>
      </c>
      <c r="E2745">
        <v>0</v>
      </c>
      <c r="F2745">
        <v>0.655768711</v>
      </c>
      <c r="G2745">
        <v>3700</v>
      </c>
      <c r="H2745">
        <v>8</v>
      </c>
      <c r="I2745">
        <v>0</v>
      </c>
      <c r="J2745">
        <v>2</v>
      </c>
      <c r="K2745">
        <v>0</v>
      </c>
      <c r="L2745">
        <v>2</v>
      </c>
    </row>
    <row r="2746" spans="1:12" x14ac:dyDescent="0.25">
      <c r="A2746">
        <v>1678</v>
      </c>
      <c r="B2746">
        <v>0</v>
      </c>
      <c r="C2746">
        <v>3.8393459999999997E-2</v>
      </c>
      <c r="D2746">
        <v>76</v>
      </c>
      <c r="E2746">
        <v>0</v>
      </c>
      <c r="F2746">
        <v>1.371298E-2</v>
      </c>
      <c r="G2746">
        <v>10500</v>
      </c>
      <c r="H2746">
        <v>11</v>
      </c>
      <c r="I2746">
        <v>0</v>
      </c>
      <c r="J2746">
        <v>0</v>
      </c>
      <c r="K2746">
        <v>0</v>
      </c>
      <c r="L2746">
        <v>0</v>
      </c>
    </row>
    <row r="2747" spans="1:12" x14ac:dyDescent="0.25">
      <c r="A2747">
        <v>136053</v>
      </c>
      <c r="B2747">
        <v>0</v>
      </c>
      <c r="C2747">
        <v>3.8410634999999999E-2</v>
      </c>
      <c r="D2747">
        <v>83</v>
      </c>
      <c r="E2747">
        <v>0</v>
      </c>
      <c r="F2747">
        <v>38</v>
      </c>
      <c r="H2747">
        <v>5</v>
      </c>
      <c r="I2747">
        <v>0</v>
      </c>
      <c r="J2747">
        <v>0</v>
      </c>
      <c r="K2747">
        <v>0</v>
      </c>
    </row>
    <row r="2748" spans="1:12" x14ac:dyDescent="0.25">
      <c r="A2748">
        <v>25482</v>
      </c>
      <c r="B2748">
        <v>0</v>
      </c>
      <c r="C2748">
        <v>3.8417009000000002E-2</v>
      </c>
      <c r="D2748">
        <v>36</v>
      </c>
      <c r="E2748">
        <v>0</v>
      </c>
      <c r="F2748">
        <v>8.7304231999999996E-2</v>
      </c>
      <c r="G2748">
        <v>3000</v>
      </c>
      <c r="H2748">
        <v>3</v>
      </c>
      <c r="I2748">
        <v>0</v>
      </c>
      <c r="J2748">
        <v>0</v>
      </c>
      <c r="K2748">
        <v>0</v>
      </c>
      <c r="L2748">
        <v>1</v>
      </c>
    </row>
    <row r="2749" spans="1:12" x14ac:dyDescent="0.25">
      <c r="A2749">
        <v>46381</v>
      </c>
      <c r="B2749">
        <v>0</v>
      </c>
      <c r="C2749">
        <v>3.8468844000000002E-2</v>
      </c>
      <c r="D2749">
        <v>55</v>
      </c>
      <c r="E2749">
        <v>3</v>
      </c>
      <c r="F2749">
        <v>0.26124910699999998</v>
      </c>
      <c r="G2749">
        <v>12600</v>
      </c>
      <c r="H2749">
        <v>16</v>
      </c>
      <c r="I2749">
        <v>0</v>
      </c>
      <c r="J2749">
        <v>3</v>
      </c>
      <c r="K2749">
        <v>0</v>
      </c>
      <c r="L2749">
        <v>2</v>
      </c>
    </row>
    <row r="2750" spans="1:12" x14ac:dyDescent="0.25">
      <c r="A2750">
        <v>74238</v>
      </c>
      <c r="B2750">
        <v>0</v>
      </c>
      <c r="C2750">
        <v>3.8539747999999999E-2</v>
      </c>
      <c r="D2750">
        <v>66</v>
      </c>
      <c r="E2750">
        <v>0</v>
      </c>
      <c r="F2750">
        <v>0.18676774600000001</v>
      </c>
      <c r="G2750">
        <v>1450</v>
      </c>
      <c r="H2750">
        <v>10</v>
      </c>
      <c r="I2750">
        <v>0</v>
      </c>
      <c r="J2750">
        <v>1</v>
      </c>
      <c r="K2750">
        <v>0</v>
      </c>
      <c r="L2750">
        <v>0</v>
      </c>
    </row>
    <row r="2751" spans="1:12" x14ac:dyDescent="0.25">
      <c r="A2751">
        <v>20495</v>
      </c>
      <c r="B2751">
        <v>0</v>
      </c>
      <c r="C2751">
        <v>3.8548556999999997E-2</v>
      </c>
      <c r="D2751">
        <v>54</v>
      </c>
      <c r="E2751">
        <v>0</v>
      </c>
      <c r="F2751">
        <v>0.89427643099999998</v>
      </c>
      <c r="G2751">
        <v>4000</v>
      </c>
      <c r="H2751">
        <v>19</v>
      </c>
      <c r="I2751">
        <v>0</v>
      </c>
      <c r="J2751">
        <v>1</v>
      </c>
      <c r="K2751">
        <v>0</v>
      </c>
      <c r="L2751">
        <v>0</v>
      </c>
    </row>
    <row r="2752" spans="1:12" x14ac:dyDescent="0.25">
      <c r="A2752">
        <v>110171</v>
      </c>
      <c r="B2752">
        <v>0</v>
      </c>
      <c r="C2752">
        <v>3.8568445E-2</v>
      </c>
      <c r="D2752">
        <v>34</v>
      </c>
      <c r="E2752">
        <v>1</v>
      </c>
      <c r="F2752">
        <v>0.33543837500000001</v>
      </c>
      <c r="G2752">
        <v>9500</v>
      </c>
      <c r="H2752">
        <v>23</v>
      </c>
      <c r="I2752">
        <v>0</v>
      </c>
      <c r="J2752">
        <v>2</v>
      </c>
      <c r="K2752">
        <v>0</v>
      </c>
      <c r="L2752">
        <v>1</v>
      </c>
    </row>
    <row r="2753" spans="1:12" x14ac:dyDescent="0.25">
      <c r="A2753">
        <v>70846</v>
      </c>
      <c r="B2753">
        <v>0</v>
      </c>
      <c r="C2753">
        <v>3.8611619999999999E-2</v>
      </c>
      <c r="D2753">
        <v>58</v>
      </c>
      <c r="E2753">
        <v>4</v>
      </c>
      <c r="F2753">
        <v>1292</v>
      </c>
      <c r="H2753">
        <v>10</v>
      </c>
      <c r="I2753">
        <v>0</v>
      </c>
      <c r="J2753">
        <v>1</v>
      </c>
      <c r="K2753">
        <v>0</v>
      </c>
    </row>
    <row r="2754" spans="1:12" x14ac:dyDescent="0.25">
      <c r="A2754">
        <v>111715</v>
      </c>
      <c r="B2754">
        <v>0</v>
      </c>
      <c r="C2754">
        <v>3.8639609999999998E-2</v>
      </c>
      <c r="D2754">
        <v>53</v>
      </c>
      <c r="E2754">
        <v>0</v>
      </c>
      <c r="F2754">
        <v>0.30433938500000002</v>
      </c>
      <c r="G2754">
        <v>10300</v>
      </c>
      <c r="H2754">
        <v>10</v>
      </c>
      <c r="I2754">
        <v>0</v>
      </c>
      <c r="J2754">
        <v>1</v>
      </c>
      <c r="K2754">
        <v>0</v>
      </c>
      <c r="L2754">
        <v>0</v>
      </c>
    </row>
    <row r="2755" spans="1:12" x14ac:dyDescent="0.25">
      <c r="A2755">
        <v>13256</v>
      </c>
      <c r="B2755">
        <v>0</v>
      </c>
      <c r="C2755">
        <v>3.8707279999999997E-2</v>
      </c>
      <c r="D2755">
        <v>57</v>
      </c>
      <c r="E2755">
        <v>0</v>
      </c>
      <c r="F2755">
        <v>0.228408895</v>
      </c>
      <c r="G2755">
        <v>5800</v>
      </c>
      <c r="H2755">
        <v>10</v>
      </c>
      <c r="I2755">
        <v>0</v>
      </c>
      <c r="J2755">
        <v>2</v>
      </c>
      <c r="K2755">
        <v>0</v>
      </c>
      <c r="L2755">
        <v>0</v>
      </c>
    </row>
    <row r="2756" spans="1:12" x14ac:dyDescent="0.25">
      <c r="A2756">
        <v>5286</v>
      </c>
      <c r="B2756">
        <v>0</v>
      </c>
      <c r="C2756">
        <v>3.8719429E-2</v>
      </c>
      <c r="D2756">
        <v>47</v>
      </c>
      <c r="E2756">
        <v>0</v>
      </c>
      <c r="F2756">
        <v>1873</v>
      </c>
      <c r="H2756">
        <v>8</v>
      </c>
      <c r="I2756">
        <v>0</v>
      </c>
      <c r="J2756">
        <v>1</v>
      </c>
      <c r="K2756">
        <v>0</v>
      </c>
      <c r="L2756">
        <v>0</v>
      </c>
    </row>
    <row r="2757" spans="1:12" x14ac:dyDescent="0.25">
      <c r="A2757">
        <v>27831</v>
      </c>
      <c r="B2757">
        <v>0</v>
      </c>
      <c r="C2757">
        <v>3.8729543999999998E-2</v>
      </c>
      <c r="D2757">
        <v>34</v>
      </c>
      <c r="E2757">
        <v>0</v>
      </c>
      <c r="F2757">
        <v>0.21756520300000001</v>
      </c>
      <c r="G2757">
        <v>12000</v>
      </c>
      <c r="H2757">
        <v>7</v>
      </c>
      <c r="I2757">
        <v>0</v>
      </c>
      <c r="J2757">
        <v>2</v>
      </c>
      <c r="K2757">
        <v>0</v>
      </c>
      <c r="L2757">
        <v>0</v>
      </c>
    </row>
    <row r="2758" spans="1:12" x14ac:dyDescent="0.25">
      <c r="A2758">
        <v>47807</v>
      </c>
      <c r="B2758">
        <v>0</v>
      </c>
      <c r="C2758">
        <v>3.8734456E-2</v>
      </c>
      <c r="D2758">
        <v>73</v>
      </c>
      <c r="E2758">
        <v>0</v>
      </c>
      <c r="F2758">
        <v>0.159968634</v>
      </c>
      <c r="G2758">
        <v>5100</v>
      </c>
      <c r="H2758">
        <v>8</v>
      </c>
      <c r="I2758">
        <v>0</v>
      </c>
      <c r="J2758">
        <v>2</v>
      </c>
      <c r="K2758">
        <v>0</v>
      </c>
      <c r="L2758">
        <v>1</v>
      </c>
    </row>
    <row r="2759" spans="1:12" x14ac:dyDescent="0.25">
      <c r="A2759">
        <v>42490</v>
      </c>
      <c r="B2759">
        <v>0</v>
      </c>
      <c r="C2759">
        <v>3.8741749999999998E-2</v>
      </c>
      <c r="D2759">
        <v>43</v>
      </c>
      <c r="E2759">
        <v>0</v>
      </c>
      <c r="F2759">
        <v>0.41959440199999998</v>
      </c>
      <c r="G2759">
        <v>3500</v>
      </c>
      <c r="H2759">
        <v>5</v>
      </c>
      <c r="I2759">
        <v>0</v>
      </c>
      <c r="J2759">
        <v>1</v>
      </c>
      <c r="K2759">
        <v>0</v>
      </c>
      <c r="L2759">
        <v>2</v>
      </c>
    </row>
    <row r="2760" spans="1:12" x14ac:dyDescent="0.25">
      <c r="A2760">
        <v>58463</v>
      </c>
      <c r="B2760">
        <v>0</v>
      </c>
      <c r="C2760">
        <v>3.8753940000000001E-2</v>
      </c>
      <c r="D2760">
        <v>57</v>
      </c>
      <c r="E2760">
        <v>0</v>
      </c>
      <c r="F2760">
        <v>0.11929962099999999</v>
      </c>
      <c r="G2760">
        <v>7652</v>
      </c>
      <c r="H2760">
        <v>5</v>
      </c>
      <c r="I2760">
        <v>0</v>
      </c>
      <c r="J2760">
        <v>1</v>
      </c>
      <c r="K2760">
        <v>0</v>
      </c>
      <c r="L2760">
        <v>0</v>
      </c>
    </row>
    <row r="2761" spans="1:12" x14ac:dyDescent="0.25">
      <c r="A2761">
        <v>126021</v>
      </c>
      <c r="B2761">
        <v>0</v>
      </c>
      <c r="C2761">
        <v>3.8756058000000003E-2</v>
      </c>
      <c r="D2761">
        <v>61</v>
      </c>
      <c r="E2761">
        <v>0</v>
      </c>
      <c r="F2761">
        <v>8.8691800000000008E-3</v>
      </c>
      <c r="G2761">
        <v>7666</v>
      </c>
      <c r="H2761">
        <v>13</v>
      </c>
      <c r="I2761">
        <v>0</v>
      </c>
      <c r="J2761">
        <v>0</v>
      </c>
      <c r="K2761">
        <v>0</v>
      </c>
      <c r="L2761">
        <v>0</v>
      </c>
    </row>
    <row r="2762" spans="1:12" x14ac:dyDescent="0.25">
      <c r="A2762">
        <v>118994</v>
      </c>
      <c r="B2762">
        <v>0</v>
      </c>
      <c r="C2762">
        <v>3.8767210000000003E-2</v>
      </c>
      <c r="D2762">
        <v>52</v>
      </c>
      <c r="E2762">
        <v>3</v>
      </c>
      <c r="F2762">
        <v>0.28525526600000001</v>
      </c>
      <c r="G2762">
        <v>2800</v>
      </c>
      <c r="H2762">
        <v>10</v>
      </c>
      <c r="I2762">
        <v>0</v>
      </c>
      <c r="J2762">
        <v>1</v>
      </c>
      <c r="K2762">
        <v>1</v>
      </c>
      <c r="L2762">
        <v>1</v>
      </c>
    </row>
    <row r="2763" spans="1:12" x14ac:dyDescent="0.25">
      <c r="A2763">
        <v>104212</v>
      </c>
      <c r="B2763">
        <v>0</v>
      </c>
      <c r="C2763">
        <v>3.8768825E-2</v>
      </c>
      <c r="D2763">
        <v>49</v>
      </c>
      <c r="E2763">
        <v>0</v>
      </c>
      <c r="F2763">
        <v>1.8041237000000002E-2</v>
      </c>
      <c r="G2763">
        <v>3879</v>
      </c>
      <c r="H2763">
        <v>11</v>
      </c>
      <c r="I2763">
        <v>0</v>
      </c>
      <c r="J2763">
        <v>0</v>
      </c>
      <c r="K2763">
        <v>0</v>
      </c>
      <c r="L2763">
        <v>0</v>
      </c>
    </row>
    <row r="2764" spans="1:12" x14ac:dyDescent="0.25">
      <c r="A2764">
        <v>135072</v>
      </c>
      <c r="B2764">
        <v>0</v>
      </c>
      <c r="C2764">
        <v>3.8774375999999999E-2</v>
      </c>
      <c r="D2764">
        <v>62</v>
      </c>
      <c r="E2764">
        <v>0</v>
      </c>
      <c r="F2764">
        <v>1.2654273000000001E-2</v>
      </c>
      <c r="G2764">
        <v>6400</v>
      </c>
      <c r="H2764">
        <v>8</v>
      </c>
      <c r="I2764">
        <v>0</v>
      </c>
      <c r="J2764">
        <v>0</v>
      </c>
      <c r="K2764">
        <v>0</v>
      </c>
      <c r="L2764">
        <v>0</v>
      </c>
    </row>
    <row r="2765" spans="1:12" x14ac:dyDescent="0.25">
      <c r="A2765">
        <v>143135</v>
      </c>
      <c r="B2765">
        <v>0</v>
      </c>
      <c r="C2765">
        <v>3.8807675999999999E-2</v>
      </c>
      <c r="D2765">
        <v>30</v>
      </c>
      <c r="E2765">
        <v>0</v>
      </c>
      <c r="F2765">
        <v>1.301944E-2</v>
      </c>
      <c r="G2765">
        <v>5606</v>
      </c>
      <c r="H2765">
        <v>4</v>
      </c>
      <c r="I2765">
        <v>0</v>
      </c>
      <c r="J2765">
        <v>0</v>
      </c>
      <c r="K2765">
        <v>0</v>
      </c>
      <c r="L2765">
        <v>0</v>
      </c>
    </row>
    <row r="2766" spans="1:12" x14ac:dyDescent="0.25">
      <c r="A2766">
        <v>123729</v>
      </c>
      <c r="B2766">
        <v>0</v>
      </c>
      <c r="C2766">
        <v>3.8809604999999997E-2</v>
      </c>
      <c r="D2766">
        <v>45</v>
      </c>
      <c r="E2766">
        <v>0</v>
      </c>
      <c r="F2766">
        <v>0.156129826</v>
      </c>
      <c r="G2766">
        <v>6500</v>
      </c>
      <c r="H2766">
        <v>13</v>
      </c>
      <c r="I2766">
        <v>0</v>
      </c>
      <c r="J2766">
        <v>1</v>
      </c>
      <c r="K2766">
        <v>0</v>
      </c>
      <c r="L2766">
        <v>3</v>
      </c>
    </row>
    <row r="2767" spans="1:12" x14ac:dyDescent="0.25">
      <c r="A2767">
        <v>122249</v>
      </c>
      <c r="B2767">
        <v>0</v>
      </c>
      <c r="C2767">
        <v>3.8830097000000001E-2</v>
      </c>
      <c r="D2767">
        <v>76</v>
      </c>
      <c r="E2767">
        <v>0</v>
      </c>
      <c r="F2767">
        <v>0.107763899</v>
      </c>
      <c r="G2767">
        <v>4082</v>
      </c>
      <c r="H2767">
        <v>5</v>
      </c>
      <c r="I2767">
        <v>0</v>
      </c>
      <c r="J2767">
        <v>1</v>
      </c>
      <c r="K2767">
        <v>0</v>
      </c>
      <c r="L2767">
        <v>1</v>
      </c>
    </row>
    <row r="2768" spans="1:12" x14ac:dyDescent="0.25">
      <c r="A2768">
        <v>81578</v>
      </c>
      <c r="B2768">
        <v>0</v>
      </c>
      <c r="C2768">
        <v>3.8848057999999998E-2</v>
      </c>
      <c r="D2768">
        <v>69</v>
      </c>
      <c r="E2768">
        <v>0</v>
      </c>
      <c r="F2768">
        <v>404</v>
      </c>
      <c r="H2768">
        <v>6</v>
      </c>
      <c r="I2768">
        <v>0</v>
      </c>
      <c r="J2768">
        <v>1</v>
      </c>
      <c r="K2768">
        <v>0</v>
      </c>
    </row>
    <row r="2769" spans="1:12" x14ac:dyDescent="0.25">
      <c r="A2769">
        <v>66545</v>
      </c>
      <c r="B2769">
        <v>0</v>
      </c>
      <c r="C2769">
        <v>3.8848251E-2</v>
      </c>
      <c r="D2769">
        <v>66</v>
      </c>
      <c r="E2769">
        <v>0</v>
      </c>
      <c r="F2769">
        <v>0.25230047500000002</v>
      </c>
      <c r="G2769">
        <v>16626</v>
      </c>
      <c r="H2769">
        <v>17</v>
      </c>
      <c r="I2769">
        <v>0</v>
      </c>
      <c r="J2769">
        <v>1</v>
      </c>
      <c r="K2769">
        <v>0</v>
      </c>
      <c r="L2769">
        <v>0</v>
      </c>
    </row>
    <row r="2770" spans="1:12" x14ac:dyDescent="0.25">
      <c r="A2770">
        <v>146299</v>
      </c>
      <c r="B2770">
        <v>0</v>
      </c>
      <c r="C2770">
        <v>3.8854837000000003E-2</v>
      </c>
      <c r="D2770">
        <v>57</v>
      </c>
      <c r="E2770">
        <v>0</v>
      </c>
      <c r="F2770">
        <v>4.3416166999999999E-2</v>
      </c>
      <c r="G2770">
        <v>3500</v>
      </c>
      <c r="H2770">
        <v>10</v>
      </c>
      <c r="I2770">
        <v>0</v>
      </c>
      <c r="J2770">
        <v>1</v>
      </c>
      <c r="K2770">
        <v>0</v>
      </c>
      <c r="L2770">
        <v>0</v>
      </c>
    </row>
    <row r="2771" spans="1:12" x14ac:dyDescent="0.25">
      <c r="A2771">
        <v>37208</v>
      </c>
      <c r="B2771">
        <v>0</v>
      </c>
      <c r="C2771">
        <v>3.8855909000000001E-2</v>
      </c>
      <c r="D2771">
        <v>48</v>
      </c>
      <c r="E2771">
        <v>0</v>
      </c>
      <c r="F2771">
        <v>0.19745063700000001</v>
      </c>
      <c r="G2771">
        <v>4000</v>
      </c>
      <c r="H2771">
        <v>7</v>
      </c>
      <c r="I2771">
        <v>0</v>
      </c>
      <c r="J2771">
        <v>1</v>
      </c>
      <c r="K2771">
        <v>0</v>
      </c>
      <c r="L2771">
        <v>0</v>
      </c>
    </row>
    <row r="2772" spans="1:12" x14ac:dyDescent="0.25">
      <c r="A2772">
        <v>101396</v>
      </c>
      <c r="B2772">
        <v>0</v>
      </c>
      <c r="C2772">
        <v>3.8875133999999999E-2</v>
      </c>
      <c r="D2772">
        <v>76</v>
      </c>
      <c r="E2772">
        <v>0</v>
      </c>
      <c r="F2772">
        <v>0.55521377999999999</v>
      </c>
      <c r="G2772">
        <v>3250</v>
      </c>
      <c r="H2772">
        <v>14</v>
      </c>
      <c r="I2772">
        <v>0</v>
      </c>
      <c r="J2772">
        <v>1</v>
      </c>
      <c r="K2772">
        <v>0</v>
      </c>
      <c r="L2772">
        <v>0</v>
      </c>
    </row>
    <row r="2773" spans="1:12" x14ac:dyDescent="0.25">
      <c r="A2773">
        <v>62336</v>
      </c>
      <c r="B2773">
        <v>0</v>
      </c>
      <c r="C2773">
        <v>3.8941506000000001E-2</v>
      </c>
      <c r="D2773">
        <v>52</v>
      </c>
      <c r="E2773">
        <v>0</v>
      </c>
      <c r="F2773">
        <v>0.40539165799999999</v>
      </c>
      <c r="G2773">
        <v>5897</v>
      </c>
      <c r="H2773">
        <v>10</v>
      </c>
      <c r="I2773">
        <v>0</v>
      </c>
      <c r="J2773">
        <v>1</v>
      </c>
      <c r="K2773">
        <v>0</v>
      </c>
      <c r="L2773">
        <v>1</v>
      </c>
    </row>
    <row r="2774" spans="1:12" x14ac:dyDescent="0.25">
      <c r="A2774">
        <v>54639</v>
      </c>
      <c r="B2774">
        <v>0</v>
      </c>
      <c r="C2774">
        <v>3.8950650000000003E-2</v>
      </c>
      <c r="D2774">
        <v>66</v>
      </c>
      <c r="E2774">
        <v>1</v>
      </c>
      <c r="F2774">
        <v>0.24746819</v>
      </c>
      <c r="G2774">
        <v>3850</v>
      </c>
      <c r="H2774">
        <v>6</v>
      </c>
      <c r="I2774">
        <v>0</v>
      </c>
      <c r="J2774">
        <v>1</v>
      </c>
      <c r="K2774">
        <v>0</v>
      </c>
      <c r="L2774">
        <v>2</v>
      </c>
    </row>
    <row r="2775" spans="1:12" x14ac:dyDescent="0.25">
      <c r="A2775">
        <v>1863</v>
      </c>
      <c r="B2775">
        <v>0</v>
      </c>
      <c r="C2775">
        <v>3.8950934E-2</v>
      </c>
      <c r="D2775">
        <v>69</v>
      </c>
      <c r="E2775">
        <v>0</v>
      </c>
      <c r="F2775">
        <v>0.179793912</v>
      </c>
      <c r="G2775">
        <v>8442</v>
      </c>
      <c r="H2775">
        <v>15</v>
      </c>
      <c r="I2775">
        <v>0</v>
      </c>
      <c r="J2775">
        <v>2</v>
      </c>
      <c r="K2775">
        <v>0</v>
      </c>
      <c r="L2775">
        <v>0</v>
      </c>
    </row>
    <row r="2776" spans="1:12" x14ac:dyDescent="0.25">
      <c r="A2776">
        <v>35550</v>
      </c>
      <c r="B2776">
        <v>0</v>
      </c>
      <c r="C2776">
        <v>3.8974930999999997E-2</v>
      </c>
      <c r="D2776">
        <v>33</v>
      </c>
      <c r="E2776">
        <v>0</v>
      </c>
      <c r="F2776">
        <v>581</v>
      </c>
      <c r="H2776">
        <v>4</v>
      </c>
      <c r="I2776">
        <v>0</v>
      </c>
      <c r="J2776">
        <v>0</v>
      </c>
      <c r="K2776">
        <v>0</v>
      </c>
      <c r="L2776">
        <v>0</v>
      </c>
    </row>
    <row r="2777" spans="1:12" x14ac:dyDescent="0.25">
      <c r="A2777">
        <v>66224</v>
      </c>
      <c r="B2777">
        <v>0</v>
      </c>
      <c r="C2777">
        <v>3.8986276E-2</v>
      </c>
      <c r="D2777">
        <v>46</v>
      </c>
      <c r="E2777">
        <v>0</v>
      </c>
      <c r="F2777">
        <v>0.28345275800000003</v>
      </c>
      <c r="G2777">
        <v>6000</v>
      </c>
      <c r="H2777">
        <v>11</v>
      </c>
      <c r="I2777">
        <v>0</v>
      </c>
      <c r="J2777">
        <v>1</v>
      </c>
      <c r="K2777">
        <v>0</v>
      </c>
      <c r="L2777">
        <v>1</v>
      </c>
    </row>
    <row r="2778" spans="1:12" x14ac:dyDescent="0.25">
      <c r="A2778">
        <v>130452</v>
      </c>
      <c r="B2778">
        <v>0</v>
      </c>
      <c r="C2778">
        <v>3.9017290000000003E-2</v>
      </c>
      <c r="D2778">
        <v>53</v>
      </c>
      <c r="E2778">
        <v>0</v>
      </c>
      <c r="F2778">
        <v>0.32689832699999999</v>
      </c>
      <c r="G2778">
        <v>10100</v>
      </c>
      <c r="H2778">
        <v>14</v>
      </c>
      <c r="I2778">
        <v>0</v>
      </c>
      <c r="J2778">
        <v>2</v>
      </c>
      <c r="K2778">
        <v>0</v>
      </c>
      <c r="L2778">
        <v>1</v>
      </c>
    </row>
    <row r="2779" spans="1:12" x14ac:dyDescent="0.25">
      <c r="A2779">
        <v>137963</v>
      </c>
      <c r="B2779">
        <v>0</v>
      </c>
      <c r="C2779">
        <v>3.9053288999999998E-2</v>
      </c>
      <c r="D2779">
        <v>50</v>
      </c>
      <c r="E2779">
        <v>0</v>
      </c>
      <c r="F2779">
        <v>0.33773245400000002</v>
      </c>
      <c r="G2779">
        <v>5000</v>
      </c>
      <c r="H2779">
        <v>16</v>
      </c>
      <c r="I2779">
        <v>0</v>
      </c>
      <c r="J2779">
        <v>1</v>
      </c>
      <c r="K2779">
        <v>0</v>
      </c>
      <c r="L2779">
        <v>2</v>
      </c>
    </row>
    <row r="2780" spans="1:12" x14ac:dyDescent="0.25">
      <c r="A2780">
        <v>44056</v>
      </c>
      <c r="B2780">
        <v>0</v>
      </c>
      <c r="C2780">
        <v>3.9064061999999997E-2</v>
      </c>
      <c r="D2780">
        <v>81</v>
      </c>
      <c r="E2780">
        <v>0</v>
      </c>
      <c r="F2780">
        <v>5.3108399999999998E-3</v>
      </c>
      <c r="G2780">
        <v>3200</v>
      </c>
      <c r="H2780">
        <v>2</v>
      </c>
      <c r="I2780">
        <v>0</v>
      </c>
      <c r="J2780">
        <v>0</v>
      </c>
      <c r="K2780">
        <v>0</v>
      </c>
      <c r="L2780">
        <v>0</v>
      </c>
    </row>
    <row r="2781" spans="1:12" x14ac:dyDescent="0.25">
      <c r="A2781">
        <v>135259</v>
      </c>
      <c r="B2781">
        <v>0</v>
      </c>
      <c r="C2781">
        <v>3.9133863999999997E-2</v>
      </c>
      <c r="D2781">
        <v>78</v>
      </c>
      <c r="E2781">
        <v>0</v>
      </c>
      <c r="F2781">
        <v>45</v>
      </c>
      <c r="H2781">
        <v>6</v>
      </c>
      <c r="I2781">
        <v>0</v>
      </c>
      <c r="J2781">
        <v>0</v>
      </c>
      <c r="K2781">
        <v>0</v>
      </c>
      <c r="L2781">
        <v>0</v>
      </c>
    </row>
    <row r="2782" spans="1:12" x14ac:dyDescent="0.25">
      <c r="A2782">
        <v>35216</v>
      </c>
      <c r="B2782">
        <v>0</v>
      </c>
      <c r="C2782">
        <v>3.9147269999999998E-2</v>
      </c>
      <c r="D2782">
        <v>83</v>
      </c>
      <c r="E2782">
        <v>0</v>
      </c>
      <c r="F2782">
        <v>8.5416009999999994E-3</v>
      </c>
      <c r="G2782">
        <v>3160</v>
      </c>
      <c r="H2782">
        <v>2</v>
      </c>
      <c r="I2782">
        <v>0</v>
      </c>
      <c r="J2782">
        <v>0</v>
      </c>
      <c r="K2782">
        <v>0</v>
      </c>
      <c r="L2782">
        <v>0</v>
      </c>
    </row>
    <row r="2783" spans="1:12" x14ac:dyDescent="0.25">
      <c r="A2783">
        <v>12405</v>
      </c>
      <c r="B2783">
        <v>0</v>
      </c>
      <c r="C2783">
        <v>3.9189421000000002E-2</v>
      </c>
      <c r="D2783">
        <v>62</v>
      </c>
      <c r="E2783">
        <v>0</v>
      </c>
      <c r="F2783">
        <v>0.23448465700000001</v>
      </c>
      <c r="G2783">
        <v>7266</v>
      </c>
      <c r="H2783">
        <v>11</v>
      </c>
      <c r="I2783">
        <v>0</v>
      </c>
      <c r="J2783">
        <v>2</v>
      </c>
      <c r="K2783">
        <v>0</v>
      </c>
      <c r="L2783">
        <v>0</v>
      </c>
    </row>
    <row r="2784" spans="1:12" x14ac:dyDescent="0.25">
      <c r="A2784">
        <v>129949</v>
      </c>
      <c r="B2784">
        <v>0</v>
      </c>
      <c r="C2784">
        <v>3.9240055000000003E-2</v>
      </c>
      <c r="D2784">
        <v>71</v>
      </c>
      <c r="E2784">
        <v>0</v>
      </c>
      <c r="F2784">
        <v>0.45733596199999998</v>
      </c>
      <c r="G2784">
        <v>3550</v>
      </c>
      <c r="H2784">
        <v>9</v>
      </c>
      <c r="I2784">
        <v>0</v>
      </c>
      <c r="J2784">
        <v>0</v>
      </c>
      <c r="K2784">
        <v>0</v>
      </c>
      <c r="L2784">
        <v>0</v>
      </c>
    </row>
    <row r="2785" spans="1:12" x14ac:dyDescent="0.25">
      <c r="A2785">
        <v>143412</v>
      </c>
      <c r="B2785">
        <v>0</v>
      </c>
      <c r="C2785">
        <v>3.9283683E-2</v>
      </c>
      <c r="D2785">
        <v>74</v>
      </c>
      <c r="E2785">
        <v>0</v>
      </c>
      <c r="F2785">
        <v>68</v>
      </c>
      <c r="H2785">
        <v>4</v>
      </c>
      <c r="I2785">
        <v>0</v>
      </c>
      <c r="J2785">
        <v>0</v>
      </c>
      <c r="K2785">
        <v>0</v>
      </c>
      <c r="L2785">
        <v>0</v>
      </c>
    </row>
    <row r="2786" spans="1:12" x14ac:dyDescent="0.25">
      <c r="A2786">
        <v>26510</v>
      </c>
      <c r="B2786">
        <v>0</v>
      </c>
      <c r="C2786">
        <v>3.9288960999999997E-2</v>
      </c>
      <c r="D2786">
        <v>61</v>
      </c>
      <c r="E2786">
        <v>0</v>
      </c>
      <c r="F2786">
        <v>0.70507617199999995</v>
      </c>
      <c r="G2786">
        <v>17000</v>
      </c>
      <c r="H2786">
        <v>7</v>
      </c>
      <c r="I2786">
        <v>0</v>
      </c>
      <c r="J2786">
        <v>3</v>
      </c>
      <c r="K2786">
        <v>0</v>
      </c>
      <c r="L2786">
        <v>0</v>
      </c>
    </row>
    <row r="2787" spans="1:12" x14ac:dyDescent="0.25">
      <c r="A2787">
        <v>17561</v>
      </c>
      <c r="B2787">
        <v>0</v>
      </c>
      <c r="C2787">
        <v>3.9304985000000001E-2</v>
      </c>
      <c r="D2787">
        <v>33</v>
      </c>
      <c r="E2787">
        <v>0</v>
      </c>
      <c r="F2787">
        <v>0.58579313700000002</v>
      </c>
      <c r="G2787">
        <v>4166</v>
      </c>
      <c r="H2787">
        <v>8</v>
      </c>
      <c r="I2787">
        <v>0</v>
      </c>
      <c r="J2787">
        <v>2</v>
      </c>
      <c r="K2787">
        <v>0</v>
      </c>
      <c r="L2787">
        <v>0</v>
      </c>
    </row>
    <row r="2788" spans="1:12" x14ac:dyDescent="0.25">
      <c r="A2788">
        <v>114181</v>
      </c>
      <c r="B2788">
        <v>0</v>
      </c>
      <c r="C2788">
        <v>3.9401809000000003E-2</v>
      </c>
      <c r="D2788">
        <v>59</v>
      </c>
      <c r="E2788">
        <v>0</v>
      </c>
      <c r="F2788">
        <v>1625</v>
      </c>
      <c r="H2788">
        <v>8</v>
      </c>
      <c r="I2788">
        <v>0</v>
      </c>
      <c r="J2788">
        <v>1</v>
      </c>
      <c r="K2788">
        <v>0</v>
      </c>
      <c r="L2788">
        <v>0</v>
      </c>
    </row>
    <row r="2789" spans="1:12" x14ac:dyDescent="0.25">
      <c r="A2789">
        <v>76654</v>
      </c>
      <c r="B2789">
        <v>0</v>
      </c>
      <c r="C2789">
        <v>3.9405757E-2</v>
      </c>
      <c r="D2789">
        <v>38</v>
      </c>
      <c r="E2789">
        <v>0</v>
      </c>
      <c r="F2789">
        <v>0.60925449899999995</v>
      </c>
      <c r="G2789">
        <v>3500</v>
      </c>
      <c r="H2789">
        <v>15</v>
      </c>
      <c r="I2789">
        <v>0</v>
      </c>
      <c r="J2789">
        <v>2</v>
      </c>
      <c r="K2789">
        <v>0</v>
      </c>
      <c r="L2789">
        <v>2</v>
      </c>
    </row>
    <row r="2790" spans="1:12" x14ac:dyDescent="0.25">
      <c r="A2790">
        <v>85309</v>
      </c>
      <c r="B2790">
        <v>0</v>
      </c>
      <c r="C2790">
        <v>3.9417371E-2</v>
      </c>
      <c r="D2790">
        <v>75</v>
      </c>
      <c r="E2790">
        <v>1</v>
      </c>
      <c r="F2790">
        <v>6.4587083000000003E-2</v>
      </c>
      <c r="G2790">
        <v>5000</v>
      </c>
      <c r="H2790">
        <v>14</v>
      </c>
      <c r="I2790">
        <v>0</v>
      </c>
      <c r="J2790">
        <v>1</v>
      </c>
      <c r="K2790">
        <v>0</v>
      </c>
      <c r="L2790">
        <v>0</v>
      </c>
    </row>
    <row r="2791" spans="1:12" x14ac:dyDescent="0.25">
      <c r="A2791">
        <v>121327</v>
      </c>
      <c r="B2791">
        <v>0</v>
      </c>
      <c r="C2791">
        <v>3.9466003E-2</v>
      </c>
      <c r="D2791">
        <v>50</v>
      </c>
      <c r="E2791">
        <v>0</v>
      </c>
      <c r="F2791">
        <v>0.17106644700000001</v>
      </c>
      <c r="G2791">
        <v>13333</v>
      </c>
      <c r="H2791">
        <v>8</v>
      </c>
      <c r="I2791">
        <v>0</v>
      </c>
      <c r="J2791">
        <v>2</v>
      </c>
      <c r="K2791">
        <v>0</v>
      </c>
      <c r="L2791">
        <v>0</v>
      </c>
    </row>
    <row r="2792" spans="1:12" x14ac:dyDescent="0.25">
      <c r="A2792">
        <v>129643</v>
      </c>
      <c r="B2792">
        <v>0</v>
      </c>
      <c r="C2792">
        <v>3.9483404E-2</v>
      </c>
      <c r="D2792">
        <v>56</v>
      </c>
      <c r="E2792">
        <v>0</v>
      </c>
      <c r="F2792">
        <v>0.32588267500000001</v>
      </c>
      <c r="G2792">
        <v>10960</v>
      </c>
      <c r="H2792">
        <v>13</v>
      </c>
      <c r="I2792">
        <v>0</v>
      </c>
      <c r="J2792">
        <v>1</v>
      </c>
      <c r="K2792">
        <v>0</v>
      </c>
      <c r="L2792">
        <v>3</v>
      </c>
    </row>
    <row r="2793" spans="1:12" x14ac:dyDescent="0.25">
      <c r="A2793">
        <v>82148</v>
      </c>
      <c r="B2793">
        <v>0</v>
      </c>
      <c r="C2793">
        <v>3.9498960999999999E-2</v>
      </c>
      <c r="D2793">
        <v>76</v>
      </c>
      <c r="E2793">
        <v>0</v>
      </c>
      <c r="F2793">
        <v>7.3321109999999997E-3</v>
      </c>
      <c r="G2793">
        <v>6000</v>
      </c>
      <c r="H2793">
        <v>4</v>
      </c>
      <c r="I2793">
        <v>0</v>
      </c>
      <c r="J2793">
        <v>0</v>
      </c>
      <c r="K2793">
        <v>0</v>
      </c>
      <c r="L2793">
        <v>1</v>
      </c>
    </row>
    <row r="2794" spans="1:12" x14ac:dyDescent="0.25">
      <c r="A2794">
        <v>105130</v>
      </c>
      <c r="B2794">
        <v>1</v>
      </c>
      <c r="C2794">
        <v>3.9551451000000001E-2</v>
      </c>
      <c r="D2794">
        <v>60</v>
      </c>
      <c r="E2794">
        <v>0</v>
      </c>
      <c r="F2794">
        <v>1292</v>
      </c>
      <c r="H2794">
        <v>15</v>
      </c>
      <c r="I2794">
        <v>0</v>
      </c>
      <c r="J2794">
        <v>3</v>
      </c>
      <c r="K2794">
        <v>0</v>
      </c>
    </row>
    <row r="2795" spans="1:12" x14ac:dyDescent="0.25">
      <c r="A2795">
        <v>143198</v>
      </c>
      <c r="B2795">
        <v>0</v>
      </c>
      <c r="C2795">
        <v>3.9589883999999999E-2</v>
      </c>
      <c r="D2795">
        <v>54</v>
      </c>
      <c r="E2795">
        <v>0</v>
      </c>
      <c r="F2795">
        <v>98</v>
      </c>
      <c r="G2795">
        <v>0</v>
      </c>
      <c r="H2795">
        <v>13</v>
      </c>
      <c r="I2795">
        <v>0</v>
      </c>
      <c r="J2795">
        <v>0</v>
      </c>
      <c r="K2795">
        <v>0</v>
      </c>
      <c r="L2795">
        <v>0</v>
      </c>
    </row>
    <row r="2796" spans="1:12" x14ac:dyDescent="0.25">
      <c r="A2796">
        <v>19425</v>
      </c>
      <c r="B2796">
        <v>0</v>
      </c>
      <c r="C2796">
        <v>3.9634561999999998E-2</v>
      </c>
      <c r="D2796">
        <v>55</v>
      </c>
      <c r="E2796">
        <v>0</v>
      </c>
      <c r="F2796">
        <v>0.52345552399999995</v>
      </c>
      <c r="G2796">
        <v>3900</v>
      </c>
      <c r="H2796">
        <v>3</v>
      </c>
      <c r="I2796">
        <v>0</v>
      </c>
      <c r="J2796">
        <v>1</v>
      </c>
      <c r="K2796">
        <v>0</v>
      </c>
      <c r="L2796">
        <v>0</v>
      </c>
    </row>
    <row r="2797" spans="1:12" x14ac:dyDescent="0.25">
      <c r="A2797">
        <v>36069</v>
      </c>
      <c r="B2797">
        <v>0</v>
      </c>
      <c r="C2797">
        <v>3.9720659999999998E-2</v>
      </c>
      <c r="D2797">
        <v>58</v>
      </c>
      <c r="E2797">
        <v>0</v>
      </c>
      <c r="F2797">
        <v>3319</v>
      </c>
      <c r="H2797">
        <v>10</v>
      </c>
      <c r="I2797">
        <v>0</v>
      </c>
      <c r="J2797">
        <v>2</v>
      </c>
      <c r="K2797">
        <v>0</v>
      </c>
      <c r="L2797">
        <v>0</v>
      </c>
    </row>
    <row r="2798" spans="1:12" x14ac:dyDescent="0.25">
      <c r="A2798">
        <v>69774</v>
      </c>
      <c r="B2798">
        <v>0</v>
      </c>
      <c r="C2798">
        <v>3.9736570999999998E-2</v>
      </c>
      <c r="D2798">
        <v>56</v>
      </c>
      <c r="E2798">
        <v>0</v>
      </c>
      <c r="F2798">
        <v>571</v>
      </c>
      <c r="H2798">
        <v>4</v>
      </c>
      <c r="I2798">
        <v>0</v>
      </c>
      <c r="J2798">
        <v>0</v>
      </c>
      <c r="K2798">
        <v>0</v>
      </c>
      <c r="L2798">
        <v>0</v>
      </c>
    </row>
    <row r="2799" spans="1:12" x14ac:dyDescent="0.25">
      <c r="A2799">
        <v>111895</v>
      </c>
      <c r="B2799">
        <v>0</v>
      </c>
      <c r="C2799">
        <v>3.9761537E-2</v>
      </c>
      <c r="D2799">
        <v>44</v>
      </c>
      <c r="E2799">
        <v>0</v>
      </c>
      <c r="F2799">
        <v>0.77680579900000002</v>
      </c>
      <c r="G2799">
        <v>4000</v>
      </c>
      <c r="H2799">
        <v>23</v>
      </c>
      <c r="I2799">
        <v>0</v>
      </c>
      <c r="J2799">
        <v>4</v>
      </c>
      <c r="K2799">
        <v>0</v>
      </c>
      <c r="L2799">
        <v>2</v>
      </c>
    </row>
    <row r="2800" spans="1:12" x14ac:dyDescent="0.25">
      <c r="A2800">
        <v>38219</v>
      </c>
      <c r="B2800">
        <v>0</v>
      </c>
      <c r="C2800">
        <v>3.9774182999999998E-2</v>
      </c>
      <c r="D2800">
        <v>73</v>
      </c>
      <c r="E2800">
        <v>0</v>
      </c>
      <c r="F2800">
        <v>1490</v>
      </c>
      <c r="G2800">
        <v>0</v>
      </c>
      <c r="H2800">
        <v>11</v>
      </c>
      <c r="I2800">
        <v>0</v>
      </c>
      <c r="J2800">
        <v>1</v>
      </c>
      <c r="K2800">
        <v>0</v>
      </c>
      <c r="L2800">
        <v>0</v>
      </c>
    </row>
    <row r="2801" spans="1:12" x14ac:dyDescent="0.25">
      <c r="A2801">
        <v>114851</v>
      </c>
      <c r="B2801">
        <v>0</v>
      </c>
      <c r="C2801">
        <v>3.9790009000000001E-2</v>
      </c>
      <c r="D2801">
        <v>38</v>
      </c>
      <c r="E2801">
        <v>0</v>
      </c>
      <c r="F2801">
        <v>64</v>
      </c>
      <c r="H2801">
        <v>4</v>
      </c>
      <c r="I2801">
        <v>0</v>
      </c>
      <c r="J2801">
        <v>0</v>
      </c>
      <c r="K2801">
        <v>0</v>
      </c>
      <c r="L2801">
        <v>0</v>
      </c>
    </row>
    <row r="2802" spans="1:12" x14ac:dyDescent="0.25">
      <c r="A2802">
        <v>24197</v>
      </c>
      <c r="B2802">
        <v>0</v>
      </c>
      <c r="C2802">
        <v>3.9858204000000001E-2</v>
      </c>
      <c r="D2802">
        <v>43</v>
      </c>
      <c r="E2802">
        <v>0</v>
      </c>
      <c r="F2802">
        <v>0.53465962099999997</v>
      </c>
      <c r="G2802">
        <v>3216</v>
      </c>
      <c r="H2802">
        <v>9</v>
      </c>
      <c r="I2802">
        <v>0</v>
      </c>
      <c r="J2802">
        <v>1</v>
      </c>
      <c r="K2802">
        <v>0</v>
      </c>
      <c r="L2802">
        <v>3</v>
      </c>
    </row>
    <row r="2803" spans="1:12" x14ac:dyDescent="0.25">
      <c r="A2803">
        <v>16397</v>
      </c>
      <c r="B2803">
        <v>0</v>
      </c>
      <c r="C2803">
        <v>3.9898494999999999E-2</v>
      </c>
      <c r="D2803">
        <v>67</v>
      </c>
      <c r="E2803">
        <v>0</v>
      </c>
      <c r="F2803">
        <v>46</v>
      </c>
      <c r="H2803">
        <v>8</v>
      </c>
      <c r="I2803">
        <v>0</v>
      </c>
      <c r="J2803">
        <v>0</v>
      </c>
      <c r="K2803">
        <v>0</v>
      </c>
      <c r="L2803">
        <v>0</v>
      </c>
    </row>
    <row r="2804" spans="1:12" x14ac:dyDescent="0.25">
      <c r="A2804">
        <v>110650</v>
      </c>
      <c r="B2804">
        <v>0</v>
      </c>
      <c r="C2804">
        <v>3.9936199999999998E-2</v>
      </c>
      <c r="D2804">
        <v>77</v>
      </c>
      <c r="E2804">
        <v>0</v>
      </c>
      <c r="F2804">
        <v>8.9985001999999994E-2</v>
      </c>
      <c r="G2804">
        <v>6000</v>
      </c>
      <c r="H2804">
        <v>5</v>
      </c>
      <c r="I2804">
        <v>0</v>
      </c>
      <c r="J2804">
        <v>0</v>
      </c>
      <c r="K2804">
        <v>0</v>
      </c>
      <c r="L2804">
        <v>0</v>
      </c>
    </row>
    <row r="2805" spans="1:12" x14ac:dyDescent="0.25">
      <c r="A2805">
        <v>147837</v>
      </c>
      <c r="B2805">
        <v>0</v>
      </c>
      <c r="C2805">
        <v>3.9992001999999999E-2</v>
      </c>
      <c r="D2805">
        <v>61</v>
      </c>
      <c r="E2805">
        <v>0</v>
      </c>
      <c r="F2805">
        <v>6</v>
      </c>
      <c r="H2805">
        <v>2</v>
      </c>
      <c r="I2805">
        <v>0</v>
      </c>
      <c r="J2805">
        <v>0</v>
      </c>
      <c r="K2805">
        <v>0</v>
      </c>
      <c r="L2805">
        <v>0</v>
      </c>
    </row>
    <row r="2806" spans="1:12" x14ac:dyDescent="0.25">
      <c r="A2806">
        <v>9861</v>
      </c>
      <c r="B2806">
        <v>0</v>
      </c>
      <c r="C2806">
        <v>4.0034086000000003E-2</v>
      </c>
      <c r="D2806">
        <v>67</v>
      </c>
      <c r="E2806">
        <v>0</v>
      </c>
      <c r="F2806">
        <v>9.3052110000000007E-3</v>
      </c>
      <c r="G2806">
        <v>9671</v>
      </c>
      <c r="H2806">
        <v>8</v>
      </c>
      <c r="I2806">
        <v>0</v>
      </c>
      <c r="J2806">
        <v>0</v>
      </c>
      <c r="K2806">
        <v>0</v>
      </c>
      <c r="L2806">
        <v>0</v>
      </c>
    </row>
    <row r="2807" spans="1:12" x14ac:dyDescent="0.25">
      <c r="A2807">
        <v>60402</v>
      </c>
      <c r="B2807">
        <v>0</v>
      </c>
      <c r="C2807">
        <v>4.0051889E-2</v>
      </c>
      <c r="D2807">
        <v>44</v>
      </c>
      <c r="E2807">
        <v>0</v>
      </c>
      <c r="F2807">
        <v>1.3507170799999999</v>
      </c>
      <c r="G2807">
        <v>2300</v>
      </c>
      <c r="H2807">
        <v>4</v>
      </c>
      <c r="I2807">
        <v>0</v>
      </c>
      <c r="J2807">
        <v>1</v>
      </c>
      <c r="K2807">
        <v>0</v>
      </c>
      <c r="L2807">
        <v>2</v>
      </c>
    </row>
    <row r="2808" spans="1:12" x14ac:dyDescent="0.25">
      <c r="A2808">
        <v>49980</v>
      </c>
      <c r="B2808">
        <v>0</v>
      </c>
      <c r="C2808">
        <v>4.0051889E-2</v>
      </c>
      <c r="D2808">
        <v>79</v>
      </c>
      <c r="E2808">
        <v>0</v>
      </c>
      <c r="F2808">
        <v>4.5823790000000001E-3</v>
      </c>
      <c r="G2808">
        <v>4800</v>
      </c>
      <c r="H2808">
        <v>6</v>
      </c>
      <c r="I2808">
        <v>0</v>
      </c>
      <c r="J2808">
        <v>0</v>
      </c>
      <c r="K2808">
        <v>0</v>
      </c>
      <c r="L2808">
        <v>0</v>
      </c>
    </row>
    <row r="2809" spans="1:12" x14ac:dyDescent="0.25">
      <c r="A2809">
        <v>4516</v>
      </c>
      <c r="B2809">
        <v>0</v>
      </c>
      <c r="C2809">
        <v>4.0117254999999998E-2</v>
      </c>
      <c r="D2809">
        <v>45</v>
      </c>
      <c r="E2809">
        <v>1</v>
      </c>
      <c r="F2809">
        <v>9.5159697000000001E-2</v>
      </c>
      <c r="G2809">
        <v>3036</v>
      </c>
      <c r="H2809">
        <v>7</v>
      </c>
      <c r="I2809">
        <v>0</v>
      </c>
      <c r="J2809">
        <v>0</v>
      </c>
      <c r="K2809">
        <v>0</v>
      </c>
      <c r="L2809">
        <v>3</v>
      </c>
    </row>
    <row r="2810" spans="1:12" x14ac:dyDescent="0.25">
      <c r="A2810">
        <v>47463</v>
      </c>
      <c r="B2810">
        <v>0</v>
      </c>
      <c r="C2810">
        <v>4.0118185000000001E-2</v>
      </c>
      <c r="D2810">
        <v>67</v>
      </c>
      <c r="E2810">
        <v>0</v>
      </c>
      <c r="F2810">
        <v>7.237406E-3</v>
      </c>
      <c r="G2810">
        <v>10500</v>
      </c>
      <c r="H2810">
        <v>17</v>
      </c>
      <c r="I2810">
        <v>0</v>
      </c>
      <c r="J2810">
        <v>0</v>
      </c>
      <c r="K2810">
        <v>0</v>
      </c>
      <c r="L2810">
        <v>0</v>
      </c>
    </row>
    <row r="2811" spans="1:12" x14ac:dyDescent="0.25">
      <c r="A2811">
        <v>53674</v>
      </c>
      <c r="B2811">
        <v>0</v>
      </c>
      <c r="C2811">
        <v>4.0130658E-2</v>
      </c>
      <c r="D2811">
        <v>66</v>
      </c>
      <c r="E2811">
        <v>0</v>
      </c>
      <c r="F2811">
        <v>3.0853619999999999E-3</v>
      </c>
      <c r="G2811">
        <v>5833</v>
      </c>
      <c r="H2811">
        <v>10</v>
      </c>
      <c r="I2811">
        <v>0</v>
      </c>
      <c r="J2811">
        <v>0</v>
      </c>
      <c r="K2811">
        <v>0</v>
      </c>
      <c r="L2811">
        <v>1</v>
      </c>
    </row>
    <row r="2812" spans="1:12" x14ac:dyDescent="0.25">
      <c r="A2812">
        <v>34292</v>
      </c>
      <c r="B2812">
        <v>0</v>
      </c>
      <c r="C2812">
        <v>4.0139197000000001E-2</v>
      </c>
      <c r="D2812">
        <v>54</v>
      </c>
      <c r="E2812">
        <v>0</v>
      </c>
      <c r="F2812">
        <v>1597</v>
      </c>
      <c r="H2812">
        <v>10</v>
      </c>
      <c r="I2812">
        <v>0</v>
      </c>
      <c r="J2812">
        <v>1</v>
      </c>
      <c r="K2812">
        <v>0</v>
      </c>
      <c r="L2812">
        <v>0</v>
      </c>
    </row>
    <row r="2813" spans="1:12" x14ac:dyDescent="0.25">
      <c r="A2813">
        <v>535</v>
      </c>
      <c r="B2813">
        <v>0</v>
      </c>
      <c r="C2813">
        <v>4.0186458000000001E-2</v>
      </c>
      <c r="D2813">
        <v>35</v>
      </c>
      <c r="E2813">
        <v>0</v>
      </c>
      <c r="F2813">
        <v>0.30083913600000001</v>
      </c>
      <c r="G2813">
        <v>5600</v>
      </c>
      <c r="H2813">
        <v>8</v>
      </c>
      <c r="I2813">
        <v>0</v>
      </c>
      <c r="J2813">
        <v>2</v>
      </c>
      <c r="K2813">
        <v>0</v>
      </c>
      <c r="L2813">
        <v>1</v>
      </c>
    </row>
    <row r="2814" spans="1:12" x14ac:dyDescent="0.25">
      <c r="A2814">
        <v>134521</v>
      </c>
      <c r="B2814">
        <v>0</v>
      </c>
      <c r="C2814">
        <v>4.0206812000000001E-2</v>
      </c>
      <c r="D2814">
        <v>62</v>
      </c>
      <c r="E2814">
        <v>0</v>
      </c>
      <c r="F2814">
        <v>0.297281462</v>
      </c>
      <c r="G2814">
        <v>8533</v>
      </c>
      <c r="H2814">
        <v>9</v>
      </c>
      <c r="I2814">
        <v>0</v>
      </c>
      <c r="J2814">
        <v>2</v>
      </c>
      <c r="K2814">
        <v>0</v>
      </c>
      <c r="L2814">
        <v>0</v>
      </c>
    </row>
    <row r="2815" spans="1:12" x14ac:dyDescent="0.25">
      <c r="A2815">
        <v>115926</v>
      </c>
      <c r="B2815">
        <v>0</v>
      </c>
      <c r="C2815">
        <v>4.0225124000000001E-2</v>
      </c>
      <c r="D2815">
        <v>43</v>
      </c>
      <c r="E2815">
        <v>1</v>
      </c>
      <c r="F2815">
        <v>5.9327524999999999E-2</v>
      </c>
      <c r="G2815">
        <v>41666</v>
      </c>
      <c r="H2815">
        <v>8</v>
      </c>
      <c r="I2815">
        <v>0</v>
      </c>
      <c r="J2815">
        <v>2</v>
      </c>
      <c r="K2815">
        <v>0</v>
      </c>
      <c r="L2815">
        <v>0</v>
      </c>
    </row>
    <row r="2816" spans="1:12" x14ac:dyDescent="0.25">
      <c r="A2816">
        <v>28074</v>
      </c>
      <c r="B2816">
        <v>0</v>
      </c>
      <c r="C2816">
        <v>4.0231388999999999E-2</v>
      </c>
      <c r="D2816">
        <v>63</v>
      </c>
      <c r="E2816">
        <v>0</v>
      </c>
      <c r="F2816">
        <v>1.0247437999999999E-2</v>
      </c>
      <c r="G2816">
        <v>4000</v>
      </c>
      <c r="H2816">
        <v>8</v>
      </c>
      <c r="I2816">
        <v>0</v>
      </c>
      <c r="J2816">
        <v>0</v>
      </c>
      <c r="K2816">
        <v>0</v>
      </c>
      <c r="L2816">
        <v>0</v>
      </c>
    </row>
    <row r="2817" spans="1:12" x14ac:dyDescent="0.25">
      <c r="A2817">
        <v>30692</v>
      </c>
      <c r="B2817">
        <v>0</v>
      </c>
      <c r="C2817">
        <v>4.0250379000000003E-2</v>
      </c>
      <c r="D2817">
        <v>50</v>
      </c>
      <c r="E2817">
        <v>0</v>
      </c>
      <c r="F2817">
        <v>0.15737725899999999</v>
      </c>
      <c r="G2817">
        <v>15662</v>
      </c>
      <c r="H2817">
        <v>14</v>
      </c>
      <c r="I2817">
        <v>0</v>
      </c>
      <c r="J2817">
        <v>1</v>
      </c>
      <c r="K2817">
        <v>0</v>
      </c>
      <c r="L2817">
        <v>4</v>
      </c>
    </row>
    <row r="2818" spans="1:12" x14ac:dyDescent="0.25">
      <c r="A2818">
        <v>108135</v>
      </c>
      <c r="B2818">
        <v>0</v>
      </c>
      <c r="C2818">
        <v>4.0254724999999998E-2</v>
      </c>
      <c r="D2818">
        <v>29</v>
      </c>
      <c r="E2818">
        <v>0</v>
      </c>
      <c r="F2818">
        <v>0.168369519</v>
      </c>
      <c r="G2818">
        <v>4697</v>
      </c>
      <c r="H2818">
        <v>11</v>
      </c>
      <c r="I2818">
        <v>0</v>
      </c>
      <c r="J2818">
        <v>0</v>
      </c>
      <c r="K2818">
        <v>0</v>
      </c>
      <c r="L2818">
        <v>0</v>
      </c>
    </row>
    <row r="2819" spans="1:12" x14ac:dyDescent="0.25">
      <c r="A2819">
        <v>114066</v>
      </c>
      <c r="B2819">
        <v>0</v>
      </c>
      <c r="C2819">
        <v>4.0277559999999997E-2</v>
      </c>
      <c r="D2819">
        <v>62</v>
      </c>
      <c r="E2819">
        <v>0</v>
      </c>
      <c r="F2819">
        <v>0.367351651</v>
      </c>
      <c r="G2819">
        <v>4330</v>
      </c>
      <c r="H2819">
        <v>15</v>
      </c>
      <c r="I2819">
        <v>0</v>
      </c>
      <c r="J2819">
        <v>1</v>
      </c>
      <c r="K2819">
        <v>0</v>
      </c>
      <c r="L2819">
        <v>1</v>
      </c>
    </row>
    <row r="2820" spans="1:12" x14ac:dyDescent="0.25">
      <c r="A2820">
        <v>103103</v>
      </c>
      <c r="B2820">
        <v>0</v>
      </c>
      <c r="C2820">
        <v>4.0315326999999998E-2</v>
      </c>
      <c r="D2820">
        <v>31</v>
      </c>
      <c r="E2820">
        <v>0</v>
      </c>
      <c r="F2820">
        <v>6.2839189999999998E-3</v>
      </c>
      <c r="G2820">
        <v>3500</v>
      </c>
      <c r="H2820">
        <v>5</v>
      </c>
      <c r="I2820">
        <v>0</v>
      </c>
      <c r="J2820">
        <v>0</v>
      </c>
      <c r="K2820">
        <v>0</v>
      </c>
      <c r="L2820">
        <v>0</v>
      </c>
    </row>
    <row r="2821" spans="1:12" x14ac:dyDescent="0.25">
      <c r="A2821">
        <v>39565</v>
      </c>
      <c r="B2821">
        <v>0</v>
      </c>
      <c r="C2821">
        <v>4.0330578999999998E-2</v>
      </c>
      <c r="D2821">
        <v>62</v>
      </c>
      <c r="E2821">
        <v>0</v>
      </c>
      <c r="F2821">
        <v>0.38400743799999998</v>
      </c>
      <c r="G2821">
        <v>2150</v>
      </c>
      <c r="H2821">
        <v>7</v>
      </c>
      <c r="I2821">
        <v>0</v>
      </c>
      <c r="J2821">
        <v>1</v>
      </c>
      <c r="K2821">
        <v>0</v>
      </c>
      <c r="L2821">
        <v>1</v>
      </c>
    </row>
    <row r="2822" spans="1:12" x14ac:dyDescent="0.25">
      <c r="A2822">
        <v>140834</v>
      </c>
      <c r="B2822">
        <v>0</v>
      </c>
      <c r="C2822">
        <v>4.0355862999999999E-2</v>
      </c>
      <c r="D2822">
        <v>58</v>
      </c>
      <c r="E2822">
        <v>0</v>
      </c>
      <c r="F2822">
        <v>0.20871941899999999</v>
      </c>
      <c r="G2822">
        <v>15000</v>
      </c>
      <c r="H2822">
        <v>17</v>
      </c>
      <c r="I2822">
        <v>0</v>
      </c>
      <c r="J2822">
        <v>2</v>
      </c>
      <c r="K2822">
        <v>0</v>
      </c>
      <c r="L2822">
        <v>2</v>
      </c>
    </row>
    <row r="2823" spans="1:12" x14ac:dyDescent="0.25">
      <c r="A2823">
        <v>9302</v>
      </c>
      <c r="B2823">
        <v>0</v>
      </c>
      <c r="C2823">
        <v>4.0501571E-2</v>
      </c>
      <c r="D2823">
        <v>79</v>
      </c>
      <c r="E2823">
        <v>0</v>
      </c>
      <c r="F2823">
        <v>0.29334133200000001</v>
      </c>
      <c r="G2823">
        <v>5000</v>
      </c>
      <c r="H2823">
        <v>10</v>
      </c>
      <c r="I2823">
        <v>0</v>
      </c>
      <c r="J2823">
        <v>1</v>
      </c>
      <c r="K2823">
        <v>0</v>
      </c>
      <c r="L2823">
        <v>0</v>
      </c>
    </row>
    <row r="2824" spans="1:12" x14ac:dyDescent="0.25">
      <c r="A2824">
        <v>134037</v>
      </c>
      <c r="B2824">
        <v>0</v>
      </c>
      <c r="C2824">
        <v>4.0533711E-2</v>
      </c>
      <c r="D2824">
        <v>49</v>
      </c>
      <c r="E2824">
        <v>0</v>
      </c>
      <c r="F2824">
        <v>0.16756648699999999</v>
      </c>
      <c r="G2824">
        <v>5000</v>
      </c>
      <c r="H2824">
        <v>9</v>
      </c>
      <c r="I2824">
        <v>0</v>
      </c>
      <c r="J2824">
        <v>1</v>
      </c>
      <c r="K2824">
        <v>0</v>
      </c>
      <c r="L2824">
        <v>0</v>
      </c>
    </row>
    <row r="2825" spans="1:12" x14ac:dyDescent="0.25">
      <c r="A2825">
        <v>45071</v>
      </c>
      <c r="B2825">
        <v>0</v>
      </c>
      <c r="C2825">
        <v>4.0569320999999998E-2</v>
      </c>
      <c r="D2825">
        <v>33</v>
      </c>
      <c r="E2825">
        <v>0</v>
      </c>
      <c r="F2825">
        <v>0.75129218600000003</v>
      </c>
      <c r="G2825">
        <v>3288</v>
      </c>
      <c r="H2825">
        <v>9</v>
      </c>
      <c r="I2825">
        <v>0</v>
      </c>
      <c r="J2825">
        <v>1</v>
      </c>
      <c r="K2825">
        <v>0</v>
      </c>
      <c r="L2825">
        <v>1</v>
      </c>
    </row>
    <row r="2826" spans="1:12" x14ac:dyDescent="0.25">
      <c r="A2826">
        <v>70809</v>
      </c>
      <c r="B2826">
        <v>0</v>
      </c>
      <c r="C2826">
        <v>4.0577290000000002E-2</v>
      </c>
      <c r="D2826">
        <v>77</v>
      </c>
      <c r="E2826">
        <v>0</v>
      </c>
      <c r="F2826">
        <v>2.2790884000000001E-2</v>
      </c>
      <c r="G2826">
        <v>2500</v>
      </c>
      <c r="H2826">
        <v>13</v>
      </c>
      <c r="I2826">
        <v>0</v>
      </c>
      <c r="J2826">
        <v>0</v>
      </c>
      <c r="K2826">
        <v>0</v>
      </c>
      <c r="L2826">
        <v>0</v>
      </c>
    </row>
    <row r="2827" spans="1:12" x14ac:dyDescent="0.25">
      <c r="A2827">
        <v>39331</v>
      </c>
      <c r="B2827">
        <v>0</v>
      </c>
      <c r="C2827">
        <v>4.0579822000000002E-2</v>
      </c>
      <c r="D2827">
        <v>32</v>
      </c>
      <c r="E2827">
        <v>0</v>
      </c>
      <c r="F2827">
        <v>31</v>
      </c>
      <c r="H2827">
        <v>6</v>
      </c>
      <c r="I2827">
        <v>0</v>
      </c>
      <c r="J2827">
        <v>0</v>
      </c>
      <c r="K2827">
        <v>0</v>
      </c>
    </row>
    <row r="2828" spans="1:12" x14ac:dyDescent="0.25">
      <c r="A2828">
        <v>32199</v>
      </c>
      <c r="B2828">
        <v>0</v>
      </c>
      <c r="C2828">
        <v>4.0618595E-2</v>
      </c>
      <c r="D2828">
        <v>44</v>
      </c>
      <c r="E2828">
        <v>0</v>
      </c>
      <c r="F2828">
        <v>0.259374353</v>
      </c>
      <c r="G2828">
        <v>4826</v>
      </c>
      <c r="H2828">
        <v>3</v>
      </c>
      <c r="I2828">
        <v>0</v>
      </c>
      <c r="J2828">
        <v>1</v>
      </c>
      <c r="K2828">
        <v>0</v>
      </c>
      <c r="L2828">
        <v>0</v>
      </c>
    </row>
    <row r="2829" spans="1:12" x14ac:dyDescent="0.25">
      <c r="A2829">
        <v>126810</v>
      </c>
      <c r="B2829">
        <v>0</v>
      </c>
      <c r="C2829">
        <v>4.0676107000000003E-2</v>
      </c>
      <c r="D2829">
        <v>45</v>
      </c>
      <c r="E2829">
        <v>0</v>
      </c>
      <c r="F2829">
        <v>6.8120000000000003</v>
      </c>
      <c r="G2829">
        <v>249</v>
      </c>
      <c r="H2829">
        <v>8</v>
      </c>
      <c r="I2829">
        <v>0</v>
      </c>
      <c r="J2829">
        <v>2</v>
      </c>
      <c r="K2829">
        <v>0</v>
      </c>
      <c r="L2829">
        <v>0</v>
      </c>
    </row>
    <row r="2830" spans="1:12" x14ac:dyDescent="0.25">
      <c r="A2830">
        <v>98180</v>
      </c>
      <c r="B2830">
        <v>0</v>
      </c>
      <c r="C2830">
        <v>4.0684551999999999E-2</v>
      </c>
      <c r="D2830">
        <v>57</v>
      </c>
      <c r="E2830">
        <v>0</v>
      </c>
      <c r="F2830">
        <v>2243</v>
      </c>
      <c r="H2830">
        <v>9</v>
      </c>
      <c r="I2830">
        <v>0</v>
      </c>
      <c r="J2830">
        <v>1</v>
      </c>
      <c r="K2830">
        <v>0</v>
      </c>
      <c r="L2830">
        <v>0</v>
      </c>
    </row>
    <row r="2831" spans="1:12" x14ac:dyDescent="0.25">
      <c r="A2831">
        <v>12069</v>
      </c>
      <c r="B2831">
        <v>0</v>
      </c>
      <c r="C2831">
        <v>4.0686402000000003E-2</v>
      </c>
      <c r="D2831">
        <v>56</v>
      </c>
      <c r="E2831">
        <v>0</v>
      </c>
      <c r="F2831">
        <v>0.50624458999999999</v>
      </c>
      <c r="G2831">
        <v>8086</v>
      </c>
      <c r="H2831">
        <v>14</v>
      </c>
      <c r="I2831">
        <v>0</v>
      </c>
      <c r="J2831">
        <v>4</v>
      </c>
      <c r="K2831">
        <v>0</v>
      </c>
      <c r="L2831">
        <v>0</v>
      </c>
    </row>
    <row r="2832" spans="1:12" x14ac:dyDescent="0.25">
      <c r="A2832">
        <v>56423</v>
      </c>
      <c r="B2832">
        <v>0</v>
      </c>
      <c r="C2832">
        <v>4.0697315999999997E-2</v>
      </c>
      <c r="D2832">
        <v>48</v>
      </c>
      <c r="E2832">
        <v>0</v>
      </c>
      <c r="F2832">
        <v>0.713810316</v>
      </c>
      <c r="G2832">
        <v>600</v>
      </c>
      <c r="H2832">
        <v>13</v>
      </c>
      <c r="I2832">
        <v>0</v>
      </c>
      <c r="J2832">
        <v>1</v>
      </c>
      <c r="K2832">
        <v>0</v>
      </c>
      <c r="L2832">
        <v>4</v>
      </c>
    </row>
    <row r="2833" spans="1:12" x14ac:dyDescent="0.25">
      <c r="A2833">
        <v>92181</v>
      </c>
      <c r="B2833">
        <v>0</v>
      </c>
      <c r="C2833">
        <v>4.0700326000000002E-2</v>
      </c>
      <c r="D2833">
        <v>47</v>
      </c>
      <c r="E2833">
        <v>0</v>
      </c>
      <c r="F2833">
        <v>3453</v>
      </c>
      <c r="H2833">
        <v>11</v>
      </c>
      <c r="I2833">
        <v>0</v>
      </c>
      <c r="J2833">
        <v>2</v>
      </c>
      <c r="K2833">
        <v>0</v>
      </c>
      <c r="L2833">
        <v>0</v>
      </c>
    </row>
    <row r="2834" spans="1:12" x14ac:dyDescent="0.25">
      <c r="A2834">
        <v>32638</v>
      </c>
      <c r="B2834">
        <v>0</v>
      </c>
      <c r="C2834">
        <v>4.0721775000000002E-2</v>
      </c>
      <c r="D2834">
        <v>27</v>
      </c>
      <c r="E2834">
        <v>0</v>
      </c>
      <c r="F2834">
        <v>0.30059986700000002</v>
      </c>
      <c r="G2834">
        <v>4500</v>
      </c>
      <c r="H2834">
        <v>5</v>
      </c>
      <c r="I2834">
        <v>0</v>
      </c>
      <c r="J2834">
        <v>1</v>
      </c>
      <c r="K2834">
        <v>0</v>
      </c>
      <c r="L2834">
        <v>0</v>
      </c>
    </row>
    <row r="2835" spans="1:12" x14ac:dyDescent="0.25">
      <c r="A2835">
        <v>19353</v>
      </c>
      <c r="B2835">
        <v>0</v>
      </c>
      <c r="C2835">
        <v>4.0779111999999999E-2</v>
      </c>
      <c r="D2835">
        <v>56</v>
      </c>
      <c r="E2835">
        <v>0</v>
      </c>
      <c r="F2835">
        <v>0.245140995</v>
      </c>
      <c r="G2835">
        <v>8900</v>
      </c>
      <c r="H2835">
        <v>15</v>
      </c>
      <c r="I2835">
        <v>0</v>
      </c>
      <c r="J2835">
        <v>1</v>
      </c>
      <c r="K2835">
        <v>0</v>
      </c>
      <c r="L2835">
        <v>1</v>
      </c>
    </row>
    <row r="2836" spans="1:12" x14ac:dyDescent="0.25">
      <c r="A2836">
        <v>111210</v>
      </c>
      <c r="B2836">
        <v>0</v>
      </c>
      <c r="C2836">
        <v>4.0784257999999997E-2</v>
      </c>
      <c r="D2836">
        <v>35</v>
      </c>
      <c r="E2836">
        <v>0</v>
      </c>
      <c r="F2836">
        <v>8.3723219999999998E-3</v>
      </c>
      <c r="G2836">
        <v>4060</v>
      </c>
      <c r="H2836">
        <v>2</v>
      </c>
      <c r="I2836">
        <v>0</v>
      </c>
      <c r="J2836">
        <v>0</v>
      </c>
      <c r="K2836">
        <v>0</v>
      </c>
      <c r="L2836">
        <v>0</v>
      </c>
    </row>
    <row r="2837" spans="1:12" x14ac:dyDescent="0.25">
      <c r="A2837">
        <v>34426</v>
      </c>
      <c r="B2837">
        <v>0</v>
      </c>
      <c r="C2837">
        <v>4.0837960999999999E-2</v>
      </c>
      <c r="D2837">
        <v>48</v>
      </c>
      <c r="E2837">
        <v>0</v>
      </c>
      <c r="F2837">
        <v>0.50716427900000005</v>
      </c>
      <c r="G2837">
        <v>3000</v>
      </c>
      <c r="H2837">
        <v>8</v>
      </c>
      <c r="I2837">
        <v>0</v>
      </c>
      <c r="J2837">
        <v>1</v>
      </c>
      <c r="K2837">
        <v>0</v>
      </c>
      <c r="L2837">
        <v>2</v>
      </c>
    </row>
    <row r="2838" spans="1:12" x14ac:dyDescent="0.25">
      <c r="A2838">
        <v>113060</v>
      </c>
      <c r="B2838">
        <v>0</v>
      </c>
      <c r="C2838">
        <v>4.0849128999999998E-2</v>
      </c>
      <c r="D2838">
        <v>70</v>
      </c>
      <c r="E2838">
        <v>0</v>
      </c>
      <c r="F2838">
        <v>2.1048938999999999E-2</v>
      </c>
      <c r="G2838">
        <v>5700</v>
      </c>
      <c r="H2838">
        <v>9</v>
      </c>
      <c r="I2838">
        <v>0</v>
      </c>
      <c r="J2838">
        <v>0</v>
      </c>
      <c r="K2838">
        <v>0</v>
      </c>
      <c r="L2838">
        <v>0</v>
      </c>
    </row>
    <row r="2839" spans="1:12" x14ac:dyDescent="0.25">
      <c r="A2839">
        <v>78584</v>
      </c>
      <c r="B2839">
        <v>0</v>
      </c>
      <c r="C2839">
        <v>4.0865354999999999E-2</v>
      </c>
      <c r="D2839">
        <v>57</v>
      </c>
      <c r="E2839">
        <v>0</v>
      </c>
      <c r="F2839">
        <v>9.5144678999999996E-2</v>
      </c>
      <c r="G2839">
        <v>12233</v>
      </c>
      <c r="H2839">
        <v>14</v>
      </c>
      <c r="I2839">
        <v>0</v>
      </c>
      <c r="J2839">
        <v>1</v>
      </c>
      <c r="K2839">
        <v>0</v>
      </c>
      <c r="L2839">
        <v>0</v>
      </c>
    </row>
    <row r="2840" spans="1:12" x14ac:dyDescent="0.25">
      <c r="A2840">
        <v>126970</v>
      </c>
      <c r="B2840">
        <v>0</v>
      </c>
      <c r="C2840">
        <v>4.0878479000000002E-2</v>
      </c>
      <c r="D2840">
        <v>61</v>
      </c>
      <c r="E2840">
        <v>0</v>
      </c>
      <c r="F2840">
        <v>973</v>
      </c>
      <c r="H2840">
        <v>6</v>
      </c>
      <c r="I2840">
        <v>0</v>
      </c>
      <c r="J2840">
        <v>1</v>
      </c>
      <c r="K2840">
        <v>0</v>
      </c>
      <c r="L2840">
        <v>0</v>
      </c>
    </row>
    <row r="2841" spans="1:12" x14ac:dyDescent="0.25">
      <c r="A2841">
        <v>24585</v>
      </c>
      <c r="B2841">
        <v>0</v>
      </c>
      <c r="C2841">
        <v>4.0965301000000003E-2</v>
      </c>
      <c r="D2841">
        <v>72</v>
      </c>
      <c r="E2841">
        <v>0</v>
      </c>
      <c r="F2841">
        <v>3.740157E-3</v>
      </c>
      <c r="G2841">
        <v>10159</v>
      </c>
      <c r="H2841">
        <v>5</v>
      </c>
      <c r="I2841">
        <v>0</v>
      </c>
      <c r="J2841">
        <v>0</v>
      </c>
      <c r="K2841">
        <v>0</v>
      </c>
      <c r="L2841">
        <v>0</v>
      </c>
    </row>
    <row r="2842" spans="1:12" x14ac:dyDescent="0.25">
      <c r="A2842">
        <v>78004</v>
      </c>
      <c r="B2842">
        <v>0</v>
      </c>
      <c r="C2842">
        <v>4.0965854000000003E-2</v>
      </c>
      <c r="D2842">
        <v>96</v>
      </c>
      <c r="E2842">
        <v>0</v>
      </c>
      <c r="F2842">
        <v>70</v>
      </c>
      <c r="H2842">
        <v>5</v>
      </c>
      <c r="I2842">
        <v>0</v>
      </c>
      <c r="J2842">
        <v>0</v>
      </c>
      <c r="K2842">
        <v>0</v>
      </c>
      <c r="L2842">
        <v>0</v>
      </c>
    </row>
    <row r="2843" spans="1:12" x14ac:dyDescent="0.25">
      <c r="A2843">
        <v>54306</v>
      </c>
      <c r="B2843">
        <v>0</v>
      </c>
      <c r="C2843">
        <v>4.0986388999999998E-2</v>
      </c>
      <c r="D2843">
        <v>49</v>
      </c>
      <c r="E2843">
        <v>0</v>
      </c>
      <c r="F2843">
        <v>4.7607709999999996E-3</v>
      </c>
      <c r="G2843">
        <v>8401</v>
      </c>
      <c r="H2843">
        <v>6</v>
      </c>
      <c r="I2843">
        <v>0</v>
      </c>
      <c r="J2843">
        <v>0</v>
      </c>
      <c r="K2843">
        <v>0</v>
      </c>
      <c r="L2843">
        <v>4</v>
      </c>
    </row>
    <row r="2844" spans="1:12" x14ac:dyDescent="0.25">
      <c r="A2844">
        <v>134122</v>
      </c>
      <c r="B2844">
        <v>0</v>
      </c>
      <c r="C2844">
        <v>4.1039714999999997E-2</v>
      </c>
      <c r="D2844">
        <v>54</v>
      </c>
      <c r="E2844">
        <v>1</v>
      </c>
      <c r="F2844">
        <v>0.18493041099999999</v>
      </c>
      <c r="G2844">
        <v>6250</v>
      </c>
      <c r="H2844">
        <v>9</v>
      </c>
      <c r="I2844">
        <v>0</v>
      </c>
      <c r="J2844">
        <v>2</v>
      </c>
      <c r="K2844">
        <v>0</v>
      </c>
      <c r="L2844">
        <v>1</v>
      </c>
    </row>
    <row r="2845" spans="1:12" x14ac:dyDescent="0.25">
      <c r="A2845">
        <v>118179</v>
      </c>
      <c r="B2845">
        <v>0</v>
      </c>
      <c r="C2845">
        <v>4.1047833999999998E-2</v>
      </c>
      <c r="D2845">
        <v>46</v>
      </c>
      <c r="E2845">
        <v>0</v>
      </c>
      <c r="F2845">
        <v>0.51502795899999998</v>
      </c>
      <c r="G2845">
        <v>8583</v>
      </c>
      <c r="H2845">
        <v>7</v>
      </c>
      <c r="I2845">
        <v>0</v>
      </c>
      <c r="J2845">
        <v>1</v>
      </c>
      <c r="K2845">
        <v>0</v>
      </c>
      <c r="L2845">
        <v>2</v>
      </c>
    </row>
    <row r="2846" spans="1:12" x14ac:dyDescent="0.25">
      <c r="A2846">
        <v>22152</v>
      </c>
      <c r="B2846">
        <v>0</v>
      </c>
      <c r="C2846">
        <v>4.1098629999999997E-2</v>
      </c>
      <c r="D2846">
        <v>51</v>
      </c>
      <c r="E2846">
        <v>0</v>
      </c>
      <c r="F2846">
        <v>0.19736569900000001</v>
      </c>
      <c r="G2846">
        <v>14500</v>
      </c>
      <c r="H2846">
        <v>5</v>
      </c>
      <c r="I2846">
        <v>0</v>
      </c>
      <c r="J2846">
        <v>3</v>
      </c>
      <c r="K2846">
        <v>0</v>
      </c>
      <c r="L2846">
        <v>3</v>
      </c>
    </row>
    <row r="2847" spans="1:12" x14ac:dyDescent="0.25">
      <c r="A2847">
        <v>1622</v>
      </c>
      <c r="B2847">
        <v>0</v>
      </c>
      <c r="C2847">
        <v>4.1104586999999998E-2</v>
      </c>
      <c r="D2847">
        <v>28</v>
      </c>
      <c r="E2847">
        <v>0</v>
      </c>
      <c r="F2847">
        <v>0.30419879999999999</v>
      </c>
      <c r="G2847">
        <v>3500</v>
      </c>
      <c r="H2847">
        <v>8</v>
      </c>
      <c r="I2847">
        <v>0</v>
      </c>
      <c r="J2847">
        <v>0</v>
      </c>
      <c r="K2847">
        <v>0</v>
      </c>
      <c r="L2847">
        <v>0</v>
      </c>
    </row>
    <row r="2848" spans="1:12" x14ac:dyDescent="0.25">
      <c r="A2848">
        <v>43093</v>
      </c>
      <c r="B2848">
        <v>0</v>
      </c>
      <c r="C2848">
        <v>4.1228219000000003E-2</v>
      </c>
      <c r="D2848">
        <v>59</v>
      </c>
      <c r="E2848">
        <v>0</v>
      </c>
      <c r="F2848">
        <v>8.5832949000000006E-2</v>
      </c>
      <c r="G2848">
        <v>6500</v>
      </c>
      <c r="H2848">
        <v>5</v>
      </c>
      <c r="I2848">
        <v>0</v>
      </c>
      <c r="J2848">
        <v>0</v>
      </c>
      <c r="K2848">
        <v>0</v>
      </c>
      <c r="L2848">
        <v>0</v>
      </c>
    </row>
    <row r="2849" spans="1:12" x14ac:dyDescent="0.25">
      <c r="A2849">
        <v>49869</v>
      </c>
      <c r="B2849">
        <v>0</v>
      </c>
      <c r="C2849">
        <v>4.1228832E-2</v>
      </c>
      <c r="D2849">
        <v>49</v>
      </c>
      <c r="E2849">
        <v>1</v>
      </c>
      <c r="F2849">
        <v>0.373194627</v>
      </c>
      <c r="G2849">
        <v>9900</v>
      </c>
      <c r="H2849">
        <v>11</v>
      </c>
      <c r="I2849">
        <v>0</v>
      </c>
      <c r="J2849">
        <v>4</v>
      </c>
      <c r="K2849">
        <v>0</v>
      </c>
      <c r="L2849">
        <v>0</v>
      </c>
    </row>
    <row r="2850" spans="1:12" x14ac:dyDescent="0.25">
      <c r="A2850">
        <v>37265</v>
      </c>
      <c r="B2850">
        <v>0</v>
      </c>
      <c r="C2850">
        <v>4.1234988E-2</v>
      </c>
      <c r="D2850">
        <v>36</v>
      </c>
      <c r="E2850">
        <v>0</v>
      </c>
      <c r="F2850">
        <v>0.40815782499999997</v>
      </c>
      <c r="G2850">
        <v>3750</v>
      </c>
      <c r="H2850">
        <v>7</v>
      </c>
      <c r="I2850">
        <v>0</v>
      </c>
      <c r="J2850">
        <v>1</v>
      </c>
      <c r="K2850">
        <v>0</v>
      </c>
      <c r="L2850">
        <v>2</v>
      </c>
    </row>
    <row r="2851" spans="1:12" x14ac:dyDescent="0.25">
      <c r="A2851">
        <v>17173</v>
      </c>
      <c r="B2851">
        <v>0</v>
      </c>
      <c r="C2851">
        <v>4.1247937999999998E-2</v>
      </c>
      <c r="D2851">
        <v>35</v>
      </c>
      <c r="E2851">
        <v>0</v>
      </c>
      <c r="F2851">
        <v>24</v>
      </c>
      <c r="H2851">
        <v>3</v>
      </c>
      <c r="I2851">
        <v>0</v>
      </c>
      <c r="J2851">
        <v>0</v>
      </c>
      <c r="K2851">
        <v>0</v>
      </c>
    </row>
    <row r="2852" spans="1:12" x14ac:dyDescent="0.25">
      <c r="A2852">
        <v>129154</v>
      </c>
      <c r="B2852">
        <v>0</v>
      </c>
      <c r="C2852">
        <v>4.1253274999999999E-2</v>
      </c>
      <c r="D2852">
        <v>44</v>
      </c>
      <c r="E2852">
        <v>0</v>
      </c>
      <c r="F2852">
        <v>3518</v>
      </c>
      <c r="H2852">
        <v>9</v>
      </c>
      <c r="I2852">
        <v>1</v>
      </c>
      <c r="J2852">
        <v>2</v>
      </c>
      <c r="K2852">
        <v>0</v>
      </c>
      <c r="L2852">
        <v>0</v>
      </c>
    </row>
    <row r="2853" spans="1:12" x14ac:dyDescent="0.25">
      <c r="A2853">
        <v>43002</v>
      </c>
      <c r="B2853">
        <v>0</v>
      </c>
      <c r="C2853">
        <v>4.1281408999999998E-2</v>
      </c>
      <c r="D2853">
        <v>57</v>
      </c>
      <c r="E2853">
        <v>0</v>
      </c>
      <c r="F2853">
        <v>0.35566974499999998</v>
      </c>
      <c r="G2853">
        <v>14400</v>
      </c>
      <c r="H2853">
        <v>13</v>
      </c>
      <c r="I2853">
        <v>0</v>
      </c>
      <c r="J2853">
        <v>2</v>
      </c>
      <c r="K2853">
        <v>0</v>
      </c>
      <c r="L2853">
        <v>3</v>
      </c>
    </row>
    <row r="2854" spans="1:12" x14ac:dyDescent="0.25">
      <c r="A2854">
        <v>43482</v>
      </c>
      <c r="B2854">
        <v>0</v>
      </c>
      <c r="C2854">
        <v>4.1297935000000001E-2</v>
      </c>
      <c r="D2854">
        <v>73</v>
      </c>
      <c r="E2854">
        <v>0</v>
      </c>
      <c r="F2854">
        <v>2801</v>
      </c>
      <c r="H2854">
        <v>4</v>
      </c>
      <c r="I2854">
        <v>0</v>
      </c>
      <c r="J2854">
        <v>2</v>
      </c>
      <c r="K2854">
        <v>0</v>
      </c>
      <c r="L2854">
        <v>0</v>
      </c>
    </row>
    <row r="2855" spans="1:12" x14ac:dyDescent="0.25">
      <c r="A2855">
        <v>123964</v>
      </c>
      <c r="B2855">
        <v>0</v>
      </c>
      <c r="C2855">
        <v>4.1298623E-2</v>
      </c>
      <c r="D2855">
        <v>72</v>
      </c>
      <c r="E2855">
        <v>0</v>
      </c>
      <c r="F2855">
        <v>0.153406656</v>
      </c>
      <c r="G2855">
        <v>7000</v>
      </c>
      <c r="H2855">
        <v>5</v>
      </c>
      <c r="I2855">
        <v>0</v>
      </c>
      <c r="J2855">
        <v>1</v>
      </c>
      <c r="K2855">
        <v>0</v>
      </c>
      <c r="L2855">
        <v>1</v>
      </c>
    </row>
    <row r="2856" spans="1:12" x14ac:dyDescent="0.25">
      <c r="A2856">
        <v>82780</v>
      </c>
      <c r="B2856">
        <v>0</v>
      </c>
      <c r="C2856">
        <v>4.1377656999999998E-2</v>
      </c>
      <c r="D2856">
        <v>55</v>
      </c>
      <c r="E2856">
        <v>0</v>
      </c>
      <c r="F2856">
        <v>0.221349518</v>
      </c>
      <c r="G2856">
        <v>2800</v>
      </c>
      <c r="H2856">
        <v>6</v>
      </c>
      <c r="I2856">
        <v>0</v>
      </c>
      <c r="J2856">
        <v>1</v>
      </c>
      <c r="K2856">
        <v>0</v>
      </c>
      <c r="L2856">
        <v>0</v>
      </c>
    </row>
    <row r="2857" spans="1:12" x14ac:dyDescent="0.25">
      <c r="A2857">
        <v>134364</v>
      </c>
      <c r="B2857">
        <v>0</v>
      </c>
      <c r="C2857">
        <v>4.1401749000000002E-2</v>
      </c>
      <c r="D2857">
        <v>37</v>
      </c>
      <c r="E2857">
        <v>0</v>
      </c>
      <c r="F2857">
        <v>0.101645491</v>
      </c>
      <c r="G2857">
        <v>4800</v>
      </c>
      <c r="H2857">
        <v>5</v>
      </c>
      <c r="I2857">
        <v>0</v>
      </c>
      <c r="J2857">
        <v>0</v>
      </c>
      <c r="K2857">
        <v>0</v>
      </c>
      <c r="L2857">
        <v>3</v>
      </c>
    </row>
    <row r="2858" spans="1:12" x14ac:dyDescent="0.25">
      <c r="A2858">
        <v>877</v>
      </c>
      <c r="B2858">
        <v>0</v>
      </c>
      <c r="C2858">
        <v>4.1411470999999998E-2</v>
      </c>
      <c r="D2858">
        <v>45</v>
      </c>
      <c r="E2858">
        <v>0</v>
      </c>
      <c r="F2858">
        <v>8.4561759999999993E-3</v>
      </c>
      <c r="G2858">
        <v>8750</v>
      </c>
      <c r="H2858">
        <v>3</v>
      </c>
      <c r="I2858">
        <v>0</v>
      </c>
      <c r="J2858">
        <v>0</v>
      </c>
      <c r="K2858">
        <v>0</v>
      </c>
      <c r="L2858">
        <v>3</v>
      </c>
    </row>
    <row r="2859" spans="1:12" x14ac:dyDescent="0.25">
      <c r="A2859">
        <v>125992</v>
      </c>
      <c r="B2859">
        <v>0</v>
      </c>
      <c r="C2859">
        <v>4.1497406000000001E-2</v>
      </c>
      <c r="D2859">
        <v>45</v>
      </c>
      <c r="E2859">
        <v>0</v>
      </c>
      <c r="F2859">
        <v>0.30244183800000002</v>
      </c>
      <c r="G2859">
        <v>5200</v>
      </c>
      <c r="H2859">
        <v>9</v>
      </c>
      <c r="I2859">
        <v>0</v>
      </c>
      <c r="J2859">
        <v>1</v>
      </c>
      <c r="K2859">
        <v>0</v>
      </c>
      <c r="L2859">
        <v>2</v>
      </c>
    </row>
    <row r="2860" spans="1:12" x14ac:dyDescent="0.25">
      <c r="A2860">
        <v>104836</v>
      </c>
      <c r="B2860">
        <v>0</v>
      </c>
      <c r="C2860">
        <v>4.1533265999999999E-2</v>
      </c>
      <c r="D2860">
        <v>63</v>
      </c>
      <c r="E2860">
        <v>0</v>
      </c>
      <c r="F2860">
        <v>2081</v>
      </c>
      <c r="H2860">
        <v>7</v>
      </c>
      <c r="I2860">
        <v>0</v>
      </c>
      <c r="J2860">
        <v>1</v>
      </c>
      <c r="K2860">
        <v>0</v>
      </c>
      <c r="L2860">
        <v>0</v>
      </c>
    </row>
    <row r="2861" spans="1:12" x14ac:dyDescent="0.25">
      <c r="A2861">
        <v>74263</v>
      </c>
      <c r="B2861">
        <v>0</v>
      </c>
      <c r="C2861">
        <v>4.1595769999999997E-2</v>
      </c>
      <c r="D2861">
        <v>71</v>
      </c>
      <c r="E2861">
        <v>0</v>
      </c>
      <c r="F2861">
        <v>46</v>
      </c>
      <c r="G2861">
        <v>0</v>
      </c>
      <c r="H2861">
        <v>6</v>
      </c>
      <c r="I2861">
        <v>0</v>
      </c>
      <c r="J2861">
        <v>0</v>
      </c>
      <c r="K2861">
        <v>0</v>
      </c>
      <c r="L2861">
        <v>0</v>
      </c>
    </row>
    <row r="2862" spans="1:12" x14ac:dyDescent="0.25">
      <c r="A2862">
        <v>107183</v>
      </c>
      <c r="B2862">
        <v>0</v>
      </c>
      <c r="C2862">
        <v>4.1622398999999997E-2</v>
      </c>
      <c r="D2862">
        <v>30</v>
      </c>
      <c r="E2862">
        <v>0</v>
      </c>
      <c r="F2862">
        <v>0.41866365900000002</v>
      </c>
      <c r="G2862">
        <v>3546</v>
      </c>
      <c r="H2862">
        <v>7</v>
      </c>
      <c r="I2862">
        <v>0</v>
      </c>
      <c r="J2862">
        <v>1</v>
      </c>
      <c r="K2862">
        <v>0</v>
      </c>
      <c r="L2862">
        <v>0</v>
      </c>
    </row>
    <row r="2863" spans="1:12" x14ac:dyDescent="0.25">
      <c r="A2863">
        <v>10976</v>
      </c>
      <c r="B2863">
        <v>0</v>
      </c>
      <c r="C2863">
        <v>4.1625707999999997E-2</v>
      </c>
      <c r="D2863">
        <v>60</v>
      </c>
      <c r="E2863">
        <v>0</v>
      </c>
      <c r="F2863">
        <v>1.0301801799999999</v>
      </c>
      <c r="G2863">
        <v>2219</v>
      </c>
      <c r="H2863">
        <v>9</v>
      </c>
      <c r="I2863">
        <v>0</v>
      </c>
      <c r="J2863">
        <v>1</v>
      </c>
      <c r="K2863">
        <v>0</v>
      </c>
      <c r="L2863">
        <v>0</v>
      </c>
    </row>
    <row r="2864" spans="1:12" x14ac:dyDescent="0.25">
      <c r="A2864">
        <v>84707</v>
      </c>
      <c r="B2864">
        <v>0</v>
      </c>
      <c r="C2864">
        <v>4.1628330999999998E-2</v>
      </c>
      <c r="D2864">
        <v>66</v>
      </c>
      <c r="E2864">
        <v>0</v>
      </c>
      <c r="F2864">
        <v>1.1712612000000001E-2</v>
      </c>
      <c r="G2864">
        <v>7000</v>
      </c>
      <c r="H2864">
        <v>6</v>
      </c>
      <c r="I2864">
        <v>0</v>
      </c>
      <c r="J2864">
        <v>0</v>
      </c>
      <c r="K2864">
        <v>0</v>
      </c>
      <c r="L2864">
        <v>0</v>
      </c>
    </row>
    <row r="2865" spans="1:12" x14ac:dyDescent="0.25">
      <c r="A2865">
        <v>29704</v>
      </c>
      <c r="B2865">
        <v>0</v>
      </c>
      <c r="C2865">
        <v>4.1753414000000003E-2</v>
      </c>
      <c r="D2865">
        <v>60</v>
      </c>
      <c r="E2865">
        <v>0</v>
      </c>
      <c r="F2865">
        <v>0.110391188</v>
      </c>
      <c r="G2865">
        <v>12346</v>
      </c>
      <c r="H2865">
        <v>5</v>
      </c>
      <c r="I2865">
        <v>0</v>
      </c>
      <c r="J2865">
        <v>1</v>
      </c>
      <c r="K2865">
        <v>0</v>
      </c>
      <c r="L2865">
        <v>1</v>
      </c>
    </row>
    <row r="2866" spans="1:12" x14ac:dyDescent="0.25">
      <c r="A2866">
        <v>93322</v>
      </c>
      <c r="B2866">
        <v>0</v>
      </c>
      <c r="C2866">
        <v>4.1756659000000002E-2</v>
      </c>
      <c r="D2866">
        <v>52</v>
      </c>
      <c r="E2866">
        <v>0</v>
      </c>
      <c r="F2866">
        <v>20</v>
      </c>
      <c r="H2866">
        <v>8</v>
      </c>
      <c r="I2866">
        <v>0</v>
      </c>
      <c r="J2866">
        <v>0</v>
      </c>
      <c r="K2866">
        <v>0</v>
      </c>
      <c r="L2866">
        <v>0</v>
      </c>
    </row>
    <row r="2867" spans="1:12" x14ac:dyDescent="0.25">
      <c r="A2867">
        <v>123745</v>
      </c>
      <c r="B2867">
        <v>0</v>
      </c>
      <c r="C2867">
        <v>4.1778584000000001E-2</v>
      </c>
      <c r="D2867">
        <v>55</v>
      </c>
      <c r="E2867">
        <v>0</v>
      </c>
      <c r="F2867">
        <v>0.18605023200000001</v>
      </c>
      <c r="G2867">
        <v>6250</v>
      </c>
      <c r="H2867">
        <v>10</v>
      </c>
      <c r="I2867">
        <v>0</v>
      </c>
      <c r="J2867">
        <v>1</v>
      </c>
      <c r="K2867">
        <v>0</v>
      </c>
      <c r="L2867">
        <v>1</v>
      </c>
    </row>
    <row r="2868" spans="1:12" x14ac:dyDescent="0.25">
      <c r="A2868">
        <v>69344</v>
      </c>
      <c r="B2868">
        <v>0</v>
      </c>
      <c r="C2868">
        <v>4.1789129000000001E-2</v>
      </c>
      <c r="D2868">
        <v>65</v>
      </c>
      <c r="E2868">
        <v>0</v>
      </c>
      <c r="F2868">
        <v>49</v>
      </c>
      <c r="H2868">
        <v>2</v>
      </c>
      <c r="I2868">
        <v>0</v>
      </c>
      <c r="J2868">
        <v>0</v>
      </c>
      <c r="K2868">
        <v>0</v>
      </c>
      <c r="L2868">
        <v>0</v>
      </c>
    </row>
    <row r="2869" spans="1:12" x14ac:dyDescent="0.25">
      <c r="A2869">
        <v>78008</v>
      </c>
      <c r="B2869">
        <v>0</v>
      </c>
      <c r="C2869">
        <v>4.1924681999999998E-2</v>
      </c>
      <c r="D2869">
        <v>71</v>
      </c>
      <c r="E2869">
        <v>0</v>
      </c>
      <c r="F2869">
        <v>27</v>
      </c>
      <c r="G2869">
        <v>0</v>
      </c>
      <c r="H2869">
        <v>4</v>
      </c>
      <c r="I2869">
        <v>0</v>
      </c>
      <c r="J2869">
        <v>0</v>
      </c>
      <c r="K2869">
        <v>0</v>
      </c>
      <c r="L2869">
        <v>0</v>
      </c>
    </row>
    <row r="2870" spans="1:12" x14ac:dyDescent="0.25">
      <c r="A2870">
        <v>40863</v>
      </c>
      <c r="B2870">
        <v>0</v>
      </c>
      <c r="C2870">
        <v>4.1927889000000003E-2</v>
      </c>
      <c r="D2870">
        <v>53</v>
      </c>
      <c r="E2870">
        <v>0</v>
      </c>
      <c r="F2870">
        <v>0.48990201999999999</v>
      </c>
      <c r="G2870">
        <v>5000</v>
      </c>
      <c r="H2870">
        <v>9</v>
      </c>
      <c r="I2870">
        <v>0</v>
      </c>
      <c r="J2870">
        <v>2</v>
      </c>
      <c r="K2870">
        <v>0</v>
      </c>
      <c r="L2870">
        <v>3</v>
      </c>
    </row>
    <row r="2871" spans="1:12" x14ac:dyDescent="0.25">
      <c r="A2871">
        <v>102093</v>
      </c>
      <c r="B2871">
        <v>0</v>
      </c>
      <c r="C2871">
        <v>4.1936688999999999E-2</v>
      </c>
      <c r="D2871">
        <v>66</v>
      </c>
      <c r="E2871">
        <v>0</v>
      </c>
      <c r="F2871">
        <v>388</v>
      </c>
      <c r="H2871">
        <v>17</v>
      </c>
      <c r="I2871">
        <v>0</v>
      </c>
      <c r="J2871">
        <v>1</v>
      </c>
      <c r="K2871">
        <v>0</v>
      </c>
      <c r="L2871">
        <v>0</v>
      </c>
    </row>
    <row r="2872" spans="1:12" x14ac:dyDescent="0.25">
      <c r="A2872">
        <v>66776</v>
      </c>
      <c r="B2872">
        <v>0</v>
      </c>
      <c r="C2872">
        <v>4.1943617000000002E-2</v>
      </c>
      <c r="D2872">
        <v>58</v>
      </c>
      <c r="E2872">
        <v>0</v>
      </c>
      <c r="F2872">
        <v>4.1702371000000002E-2</v>
      </c>
      <c r="G2872">
        <v>3500</v>
      </c>
      <c r="H2872">
        <v>21</v>
      </c>
      <c r="I2872">
        <v>0</v>
      </c>
      <c r="J2872">
        <v>0</v>
      </c>
      <c r="K2872">
        <v>0</v>
      </c>
      <c r="L2872">
        <v>0</v>
      </c>
    </row>
    <row r="2873" spans="1:12" x14ac:dyDescent="0.25">
      <c r="A2873">
        <v>146588</v>
      </c>
      <c r="B2873">
        <v>0</v>
      </c>
      <c r="C2873">
        <v>4.1997708000000002E-2</v>
      </c>
      <c r="D2873">
        <v>66</v>
      </c>
      <c r="E2873">
        <v>0</v>
      </c>
      <c r="F2873">
        <v>3.1413613E-2</v>
      </c>
      <c r="G2873">
        <v>4201</v>
      </c>
      <c r="H2873">
        <v>14</v>
      </c>
      <c r="I2873">
        <v>0</v>
      </c>
      <c r="J2873">
        <v>0</v>
      </c>
      <c r="K2873">
        <v>0</v>
      </c>
      <c r="L2873">
        <v>0</v>
      </c>
    </row>
    <row r="2874" spans="1:12" x14ac:dyDescent="0.25">
      <c r="A2874">
        <v>48936</v>
      </c>
      <c r="B2874">
        <v>0</v>
      </c>
      <c r="C2874">
        <v>4.2016955000000002E-2</v>
      </c>
      <c r="D2874">
        <v>47</v>
      </c>
      <c r="E2874">
        <v>0</v>
      </c>
      <c r="F2874">
        <v>0.28852349700000002</v>
      </c>
      <c r="G2874">
        <v>9000</v>
      </c>
      <c r="H2874">
        <v>7</v>
      </c>
      <c r="I2874">
        <v>0</v>
      </c>
      <c r="J2874">
        <v>1</v>
      </c>
      <c r="K2874">
        <v>0</v>
      </c>
      <c r="L2874">
        <v>2</v>
      </c>
    </row>
    <row r="2875" spans="1:12" x14ac:dyDescent="0.25">
      <c r="A2875">
        <v>81052</v>
      </c>
      <c r="B2875">
        <v>0</v>
      </c>
      <c r="C2875">
        <v>4.2060833999999998E-2</v>
      </c>
      <c r="D2875">
        <v>65</v>
      </c>
      <c r="E2875">
        <v>0</v>
      </c>
      <c r="F2875">
        <v>0.31580249999999999</v>
      </c>
      <c r="G2875">
        <v>8080</v>
      </c>
      <c r="H2875">
        <v>13</v>
      </c>
      <c r="I2875">
        <v>0</v>
      </c>
      <c r="J2875">
        <v>2</v>
      </c>
      <c r="K2875">
        <v>0</v>
      </c>
      <c r="L2875">
        <v>0</v>
      </c>
    </row>
    <row r="2876" spans="1:12" x14ac:dyDescent="0.25">
      <c r="A2876">
        <v>121462</v>
      </c>
      <c r="B2876">
        <v>0</v>
      </c>
      <c r="C2876">
        <v>4.2068789000000002E-2</v>
      </c>
      <c r="D2876">
        <v>76</v>
      </c>
      <c r="E2876">
        <v>0</v>
      </c>
      <c r="F2876">
        <v>5.0533940000000001E-3</v>
      </c>
      <c r="G2876">
        <v>10487</v>
      </c>
      <c r="H2876">
        <v>8</v>
      </c>
      <c r="I2876">
        <v>0</v>
      </c>
      <c r="J2876">
        <v>0</v>
      </c>
      <c r="K2876">
        <v>0</v>
      </c>
      <c r="L2876">
        <v>0</v>
      </c>
    </row>
    <row r="2877" spans="1:12" x14ac:dyDescent="0.25">
      <c r="A2877">
        <v>122509</v>
      </c>
      <c r="B2877">
        <v>0</v>
      </c>
      <c r="C2877">
        <v>4.2096867000000003E-2</v>
      </c>
      <c r="D2877">
        <v>55</v>
      </c>
      <c r="E2877">
        <v>0</v>
      </c>
      <c r="F2877">
        <v>0.36929980200000001</v>
      </c>
      <c r="G2877">
        <v>9582</v>
      </c>
      <c r="H2877">
        <v>7</v>
      </c>
      <c r="I2877">
        <v>0</v>
      </c>
      <c r="J2877">
        <v>2</v>
      </c>
      <c r="K2877">
        <v>0</v>
      </c>
      <c r="L2877">
        <v>1</v>
      </c>
    </row>
    <row r="2878" spans="1:12" x14ac:dyDescent="0.25">
      <c r="A2878">
        <v>44972</v>
      </c>
      <c r="B2878">
        <v>0</v>
      </c>
      <c r="C2878">
        <v>4.2135243000000003E-2</v>
      </c>
      <c r="D2878">
        <v>74</v>
      </c>
      <c r="E2878">
        <v>0</v>
      </c>
      <c r="F2878">
        <v>0.57133662299999999</v>
      </c>
      <c r="G2878">
        <v>4660</v>
      </c>
      <c r="H2878">
        <v>9</v>
      </c>
      <c r="I2878">
        <v>0</v>
      </c>
      <c r="J2878">
        <v>2</v>
      </c>
      <c r="K2878">
        <v>0</v>
      </c>
      <c r="L2878">
        <v>1</v>
      </c>
    </row>
    <row r="2879" spans="1:12" x14ac:dyDescent="0.25">
      <c r="A2879">
        <v>99926</v>
      </c>
      <c r="B2879">
        <v>0</v>
      </c>
      <c r="C2879">
        <v>4.2145790000000002E-2</v>
      </c>
      <c r="D2879">
        <v>60</v>
      </c>
      <c r="E2879">
        <v>0</v>
      </c>
      <c r="F2879">
        <v>0.306849645</v>
      </c>
      <c r="G2879">
        <v>16613</v>
      </c>
      <c r="H2879">
        <v>12</v>
      </c>
      <c r="I2879">
        <v>0</v>
      </c>
      <c r="J2879">
        <v>1</v>
      </c>
      <c r="K2879">
        <v>0</v>
      </c>
      <c r="L2879">
        <v>1</v>
      </c>
    </row>
    <row r="2880" spans="1:12" x14ac:dyDescent="0.25">
      <c r="A2880">
        <v>54309</v>
      </c>
      <c r="B2880">
        <v>0</v>
      </c>
      <c r="C2880">
        <v>4.2150831999999999E-2</v>
      </c>
      <c r="D2880">
        <v>83</v>
      </c>
      <c r="E2880">
        <v>0</v>
      </c>
      <c r="F2880">
        <v>50</v>
      </c>
      <c r="H2880">
        <v>8</v>
      </c>
      <c r="I2880">
        <v>0</v>
      </c>
      <c r="J2880">
        <v>0</v>
      </c>
      <c r="K2880">
        <v>0</v>
      </c>
      <c r="L2880">
        <v>0</v>
      </c>
    </row>
    <row r="2881" spans="1:12" x14ac:dyDescent="0.25">
      <c r="A2881">
        <v>139643</v>
      </c>
      <c r="B2881">
        <v>0</v>
      </c>
      <c r="C2881">
        <v>4.2153463000000002E-2</v>
      </c>
      <c r="D2881">
        <v>38</v>
      </c>
      <c r="E2881">
        <v>0</v>
      </c>
      <c r="F2881">
        <v>6.4581457999999994E-2</v>
      </c>
      <c r="G2881">
        <v>4443</v>
      </c>
      <c r="H2881">
        <v>4</v>
      </c>
      <c r="I2881">
        <v>0</v>
      </c>
      <c r="J2881">
        <v>0</v>
      </c>
      <c r="K2881">
        <v>0</v>
      </c>
      <c r="L2881">
        <v>0</v>
      </c>
    </row>
    <row r="2882" spans="1:12" x14ac:dyDescent="0.25">
      <c r="A2882">
        <v>138442</v>
      </c>
      <c r="B2882">
        <v>0</v>
      </c>
      <c r="C2882">
        <v>4.2188586E-2</v>
      </c>
      <c r="D2882">
        <v>71</v>
      </c>
      <c r="E2882">
        <v>0</v>
      </c>
      <c r="F2882">
        <v>1.7066820999999999E-2</v>
      </c>
      <c r="G2882">
        <v>3456</v>
      </c>
      <c r="H2882">
        <v>6</v>
      </c>
      <c r="I2882">
        <v>0</v>
      </c>
      <c r="J2882">
        <v>0</v>
      </c>
      <c r="K2882">
        <v>0</v>
      </c>
      <c r="L2882">
        <v>0</v>
      </c>
    </row>
    <row r="2883" spans="1:12" x14ac:dyDescent="0.25">
      <c r="A2883">
        <v>113120</v>
      </c>
      <c r="B2883">
        <v>0</v>
      </c>
      <c r="C2883">
        <v>4.2188985999999998E-2</v>
      </c>
      <c r="D2883">
        <v>61</v>
      </c>
      <c r="E2883">
        <v>0</v>
      </c>
      <c r="F2883">
        <v>1466</v>
      </c>
      <c r="H2883">
        <v>8</v>
      </c>
      <c r="I2883">
        <v>0</v>
      </c>
      <c r="J2883">
        <v>1</v>
      </c>
      <c r="K2883">
        <v>0</v>
      </c>
    </row>
    <row r="2884" spans="1:12" x14ac:dyDescent="0.25">
      <c r="A2884">
        <v>6424</v>
      </c>
      <c r="B2884">
        <v>0</v>
      </c>
      <c r="C2884">
        <v>4.2212442000000003E-2</v>
      </c>
      <c r="D2884">
        <v>63</v>
      </c>
      <c r="E2884">
        <v>0</v>
      </c>
      <c r="F2884">
        <v>7.7639750000000002E-3</v>
      </c>
      <c r="G2884">
        <v>7083</v>
      </c>
      <c r="H2884">
        <v>7</v>
      </c>
      <c r="I2884">
        <v>0</v>
      </c>
      <c r="J2884">
        <v>0</v>
      </c>
      <c r="K2884">
        <v>0</v>
      </c>
      <c r="L2884">
        <v>2</v>
      </c>
    </row>
    <row r="2885" spans="1:12" x14ac:dyDescent="0.25">
      <c r="A2885">
        <v>66592</v>
      </c>
      <c r="B2885">
        <v>0</v>
      </c>
      <c r="C2885">
        <v>4.2240369E-2</v>
      </c>
      <c r="D2885">
        <v>51</v>
      </c>
      <c r="E2885">
        <v>0</v>
      </c>
      <c r="F2885">
        <v>0.36240417699999999</v>
      </c>
      <c r="G2885">
        <v>9000</v>
      </c>
      <c r="H2885">
        <v>6</v>
      </c>
      <c r="I2885">
        <v>0</v>
      </c>
      <c r="J2885">
        <v>1</v>
      </c>
      <c r="K2885">
        <v>0</v>
      </c>
      <c r="L2885">
        <v>0</v>
      </c>
    </row>
    <row r="2886" spans="1:12" x14ac:dyDescent="0.25">
      <c r="A2886">
        <v>49608</v>
      </c>
      <c r="B2886">
        <v>0</v>
      </c>
      <c r="C2886">
        <v>4.2271853999999998E-2</v>
      </c>
      <c r="D2886">
        <v>54</v>
      </c>
      <c r="E2886">
        <v>0</v>
      </c>
      <c r="F2886">
        <v>0.339263804</v>
      </c>
      <c r="G2886">
        <v>4889</v>
      </c>
      <c r="H2886">
        <v>9</v>
      </c>
      <c r="I2886">
        <v>0</v>
      </c>
      <c r="J2886">
        <v>2</v>
      </c>
      <c r="K2886">
        <v>0</v>
      </c>
      <c r="L2886">
        <v>1</v>
      </c>
    </row>
    <row r="2887" spans="1:12" x14ac:dyDescent="0.25">
      <c r="A2887">
        <v>47705</v>
      </c>
      <c r="B2887">
        <v>0</v>
      </c>
      <c r="C2887">
        <v>4.2276273000000003E-2</v>
      </c>
      <c r="D2887">
        <v>86</v>
      </c>
      <c r="E2887">
        <v>0</v>
      </c>
      <c r="F2887">
        <v>82</v>
      </c>
      <c r="G2887">
        <v>0</v>
      </c>
      <c r="H2887">
        <v>5</v>
      </c>
      <c r="I2887">
        <v>0</v>
      </c>
      <c r="J2887">
        <v>0</v>
      </c>
      <c r="K2887">
        <v>0</v>
      </c>
      <c r="L2887">
        <v>1</v>
      </c>
    </row>
    <row r="2888" spans="1:12" x14ac:dyDescent="0.25">
      <c r="A2888">
        <v>30450</v>
      </c>
      <c r="B2888">
        <v>0</v>
      </c>
      <c r="C2888">
        <v>4.2276542E-2</v>
      </c>
      <c r="D2888">
        <v>59</v>
      </c>
      <c r="E2888">
        <v>0</v>
      </c>
      <c r="F2888">
        <v>0.22470058200000001</v>
      </c>
      <c r="G2888">
        <v>9100</v>
      </c>
      <c r="H2888">
        <v>9</v>
      </c>
      <c r="I2888">
        <v>0</v>
      </c>
      <c r="J2888">
        <v>1</v>
      </c>
      <c r="K2888">
        <v>0</v>
      </c>
      <c r="L2888">
        <v>0</v>
      </c>
    </row>
    <row r="2889" spans="1:12" x14ac:dyDescent="0.25">
      <c r="A2889">
        <v>25112</v>
      </c>
      <c r="B2889">
        <v>0</v>
      </c>
      <c r="C2889">
        <v>4.2295124000000003E-2</v>
      </c>
      <c r="D2889">
        <v>27</v>
      </c>
      <c r="E2889">
        <v>0</v>
      </c>
      <c r="F2889">
        <v>2.8249574E-2</v>
      </c>
      <c r="G2889">
        <v>22902</v>
      </c>
      <c r="H2889">
        <v>18</v>
      </c>
      <c r="I2889">
        <v>0</v>
      </c>
      <c r="J2889">
        <v>0</v>
      </c>
      <c r="K2889">
        <v>0</v>
      </c>
      <c r="L2889">
        <v>0</v>
      </c>
    </row>
    <row r="2890" spans="1:12" x14ac:dyDescent="0.25">
      <c r="A2890">
        <v>88626</v>
      </c>
      <c r="B2890">
        <v>0</v>
      </c>
      <c r="C2890">
        <v>4.2325401999999998E-2</v>
      </c>
      <c r="D2890">
        <v>72</v>
      </c>
      <c r="E2890">
        <v>0</v>
      </c>
      <c r="F2890">
        <v>0.48776307000000002</v>
      </c>
      <c r="G2890">
        <v>10500</v>
      </c>
      <c r="H2890">
        <v>21</v>
      </c>
      <c r="I2890">
        <v>0</v>
      </c>
      <c r="J2890">
        <v>6</v>
      </c>
      <c r="K2890">
        <v>0</v>
      </c>
      <c r="L2890">
        <v>0</v>
      </c>
    </row>
    <row r="2891" spans="1:12" x14ac:dyDescent="0.25">
      <c r="A2891">
        <v>149340</v>
      </c>
      <c r="B2891">
        <v>0</v>
      </c>
      <c r="C2891">
        <v>4.2353112999999998E-2</v>
      </c>
      <c r="D2891">
        <v>68</v>
      </c>
      <c r="E2891">
        <v>0</v>
      </c>
      <c r="F2891">
        <v>123</v>
      </c>
      <c r="H2891">
        <v>13</v>
      </c>
      <c r="I2891">
        <v>0</v>
      </c>
      <c r="J2891">
        <v>0</v>
      </c>
      <c r="K2891">
        <v>0</v>
      </c>
      <c r="L2891">
        <v>0</v>
      </c>
    </row>
    <row r="2892" spans="1:12" x14ac:dyDescent="0.25">
      <c r="A2892">
        <v>98329</v>
      </c>
      <c r="B2892">
        <v>0</v>
      </c>
      <c r="C2892">
        <v>4.2353195000000003E-2</v>
      </c>
      <c r="D2892">
        <v>58</v>
      </c>
      <c r="E2892">
        <v>0</v>
      </c>
      <c r="F2892">
        <v>1761</v>
      </c>
      <c r="H2892">
        <v>12</v>
      </c>
      <c r="I2892">
        <v>0</v>
      </c>
      <c r="J2892">
        <v>2</v>
      </c>
      <c r="K2892">
        <v>0</v>
      </c>
      <c r="L2892">
        <v>0</v>
      </c>
    </row>
    <row r="2893" spans="1:12" x14ac:dyDescent="0.25">
      <c r="A2893">
        <v>86178</v>
      </c>
      <c r="B2893">
        <v>0</v>
      </c>
      <c r="C2893">
        <v>4.2383173000000003E-2</v>
      </c>
      <c r="D2893">
        <v>38</v>
      </c>
      <c r="E2893">
        <v>0</v>
      </c>
      <c r="F2893">
        <v>0.214445043</v>
      </c>
      <c r="G2893">
        <v>13000</v>
      </c>
      <c r="H2893">
        <v>13</v>
      </c>
      <c r="I2893">
        <v>0</v>
      </c>
      <c r="J2893">
        <v>2</v>
      </c>
      <c r="K2893">
        <v>0</v>
      </c>
      <c r="L2893">
        <v>3</v>
      </c>
    </row>
    <row r="2894" spans="1:12" x14ac:dyDescent="0.25">
      <c r="A2894">
        <v>17582</v>
      </c>
      <c r="B2894">
        <v>0</v>
      </c>
      <c r="C2894">
        <v>4.2391673999999997E-2</v>
      </c>
      <c r="D2894">
        <v>71</v>
      </c>
      <c r="E2894">
        <v>0</v>
      </c>
      <c r="F2894">
        <v>1234</v>
      </c>
      <c r="H2894">
        <v>10</v>
      </c>
      <c r="I2894">
        <v>0</v>
      </c>
      <c r="J2894">
        <v>1</v>
      </c>
      <c r="K2894">
        <v>0</v>
      </c>
      <c r="L2894">
        <v>0</v>
      </c>
    </row>
    <row r="2895" spans="1:12" x14ac:dyDescent="0.25">
      <c r="A2895">
        <v>37495</v>
      </c>
      <c r="B2895">
        <v>0</v>
      </c>
      <c r="C2895">
        <v>4.2416644000000003E-2</v>
      </c>
      <c r="D2895">
        <v>64</v>
      </c>
      <c r="E2895">
        <v>0</v>
      </c>
      <c r="F2895">
        <v>0.26443926400000001</v>
      </c>
      <c r="G2895">
        <v>3860</v>
      </c>
      <c r="H2895">
        <v>7</v>
      </c>
      <c r="I2895">
        <v>0</v>
      </c>
      <c r="J2895">
        <v>1</v>
      </c>
      <c r="K2895">
        <v>0</v>
      </c>
      <c r="L2895">
        <v>0</v>
      </c>
    </row>
    <row r="2896" spans="1:12" x14ac:dyDescent="0.25">
      <c r="A2896">
        <v>144522</v>
      </c>
      <c r="B2896">
        <v>0</v>
      </c>
      <c r="C2896">
        <v>4.2423727000000001E-2</v>
      </c>
      <c r="D2896">
        <v>64</v>
      </c>
      <c r="E2896">
        <v>0</v>
      </c>
      <c r="F2896">
        <v>45</v>
      </c>
      <c r="H2896">
        <v>3</v>
      </c>
      <c r="I2896">
        <v>0</v>
      </c>
      <c r="J2896">
        <v>1</v>
      </c>
      <c r="K2896">
        <v>0</v>
      </c>
      <c r="L2896">
        <v>1</v>
      </c>
    </row>
    <row r="2897" spans="1:12" x14ac:dyDescent="0.25">
      <c r="A2897">
        <v>138072</v>
      </c>
      <c r="B2897">
        <v>0</v>
      </c>
      <c r="C2897">
        <v>4.2431574999999999E-2</v>
      </c>
      <c r="D2897">
        <v>67</v>
      </c>
      <c r="E2897">
        <v>0</v>
      </c>
      <c r="F2897">
        <v>0.126464146</v>
      </c>
      <c r="G2897">
        <v>10500</v>
      </c>
      <c r="H2897">
        <v>16</v>
      </c>
      <c r="I2897">
        <v>0</v>
      </c>
      <c r="J2897">
        <v>1</v>
      </c>
      <c r="K2897">
        <v>0</v>
      </c>
      <c r="L2897">
        <v>1</v>
      </c>
    </row>
    <row r="2898" spans="1:12" x14ac:dyDescent="0.25">
      <c r="A2898">
        <v>89186</v>
      </c>
      <c r="B2898">
        <v>0</v>
      </c>
      <c r="C2898">
        <v>4.2569401E-2</v>
      </c>
      <c r="D2898">
        <v>45</v>
      </c>
      <c r="E2898">
        <v>0</v>
      </c>
      <c r="F2898">
        <v>0.241100324</v>
      </c>
      <c r="G2898">
        <v>6179</v>
      </c>
      <c r="H2898">
        <v>4</v>
      </c>
      <c r="I2898">
        <v>0</v>
      </c>
      <c r="J2898">
        <v>2</v>
      </c>
      <c r="K2898">
        <v>0</v>
      </c>
      <c r="L2898">
        <v>1</v>
      </c>
    </row>
    <row r="2899" spans="1:12" x14ac:dyDescent="0.25">
      <c r="A2899">
        <v>147097</v>
      </c>
      <c r="B2899">
        <v>0</v>
      </c>
      <c r="C2899">
        <v>4.2612839999999999E-2</v>
      </c>
      <c r="D2899">
        <v>27</v>
      </c>
      <c r="E2899">
        <v>0</v>
      </c>
      <c r="F2899">
        <v>964</v>
      </c>
      <c r="H2899">
        <v>5</v>
      </c>
      <c r="I2899">
        <v>0</v>
      </c>
      <c r="J2899">
        <v>0</v>
      </c>
      <c r="K2899">
        <v>0</v>
      </c>
      <c r="L2899">
        <v>0</v>
      </c>
    </row>
    <row r="2900" spans="1:12" x14ac:dyDescent="0.25">
      <c r="A2900">
        <v>12474</v>
      </c>
      <c r="B2900">
        <v>0</v>
      </c>
      <c r="C2900">
        <v>4.2751109000000002E-2</v>
      </c>
      <c r="D2900">
        <v>39</v>
      </c>
      <c r="E2900">
        <v>0</v>
      </c>
      <c r="F2900">
        <v>0.37172825300000001</v>
      </c>
      <c r="G2900">
        <v>10391</v>
      </c>
      <c r="H2900">
        <v>25</v>
      </c>
      <c r="I2900">
        <v>0</v>
      </c>
      <c r="J2900">
        <v>3</v>
      </c>
      <c r="K2900">
        <v>0</v>
      </c>
      <c r="L2900">
        <v>3</v>
      </c>
    </row>
    <row r="2901" spans="1:12" x14ac:dyDescent="0.25">
      <c r="A2901">
        <v>109800</v>
      </c>
      <c r="B2901">
        <v>0</v>
      </c>
      <c r="C2901">
        <v>4.2808657E-2</v>
      </c>
      <c r="D2901">
        <v>72</v>
      </c>
      <c r="E2901">
        <v>0</v>
      </c>
      <c r="F2901">
        <v>0.21054226000000001</v>
      </c>
      <c r="G2901">
        <v>3300</v>
      </c>
      <c r="H2901">
        <v>13</v>
      </c>
      <c r="I2901">
        <v>0</v>
      </c>
      <c r="J2901">
        <v>0</v>
      </c>
      <c r="K2901">
        <v>0</v>
      </c>
      <c r="L2901">
        <v>1</v>
      </c>
    </row>
    <row r="2902" spans="1:12" x14ac:dyDescent="0.25">
      <c r="A2902">
        <v>124961</v>
      </c>
      <c r="B2902">
        <v>0</v>
      </c>
      <c r="C2902">
        <v>4.2817524000000003E-2</v>
      </c>
      <c r="D2902">
        <v>55</v>
      </c>
      <c r="E2902">
        <v>0</v>
      </c>
      <c r="F2902">
        <v>0.21888919200000001</v>
      </c>
      <c r="G2902">
        <v>11000</v>
      </c>
      <c r="H2902">
        <v>8</v>
      </c>
      <c r="I2902">
        <v>0</v>
      </c>
      <c r="J2902">
        <v>2</v>
      </c>
      <c r="K2902">
        <v>0</v>
      </c>
      <c r="L2902">
        <v>1</v>
      </c>
    </row>
    <row r="2903" spans="1:12" x14ac:dyDescent="0.25">
      <c r="A2903">
        <v>110744</v>
      </c>
      <c r="B2903">
        <v>0</v>
      </c>
      <c r="C2903">
        <v>4.2890128999999999E-2</v>
      </c>
      <c r="D2903">
        <v>48</v>
      </c>
      <c r="E2903">
        <v>0</v>
      </c>
      <c r="F2903">
        <v>0.45563271599999999</v>
      </c>
      <c r="G2903">
        <v>7775</v>
      </c>
      <c r="H2903">
        <v>8</v>
      </c>
      <c r="I2903">
        <v>0</v>
      </c>
      <c r="J2903">
        <v>1</v>
      </c>
      <c r="K2903">
        <v>0</v>
      </c>
      <c r="L2903">
        <v>0</v>
      </c>
    </row>
    <row r="2904" spans="1:12" x14ac:dyDescent="0.25">
      <c r="A2904">
        <v>68362</v>
      </c>
      <c r="B2904">
        <v>0</v>
      </c>
      <c r="C2904">
        <v>4.2930470999999998E-2</v>
      </c>
      <c r="D2904">
        <v>38</v>
      </c>
      <c r="E2904">
        <v>0</v>
      </c>
      <c r="F2904">
        <v>0.26896418900000002</v>
      </c>
      <c r="G2904">
        <v>5193</v>
      </c>
      <c r="H2904">
        <v>7</v>
      </c>
      <c r="I2904">
        <v>0</v>
      </c>
      <c r="J2904">
        <v>1</v>
      </c>
      <c r="K2904">
        <v>0</v>
      </c>
      <c r="L2904">
        <v>2</v>
      </c>
    </row>
    <row r="2905" spans="1:12" x14ac:dyDescent="0.25">
      <c r="A2905">
        <v>134994</v>
      </c>
      <c r="B2905">
        <v>0</v>
      </c>
      <c r="C2905">
        <v>4.2947853000000001E-2</v>
      </c>
      <c r="D2905">
        <v>51</v>
      </c>
      <c r="E2905">
        <v>0</v>
      </c>
      <c r="F2905">
        <v>2273</v>
      </c>
      <c r="H2905">
        <v>10</v>
      </c>
      <c r="I2905">
        <v>0</v>
      </c>
      <c r="J2905">
        <v>1</v>
      </c>
      <c r="K2905">
        <v>0</v>
      </c>
      <c r="L2905">
        <v>0</v>
      </c>
    </row>
    <row r="2906" spans="1:12" x14ac:dyDescent="0.25">
      <c r="A2906">
        <v>145962</v>
      </c>
      <c r="B2906">
        <v>0</v>
      </c>
      <c r="C2906">
        <v>4.3037936999999998E-2</v>
      </c>
      <c r="D2906">
        <v>62</v>
      </c>
      <c r="E2906">
        <v>0</v>
      </c>
      <c r="F2906">
        <v>0.37884824299999997</v>
      </c>
      <c r="G2906">
        <v>2760</v>
      </c>
      <c r="H2906">
        <v>14</v>
      </c>
      <c r="I2906">
        <v>0</v>
      </c>
      <c r="J2906">
        <v>1</v>
      </c>
      <c r="K2906">
        <v>0</v>
      </c>
      <c r="L2906">
        <v>0</v>
      </c>
    </row>
    <row r="2907" spans="1:12" x14ac:dyDescent="0.25">
      <c r="A2907">
        <v>103190</v>
      </c>
      <c r="B2907">
        <v>0</v>
      </c>
      <c r="C2907">
        <v>4.304152E-2</v>
      </c>
      <c r="D2907">
        <v>33</v>
      </c>
      <c r="E2907">
        <v>0</v>
      </c>
      <c r="F2907">
        <v>0.11867364699999999</v>
      </c>
      <c r="G2907">
        <v>4583</v>
      </c>
      <c r="H2907">
        <v>9</v>
      </c>
      <c r="I2907">
        <v>0</v>
      </c>
      <c r="J2907">
        <v>0</v>
      </c>
      <c r="K2907">
        <v>0</v>
      </c>
      <c r="L2907">
        <v>0</v>
      </c>
    </row>
    <row r="2908" spans="1:12" x14ac:dyDescent="0.25">
      <c r="A2908">
        <v>12605</v>
      </c>
      <c r="B2908">
        <v>0</v>
      </c>
      <c r="C2908">
        <v>4.3086991999999998E-2</v>
      </c>
      <c r="D2908">
        <v>38</v>
      </c>
      <c r="E2908">
        <v>0</v>
      </c>
      <c r="F2908">
        <v>3.327787E-3</v>
      </c>
      <c r="G2908">
        <v>4206</v>
      </c>
      <c r="H2908">
        <v>1</v>
      </c>
      <c r="I2908">
        <v>0</v>
      </c>
      <c r="J2908">
        <v>0</v>
      </c>
      <c r="K2908">
        <v>0</v>
      </c>
      <c r="L2908">
        <v>0</v>
      </c>
    </row>
    <row r="2909" spans="1:12" x14ac:dyDescent="0.25">
      <c r="A2909">
        <v>123017</v>
      </c>
      <c r="B2909">
        <v>0</v>
      </c>
      <c r="C2909">
        <v>4.3134357999999998E-2</v>
      </c>
      <c r="D2909">
        <v>75</v>
      </c>
      <c r="E2909">
        <v>0</v>
      </c>
      <c r="F2909">
        <v>1.6701951999999999E-2</v>
      </c>
      <c r="G2909">
        <v>4250</v>
      </c>
      <c r="H2909">
        <v>10</v>
      </c>
      <c r="I2909">
        <v>0</v>
      </c>
      <c r="J2909">
        <v>0</v>
      </c>
      <c r="K2909">
        <v>0</v>
      </c>
      <c r="L2909">
        <v>1</v>
      </c>
    </row>
    <row r="2910" spans="1:12" x14ac:dyDescent="0.25">
      <c r="A2910">
        <v>25434</v>
      </c>
      <c r="B2910">
        <v>0</v>
      </c>
      <c r="C2910">
        <v>4.3156257000000003E-2</v>
      </c>
      <c r="D2910">
        <v>79</v>
      </c>
      <c r="E2910">
        <v>0</v>
      </c>
      <c r="F2910">
        <v>1.292923517</v>
      </c>
      <c r="G2910">
        <v>6994</v>
      </c>
      <c r="H2910">
        <v>14</v>
      </c>
      <c r="I2910">
        <v>0</v>
      </c>
      <c r="J2910">
        <v>2</v>
      </c>
      <c r="K2910">
        <v>0</v>
      </c>
      <c r="L2910">
        <v>0</v>
      </c>
    </row>
    <row r="2911" spans="1:12" x14ac:dyDescent="0.25">
      <c r="A2911">
        <v>33673</v>
      </c>
      <c r="B2911">
        <v>0</v>
      </c>
      <c r="C2911">
        <v>4.3259842999999999E-2</v>
      </c>
      <c r="D2911">
        <v>72</v>
      </c>
      <c r="E2911">
        <v>0</v>
      </c>
      <c r="F2911">
        <v>0.35791826300000001</v>
      </c>
      <c r="G2911">
        <v>6263</v>
      </c>
      <c r="H2911">
        <v>9</v>
      </c>
      <c r="I2911">
        <v>0</v>
      </c>
      <c r="J2911">
        <v>2</v>
      </c>
      <c r="K2911">
        <v>0</v>
      </c>
      <c r="L2911">
        <v>0</v>
      </c>
    </row>
    <row r="2912" spans="1:12" x14ac:dyDescent="0.25">
      <c r="A2912">
        <v>5466</v>
      </c>
      <c r="B2912">
        <v>0</v>
      </c>
      <c r="C2912">
        <v>4.3273614000000002E-2</v>
      </c>
      <c r="D2912">
        <v>60</v>
      </c>
      <c r="E2912">
        <v>0</v>
      </c>
      <c r="F2912">
        <v>0.25809121000000002</v>
      </c>
      <c r="G2912">
        <v>10875</v>
      </c>
      <c r="H2912">
        <v>12</v>
      </c>
      <c r="I2912">
        <v>0</v>
      </c>
      <c r="J2912">
        <v>1</v>
      </c>
      <c r="K2912">
        <v>0</v>
      </c>
      <c r="L2912">
        <v>1</v>
      </c>
    </row>
    <row r="2913" spans="1:12" x14ac:dyDescent="0.25">
      <c r="A2913">
        <v>61736</v>
      </c>
      <c r="B2913">
        <v>1</v>
      </c>
      <c r="C2913">
        <v>4.3296126999999997E-2</v>
      </c>
      <c r="D2913">
        <v>52</v>
      </c>
      <c r="E2913">
        <v>0</v>
      </c>
      <c r="F2913">
        <v>0.77316818399999998</v>
      </c>
      <c r="G2913">
        <v>6700</v>
      </c>
      <c r="H2913">
        <v>6</v>
      </c>
      <c r="I2913">
        <v>0</v>
      </c>
      <c r="J2913">
        <v>2</v>
      </c>
      <c r="K2913">
        <v>0</v>
      </c>
      <c r="L2913">
        <v>0</v>
      </c>
    </row>
    <row r="2914" spans="1:12" x14ac:dyDescent="0.25">
      <c r="A2914">
        <v>100649</v>
      </c>
      <c r="B2914">
        <v>0</v>
      </c>
      <c r="C2914">
        <v>4.3316443000000003E-2</v>
      </c>
      <c r="D2914">
        <v>44</v>
      </c>
      <c r="E2914">
        <v>0</v>
      </c>
      <c r="F2914">
        <v>0.14313278400000001</v>
      </c>
      <c r="G2914">
        <v>5700</v>
      </c>
      <c r="H2914">
        <v>5</v>
      </c>
      <c r="I2914">
        <v>1</v>
      </c>
      <c r="J2914">
        <v>1</v>
      </c>
      <c r="K2914">
        <v>0</v>
      </c>
      <c r="L2914">
        <v>0</v>
      </c>
    </row>
    <row r="2915" spans="1:12" x14ac:dyDescent="0.25">
      <c r="A2915">
        <v>35890</v>
      </c>
      <c r="B2915">
        <v>0</v>
      </c>
      <c r="C2915">
        <v>4.3320433999999998E-2</v>
      </c>
      <c r="D2915">
        <v>67</v>
      </c>
      <c r="E2915">
        <v>0</v>
      </c>
      <c r="F2915">
        <v>37</v>
      </c>
      <c r="H2915">
        <v>6</v>
      </c>
      <c r="I2915">
        <v>0</v>
      </c>
      <c r="J2915">
        <v>0</v>
      </c>
      <c r="K2915">
        <v>0</v>
      </c>
      <c r="L2915">
        <v>0</v>
      </c>
    </row>
    <row r="2916" spans="1:12" x14ac:dyDescent="0.25">
      <c r="A2916">
        <v>34229</v>
      </c>
      <c r="B2916">
        <v>0</v>
      </c>
      <c r="C2916">
        <v>4.3332087999999998E-2</v>
      </c>
      <c r="D2916">
        <v>73</v>
      </c>
      <c r="E2916">
        <v>0</v>
      </c>
      <c r="F2916">
        <v>1045</v>
      </c>
      <c r="H2916">
        <v>7</v>
      </c>
      <c r="I2916">
        <v>0</v>
      </c>
      <c r="J2916">
        <v>1</v>
      </c>
      <c r="K2916">
        <v>0</v>
      </c>
      <c r="L2916">
        <v>0</v>
      </c>
    </row>
    <row r="2917" spans="1:12" x14ac:dyDescent="0.25">
      <c r="A2917">
        <v>118098</v>
      </c>
      <c r="B2917">
        <v>0</v>
      </c>
      <c r="C2917">
        <v>4.3461431000000002E-2</v>
      </c>
      <c r="D2917">
        <v>53</v>
      </c>
      <c r="E2917">
        <v>0</v>
      </c>
      <c r="F2917">
        <v>0.31795457799999999</v>
      </c>
      <c r="G2917">
        <v>7000</v>
      </c>
      <c r="H2917">
        <v>9</v>
      </c>
      <c r="I2917">
        <v>0</v>
      </c>
      <c r="J2917">
        <v>2</v>
      </c>
      <c r="K2917">
        <v>0</v>
      </c>
      <c r="L2917">
        <v>1</v>
      </c>
    </row>
    <row r="2918" spans="1:12" x14ac:dyDescent="0.25">
      <c r="A2918">
        <v>107824</v>
      </c>
      <c r="B2918">
        <v>0</v>
      </c>
      <c r="C2918">
        <v>4.3475917000000003E-2</v>
      </c>
      <c r="D2918">
        <v>72</v>
      </c>
      <c r="E2918">
        <v>0</v>
      </c>
      <c r="F2918">
        <v>894</v>
      </c>
      <c r="H2918">
        <v>6</v>
      </c>
      <c r="I2918">
        <v>0</v>
      </c>
      <c r="J2918">
        <v>1</v>
      </c>
      <c r="K2918">
        <v>0</v>
      </c>
      <c r="L2918">
        <v>0</v>
      </c>
    </row>
    <row r="2919" spans="1:12" x14ac:dyDescent="0.25">
      <c r="A2919">
        <v>110238</v>
      </c>
      <c r="B2919">
        <v>0</v>
      </c>
      <c r="C2919">
        <v>4.3491239000000001E-2</v>
      </c>
      <c r="D2919">
        <v>61</v>
      </c>
      <c r="E2919">
        <v>0</v>
      </c>
      <c r="F2919">
        <v>1709</v>
      </c>
      <c r="H2919">
        <v>5</v>
      </c>
      <c r="I2919">
        <v>0</v>
      </c>
      <c r="J2919">
        <v>1</v>
      </c>
      <c r="K2919">
        <v>0</v>
      </c>
      <c r="L2919">
        <v>0</v>
      </c>
    </row>
    <row r="2920" spans="1:12" x14ac:dyDescent="0.25">
      <c r="A2920">
        <v>80052</v>
      </c>
      <c r="B2920">
        <v>0</v>
      </c>
      <c r="C2920">
        <v>4.3499250000000003E-2</v>
      </c>
      <c r="D2920">
        <v>53</v>
      </c>
      <c r="E2920">
        <v>0</v>
      </c>
      <c r="F2920">
        <v>0.43925233600000002</v>
      </c>
      <c r="G2920">
        <v>10485</v>
      </c>
      <c r="H2920">
        <v>5</v>
      </c>
      <c r="I2920">
        <v>0</v>
      </c>
      <c r="J2920">
        <v>3</v>
      </c>
      <c r="K2920">
        <v>0</v>
      </c>
      <c r="L2920">
        <v>3</v>
      </c>
    </row>
    <row r="2921" spans="1:12" x14ac:dyDescent="0.25">
      <c r="A2921">
        <v>77095</v>
      </c>
      <c r="B2921">
        <v>0</v>
      </c>
      <c r="C2921">
        <v>4.3523401000000003E-2</v>
      </c>
      <c r="D2921">
        <v>81</v>
      </c>
      <c r="E2921">
        <v>0</v>
      </c>
      <c r="F2921">
        <v>1.3139102999999999E-2</v>
      </c>
      <c r="G2921">
        <v>3500</v>
      </c>
      <c r="H2921">
        <v>6</v>
      </c>
      <c r="I2921">
        <v>0</v>
      </c>
      <c r="J2921">
        <v>0</v>
      </c>
      <c r="K2921">
        <v>0</v>
      </c>
      <c r="L2921">
        <v>0</v>
      </c>
    </row>
    <row r="2922" spans="1:12" x14ac:dyDescent="0.25">
      <c r="A2922">
        <v>119487</v>
      </c>
      <c r="B2922">
        <v>0</v>
      </c>
      <c r="C2922">
        <v>4.3526569000000001E-2</v>
      </c>
      <c r="D2922">
        <v>51</v>
      </c>
      <c r="E2922">
        <v>0</v>
      </c>
      <c r="F2922">
        <v>8.0561430000000003E-2</v>
      </c>
      <c r="G2922">
        <v>5200</v>
      </c>
      <c r="H2922">
        <v>8</v>
      </c>
      <c r="I2922">
        <v>1</v>
      </c>
      <c r="J2922">
        <v>0</v>
      </c>
      <c r="K2922">
        <v>0</v>
      </c>
      <c r="L2922">
        <v>0</v>
      </c>
    </row>
    <row r="2923" spans="1:12" x14ac:dyDescent="0.25">
      <c r="A2923">
        <v>113826</v>
      </c>
      <c r="B2923">
        <v>0</v>
      </c>
      <c r="C2923">
        <v>4.3561138999999999E-2</v>
      </c>
      <c r="D2923">
        <v>70</v>
      </c>
      <c r="E2923">
        <v>0</v>
      </c>
      <c r="F2923">
        <v>5.7579317999999997E-2</v>
      </c>
      <c r="G2923">
        <v>850</v>
      </c>
      <c r="H2923">
        <v>7</v>
      </c>
      <c r="I2923">
        <v>0</v>
      </c>
      <c r="J2923">
        <v>0</v>
      </c>
      <c r="K2923">
        <v>0</v>
      </c>
      <c r="L2923">
        <v>0</v>
      </c>
    </row>
    <row r="2924" spans="1:12" x14ac:dyDescent="0.25">
      <c r="A2924">
        <v>43822</v>
      </c>
      <c r="B2924">
        <v>0</v>
      </c>
      <c r="C2924">
        <v>4.3665695999999997E-2</v>
      </c>
      <c r="D2924">
        <v>36</v>
      </c>
      <c r="E2924">
        <v>0</v>
      </c>
      <c r="F2924">
        <v>0.28410227100000002</v>
      </c>
      <c r="G2924">
        <v>7000</v>
      </c>
      <c r="H2924">
        <v>5</v>
      </c>
      <c r="I2924">
        <v>0</v>
      </c>
      <c r="J2924">
        <v>2</v>
      </c>
      <c r="K2924">
        <v>0</v>
      </c>
      <c r="L2924">
        <v>0</v>
      </c>
    </row>
    <row r="2925" spans="1:12" x14ac:dyDescent="0.25">
      <c r="A2925">
        <v>88859</v>
      </c>
      <c r="B2925">
        <v>1</v>
      </c>
      <c r="C2925">
        <v>4.3689758000000002E-2</v>
      </c>
      <c r="D2925">
        <v>51</v>
      </c>
      <c r="E2925">
        <v>1</v>
      </c>
      <c r="F2925">
        <v>1.2395429499999999</v>
      </c>
      <c r="G2925">
        <v>4900</v>
      </c>
      <c r="H2925">
        <v>11</v>
      </c>
      <c r="I2925">
        <v>0</v>
      </c>
      <c r="J2925">
        <v>3</v>
      </c>
      <c r="K2925">
        <v>0</v>
      </c>
      <c r="L2925">
        <v>1</v>
      </c>
    </row>
    <row r="2926" spans="1:12" x14ac:dyDescent="0.25">
      <c r="A2926">
        <v>139011</v>
      </c>
      <c r="B2926">
        <v>0</v>
      </c>
      <c r="C2926">
        <v>4.3709376000000001E-2</v>
      </c>
      <c r="D2926">
        <v>28</v>
      </c>
      <c r="E2926">
        <v>0</v>
      </c>
      <c r="F2926">
        <v>0.58627581600000001</v>
      </c>
      <c r="G2926">
        <v>1500</v>
      </c>
      <c r="H2926">
        <v>7</v>
      </c>
      <c r="I2926">
        <v>0</v>
      </c>
      <c r="J2926">
        <v>1</v>
      </c>
      <c r="K2926">
        <v>0</v>
      </c>
      <c r="L2926">
        <v>2</v>
      </c>
    </row>
    <row r="2927" spans="1:12" x14ac:dyDescent="0.25">
      <c r="A2927">
        <v>20542</v>
      </c>
      <c r="B2927">
        <v>0</v>
      </c>
      <c r="C2927">
        <v>4.3719516999999999E-2</v>
      </c>
      <c r="D2927">
        <v>46</v>
      </c>
      <c r="E2927">
        <v>0</v>
      </c>
      <c r="F2927">
        <v>2960</v>
      </c>
      <c r="G2927">
        <v>0</v>
      </c>
      <c r="H2927">
        <v>13</v>
      </c>
      <c r="I2927">
        <v>0</v>
      </c>
      <c r="J2927">
        <v>2</v>
      </c>
      <c r="K2927">
        <v>0</v>
      </c>
      <c r="L2927">
        <v>3</v>
      </c>
    </row>
    <row r="2928" spans="1:12" x14ac:dyDescent="0.25">
      <c r="A2928">
        <v>91808</v>
      </c>
      <c r="B2928">
        <v>0</v>
      </c>
      <c r="C2928">
        <v>4.3721123000000001E-2</v>
      </c>
      <c r="D2928">
        <v>30</v>
      </c>
      <c r="E2928">
        <v>0</v>
      </c>
      <c r="F2928">
        <v>19</v>
      </c>
      <c r="H2928">
        <v>4</v>
      </c>
      <c r="I2928">
        <v>0</v>
      </c>
      <c r="J2928">
        <v>0</v>
      </c>
      <c r="K2928">
        <v>0</v>
      </c>
    </row>
    <row r="2929" spans="1:12" x14ac:dyDescent="0.25">
      <c r="A2929">
        <v>14821</v>
      </c>
      <c r="B2929">
        <v>0</v>
      </c>
      <c r="C2929">
        <v>4.3732210000000001E-2</v>
      </c>
      <c r="D2929">
        <v>50</v>
      </c>
      <c r="E2929">
        <v>0</v>
      </c>
      <c r="F2929">
        <v>0.61400553499999999</v>
      </c>
      <c r="G2929">
        <v>8310</v>
      </c>
      <c r="H2929">
        <v>7</v>
      </c>
      <c r="I2929">
        <v>0</v>
      </c>
      <c r="J2929">
        <v>1</v>
      </c>
      <c r="K2929">
        <v>0</v>
      </c>
      <c r="L2929">
        <v>0</v>
      </c>
    </row>
    <row r="2930" spans="1:12" x14ac:dyDescent="0.25">
      <c r="A2930">
        <v>140286</v>
      </c>
      <c r="B2930">
        <v>0</v>
      </c>
      <c r="C2930">
        <v>4.3766846999999998E-2</v>
      </c>
      <c r="D2930">
        <v>72</v>
      </c>
      <c r="E2930">
        <v>0</v>
      </c>
      <c r="F2930">
        <v>0.34270540500000002</v>
      </c>
      <c r="G2930">
        <v>3200</v>
      </c>
      <c r="H2930">
        <v>6</v>
      </c>
      <c r="I2930">
        <v>0</v>
      </c>
      <c r="J2930">
        <v>1</v>
      </c>
      <c r="K2930">
        <v>0</v>
      </c>
      <c r="L2930">
        <v>0</v>
      </c>
    </row>
    <row r="2931" spans="1:12" x14ac:dyDescent="0.25">
      <c r="A2931">
        <v>65812</v>
      </c>
      <c r="B2931">
        <v>0</v>
      </c>
      <c r="C2931">
        <v>4.3768109999999999E-2</v>
      </c>
      <c r="D2931">
        <v>53</v>
      </c>
      <c r="E2931">
        <v>0</v>
      </c>
      <c r="F2931">
        <v>0.225502333</v>
      </c>
      <c r="G2931">
        <v>10500</v>
      </c>
      <c r="H2931">
        <v>17</v>
      </c>
      <c r="I2931">
        <v>0</v>
      </c>
      <c r="J2931">
        <v>2</v>
      </c>
      <c r="K2931">
        <v>0</v>
      </c>
      <c r="L2931">
        <v>0</v>
      </c>
    </row>
    <row r="2932" spans="1:12" x14ac:dyDescent="0.25">
      <c r="A2932">
        <v>99425</v>
      </c>
      <c r="B2932">
        <v>0</v>
      </c>
      <c r="C2932">
        <v>4.3817745999999998E-2</v>
      </c>
      <c r="D2932">
        <v>59</v>
      </c>
      <c r="E2932">
        <v>0</v>
      </c>
      <c r="F2932">
        <v>1179</v>
      </c>
      <c r="H2932">
        <v>11</v>
      </c>
      <c r="I2932">
        <v>0</v>
      </c>
      <c r="J2932">
        <v>2</v>
      </c>
      <c r="K2932">
        <v>0</v>
      </c>
      <c r="L2932">
        <v>0</v>
      </c>
    </row>
    <row r="2933" spans="1:12" x14ac:dyDescent="0.25">
      <c r="A2933">
        <v>103309</v>
      </c>
      <c r="B2933">
        <v>0</v>
      </c>
      <c r="C2933">
        <v>4.3822240999999998E-2</v>
      </c>
      <c r="D2933">
        <v>56</v>
      </c>
      <c r="E2933">
        <v>0</v>
      </c>
      <c r="F2933">
        <v>0.43518060400000003</v>
      </c>
      <c r="G2933">
        <v>8083</v>
      </c>
      <c r="H2933">
        <v>6</v>
      </c>
      <c r="I2933">
        <v>0</v>
      </c>
      <c r="J2933">
        <v>2</v>
      </c>
      <c r="K2933">
        <v>0</v>
      </c>
      <c r="L2933">
        <v>2</v>
      </c>
    </row>
    <row r="2934" spans="1:12" x14ac:dyDescent="0.25">
      <c r="A2934">
        <v>138416</v>
      </c>
      <c r="B2934">
        <v>0</v>
      </c>
      <c r="C2934">
        <v>4.3915310999999999E-2</v>
      </c>
      <c r="D2934">
        <v>82</v>
      </c>
      <c r="E2934">
        <v>0</v>
      </c>
      <c r="F2934">
        <v>8.2655650000000008E-3</v>
      </c>
      <c r="G2934">
        <v>7500</v>
      </c>
      <c r="H2934">
        <v>7</v>
      </c>
      <c r="I2934">
        <v>0</v>
      </c>
      <c r="J2934">
        <v>0</v>
      </c>
      <c r="K2934">
        <v>1</v>
      </c>
      <c r="L2934">
        <v>1</v>
      </c>
    </row>
    <row r="2935" spans="1:12" x14ac:dyDescent="0.25">
      <c r="A2935">
        <v>73722</v>
      </c>
      <c r="B2935">
        <v>0</v>
      </c>
      <c r="C2935">
        <v>4.392952E-2</v>
      </c>
      <c r="D2935">
        <v>63</v>
      </c>
      <c r="E2935">
        <v>0</v>
      </c>
      <c r="F2935">
        <v>0.38815918399999999</v>
      </c>
      <c r="G2935">
        <v>5100</v>
      </c>
      <c r="H2935">
        <v>14</v>
      </c>
      <c r="I2935">
        <v>0</v>
      </c>
      <c r="J2935">
        <v>2</v>
      </c>
      <c r="K2935">
        <v>0</v>
      </c>
      <c r="L2935">
        <v>0</v>
      </c>
    </row>
    <row r="2936" spans="1:12" x14ac:dyDescent="0.25">
      <c r="A2936">
        <v>135967</v>
      </c>
      <c r="B2936">
        <v>0</v>
      </c>
      <c r="C2936">
        <v>4.3956044E-2</v>
      </c>
      <c r="D2936">
        <v>22</v>
      </c>
      <c r="E2936">
        <v>0</v>
      </c>
      <c r="F2936">
        <v>1.218027E-3</v>
      </c>
      <c r="G2936">
        <v>820</v>
      </c>
      <c r="H2936">
        <v>2</v>
      </c>
      <c r="I2936">
        <v>0</v>
      </c>
      <c r="J2936">
        <v>0</v>
      </c>
      <c r="K2936">
        <v>0</v>
      </c>
      <c r="L2936">
        <v>0</v>
      </c>
    </row>
    <row r="2937" spans="1:12" x14ac:dyDescent="0.25">
      <c r="A2937">
        <v>93704</v>
      </c>
      <c r="B2937">
        <v>0</v>
      </c>
      <c r="C2937">
        <v>4.4001279999999997E-2</v>
      </c>
      <c r="D2937">
        <v>44</v>
      </c>
      <c r="E2937">
        <v>0</v>
      </c>
      <c r="F2937">
        <v>0.41864336200000002</v>
      </c>
      <c r="G2937">
        <v>4805</v>
      </c>
      <c r="H2937">
        <v>15</v>
      </c>
      <c r="I2937">
        <v>0</v>
      </c>
      <c r="J2937">
        <v>2</v>
      </c>
      <c r="K2937">
        <v>0</v>
      </c>
      <c r="L2937">
        <v>0</v>
      </c>
    </row>
    <row r="2938" spans="1:12" x14ac:dyDescent="0.25">
      <c r="A2938">
        <v>117588</v>
      </c>
      <c r="B2938">
        <v>0</v>
      </c>
      <c r="C2938">
        <v>4.4014506000000002E-2</v>
      </c>
      <c r="D2938">
        <v>55</v>
      </c>
      <c r="E2938">
        <v>1</v>
      </c>
      <c r="F2938">
        <v>0.27616085299999998</v>
      </c>
      <c r="G2938">
        <v>4500</v>
      </c>
      <c r="H2938">
        <v>23</v>
      </c>
      <c r="I2938">
        <v>0</v>
      </c>
      <c r="J2938">
        <v>2</v>
      </c>
      <c r="K2938">
        <v>0</v>
      </c>
      <c r="L2938">
        <v>0</v>
      </c>
    </row>
    <row r="2939" spans="1:12" x14ac:dyDescent="0.25">
      <c r="A2939">
        <v>127792</v>
      </c>
      <c r="B2939">
        <v>0</v>
      </c>
      <c r="C2939">
        <v>4.4020825999999999E-2</v>
      </c>
      <c r="D2939">
        <v>60</v>
      </c>
      <c r="E2939">
        <v>0</v>
      </c>
      <c r="F2939">
        <v>0.20186533800000001</v>
      </c>
      <c r="G2939">
        <v>7826</v>
      </c>
      <c r="H2939">
        <v>11</v>
      </c>
      <c r="I2939">
        <v>0</v>
      </c>
      <c r="J2939">
        <v>1</v>
      </c>
      <c r="K2939">
        <v>0</v>
      </c>
      <c r="L2939">
        <v>0</v>
      </c>
    </row>
    <row r="2940" spans="1:12" x14ac:dyDescent="0.25">
      <c r="A2940">
        <v>132773</v>
      </c>
      <c r="B2940">
        <v>0</v>
      </c>
      <c r="C2940">
        <v>4.4043027999999998E-2</v>
      </c>
      <c r="D2940">
        <v>61</v>
      </c>
      <c r="E2940">
        <v>0</v>
      </c>
      <c r="F2940">
        <v>1758</v>
      </c>
      <c r="H2940">
        <v>6</v>
      </c>
      <c r="I2940">
        <v>0</v>
      </c>
      <c r="J2940">
        <v>1</v>
      </c>
      <c r="K2940">
        <v>0</v>
      </c>
      <c r="L2940">
        <v>2</v>
      </c>
    </row>
    <row r="2941" spans="1:12" x14ac:dyDescent="0.25">
      <c r="A2941">
        <v>92916</v>
      </c>
      <c r="B2941">
        <v>0</v>
      </c>
      <c r="C2941">
        <v>4.4053384000000001E-2</v>
      </c>
      <c r="D2941">
        <v>73</v>
      </c>
      <c r="E2941">
        <v>0</v>
      </c>
      <c r="F2941">
        <v>6.4440540000000003E-3</v>
      </c>
      <c r="G2941">
        <v>5120</v>
      </c>
      <c r="H2941">
        <v>4</v>
      </c>
      <c r="I2941">
        <v>0</v>
      </c>
      <c r="J2941">
        <v>0</v>
      </c>
      <c r="K2941">
        <v>0</v>
      </c>
      <c r="L2941">
        <v>0</v>
      </c>
    </row>
    <row r="2942" spans="1:12" x14ac:dyDescent="0.25">
      <c r="A2942">
        <v>145428</v>
      </c>
      <c r="B2942">
        <v>0</v>
      </c>
      <c r="C2942">
        <v>4.4071354E-2</v>
      </c>
      <c r="D2942">
        <v>66</v>
      </c>
      <c r="E2942">
        <v>0</v>
      </c>
      <c r="F2942">
        <v>1211</v>
      </c>
      <c r="H2942">
        <v>3</v>
      </c>
      <c r="I2942">
        <v>0</v>
      </c>
      <c r="J2942">
        <v>2</v>
      </c>
      <c r="K2942">
        <v>0</v>
      </c>
      <c r="L2942">
        <v>0</v>
      </c>
    </row>
    <row r="2943" spans="1:12" x14ac:dyDescent="0.25">
      <c r="A2943">
        <v>33380</v>
      </c>
      <c r="B2943">
        <v>0</v>
      </c>
      <c r="C2943">
        <v>4.4086900999999998E-2</v>
      </c>
      <c r="D2943">
        <v>95</v>
      </c>
      <c r="E2943">
        <v>0</v>
      </c>
      <c r="F2943">
        <v>695</v>
      </c>
      <c r="H2943">
        <v>3</v>
      </c>
      <c r="I2943">
        <v>0</v>
      </c>
      <c r="J2943">
        <v>1</v>
      </c>
      <c r="K2943">
        <v>0</v>
      </c>
    </row>
    <row r="2944" spans="1:12" x14ac:dyDescent="0.25">
      <c r="A2944">
        <v>145900</v>
      </c>
      <c r="B2944">
        <v>0</v>
      </c>
      <c r="C2944">
        <v>4.4090431999999999E-2</v>
      </c>
      <c r="D2944">
        <v>39</v>
      </c>
      <c r="E2944">
        <v>1</v>
      </c>
      <c r="F2944">
        <v>2.8438125000000002E-2</v>
      </c>
      <c r="G2944">
        <v>4500</v>
      </c>
      <c r="H2944">
        <v>26</v>
      </c>
      <c r="I2944">
        <v>0</v>
      </c>
      <c r="J2944">
        <v>0</v>
      </c>
      <c r="K2944">
        <v>0</v>
      </c>
      <c r="L2944">
        <v>1</v>
      </c>
    </row>
    <row r="2945" spans="1:12" x14ac:dyDescent="0.25">
      <c r="A2945">
        <v>145406</v>
      </c>
      <c r="B2945">
        <v>0</v>
      </c>
      <c r="C2945">
        <v>4.4144164999999999E-2</v>
      </c>
      <c r="D2945">
        <v>57</v>
      </c>
      <c r="E2945">
        <v>0</v>
      </c>
      <c r="F2945">
        <v>0.418395401</v>
      </c>
      <c r="G2945">
        <v>4000</v>
      </c>
      <c r="H2945">
        <v>6</v>
      </c>
      <c r="I2945">
        <v>0</v>
      </c>
      <c r="J2945">
        <v>1</v>
      </c>
      <c r="K2945">
        <v>0</v>
      </c>
      <c r="L2945">
        <v>1</v>
      </c>
    </row>
    <row r="2946" spans="1:12" x14ac:dyDescent="0.25">
      <c r="A2946">
        <v>122232</v>
      </c>
      <c r="B2946">
        <v>0</v>
      </c>
      <c r="C2946">
        <v>4.4147411999999997E-2</v>
      </c>
      <c r="D2946">
        <v>61</v>
      </c>
      <c r="E2946">
        <v>0</v>
      </c>
      <c r="F2946">
        <v>64</v>
      </c>
      <c r="H2946">
        <v>8</v>
      </c>
      <c r="I2946">
        <v>0</v>
      </c>
      <c r="J2946">
        <v>0</v>
      </c>
      <c r="K2946">
        <v>0</v>
      </c>
      <c r="L2946">
        <v>0</v>
      </c>
    </row>
    <row r="2947" spans="1:12" x14ac:dyDescent="0.25">
      <c r="A2947">
        <v>69625</v>
      </c>
      <c r="B2947">
        <v>0</v>
      </c>
      <c r="C2947">
        <v>4.4191161999999999E-2</v>
      </c>
      <c r="D2947">
        <v>74</v>
      </c>
      <c r="E2947">
        <v>0</v>
      </c>
      <c r="F2947">
        <v>2.5409370000000001E-3</v>
      </c>
      <c r="G2947">
        <v>7083</v>
      </c>
      <c r="H2947">
        <v>2</v>
      </c>
      <c r="I2947">
        <v>0</v>
      </c>
      <c r="J2947">
        <v>0</v>
      </c>
      <c r="K2947">
        <v>0</v>
      </c>
      <c r="L2947">
        <v>0</v>
      </c>
    </row>
    <row r="2948" spans="1:12" x14ac:dyDescent="0.25">
      <c r="A2948">
        <v>1121</v>
      </c>
      <c r="B2948">
        <v>0</v>
      </c>
      <c r="C2948">
        <v>4.4225262000000001E-2</v>
      </c>
      <c r="D2948">
        <v>39</v>
      </c>
      <c r="E2948">
        <v>0</v>
      </c>
      <c r="F2948">
        <v>1776</v>
      </c>
      <c r="H2948">
        <v>4</v>
      </c>
      <c r="I2948">
        <v>0</v>
      </c>
      <c r="J2948">
        <v>2</v>
      </c>
      <c r="K2948">
        <v>0</v>
      </c>
      <c r="L2948">
        <v>0</v>
      </c>
    </row>
    <row r="2949" spans="1:12" x14ac:dyDescent="0.25">
      <c r="A2949">
        <v>84783</v>
      </c>
      <c r="B2949">
        <v>0</v>
      </c>
      <c r="C2949">
        <v>4.4254377999999997E-2</v>
      </c>
      <c r="D2949">
        <v>68</v>
      </c>
      <c r="E2949">
        <v>0</v>
      </c>
      <c r="F2949">
        <v>0.121434872</v>
      </c>
      <c r="G2949">
        <v>3400</v>
      </c>
      <c r="H2949">
        <v>8</v>
      </c>
      <c r="I2949">
        <v>0</v>
      </c>
      <c r="J2949">
        <v>1</v>
      </c>
      <c r="K2949">
        <v>0</v>
      </c>
      <c r="L2949">
        <v>0</v>
      </c>
    </row>
    <row r="2950" spans="1:12" x14ac:dyDescent="0.25">
      <c r="A2950">
        <v>29341</v>
      </c>
      <c r="B2950">
        <v>0</v>
      </c>
      <c r="C2950">
        <v>4.4261635000000001E-2</v>
      </c>
      <c r="D2950">
        <v>78</v>
      </c>
      <c r="E2950">
        <v>0</v>
      </c>
      <c r="F2950">
        <v>2.5616607999999999E-2</v>
      </c>
      <c r="G2950">
        <v>10500</v>
      </c>
      <c r="H2950">
        <v>10</v>
      </c>
      <c r="I2950">
        <v>0</v>
      </c>
      <c r="J2950">
        <v>1</v>
      </c>
      <c r="K2950">
        <v>0</v>
      </c>
      <c r="L2950">
        <v>0</v>
      </c>
    </row>
    <row r="2951" spans="1:12" x14ac:dyDescent="0.25">
      <c r="A2951">
        <v>125763</v>
      </c>
      <c r="B2951">
        <v>0</v>
      </c>
      <c r="C2951">
        <v>4.4277808000000002E-2</v>
      </c>
      <c r="D2951">
        <v>57</v>
      </c>
      <c r="E2951">
        <v>0</v>
      </c>
      <c r="F2951">
        <v>2.435273E-2</v>
      </c>
      <c r="G2951">
        <v>3900</v>
      </c>
      <c r="H2951">
        <v>6</v>
      </c>
      <c r="I2951">
        <v>0</v>
      </c>
      <c r="J2951">
        <v>0</v>
      </c>
      <c r="K2951">
        <v>0</v>
      </c>
      <c r="L2951">
        <v>4</v>
      </c>
    </row>
    <row r="2952" spans="1:12" x14ac:dyDescent="0.25">
      <c r="A2952">
        <v>52197</v>
      </c>
      <c r="B2952">
        <v>0</v>
      </c>
      <c r="C2952">
        <v>4.4284660000000003E-2</v>
      </c>
      <c r="D2952">
        <v>74</v>
      </c>
      <c r="E2952">
        <v>0</v>
      </c>
      <c r="F2952">
        <v>0.105997932</v>
      </c>
      <c r="G2952">
        <v>5801</v>
      </c>
      <c r="H2952">
        <v>10</v>
      </c>
      <c r="I2952">
        <v>0</v>
      </c>
      <c r="J2952">
        <v>0</v>
      </c>
      <c r="K2952">
        <v>0</v>
      </c>
      <c r="L2952">
        <v>0</v>
      </c>
    </row>
    <row r="2953" spans="1:12" x14ac:dyDescent="0.25">
      <c r="A2953">
        <v>60307</v>
      </c>
      <c r="B2953">
        <v>0</v>
      </c>
      <c r="C2953">
        <v>4.4293886999999997E-2</v>
      </c>
      <c r="D2953">
        <v>64</v>
      </c>
      <c r="E2953">
        <v>0</v>
      </c>
      <c r="F2953">
        <v>0.191419742</v>
      </c>
      <c r="G2953">
        <v>5500</v>
      </c>
      <c r="H2953">
        <v>7</v>
      </c>
      <c r="I2953">
        <v>0</v>
      </c>
      <c r="J2953">
        <v>1</v>
      </c>
      <c r="K2953">
        <v>0</v>
      </c>
      <c r="L2953">
        <v>0</v>
      </c>
    </row>
    <row r="2954" spans="1:12" x14ac:dyDescent="0.25">
      <c r="A2954">
        <v>6120</v>
      </c>
      <c r="B2954">
        <v>0</v>
      </c>
      <c r="C2954">
        <v>4.4326545000000002E-2</v>
      </c>
      <c r="D2954">
        <v>75</v>
      </c>
      <c r="E2954">
        <v>0</v>
      </c>
      <c r="F2954">
        <v>0.30006418499999998</v>
      </c>
      <c r="G2954">
        <v>3115</v>
      </c>
      <c r="H2954">
        <v>7</v>
      </c>
      <c r="I2954">
        <v>0</v>
      </c>
      <c r="J2954">
        <v>1</v>
      </c>
      <c r="K2954">
        <v>0</v>
      </c>
      <c r="L2954">
        <v>0</v>
      </c>
    </row>
    <row r="2955" spans="1:12" x14ac:dyDescent="0.25">
      <c r="A2955">
        <v>20214</v>
      </c>
      <c r="B2955">
        <v>0</v>
      </c>
      <c r="C2955">
        <v>4.4339811E-2</v>
      </c>
      <c r="D2955">
        <v>64</v>
      </c>
      <c r="E2955">
        <v>1</v>
      </c>
      <c r="F2955">
        <v>0.22728830999999999</v>
      </c>
      <c r="G2955">
        <v>2916</v>
      </c>
      <c r="H2955">
        <v>18</v>
      </c>
      <c r="I2955">
        <v>0</v>
      </c>
      <c r="J2955">
        <v>0</v>
      </c>
      <c r="K2955">
        <v>0</v>
      </c>
      <c r="L2955">
        <v>0</v>
      </c>
    </row>
    <row r="2956" spans="1:12" x14ac:dyDescent="0.25">
      <c r="A2956">
        <v>23427</v>
      </c>
      <c r="B2956">
        <v>0</v>
      </c>
      <c r="C2956">
        <v>4.4377840000000002E-2</v>
      </c>
      <c r="D2956">
        <v>33</v>
      </c>
      <c r="E2956">
        <v>0</v>
      </c>
      <c r="F2956">
        <v>0.28025368499999997</v>
      </c>
      <c r="G2956">
        <v>5833</v>
      </c>
      <c r="H2956">
        <v>11</v>
      </c>
      <c r="I2956">
        <v>0</v>
      </c>
      <c r="J2956">
        <v>2</v>
      </c>
      <c r="K2956">
        <v>0</v>
      </c>
      <c r="L2956">
        <v>0</v>
      </c>
    </row>
    <row r="2957" spans="1:12" x14ac:dyDescent="0.25">
      <c r="A2957">
        <v>2752</v>
      </c>
      <c r="B2957">
        <v>0</v>
      </c>
      <c r="C2957">
        <v>4.4381201000000002E-2</v>
      </c>
      <c r="D2957">
        <v>77</v>
      </c>
      <c r="E2957">
        <v>1</v>
      </c>
      <c r="F2957">
        <v>288</v>
      </c>
      <c r="H2957">
        <v>5</v>
      </c>
      <c r="I2957">
        <v>1</v>
      </c>
      <c r="J2957">
        <v>1</v>
      </c>
      <c r="K2957">
        <v>0</v>
      </c>
      <c r="L2957">
        <v>0</v>
      </c>
    </row>
    <row r="2958" spans="1:12" x14ac:dyDescent="0.25">
      <c r="A2958">
        <v>128253</v>
      </c>
      <c r="B2958">
        <v>0</v>
      </c>
      <c r="C2958">
        <v>4.4383225999999998E-2</v>
      </c>
      <c r="D2958">
        <v>71</v>
      </c>
      <c r="E2958">
        <v>0</v>
      </c>
      <c r="F2958">
        <v>1.6066839999999999E-3</v>
      </c>
      <c r="G2958">
        <v>9335</v>
      </c>
      <c r="H2958">
        <v>6</v>
      </c>
      <c r="I2958">
        <v>0</v>
      </c>
      <c r="J2958">
        <v>0</v>
      </c>
      <c r="K2958">
        <v>0</v>
      </c>
      <c r="L2958">
        <v>0</v>
      </c>
    </row>
    <row r="2959" spans="1:12" x14ac:dyDescent="0.25">
      <c r="A2959">
        <v>78310</v>
      </c>
      <c r="B2959">
        <v>0</v>
      </c>
      <c r="C2959">
        <v>4.4397621999999998E-2</v>
      </c>
      <c r="D2959">
        <v>38</v>
      </c>
      <c r="E2959">
        <v>0</v>
      </c>
      <c r="F2959">
        <v>0.39256074400000002</v>
      </c>
      <c r="G2959">
        <v>10000</v>
      </c>
      <c r="H2959">
        <v>17</v>
      </c>
      <c r="I2959">
        <v>0</v>
      </c>
      <c r="J2959">
        <v>1</v>
      </c>
      <c r="K2959">
        <v>0</v>
      </c>
      <c r="L2959">
        <v>2</v>
      </c>
    </row>
    <row r="2960" spans="1:12" x14ac:dyDescent="0.25">
      <c r="A2960">
        <v>134299</v>
      </c>
      <c r="B2960">
        <v>0</v>
      </c>
      <c r="C2960">
        <v>4.4398730999999997E-2</v>
      </c>
      <c r="D2960">
        <v>64</v>
      </c>
      <c r="E2960">
        <v>0</v>
      </c>
      <c r="F2960">
        <v>0.106960604</v>
      </c>
      <c r="G2960">
        <v>9797</v>
      </c>
      <c r="H2960">
        <v>3</v>
      </c>
      <c r="I2960">
        <v>0</v>
      </c>
      <c r="J2960">
        <v>1</v>
      </c>
      <c r="K2960">
        <v>0</v>
      </c>
      <c r="L2960">
        <v>1</v>
      </c>
    </row>
    <row r="2961" spans="1:12" x14ac:dyDescent="0.25">
      <c r="A2961">
        <v>121070</v>
      </c>
      <c r="B2961">
        <v>0</v>
      </c>
      <c r="C2961">
        <v>4.4465926000000003E-2</v>
      </c>
      <c r="D2961">
        <v>63</v>
      </c>
      <c r="E2961">
        <v>0</v>
      </c>
      <c r="F2961">
        <v>0.26350122999999998</v>
      </c>
      <c r="G2961">
        <v>9350</v>
      </c>
      <c r="H2961">
        <v>11</v>
      </c>
      <c r="I2961">
        <v>0</v>
      </c>
      <c r="J2961">
        <v>2</v>
      </c>
      <c r="K2961">
        <v>0</v>
      </c>
      <c r="L2961">
        <v>0</v>
      </c>
    </row>
    <row r="2962" spans="1:12" x14ac:dyDescent="0.25">
      <c r="A2962">
        <v>143539</v>
      </c>
      <c r="B2962">
        <v>0</v>
      </c>
      <c r="C2962">
        <v>4.4517499000000002E-2</v>
      </c>
      <c r="D2962">
        <v>59</v>
      </c>
      <c r="E2962">
        <v>0</v>
      </c>
      <c r="F2962">
        <v>0.30719726800000002</v>
      </c>
      <c r="G2962">
        <v>7613</v>
      </c>
      <c r="H2962">
        <v>3</v>
      </c>
      <c r="I2962">
        <v>0</v>
      </c>
      <c r="J2962">
        <v>1</v>
      </c>
      <c r="K2962">
        <v>0</v>
      </c>
      <c r="L2962">
        <v>0</v>
      </c>
    </row>
    <row r="2963" spans="1:12" x14ac:dyDescent="0.25">
      <c r="A2963">
        <v>130695</v>
      </c>
      <c r="B2963">
        <v>0</v>
      </c>
      <c r="C2963">
        <v>4.4584882999999999E-2</v>
      </c>
      <c r="D2963">
        <v>41</v>
      </c>
      <c r="E2963">
        <v>0</v>
      </c>
      <c r="F2963">
        <v>0.35699551000000002</v>
      </c>
      <c r="G2963">
        <v>8240</v>
      </c>
      <c r="H2963">
        <v>5</v>
      </c>
      <c r="I2963">
        <v>0</v>
      </c>
      <c r="J2963">
        <v>1</v>
      </c>
      <c r="K2963">
        <v>0</v>
      </c>
      <c r="L2963">
        <v>0</v>
      </c>
    </row>
    <row r="2964" spans="1:12" x14ac:dyDescent="0.25">
      <c r="A2964">
        <v>49031</v>
      </c>
      <c r="B2964">
        <v>0</v>
      </c>
      <c r="C2964">
        <v>4.4590351E-2</v>
      </c>
      <c r="D2964">
        <v>36</v>
      </c>
      <c r="E2964">
        <v>0</v>
      </c>
      <c r="F2964">
        <v>0.217462299</v>
      </c>
      <c r="G2964">
        <v>10410</v>
      </c>
      <c r="H2964">
        <v>12</v>
      </c>
      <c r="I2964">
        <v>0</v>
      </c>
      <c r="J2964">
        <v>1</v>
      </c>
      <c r="K2964">
        <v>0</v>
      </c>
      <c r="L2964">
        <v>2</v>
      </c>
    </row>
    <row r="2965" spans="1:12" x14ac:dyDescent="0.25">
      <c r="A2965">
        <v>144383</v>
      </c>
      <c r="B2965">
        <v>0</v>
      </c>
      <c r="C2965">
        <v>4.4646416000000001E-2</v>
      </c>
      <c r="D2965">
        <v>61</v>
      </c>
      <c r="E2965">
        <v>0</v>
      </c>
      <c r="F2965">
        <v>58</v>
      </c>
      <c r="G2965">
        <v>1</v>
      </c>
      <c r="H2965">
        <v>7</v>
      </c>
      <c r="I2965">
        <v>0</v>
      </c>
      <c r="J2965">
        <v>0</v>
      </c>
      <c r="K2965">
        <v>0</v>
      </c>
      <c r="L2965">
        <v>0</v>
      </c>
    </row>
    <row r="2966" spans="1:12" x14ac:dyDescent="0.25">
      <c r="A2966">
        <v>10153</v>
      </c>
      <c r="B2966">
        <v>1</v>
      </c>
      <c r="C2966">
        <v>4.4665011999999997E-2</v>
      </c>
      <c r="D2966">
        <v>37</v>
      </c>
      <c r="E2966">
        <v>0</v>
      </c>
      <c r="F2966">
        <v>1.2320104670000001</v>
      </c>
      <c r="G2966">
        <v>4585</v>
      </c>
      <c r="H2966">
        <v>9</v>
      </c>
      <c r="I2966">
        <v>0</v>
      </c>
      <c r="J2966">
        <v>2</v>
      </c>
      <c r="K2966">
        <v>0</v>
      </c>
      <c r="L2966">
        <v>0</v>
      </c>
    </row>
    <row r="2967" spans="1:12" x14ac:dyDescent="0.25">
      <c r="A2967">
        <v>136495</v>
      </c>
      <c r="B2967">
        <v>0</v>
      </c>
      <c r="C2967">
        <v>4.4688628000000001E-2</v>
      </c>
      <c r="D2967">
        <v>48</v>
      </c>
      <c r="E2967">
        <v>1</v>
      </c>
      <c r="F2967">
        <v>0.365233472</v>
      </c>
      <c r="G2967">
        <v>6488</v>
      </c>
      <c r="H2967">
        <v>9</v>
      </c>
      <c r="I2967">
        <v>0</v>
      </c>
      <c r="J2967">
        <v>1</v>
      </c>
      <c r="K2967">
        <v>0</v>
      </c>
      <c r="L2967">
        <v>0</v>
      </c>
    </row>
    <row r="2968" spans="1:12" x14ac:dyDescent="0.25">
      <c r="A2968">
        <v>35184</v>
      </c>
      <c r="B2968">
        <v>1</v>
      </c>
      <c r="C2968">
        <v>4.4695276999999999E-2</v>
      </c>
      <c r="D2968">
        <v>60</v>
      </c>
      <c r="E2968">
        <v>0</v>
      </c>
      <c r="F2968">
        <v>1885</v>
      </c>
      <c r="H2968">
        <v>7</v>
      </c>
      <c r="I2968">
        <v>0</v>
      </c>
      <c r="J2968">
        <v>1</v>
      </c>
      <c r="K2968">
        <v>0</v>
      </c>
    </row>
    <row r="2969" spans="1:12" x14ac:dyDescent="0.25">
      <c r="A2969">
        <v>143187</v>
      </c>
      <c r="B2969">
        <v>0</v>
      </c>
      <c r="C2969">
        <v>4.4697187999999999E-2</v>
      </c>
      <c r="D2969">
        <v>50</v>
      </c>
      <c r="E2969">
        <v>0</v>
      </c>
      <c r="F2969">
        <v>0.26651314999999998</v>
      </c>
      <c r="G2969">
        <v>8250</v>
      </c>
      <c r="H2969">
        <v>20</v>
      </c>
      <c r="I2969">
        <v>0</v>
      </c>
      <c r="J2969">
        <v>3</v>
      </c>
      <c r="K2969">
        <v>0</v>
      </c>
      <c r="L2969">
        <v>1</v>
      </c>
    </row>
    <row r="2970" spans="1:12" x14ac:dyDescent="0.25">
      <c r="A2970">
        <v>16230</v>
      </c>
      <c r="B2970">
        <v>0</v>
      </c>
      <c r="C2970">
        <v>4.4713568000000002E-2</v>
      </c>
      <c r="D2970">
        <v>65</v>
      </c>
      <c r="E2970">
        <v>0</v>
      </c>
      <c r="F2970">
        <v>0.29363039099999999</v>
      </c>
      <c r="G2970">
        <v>3500</v>
      </c>
      <c r="H2970">
        <v>14</v>
      </c>
      <c r="I2970">
        <v>0</v>
      </c>
      <c r="J2970">
        <v>1</v>
      </c>
      <c r="K2970">
        <v>1</v>
      </c>
      <c r="L2970">
        <v>0</v>
      </c>
    </row>
    <row r="2971" spans="1:12" x14ac:dyDescent="0.25">
      <c r="A2971">
        <v>28664</v>
      </c>
      <c r="B2971">
        <v>0</v>
      </c>
      <c r="C2971">
        <v>4.4723207000000001E-2</v>
      </c>
      <c r="D2971">
        <v>77</v>
      </c>
      <c r="E2971">
        <v>0</v>
      </c>
      <c r="F2971">
        <v>0.21381640699999999</v>
      </c>
      <c r="G2971">
        <v>5326</v>
      </c>
      <c r="H2971">
        <v>10</v>
      </c>
      <c r="I2971">
        <v>0</v>
      </c>
      <c r="J2971">
        <v>1</v>
      </c>
      <c r="K2971">
        <v>0</v>
      </c>
      <c r="L2971">
        <v>0</v>
      </c>
    </row>
    <row r="2972" spans="1:12" x14ac:dyDescent="0.25">
      <c r="A2972">
        <v>84504</v>
      </c>
      <c r="B2972">
        <v>0</v>
      </c>
      <c r="C2972">
        <v>4.4735900000000002E-2</v>
      </c>
      <c r="D2972">
        <v>61</v>
      </c>
      <c r="E2972">
        <v>0</v>
      </c>
      <c r="F2972">
        <v>5.7328236999999997E-2</v>
      </c>
      <c r="G2972">
        <v>11250</v>
      </c>
      <c r="H2972">
        <v>4</v>
      </c>
      <c r="I2972">
        <v>0</v>
      </c>
      <c r="J2972">
        <v>0</v>
      </c>
      <c r="K2972">
        <v>0</v>
      </c>
      <c r="L2972">
        <v>2</v>
      </c>
    </row>
    <row r="2973" spans="1:12" x14ac:dyDescent="0.25">
      <c r="A2973">
        <v>67488</v>
      </c>
      <c r="B2973">
        <v>0</v>
      </c>
      <c r="C2973">
        <v>4.4750789999999999E-2</v>
      </c>
      <c r="D2973">
        <v>56</v>
      </c>
      <c r="E2973">
        <v>0</v>
      </c>
      <c r="F2973">
        <v>51</v>
      </c>
      <c r="H2973">
        <v>4</v>
      </c>
      <c r="I2973">
        <v>0</v>
      </c>
      <c r="J2973">
        <v>0</v>
      </c>
      <c r="K2973">
        <v>0</v>
      </c>
      <c r="L2973">
        <v>0</v>
      </c>
    </row>
    <row r="2974" spans="1:12" x14ac:dyDescent="0.25">
      <c r="A2974">
        <v>59607</v>
      </c>
      <c r="B2974">
        <v>0</v>
      </c>
      <c r="C2974">
        <v>4.4760838999999997E-2</v>
      </c>
      <c r="D2974">
        <v>50</v>
      </c>
      <c r="E2974">
        <v>0</v>
      </c>
      <c r="F2974">
        <v>0.29797610299999999</v>
      </c>
      <c r="G2974">
        <v>4100</v>
      </c>
      <c r="H2974">
        <v>5</v>
      </c>
      <c r="I2974">
        <v>0</v>
      </c>
      <c r="J2974">
        <v>1</v>
      </c>
      <c r="K2974">
        <v>0</v>
      </c>
      <c r="L2974">
        <v>0</v>
      </c>
    </row>
    <row r="2975" spans="1:12" x14ac:dyDescent="0.25">
      <c r="A2975">
        <v>130713</v>
      </c>
      <c r="B2975">
        <v>0</v>
      </c>
      <c r="C2975">
        <v>4.4771143999999999E-2</v>
      </c>
      <c r="D2975">
        <v>49</v>
      </c>
      <c r="E2975">
        <v>0</v>
      </c>
      <c r="F2975">
        <v>3253</v>
      </c>
      <c r="H2975">
        <v>8</v>
      </c>
      <c r="I2975">
        <v>0</v>
      </c>
      <c r="J2975">
        <v>2</v>
      </c>
      <c r="K2975">
        <v>0</v>
      </c>
      <c r="L2975">
        <v>0</v>
      </c>
    </row>
    <row r="2976" spans="1:12" x14ac:dyDescent="0.25">
      <c r="A2976">
        <v>103114</v>
      </c>
      <c r="B2976">
        <v>0</v>
      </c>
      <c r="C2976">
        <v>4.4779104E-2</v>
      </c>
      <c r="D2976">
        <v>51</v>
      </c>
      <c r="E2976">
        <v>0</v>
      </c>
      <c r="F2976">
        <v>1547</v>
      </c>
      <c r="H2976">
        <v>7</v>
      </c>
      <c r="I2976">
        <v>0</v>
      </c>
      <c r="J2976">
        <v>1</v>
      </c>
      <c r="K2976">
        <v>0</v>
      </c>
    </row>
    <row r="2977" spans="1:12" x14ac:dyDescent="0.25">
      <c r="A2977">
        <v>115755</v>
      </c>
      <c r="B2977">
        <v>0</v>
      </c>
      <c r="C2977">
        <v>4.4790248999999997E-2</v>
      </c>
      <c r="D2977">
        <v>70</v>
      </c>
      <c r="E2977">
        <v>0</v>
      </c>
      <c r="F2977">
        <v>396</v>
      </c>
      <c r="H2977">
        <v>4</v>
      </c>
      <c r="I2977">
        <v>0</v>
      </c>
      <c r="J2977">
        <v>1</v>
      </c>
      <c r="K2977">
        <v>0</v>
      </c>
      <c r="L2977">
        <v>0</v>
      </c>
    </row>
    <row r="2978" spans="1:12" x14ac:dyDescent="0.25">
      <c r="A2978">
        <v>50441</v>
      </c>
      <c r="B2978">
        <v>0</v>
      </c>
      <c r="C2978">
        <v>4.4838996999999998E-2</v>
      </c>
      <c r="D2978">
        <v>44</v>
      </c>
      <c r="E2978">
        <v>0</v>
      </c>
      <c r="F2978">
        <v>0.32785261500000001</v>
      </c>
      <c r="G2978">
        <v>5047</v>
      </c>
      <c r="H2978">
        <v>6</v>
      </c>
      <c r="I2978">
        <v>0</v>
      </c>
      <c r="J2978">
        <v>2</v>
      </c>
      <c r="K2978">
        <v>0</v>
      </c>
      <c r="L2978">
        <v>3</v>
      </c>
    </row>
    <row r="2979" spans="1:12" x14ac:dyDescent="0.25">
      <c r="A2979">
        <v>648</v>
      </c>
      <c r="B2979">
        <v>0</v>
      </c>
      <c r="C2979">
        <v>4.4842922E-2</v>
      </c>
      <c r="D2979">
        <v>51</v>
      </c>
      <c r="E2979">
        <v>0</v>
      </c>
      <c r="F2979">
        <v>0.23358954000000001</v>
      </c>
      <c r="G2979">
        <v>11318</v>
      </c>
      <c r="H2979">
        <v>5</v>
      </c>
      <c r="I2979">
        <v>0</v>
      </c>
      <c r="J2979">
        <v>1</v>
      </c>
      <c r="K2979">
        <v>0</v>
      </c>
      <c r="L2979">
        <v>2</v>
      </c>
    </row>
    <row r="2980" spans="1:12" x14ac:dyDescent="0.25">
      <c r="A2980">
        <v>49429</v>
      </c>
      <c r="B2980">
        <v>0</v>
      </c>
      <c r="C2980">
        <v>4.4850874999999998E-2</v>
      </c>
      <c r="D2980">
        <v>56</v>
      </c>
      <c r="E2980">
        <v>0</v>
      </c>
      <c r="F2980">
        <v>78</v>
      </c>
      <c r="H2980">
        <v>9</v>
      </c>
      <c r="I2980">
        <v>0</v>
      </c>
      <c r="J2980">
        <v>0</v>
      </c>
      <c r="K2980">
        <v>0</v>
      </c>
    </row>
    <row r="2981" spans="1:12" x14ac:dyDescent="0.25">
      <c r="A2981">
        <v>26957</v>
      </c>
      <c r="B2981">
        <v>0</v>
      </c>
      <c r="C2981">
        <v>4.4893555000000002E-2</v>
      </c>
      <c r="D2981">
        <v>73</v>
      </c>
      <c r="E2981">
        <v>0</v>
      </c>
      <c r="F2981">
        <v>0.65278934200000005</v>
      </c>
      <c r="G2981">
        <v>1200</v>
      </c>
      <c r="H2981">
        <v>7</v>
      </c>
      <c r="I2981">
        <v>0</v>
      </c>
      <c r="J2981">
        <v>1</v>
      </c>
      <c r="K2981">
        <v>0</v>
      </c>
      <c r="L2981">
        <v>0</v>
      </c>
    </row>
    <row r="2982" spans="1:12" x14ac:dyDescent="0.25">
      <c r="A2982">
        <v>63706</v>
      </c>
      <c r="B2982">
        <v>0</v>
      </c>
      <c r="C2982">
        <v>4.4916471999999999E-2</v>
      </c>
      <c r="D2982">
        <v>66</v>
      </c>
      <c r="E2982">
        <v>0</v>
      </c>
      <c r="F2982">
        <v>675</v>
      </c>
      <c r="H2982">
        <v>18</v>
      </c>
      <c r="I2982">
        <v>0</v>
      </c>
      <c r="J2982">
        <v>1</v>
      </c>
      <c r="K2982">
        <v>0</v>
      </c>
      <c r="L2982">
        <v>0</v>
      </c>
    </row>
    <row r="2983" spans="1:12" x14ac:dyDescent="0.25">
      <c r="A2983">
        <v>61956</v>
      </c>
      <c r="B2983">
        <v>0</v>
      </c>
      <c r="C2983">
        <v>4.4929687000000003E-2</v>
      </c>
      <c r="D2983">
        <v>46</v>
      </c>
      <c r="E2983">
        <v>0</v>
      </c>
      <c r="F2983">
        <v>0.166696964</v>
      </c>
      <c r="G2983">
        <v>5500</v>
      </c>
      <c r="H2983">
        <v>14</v>
      </c>
      <c r="I2983">
        <v>0</v>
      </c>
      <c r="J2983">
        <v>0</v>
      </c>
      <c r="K2983">
        <v>0</v>
      </c>
      <c r="L2983">
        <v>2</v>
      </c>
    </row>
    <row r="2984" spans="1:12" x14ac:dyDescent="0.25">
      <c r="A2984">
        <v>5352</v>
      </c>
      <c r="B2984">
        <v>0</v>
      </c>
      <c r="C2984">
        <v>4.5071236000000001E-2</v>
      </c>
      <c r="D2984">
        <v>54</v>
      </c>
      <c r="E2984">
        <v>0</v>
      </c>
      <c r="F2984">
        <v>0.140202828</v>
      </c>
      <c r="G2984">
        <v>13508</v>
      </c>
      <c r="H2984">
        <v>7</v>
      </c>
      <c r="I2984">
        <v>0</v>
      </c>
      <c r="J2984">
        <v>1</v>
      </c>
      <c r="K2984">
        <v>0</v>
      </c>
      <c r="L2984">
        <v>1</v>
      </c>
    </row>
    <row r="2985" spans="1:12" x14ac:dyDescent="0.25">
      <c r="A2985">
        <v>23919</v>
      </c>
      <c r="B2985">
        <v>0</v>
      </c>
      <c r="C2985">
        <v>4.5145052999999997E-2</v>
      </c>
      <c r="D2985">
        <v>61</v>
      </c>
      <c r="E2985">
        <v>0</v>
      </c>
      <c r="F2985">
        <v>875</v>
      </c>
      <c r="H2985">
        <v>5</v>
      </c>
      <c r="I2985">
        <v>0</v>
      </c>
      <c r="J2985">
        <v>1</v>
      </c>
      <c r="K2985">
        <v>0</v>
      </c>
      <c r="L2985">
        <v>0</v>
      </c>
    </row>
    <row r="2986" spans="1:12" x14ac:dyDescent="0.25">
      <c r="A2986">
        <v>24248</v>
      </c>
      <c r="B2986">
        <v>0</v>
      </c>
      <c r="C2986">
        <v>4.5179006000000001E-2</v>
      </c>
      <c r="D2986">
        <v>51</v>
      </c>
      <c r="E2986">
        <v>0</v>
      </c>
      <c r="F2986">
        <v>5.0319329999999997E-3</v>
      </c>
      <c r="G2986">
        <v>5166</v>
      </c>
      <c r="H2986">
        <v>2</v>
      </c>
      <c r="I2986">
        <v>0</v>
      </c>
      <c r="J2986">
        <v>0</v>
      </c>
      <c r="K2986">
        <v>0</v>
      </c>
      <c r="L2986">
        <v>0</v>
      </c>
    </row>
    <row r="2987" spans="1:12" x14ac:dyDescent="0.25">
      <c r="A2987">
        <v>36988</v>
      </c>
      <c r="B2987">
        <v>0</v>
      </c>
      <c r="C2987">
        <v>4.5194363000000001E-2</v>
      </c>
      <c r="D2987">
        <v>58</v>
      </c>
      <c r="E2987">
        <v>0</v>
      </c>
      <c r="F2987">
        <v>0.13750899899999999</v>
      </c>
      <c r="G2987">
        <v>8333</v>
      </c>
      <c r="H2987">
        <v>10</v>
      </c>
      <c r="I2987">
        <v>0</v>
      </c>
      <c r="J2987">
        <v>1</v>
      </c>
      <c r="K2987">
        <v>0</v>
      </c>
      <c r="L2987">
        <v>0</v>
      </c>
    </row>
    <row r="2988" spans="1:12" x14ac:dyDescent="0.25">
      <c r="A2988">
        <v>42995</v>
      </c>
      <c r="B2988">
        <v>0</v>
      </c>
      <c r="C2988">
        <v>4.5195480000000003E-2</v>
      </c>
      <c r="D2988">
        <v>40</v>
      </c>
      <c r="E2988">
        <v>0</v>
      </c>
      <c r="F2988">
        <v>8.6652224999999999E-2</v>
      </c>
      <c r="G2988">
        <v>6000</v>
      </c>
      <c r="H2988">
        <v>5</v>
      </c>
      <c r="I2988">
        <v>0</v>
      </c>
      <c r="J2988">
        <v>0</v>
      </c>
      <c r="K2988">
        <v>0</v>
      </c>
      <c r="L2988">
        <v>0</v>
      </c>
    </row>
    <row r="2989" spans="1:12" x14ac:dyDescent="0.25">
      <c r="A2989">
        <v>94702</v>
      </c>
      <c r="B2989">
        <v>0</v>
      </c>
      <c r="C2989">
        <v>4.5198492999999999E-2</v>
      </c>
      <c r="D2989">
        <v>55</v>
      </c>
      <c r="E2989">
        <v>0</v>
      </c>
      <c r="F2989">
        <v>0.48492868700000002</v>
      </c>
      <c r="G2989">
        <v>6800</v>
      </c>
      <c r="H2989">
        <v>10</v>
      </c>
      <c r="I2989">
        <v>0</v>
      </c>
      <c r="J2989">
        <v>1</v>
      </c>
      <c r="K2989">
        <v>0</v>
      </c>
      <c r="L2989">
        <v>3</v>
      </c>
    </row>
    <row r="2990" spans="1:12" x14ac:dyDescent="0.25">
      <c r="A2990">
        <v>119717</v>
      </c>
      <c r="B2990">
        <v>0</v>
      </c>
      <c r="C2990">
        <v>4.5259504999999998E-2</v>
      </c>
      <c r="D2990">
        <v>63</v>
      </c>
      <c r="E2990">
        <v>0</v>
      </c>
      <c r="F2990">
        <v>0.204238592</v>
      </c>
      <c r="G2990">
        <v>5850</v>
      </c>
      <c r="H2990">
        <v>9</v>
      </c>
      <c r="I2990">
        <v>0</v>
      </c>
      <c r="J2990">
        <v>2</v>
      </c>
      <c r="K2990">
        <v>0</v>
      </c>
      <c r="L2990">
        <v>0</v>
      </c>
    </row>
    <row r="2991" spans="1:12" x14ac:dyDescent="0.25">
      <c r="A2991">
        <v>9007</v>
      </c>
      <c r="B2991">
        <v>0</v>
      </c>
      <c r="C2991">
        <v>4.536892E-2</v>
      </c>
      <c r="D2991">
        <v>87</v>
      </c>
      <c r="E2991">
        <v>0</v>
      </c>
      <c r="F2991">
        <v>78</v>
      </c>
      <c r="H2991">
        <v>7</v>
      </c>
      <c r="I2991">
        <v>0</v>
      </c>
      <c r="J2991">
        <v>0</v>
      </c>
      <c r="K2991">
        <v>0</v>
      </c>
    </row>
    <row r="2992" spans="1:12" x14ac:dyDescent="0.25">
      <c r="A2992">
        <v>106368</v>
      </c>
      <c r="B2992">
        <v>0</v>
      </c>
      <c r="C2992">
        <v>4.5373582000000003E-2</v>
      </c>
      <c r="D2992">
        <v>68</v>
      </c>
      <c r="E2992">
        <v>0</v>
      </c>
      <c r="F2992">
        <v>44</v>
      </c>
      <c r="H2992">
        <v>8</v>
      </c>
      <c r="I2992">
        <v>1</v>
      </c>
      <c r="J2992">
        <v>0</v>
      </c>
      <c r="K2992">
        <v>0</v>
      </c>
      <c r="L2992">
        <v>0</v>
      </c>
    </row>
    <row r="2993" spans="1:12" x14ac:dyDescent="0.25">
      <c r="A2993">
        <v>51013</v>
      </c>
      <c r="B2993">
        <v>0</v>
      </c>
      <c r="C2993">
        <v>4.5563896999999999E-2</v>
      </c>
      <c r="D2993">
        <v>54</v>
      </c>
      <c r="E2993">
        <v>0</v>
      </c>
      <c r="F2993">
        <v>0.53079178900000001</v>
      </c>
      <c r="G2993">
        <v>5114</v>
      </c>
      <c r="H2993">
        <v>9</v>
      </c>
      <c r="I2993">
        <v>0</v>
      </c>
      <c r="J2993">
        <v>1</v>
      </c>
      <c r="K2993">
        <v>0</v>
      </c>
      <c r="L2993">
        <v>1</v>
      </c>
    </row>
    <row r="2994" spans="1:12" x14ac:dyDescent="0.25">
      <c r="A2994">
        <v>83432</v>
      </c>
      <c r="B2994">
        <v>0</v>
      </c>
      <c r="C2994">
        <v>4.5595904999999999E-2</v>
      </c>
      <c r="D2994">
        <v>52</v>
      </c>
      <c r="E2994">
        <v>0</v>
      </c>
      <c r="F2994">
        <v>0.238376162</v>
      </c>
      <c r="G2994">
        <v>10000</v>
      </c>
      <c r="H2994">
        <v>15</v>
      </c>
      <c r="I2994">
        <v>0</v>
      </c>
      <c r="J2994">
        <v>2</v>
      </c>
      <c r="K2994">
        <v>0</v>
      </c>
      <c r="L2994">
        <v>0</v>
      </c>
    </row>
    <row r="2995" spans="1:12" x14ac:dyDescent="0.25">
      <c r="A2995">
        <v>3959</v>
      </c>
      <c r="B2995">
        <v>0</v>
      </c>
      <c r="C2995">
        <v>4.5614505999999999E-2</v>
      </c>
      <c r="D2995">
        <v>54</v>
      </c>
      <c r="E2995">
        <v>0</v>
      </c>
      <c r="F2995">
        <v>0.261227288</v>
      </c>
      <c r="G2995">
        <v>5833</v>
      </c>
      <c r="H2995">
        <v>8</v>
      </c>
      <c r="I2995">
        <v>0</v>
      </c>
      <c r="J2995">
        <v>2</v>
      </c>
      <c r="K2995">
        <v>0</v>
      </c>
      <c r="L2995">
        <v>0</v>
      </c>
    </row>
    <row r="2996" spans="1:12" x14ac:dyDescent="0.25">
      <c r="A2996">
        <v>118334</v>
      </c>
      <c r="B2996">
        <v>0</v>
      </c>
      <c r="C2996">
        <v>4.5623859000000003E-2</v>
      </c>
      <c r="D2996">
        <v>49</v>
      </c>
      <c r="E2996">
        <v>0</v>
      </c>
      <c r="F2996">
        <v>3207</v>
      </c>
      <c r="H2996">
        <v>12</v>
      </c>
      <c r="I2996">
        <v>0</v>
      </c>
      <c r="J2996">
        <v>2</v>
      </c>
      <c r="K2996">
        <v>0</v>
      </c>
      <c r="L2996">
        <v>1</v>
      </c>
    </row>
    <row r="2997" spans="1:12" x14ac:dyDescent="0.25">
      <c r="A2997">
        <v>35640</v>
      </c>
      <c r="B2997">
        <v>0</v>
      </c>
      <c r="C2997">
        <v>4.5628792000000001E-2</v>
      </c>
      <c r="D2997">
        <v>46</v>
      </c>
      <c r="E2997">
        <v>0</v>
      </c>
      <c r="F2997">
        <v>3.0847155000000001E-2</v>
      </c>
      <c r="G2997">
        <v>46000</v>
      </c>
      <c r="H2997">
        <v>10</v>
      </c>
      <c r="I2997">
        <v>0</v>
      </c>
      <c r="J2997">
        <v>1</v>
      </c>
      <c r="K2997">
        <v>0</v>
      </c>
      <c r="L2997">
        <v>0</v>
      </c>
    </row>
    <row r="2998" spans="1:12" x14ac:dyDescent="0.25">
      <c r="A2998">
        <v>65507</v>
      </c>
      <c r="B2998">
        <v>0</v>
      </c>
      <c r="C2998">
        <v>4.5686191000000001E-2</v>
      </c>
      <c r="D2998">
        <v>64</v>
      </c>
      <c r="E2998">
        <v>0</v>
      </c>
      <c r="F2998">
        <v>10091</v>
      </c>
      <c r="H2998">
        <v>9</v>
      </c>
      <c r="I2998">
        <v>0</v>
      </c>
      <c r="J2998">
        <v>3</v>
      </c>
      <c r="K2998">
        <v>0</v>
      </c>
      <c r="L2998">
        <v>0</v>
      </c>
    </row>
    <row r="2999" spans="1:12" x14ac:dyDescent="0.25">
      <c r="A2999">
        <v>142339</v>
      </c>
      <c r="B2999">
        <v>0</v>
      </c>
      <c r="C2999">
        <v>4.5735259E-2</v>
      </c>
      <c r="D2999">
        <v>69</v>
      </c>
      <c r="E2999">
        <v>0</v>
      </c>
      <c r="F2999">
        <v>62</v>
      </c>
      <c r="H2999">
        <v>3</v>
      </c>
      <c r="I2999">
        <v>0</v>
      </c>
      <c r="J2999">
        <v>0</v>
      </c>
      <c r="K2999">
        <v>0</v>
      </c>
      <c r="L2999">
        <v>0</v>
      </c>
    </row>
    <row r="3000" spans="1:12" x14ac:dyDescent="0.25">
      <c r="A3000">
        <v>33270</v>
      </c>
      <c r="B3000">
        <v>0</v>
      </c>
      <c r="C3000">
        <v>4.5761230999999999E-2</v>
      </c>
      <c r="D3000">
        <v>40</v>
      </c>
      <c r="E3000">
        <v>0</v>
      </c>
      <c r="F3000">
        <v>0.326465687</v>
      </c>
      <c r="G3000">
        <v>6600</v>
      </c>
      <c r="H3000">
        <v>10</v>
      </c>
      <c r="I3000">
        <v>0</v>
      </c>
      <c r="J3000">
        <v>1</v>
      </c>
      <c r="K3000">
        <v>0</v>
      </c>
      <c r="L3000">
        <v>0</v>
      </c>
    </row>
    <row r="3001" spans="1:12" x14ac:dyDescent="0.25">
      <c r="A3001">
        <v>18066</v>
      </c>
      <c r="B3001">
        <v>0</v>
      </c>
      <c r="C3001">
        <v>4.5786123999999997E-2</v>
      </c>
      <c r="D3001">
        <v>72</v>
      </c>
      <c r="E3001">
        <v>0</v>
      </c>
      <c r="F3001">
        <v>0.162454138</v>
      </c>
      <c r="G3001">
        <v>4905</v>
      </c>
      <c r="H3001">
        <v>10</v>
      </c>
      <c r="I3001">
        <v>0</v>
      </c>
      <c r="J3001">
        <v>1</v>
      </c>
      <c r="K3001">
        <v>0</v>
      </c>
      <c r="L3001">
        <v>0</v>
      </c>
    </row>
    <row r="3002" spans="1:12" x14ac:dyDescent="0.25">
      <c r="A3002">
        <v>81726</v>
      </c>
      <c r="B3002">
        <v>0</v>
      </c>
      <c r="C3002">
        <v>4.5831806000000003E-2</v>
      </c>
      <c r="D3002">
        <v>67</v>
      </c>
      <c r="E3002">
        <v>0</v>
      </c>
      <c r="F3002">
        <v>0.20079992699999999</v>
      </c>
      <c r="G3002">
        <v>11000</v>
      </c>
      <c r="H3002">
        <v>7</v>
      </c>
      <c r="I3002">
        <v>0</v>
      </c>
      <c r="J3002">
        <v>2</v>
      </c>
      <c r="K3002">
        <v>0</v>
      </c>
      <c r="L3002">
        <v>0</v>
      </c>
    </row>
    <row r="3003" spans="1:12" x14ac:dyDescent="0.25">
      <c r="A3003">
        <v>109783</v>
      </c>
      <c r="B3003">
        <v>0</v>
      </c>
      <c r="C3003">
        <v>4.5895409999999998E-2</v>
      </c>
      <c r="D3003">
        <v>51</v>
      </c>
      <c r="E3003">
        <v>0</v>
      </c>
      <c r="F3003">
        <v>0.236199884</v>
      </c>
      <c r="G3003">
        <v>3441</v>
      </c>
      <c r="H3003">
        <v>2</v>
      </c>
      <c r="I3003">
        <v>0</v>
      </c>
      <c r="J3003">
        <v>1</v>
      </c>
      <c r="K3003">
        <v>0</v>
      </c>
      <c r="L3003">
        <v>2</v>
      </c>
    </row>
    <row r="3004" spans="1:12" x14ac:dyDescent="0.25">
      <c r="A3004">
        <v>71580</v>
      </c>
      <c r="B3004">
        <v>0</v>
      </c>
      <c r="C3004">
        <v>4.6021727999999998E-2</v>
      </c>
      <c r="D3004">
        <v>77</v>
      </c>
      <c r="E3004">
        <v>0</v>
      </c>
      <c r="F3004">
        <v>6.5708030000000001E-3</v>
      </c>
      <c r="G3004">
        <v>10500</v>
      </c>
      <c r="H3004">
        <v>8</v>
      </c>
      <c r="I3004">
        <v>0</v>
      </c>
      <c r="J3004">
        <v>0</v>
      </c>
      <c r="K3004">
        <v>0</v>
      </c>
      <c r="L3004">
        <v>0</v>
      </c>
    </row>
    <row r="3005" spans="1:12" x14ac:dyDescent="0.25">
      <c r="A3005">
        <v>69098</v>
      </c>
      <c r="B3005">
        <v>0</v>
      </c>
      <c r="C3005">
        <v>4.6032690000000001E-2</v>
      </c>
      <c r="D3005">
        <v>51</v>
      </c>
      <c r="E3005">
        <v>0</v>
      </c>
      <c r="F3005">
        <v>0.38192494300000002</v>
      </c>
      <c r="G3005">
        <v>7833</v>
      </c>
      <c r="H3005">
        <v>10</v>
      </c>
      <c r="I3005">
        <v>0</v>
      </c>
      <c r="J3005">
        <v>1</v>
      </c>
      <c r="K3005">
        <v>0</v>
      </c>
      <c r="L3005">
        <v>0</v>
      </c>
    </row>
    <row r="3006" spans="1:12" x14ac:dyDescent="0.25">
      <c r="A3006">
        <v>52774</v>
      </c>
      <c r="B3006">
        <v>0</v>
      </c>
      <c r="C3006">
        <v>4.6037321999999999E-2</v>
      </c>
      <c r="D3006">
        <v>46</v>
      </c>
      <c r="E3006">
        <v>1</v>
      </c>
      <c r="F3006">
        <v>0.280492619</v>
      </c>
      <c r="G3006">
        <v>12666</v>
      </c>
      <c r="H3006">
        <v>11</v>
      </c>
      <c r="I3006">
        <v>0</v>
      </c>
      <c r="J3006">
        <v>1</v>
      </c>
      <c r="K3006">
        <v>0</v>
      </c>
      <c r="L3006">
        <v>2</v>
      </c>
    </row>
    <row r="3007" spans="1:12" x14ac:dyDescent="0.25">
      <c r="A3007">
        <v>2559</v>
      </c>
      <c r="B3007">
        <v>0</v>
      </c>
      <c r="C3007">
        <v>4.6057815000000002E-2</v>
      </c>
      <c r="D3007">
        <v>69</v>
      </c>
      <c r="E3007">
        <v>0</v>
      </c>
      <c r="F3007">
        <v>2.7496560000000001E-3</v>
      </c>
      <c r="G3007">
        <v>8000</v>
      </c>
      <c r="H3007">
        <v>10</v>
      </c>
      <c r="I3007">
        <v>0</v>
      </c>
      <c r="J3007">
        <v>0</v>
      </c>
      <c r="K3007">
        <v>0</v>
      </c>
      <c r="L3007">
        <v>0</v>
      </c>
    </row>
    <row r="3008" spans="1:12" x14ac:dyDescent="0.25">
      <c r="A3008">
        <v>110283</v>
      </c>
      <c r="B3008">
        <v>0</v>
      </c>
      <c r="C3008">
        <v>4.6065131000000002E-2</v>
      </c>
      <c r="D3008">
        <v>45</v>
      </c>
      <c r="E3008">
        <v>0</v>
      </c>
      <c r="F3008">
        <v>1374</v>
      </c>
      <c r="H3008">
        <v>11</v>
      </c>
      <c r="I3008">
        <v>0</v>
      </c>
      <c r="J3008">
        <v>1</v>
      </c>
      <c r="K3008">
        <v>0</v>
      </c>
      <c r="L3008">
        <v>0</v>
      </c>
    </row>
    <row r="3009" spans="1:12" x14ac:dyDescent="0.25">
      <c r="A3009">
        <v>112125</v>
      </c>
      <c r="B3009">
        <v>0</v>
      </c>
      <c r="C3009">
        <v>4.6097134999999997E-2</v>
      </c>
      <c r="D3009">
        <v>57</v>
      </c>
      <c r="E3009">
        <v>0</v>
      </c>
      <c r="F3009">
        <v>4.6635575999999998E-2</v>
      </c>
      <c r="G3009">
        <v>1500</v>
      </c>
      <c r="H3009">
        <v>7</v>
      </c>
      <c r="I3009">
        <v>0</v>
      </c>
      <c r="J3009">
        <v>0</v>
      </c>
      <c r="K3009">
        <v>0</v>
      </c>
      <c r="L3009">
        <v>0</v>
      </c>
    </row>
    <row r="3010" spans="1:12" x14ac:dyDescent="0.25">
      <c r="A3010">
        <v>113063</v>
      </c>
      <c r="B3010">
        <v>0</v>
      </c>
      <c r="C3010">
        <v>4.6224553000000002E-2</v>
      </c>
      <c r="D3010">
        <v>45</v>
      </c>
      <c r="E3010">
        <v>0</v>
      </c>
      <c r="F3010">
        <v>1.203118752</v>
      </c>
      <c r="G3010">
        <v>2500</v>
      </c>
      <c r="H3010">
        <v>6</v>
      </c>
      <c r="I3010">
        <v>0</v>
      </c>
      <c r="J3010">
        <v>1</v>
      </c>
      <c r="K3010">
        <v>0</v>
      </c>
      <c r="L3010">
        <v>0</v>
      </c>
    </row>
    <row r="3011" spans="1:12" x14ac:dyDescent="0.25">
      <c r="A3011">
        <v>40517</v>
      </c>
      <c r="B3011">
        <v>0</v>
      </c>
      <c r="C3011">
        <v>4.6262346000000003E-2</v>
      </c>
      <c r="D3011">
        <v>83</v>
      </c>
      <c r="E3011">
        <v>0</v>
      </c>
      <c r="F3011">
        <v>1087</v>
      </c>
      <c r="H3011">
        <v>9</v>
      </c>
      <c r="I3011">
        <v>0</v>
      </c>
      <c r="J3011">
        <v>1</v>
      </c>
      <c r="K3011">
        <v>0</v>
      </c>
      <c r="L3011">
        <v>0</v>
      </c>
    </row>
    <row r="3012" spans="1:12" x14ac:dyDescent="0.25">
      <c r="A3012">
        <v>92083</v>
      </c>
      <c r="B3012">
        <v>0</v>
      </c>
      <c r="C3012">
        <v>4.6265896000000001E-2</v>
      </c>
      <c r="D3012">
        <v>65</v>
      </c>
      <c r="E3012">
        <v>0</v>
      </c>
      <c r="F3012">
        <v>0.6555687</v>
      </c>
      <c r="G3012">
        <v>5916</v>
      </c>
      <c r="H3012">
        <v>9</v>
      </c>
      <c r="I3012">
        <v>0</v>
      </c>
      <c r="J3012">
        <v>1</v>
      </c>
      <c r="K3012">
        <v>0</v>
      </c>
      <c r="L3012">
        <v>1</v>
      </c>
    </row>
    <row r="3013" spans="1:12" x14ac:dyDescent="0.25">
      <c r="A3013">
        <v>46805</v>
      </c>
      <c r="B3013">
        <v>0</v>
      </c>
      <c r="C3013">
        <v>4.6427742000000001E-2</v>
      </c>
      <c r="D3013">
        <v>58</v>
      </c>
      <c r="E3013">
        <v>0</v>
      </c>
      <c r="F3013">
        <v>8.9132670000000008E-3</v>
      </c>
      <c r="G3013">
        <v>8750</v>
      </c>
      <c r="H3013">
        <v>8</v>
      </c>
      <c r="I3013">
        <v>0</v>
      </c>
      <c r="J3013">
        <v>0</v>
      </c>
      <c r="K3013">
        <v>0</v>
      </c>
      <c r="L3013">
        <v>0</v>
      </c>
    </row>
    <row r="3014" spans="1:12" x14ac:dyDescent="0.25">
      <c r="A3014">
        <v>49801</v>
      </c>
      <c r="B3014">
        <v>0</v>
      </c>
      <c r="C3014">
        <v>4.6495349999999998E-2</v>
      </c>
      <c r="D3014">
        <v>50</v>
      </c>
      <c r="E3014">
        <v>2</v>
      </c>
      <c r="F3014">
        <v>0.56193464999999998</v>
      </c>
      <c r="G3014">
        <v>5416</v>
      </c>
      <c r="H3014">
        <v>4</v>
      </c>
      <c r="I3014">
        <v>1</v>
      </c>
      <c r="J3014">
        <v>2</v>
      </c>
      <c r="K3014">
        <v>0</v>
      </c>
      <c r="L3014">
        <v>1</v>
      </c>
    </row>
    <row r="3015" spans="1:12" x14ac:dyDescent="0.25">
      <c r="A3015">
        <v>25922</v>
      </c>
      <c r="B3015">
        <v>0</v>
      </c>
      <c r="C3015">
        <v>4.6500107999999998E-2</v>
      </c>
      <c r="D3015">
        <v>60</v>
      </c>
      <c r="E3015">
        <v>0</v>
      </c>
      <c r="F3015">
        <v>1609</v>
      </c>
      <c r="H3015">
        <v>7</v>
      </c>
      <c r="I3015">
        <v>0</v>
      </c>
      <c r="J3015">
        <v>1</v>
      </c>
      <c r="K3015">
        <v>0</v>
      </c>
      <c r="L3015">
        <v>0</v>
      </c>
    </row>
    <row r="3016" spans="1:12" x14ac:dyDescent="0.25">
      <c r="A3016">
        <v>82423</v>
      </c>
      <c r="B3016">
        <v>0</v>
      </c>
      <c r="C3016">
        <v>4.6501545999999998E-2</v>
      </c>
      <c r="D3016">
        <v>74</v>
      </c>
      <c r="E3016">
        <v>0</v>
      </c>
      <c r="F3016">
        <v>5.7945999999999996E-3</v>
      </c>
      <c r="G3016">
        <v>8110</v>
      </c>
      <c r="H3016">
        <v>5</v>
      </c>
      <c r="I3016">
        <v>0</v>
      </c>
      <c r="J3016">
        <v>0</v>
      </c>
      <c r="K3016">
        <v>0</v>
      </c>
      <c r="L3016">
        <v>0</v>
      </c>
    </row>
    <row r="3017" spans="1:12" x14ac:dyDescent="0.25">
      <c r="A3017">
        <v>127957</v>
      </c>
      <c r="B3017">
        <v>0</v>
      </c>
      <c r="C3017">
        <v>4.6539969E-2</v>
      </c>
      <c r="D3017">
        <v>49</v>
      </c>
      <c r="E3017">
        <v>0</v>
      </c>
      <c r="F3017">
        <v>0.18907768699999999</v>
      </c>
      <c r="G3017">
        <v>14300</v>
      </c>
      <c r="H3017">
        <v>16</v>
      </c>
      <c r="I3017">
        <v>0</v>
      </c>
      <c r="J3017">
        <v>3</v>
      </c>
      <c r="K3017">
        <v>0</v>
      </c>
      <c r="L3017">
        <v>4</v>
      </c>
    </row>
    <row r="3018" spans="1:12" x14ac:dyDescent="0.25">
      <c r="A3018">
        <v>64658</v>
      </c>
      <c r="B3018">
        <v>0</v>
      </c>
      <c r="C3018">
        <v>4.6563161999999998E-2</v>
      </c>
      <c r="D3018">
        <v>65</v>
      </c>
      <c r="E3018">
        <v>1</v>
      </c>
      <c r="F3018">
        <v>0.77066146700000004</v>
      </c>
      <c r="G3018">
        <v>6666</v>
      </c>
      <c r="H3018">
        <v>24</v>
      </c>
      <c r="I3018">
        <v>0</v>
      </c>
      <c r="J3018">
        <v>3</v>
      </c>
      <c r="K3018">
        <v>0</v>
      </c>
      <c r="L3018">
        <v>0</v>
      </c>
    </row>
    <row r="3019" spans="1:12" x14ac:dyDescent="0.25">
      <c r="A3019">
        <v>107356</v>
      </c>
      <c r="B3019">
        <v>0</v>
      </c>
      <c r="C3019">
        <v>4.6569949999999999E-2</v>
      </c>
      <c r="D3019">
        <v>33</v>
      </c>
      <c r="E3019">
        <v>0</v>
      </c>
      <c r="F3019">
        <v>0.35362237000000002</v>
      </c>
      <c r="G3019">
        <v>7080</v>
      </c>
      <c r="H3019">
        <v>8</v>
      </c>
      <c r="I3019">
        <v>0</v>
      </c>
      <c r="J3019">
        <v>1</v>
      </c>
      <c r="K3019">
        <v>0</v>
      </c>
      <c r="L3019">
        <v>1</v>
      </c>
    </row>
    <row r="3020" spans="1:12" x14ac:dyDescent="0.25">
      <c r="A3020">
        <v>53993</v>
      </c>
      <c r="B3020">
        <v>0</v>
      </c>
      <c r="C3020">
        <v>4.6581152000000001E-2</v>
      </c>
      <c r="D3020">
        <v>58</v>
      </c>
      <c r="E3020">
        <v>0</v>
      </c>
      <c r="F3020">
        <v>0.29956681099999999</v>
      </c>
      <c r="G3020">
        <v>3000</v>
      </c>
      <c r="H3020">
        <v>12</v>
      </c>
      <c r="I3020">
        <v>0</v>
      </c>
      <c r="J3020">
        <v>1</v>
      </c>
      <c r="K3020">
        <v>0</v>
      </c>
      <c r="L3020">
        <v>0</v>
      </c>
    </row>
    <row r="3021" spans="1:12" x14ac:dyDescent="0.25">
      <c r="A3021">
        <v>114730</v>
      </c>
      <c r="B3021">
        <v>0</v>
      </c>
      <c r="C3021">
        <v>4.6623057000000002E-2</v>
      </c>
      <c r="D3021">
        <v>47</v>
      </c>
      <c r="E3021">
        <v>0</v>
      </c>
      <c r="F3021">
        <v>2514</v>
      </c>
      <c r="H3021">
        <v>8</v>
      </c>
      <c r="I3021">
        <v>0</v>
      </c>
      <c r="J3021">
        <v>1</v>
      </c>
      <c r="K3021">
        <v>0</v>
      </c>
      <c r="L3021">
        <v>0</v>
      </c>
    </row>
    <row r="3022" spans="1:12" x14ac:dyDescent="0.25">
      <c r="A3022">
        <v>87820</v>
      </c>
      <c r="B3022">
        <v>0</v>
      </c>
      <c r="C3022">
        <v>4.6716819999999999E-2</v>
      </c>
      <c r="D3022">
        <v>42</v>
      </c>
      <c r="E3022">
        <v>1</v>
      </c>
      <c r="F3022">
        <v>0.24372945900000001</v>
      </c>
      <c r="G3022">
        <v>5780</v>
      </c>
      <c r="H3022">
        <v>7</v>
      </c>
      <c r="I3022">
        <v>0</v>
      </c>
      <c r="J3022">
        <v>1</v>
      </c>
      <c r="K3022">
        <v>0</v>
      </c>
      <c r="L3022">
        <v>1</v>
      </c>
    </row>
    <row r="3023" spans="1:12" x14ac:dyDescent="0.25">
      <c r="A3023">
        <v>65927</v>
      </c>
      <c r="B3023">
        <v>0</v>
      </c>
      <c r="C3023">
        <v>4.6724031999999999E-2</v>
      </c>
      <c r="D3023">
        <v>82</v>
      </c>
      <c r="E3023">
        <v>0</v>
      </c>
      <c r="F3023">
        <v>0.105398458</v>
      </c>
      <c r="G3023">
        <v>3500</v>
      </c>
      <c r="H3023">
        <v>5</v>
      </c>
      <c r="I3023">
        <v>0</v>
      </c>
      <c r="J3023">
        <v>0</v>
      </c>
      <c r="K3023">
        <v>0</v>
      </c>
      <c r="L3023">
        <v>0</v>
      </c>
    </row>
    <row r="3024" spans="1:12" x14ac:dyDescent="0.25">
      <c r="A3024">
        <v>57834</v>
      </c>
      <c r="B3024">
        <v>0</v>
      </c>
      <c r="C3024">
        <v>4.6768430999999999E-2</v>
      </c>
      <c r="D3024">
        <v>59</v>
      </c>
      <c r="E3024">
        <v>0</v>
      </c>
      <c r="F3024">
        <v>1.1807277089999999</v>
      </c>
      <c r="G3024">
        <v>2500</v>
      </c>
      <c r="H3024">
        <v>16</v>
      </c>
      <c r="I3024">
        <v>0</v>
      </c>
      <c r="J3024">
        <v>2</v>
      </c>
      <c r="K3024">
        <v>0</v>
      </c>
      <c r="L3024">
        <v>0</v>
      </c>
    </row>
    <row r="3025" spans="1:12" x14ac:dyDescent="0.25">
      <c r="A3025">
        <v>58915</v>
      </c>
      <c r="B3025">
        <v>0</v>
      </c>
      <c r="C3025">
        <v>4.6772685000000001E-2</v>
      </c>
      <c r="D3025">
        <v>37</v>
      </c>
      <c r="E3025">
        <v>0</v>
      </c>
      <c r="F3025">
        <v>0.15997866999999999</v>
      </c>
      <c r="G3025">
        <v>7500</v>
      </c>
      <c r="H3025">
        <v>8</v>
      </c>
      <c r="I3025">
        <v>0</v>
      </c>
      <c r="J3025">
        <v>1</v>
      </c>
      <c r="K3025">
        <v>0</v>
      </c>
      <c r="L3025">
        <v>1</v>
      </c>
    </row>
    <row r="3026" spans="1:12" x14ac:dyDescent="0.25">
      <c r="A3026">
        <v>92896</v>
      </c>
      <c r="B3026">
        <v>0</v>
      </c>
      <c r="C3026">
        <v>4.679883E-2</v>
      </c>
      <c r="D3026">
        <v>85</v>
      </c>
      <c r="E3026">
        <v>0</v>
      </c>
      <c r="F3026">
        <v>56</v>
      </c>
      <c r="H3026">
        <v>1</v>
      </c>
      <c r="I3026">
        <v>0</v>
      </c>
      <c r="J3026">
        <v>0</v>
      </c>
      <c r="K3026">
        <v>0</v>
      </c>
      <c r="L3026">
        <v>0</v>
      </c>
    </row>
    <row r="3027" spans="1:12" x14ac:dyDescent="0.25">
      <c r="A3027">
        <v>140247</v>
      </c>
      <c r="B3027">
        <v>0</v>
      </c>
      <c r="C3027">
        <v>4.6806322999999997E-2</v>
      </c>
      <c r="D3027">
        <v>66</v>
      </c>
      <c r="E3027">
        <v>0</v>
      </c>
      <c r="F3027">
        <v>4438</v>
      </c>
      <c r="H3027">
        <v>13</v>
      </c>
      <c r="I3027">
        <v>0</v>
      </c>
      <c r="J3027">
        <v>2</v>
      </c>
      <c r="K3027">
        <v>0</v>
      </c>
      <c r="L3027">
        <v>0</v>
      </c>
    </row>
    <row r="3028" spans="1:12" x14ac:dyDescent="0.25">
      <c r="A3028">
        <v>44276</v>
      </c>
      <c r="B3028">
        <v>0</v>
      </c>
      <c r="C3028">
        <v>4.6808706999999998E-2</v>
      </c>
      <c r="D3028">
        <v>43</v>
      </c>
      <c r="E3028">
        <v>0</v>
      </c>
      <c r="F3028">
        <v>0.26043307100000002</v>
      </c>
      <c r="G3028">
        <v>10159</v>
      </c>
      <c r="H3028">
        <v>10</v>
      </c>
      <c r="I3028">
        <v>0</v>
      </c>
      <c r="J3028">
        <v>2</v>
      </c>
      <c r="K3028">
        <v>0</v>
      </c>
      <c r="L3028">
        <v>2</v>
      </c>
    </row>
    <row r="3029" spans="1:12" x14ac:dyDescent="0.25">
      <c r="A3029">
        <v>40720</v>
      </c>
      <c r="B3029">
        <v>0</v>
      </c>
      <c r="C3029">
        <v>4.6821384000000001E-2</v>
      </c>
      <c r="D3029">
        <v>55</v>
      </c>
      <c r="E3029">
        <v>0</v>
      </c>
      <c r="F3029">
        <v>7.6127709999999999E-3</v>
      </c>
      <c r="G3029">
        <v>8800</v>
      </c>
      <c r="H3029">
        <v>5</v>
      </c>
      <c r="I3029">
        <v>0</v>
      </c>
      <c r="J3029">
        <v>0</v>
      </c>
      <c r="K3029">
        <v>0</v>
      </c>
      <c r="L3029">
        <v>0</v>
      </c>
    </row>
    <row r="3030" spans="1:12" x14ac:dyDescent="0.25">
      <c r="A3030">
        <v>123919</v>
      </c>
      <c r="B3030">
        <v>0</v>
      </c>
      <c r="C3030">
        <v>4.6865103999999998E-2</v>
      </c>
      <c r="D3030">
        <v>92</v>
      </c>
      <c r="E3030">
        <v>0</v>
      </c>
      <c r="F3030">
        <v>7.9985460000000005E-3</v>
      </c>
      <c r="G3030">
        <v>5500</v>
      </c>
      <c r="H3030">
        <v>5</v>
      </c>
      <c r="I3030">
        <v>0</v>
      </c>
      <c r="J3030">
        <v>0</v>
      </c>
      <c r="K3030">
        <v>0</v>
      </c>
      <c r="L3030">
        <v>1</v>
      </c>
    </row>
    <row r="3031" spans="1:12" x14ac:dyDescent="0.25">
      <c r="A3031">
        <v>16637</v>
      </c>
      <c r="B3031">
        <v>0</v>
      </c>
      <c r="C3031">
        <v>4.6955938000000003E-2</v>
      </c>
      <c r="D3031">
        <v>59</v>
      </c>
      <c r="E3031">
        <v>0</v>
      </c>
      <c r="F3031">
        <v>0.603339666</v>
      </c>
      <c r="G3031">
        <v>10000</v>
      </c>
      <c r="H3031">
        <v>16</v>
      </c>
      <c r="I3031">
        <v>0</v>
      </c>
      <c r="J3031">
        <v>3</v>
      </c>
      <c r="K3031">
        <v>0</v>
      </c>
      <c r="L3031">
        <v>0</v>
      </c>
    </row>
    <row r="3032" spans="1:12" x14ac:dyDescent="0.25">
      <c r="A3032">
        <v>69038</v>
      </c>
      <c r="B3032">
        <v>0</v>
      </c>
      <c r="C3032">
        <v>4.6992126000000002E-2</v>
      </c>
      <c r="D3032">
        <v>61</v>
      </c>
      <c r="E3032">
        <v>0</v>
      </c>
      <c r="F3032">
        <v>0.16285903299999999</v>
      </c>
      <c r="G3032">
        <v>65000</v>
      </c>
      <c r="H3032">
        <v>10</v>
      </c>
      <c r="I3032">
        <v>0</v>
      </c>
      <c r="J3032">
        <v>3</v>
      </c>
      <c r="K3032">
        <v>0</v>
      </c>
      <c r="L3032">
        <v>1</v>
      </c>
    </row>
    <row r="3033" spans="1:12" x14ac:dyDescent="0.25">
      <c r="A3033">
        <v>125356</v>
      </c>
      <c r="B3033">
        <v>0</v>
      </c>
      <c r="C3033">
        <v>4.7001270999999997E-2</v>
      </c>
      <c r="D3033">
        <v>39</v>
      </c>
      <c r="E3033">
        <v>0</v>
      </c>
      <c r="F3033">
        <v>0.56247917400000003</v>
      </c>
      <c r="G3033">
        <v>3000</v>
      </c>
      <c r="H3033">
        <v>9</v>
      </c>
      <c r="I3033">
        <v>0</v>
      </c>
      <c r="J3033">
        <v>1</v>
      </c>
      <c r="K3033">
        <v>0</v>
      </c>
      <c r="L3033">
        <v>0</v>
      </c>
    </row>
    <row r="3034" spans="1:12" x14ac:dyDescent="0.25">
      <c r="A3034">
        <v>107685</v>
      </c>
      <c r="B3034">
        <v>0</v>
      </c>
      <c r="C3034">
        <v>4.7014484000000002E-2</v>
      </c>
      <c r="D3034">
        <v>55</v>
      </c>
      <c r="E3034">
        <v>0</v>
      </c>
      <c r="F3034">
        <v>0.20455146900000001</v>
      </c>
      <c r="G3034">
        <v>11336</v>
      </c>
      <c r="H3034">
        <v>7</v>
      </c>
      <c r="I3034">
        <v>0</v>
      </c>
      <c r="J3034">
        <v>2</v>
      </c>
      <c r="K3034">
        <v>0</v>
      </c>
      <c r="L3034">
        <v>2</v>
      </c>
    </row>
    <row r="3035" spans="1:12" x14ac:dyDescent="0.25">
      <c r="A3035">
        <v>97501</v>
      </c>
      <c r="B3035">
        <v>0</v>
      </c>
      <c r="C3035">
        <v>4.7015894000000003E-2</v>
      </c>
      <c r="D3035">
        <v>59</v>
      </c>
      <c r="E3035">
        <v>0</v>
      </c>
      <c r="F3035">
        <v>1.5746063000000001E-2</v>
      </c>
      <c r="G3035">
        <v>4000</v>
      </c>
      <c r="H3035">
        <v>5</v>
      </c>
      <c r="I3035">
        <v>0</v>
      </c>
      <c r="J3035">
        <v>0</v>
      </c>
      <c r="K3035">
        <v>0</v>
      </c>
      <c r="L3035">
        <v>0</v>
      </c>
    </row>
    <row r="3036" spans="1:12" x14ac:dyDescent="0.25">
      <c r="A3036">
        <v>61186</v>
      </c>
      <c r="B3036">
        <v>0</v>
      </c>
      <c r="C3036">
        <v>4.7027483000000002E-2</v>
      </c>
      <c r="D3036">
        <v>62</v>
      </c>
      <c r="E3036">
        <v>0</v>
      </c>
      <c r="F3036">
        <v>1558</v>
      </c>
      <c r="H3036">
        <v>10</v>
      </c>
      <c r="I3036">
        <v>0</v>
      </c>
      <c r="J3036">
        <v>1</v>
      </c>
      <c r="K3036">
        <v>0</v>
      </c>
      <c r="L3036">
        <v>0</v>
      </c>
    </row>
    <row r="3037" spans="1:12" x14ac:dyDescent="0.25">
      <c r="A3037">
        <v>24998</v>
      </c>
      <c r="B3037">
        <v>0</v>
      </c>
      <c r="C3037">
        <v>4.7055798000000003E-2</v>
      </c>
      <c r="D3037">
        <v>57</v>
      </c>
      <c r="E3037">
        <v>0</v>
      </c>
      <c r="F3037">
        <v>0.10011537</v>
      </c>
      <c r="G3037">
        <v>7800</v>
      </c>
      <c r="H3037">
        <v>9</v>
      </c>
      <c r="I3037">
        <v>0</v>
      </c>
      <c r="J3037">
        <v>1</v>
      </c>
      <c r="K3037">
        <v>0</v>
      </c>
      <c r="L3037">
        <v>0</v>
      </c>
    </row>
    <row r="3038" spans="1:12" x14ac:dyDescent="0.25">
      <c r="A3038">
        <v>58468</v>
      </c>
      <c r="B3038">
        <v>0</v>
      </c>
      <c r="C3038">
        <v>4.7085261000000003E-2</v>
      </c>
      <c r="D3038">
        <v>37</v>
      </c>
      <c r="E3038">
        <v>0</v>
      </c>
      <c r="F3038">
        <v>0.28028192099999999</v>
      </c>
      <c r="G3038">
        <v>6100</v>
      </c>
      <c r="H3038">
        <v>13</v>
      </c>
      <c r="I3038">
        <v>0</v>
      </c>
      <c r="J3038">
        <v>1</v>
      </c>
      <c r="K3038">
        <v>0</v>
      </c>
      <c r="L3038">
        <v>2</v>
      </c>
    </row>
    <row r="3039" spans="1:12" x14ac:dyDescent="0.25">
      <c r="A3039">
        <v>139315</v>
      </c>
      <c r="B3039">
        <v>0</v>
      </c>
      <c r="C3039">
        <v>4.7119109999999999E-2</v>
      </c>
      <c r="D3039">
        <v>34</v>
      </c>
      <c r="E3039">
        <v>0</v>
      </c>
      <c r="F3039">
        <v>11</v>
      </c>
      <c r="H3039">
        <v>2</v>
      </c>
      <c r="I3039">
        <v>0</v>
      </c>
      <c r="J3039">
        <v>0</v>
      </c>
      <c r="K3039">
        <v>0</v>
      </c>
    </row>
    <row r="3040" spans="1:12" x14ac:dyDescent="0.25">
      <c r="A3040">
        <v>104968</v>
      </c>
      <c r="B3040">
        <v>0</v>
      </c>
      <c r="C3040">
        <v>4.7135943E-2</v>
      </c>
      <c r="D3040">
        <v>73</v>
      </c>
      <c r="E3040">
        <v>0</v>
      </c>
      <c r="F3040">
        <v>1.080816497</v>
      </c>
      <c r="G3040">
        <v>4800</v>
      </c>
      <c r="H3040">
        <v>10</v>
      </c>
      <c r="I3040">
        <v>0</v>
      </c>
      <c r="J3040">
        <v>2</v>
      </c>
      <c r="K3040">
        <v>0</v>
      </c>
      <c r="L3040">
        <v>0</v>
      </c>
    </row>
    <row r="3041" spans="1:12" x14ac:dyDescent="0.25">
      <c r="A3041">
        <v>87914</v>
      </c>
      <c r="B3041">
        <v>0</v>
      </c>
      <c r="C3041">
        <v>4.7150299999999999E-2</v>
      </c>
      <c r="D3041">
        <v>39</v>
      </c>
      <c r="E3041">
        <v>0</v>
      </c>
      <c r="F3041">
        <v>0.30673466300000002</v>
      </c>
      <c r="G3041">
        <v>6666</v>
      </c>
      <c r="H3041">
        <v>12</v>
      </c>
      <c r="I3041">
        <v>0</v>
      </c>
      <c r="J3041">
        <v>2</v>
      </c>
      <c r="K3041">
        <v>0</v>
      </c>
      <c r="L3041">
        <v>3</v>
      </c>
    </row>
    <row r="3042" spans="1:12" x14ac:dyDescent="0.25">
      <c r="A3042">
        <v>86690</v>
      </c>
      <c r="B3042">
        <v>0</v>
      </c>
      <c r="C3042">
        <v>4.7205766000000003E-2</v>
      </c>
      <c r="D3042">
        <v>33</v>
      </c>
      <c r="E3042">
        <v>0</v>
      </c>
      <c r="F3042">
        <v>0.44694932799999998</v>
      </c>
      <c r="G3042">
        <v>4834</v>
      </c>
      <c r="H3042">
        <v>6</v>
      </c>
      <c r="I3042">
        <v>0</v>
      </c>
      <c r="J3042">
        <v>1</v>
      </c>
      <c r="K3042">
        <v>0</v>
      </c>
      <c r="L3042">
        <v>0</v>
      </c>
    </row>
    <row r="3043" spans="1:12" x14ac:dyDescent="0.25">
      <c r="A3043">
        <v>62254</v>
      </c>
      <c r="B3043">
        <v>0</v>
      </c>
      <c r="C3043">
        <v>4.7286134E-2</v>
      </c>
      <c r="D3043">
        <v>60</v>
      </c>
      <c r="E3043">
        <v>0</v>
      </c>
      <c r="F3043">
        <v>0.251987401</v>
      </c>
      <c r="G3043">
        <v>6666</v>
      </c>
      <c r="H3043">
        <v>13</v>
      </c>
      <c r="I3043">
        <v>0</v>
      </c>
      <c r="J3043">
        <v>2</v>
      </c>
      <c r="K3043">
        <v>0</v>
      </c>
      <c r="L3043">
        <v>0</v>
      </c>
    </row>
    <row r="3044" spans="1:12" x14ac:dyDescent="0.25">
      <c r="A3044">
        <v>75215</v>
      </c>
      <c r="B3044">
        <v>0</v>
      </c>
      <c r="C3044">
        <v>4.7288553999999997E-2</v>
      </c>
      <c r="D3044">
        <v>28</v>
      </c>
      <c r="E3044">
        <v>0</v>
      </c>
      <c r="F3044">
        <v>358</v>
      </c>
      <c r="G3044">
        <v>0</v>
      </c>
      <c r="H3044">
        <v>4</v>
      </c>
      <c r="I3044">
        <v>0</v>
      </c>
      <c r="J3044">
        <v>0</v>
      </c>
      <c r="K3044">
        <v>0</v>
      </c>
      <c r="L3044">
        <v>0</v>
      </c>
    </row>
    <row r="3045" spans="1:12" x14ac:dyDescent="0.25">
      <c r="A3045">
        <v>79865</v>
      </c>
      <c r="B3045">
        <v>0</v>
      </c>
      <c r="C3045">
        <v>4.7296641E-2</v>
      </c>
      <c r="D3045">
        <v>55</v>
      </c>
      <c r="E3045">
        <v>0</v>
      </c>
      <c r="F3045">
        <v>0.27319754299999999</v>
      </c>
      <c r="G3045">
        <v>9278</v>
      </c>
      <c r="H3045">
        <v>19</v>
      </c>
      <c r="I3045">
        <v>0</v>
      </c>
      <c r="J3045">
        <v>1</v>
      </c>
      <c r="K3045">
        <v>0</v>
      </c>
      <c r="L3045">
        <v>3</v>
      </c>
    </row>
    <row r="3046" spans="1:12" x14ac:dyDescent="0.25">
      <c r="A3046">
        <v>142316</v>
      </c>
      <c r="B3046">
        <v>0</v>
      </c>
      <c r="C3046">
        <v>4.7298817999999999E-2</v>
      </c>
      <c r="D3046">
        <v>55</v>
      </c>
      <c r="E3046">
        <v>0</v>
      </c>
      <c r="F3046">
        <v>0.30849797699999998</v>
      </c>
      <c r="G3046">
        <v>4200</v>
      </c>
      <c r="H3046">
        <v>4</v>
      </c>
      <c r="I3046">
        <v>0</v>
      </c>
      <c r="J3046">
        <v>1</v>
      </c>
      <c r="K3046">
        <v>0</v>
      </c>
      <c r="L3046">
        <v>0</v>
      </c>
    </row>
    <row r="3047" spans="1:12" x14ac:dyDescent="0.25">
      <c r="A3047">
        <v>48667</v>
      </c>
      <c r="B3047">
        <v>0</v>
      </c>
      <c r="C3047">
        <v>4.7315918999999998E-2</v>
      </c>
      <c r="D3047">
        <v>47</v>
      </c>
      <c r="E3047">
        <v>0</v>
      </c>
      <c r="F3047">
        <v>0.220133989</v>
      </c>
      <c r="G3047">
        <v>16866</v>
      </c>
      <c r="H3047">
        <v>8</v>
      </c>
      <c r="I3047">
        <v>0</v>
      </c>
      <c r="J3047">
        <v>3</v>
      </c>
      <c r="K3047">
        <v>0</v>
      </c>
      <c r="L3047">
        <v>3</v>
      </c>
    </row>
    <row r="3048" spans="1:12" x14ac:dyDescent="0.25">
      <c r="A3048">
        <v>46040</v>
      </c>
      <c r="B3048">
        <v>0</v>
      </c>
      <c r="C3048">
        <v>4.7356303000000002E-2</v>
      </c>
      <c r="D3048">
        <v>72</v>
      </c>
      <c r="E3048">
        <v>1</v>
      </c>
      <c r="F3048">
        <v>103</v>
      </c>
      <c r="H3048">
        <v>13</v>
      </c>
      <c r="I3048">
        <v>0</v>
      </c>
      <c r="J3048">
        <v>0</v>
      </c>
      <c r="K3048">
        <v>0</v>
      </c>
      <c r="L3048">
        <v>0</v>
      </c>
    </row>
    <row r="3049" spans="1:12" x14ac:dyDescent="0.25">
      <c r="A3049">
        <v>92473</v>
      </c>
      <c r="B3049">
        <v>0</v>
      </c>
      <c r="C3049">
        <v>4.7380971000000001E-2</v>
      </c>
      <c r="D3049">
        <v>87</v>
      </c>
      <c r="E3049">
        <v>0</v>
      </c>
      <c r="F3049">
        <v>0.23704563000000001</v>
      </c>
      <c r="G3049">
        <v>2585</v>
      </c>
      <c r="H3049">
        <v>7</v>
      </c>
      <c r="I3049">
        <v>0</v>
      </c>
      <c r="J3049">
        <v>1</v>
      </c>
      <c r="K3049">
        <v>0</v>
      </c>
      <c r="L3049">
        <v>0</v>
      </c>
    </row>
    <row r="3050" spans="1:12" x14ac:dyDescent="0.25">
      <c r="A3050">
        <v>58260</v>
      </c>
      <c r="B3050">
        <v>0</v>
      </c>
      <c r="C3050">
        <v>4.7410019999999997E-2</v>
      </c>
      <c r="D3050">
        <v>73</v>
      </c>
      <c r="E3050">
        <v>0</v>
      </c>
      <c r="F3050">
        <v>0.27818101000000001</v>
      </c>
      <c r="G3050">
        <v>6750</v>
      </c>
      <c r="H3050">
        <v>9</v>
      </c>
      <c r="I3050">
        <v>0</v>
      </c>
      <c r="J3050">
        <v>1</v>
      </c>
      <c r="K3050">
        <v>0</v>
      </c>
      <c r="L3050">
        <v>0</v>
      </c>
    </row>
    <row r="3051" spans="1:12" x14ac:dyDescent="0.25">
      <c r="A3051">
        <v>8055</v>
      </c>
      <c r="B3051">
        <v>0</v>
      </c>
      <c r="C3051">
        <v>4.7542972000000003E-2</v>
      </c>
      <c r="D3051">
        <v>63</v>
      </c>
      <c r="E3051">
        <v>0</v>
      </c>
      <c r="F3051">
        <v>0.29236817399999998</v>
      </c>
      <c r="G3051">
        <v>11700</v>
      </c>
      <c r="H3051">
        <v>4</v>
      </c>
      <c r="I3051">
        <v>0</v>
      </c>
      <c r="J3051">
        <v>1</v>
      </c>
      <c r="K3051">
        <v>0</v>
      </c>
      <c r="L3051">
        <v>0</v>
      </c>
    </row>
    <row r="3052" spans="1:12" x14ac:dyDescent="0.25">
      <c r="A3052">
        <v>113773</v>
      </c>
      <c r="B3052">
        <v>0</v>
      </c>
      <c r="C3052">
        <v>4.7558695999999998E-2</v>
      </c>
      <c r="D3052">
        <v>62</v>
      </c>
      <c r="E3052">
        <v>0</v>
      </c>
      <c r="F3052">
        <v>0.34217608599999999</v>
      </c>
      <c r="G3052">
        <v>2600</v>
      </c>
      <c r="H3052">
        <v>9</v>
      </c>
      <c r="I3052">
        <v>0</v>
      </c>
      <c r="J3052">
        <v>1</v>
      </c>
      <c r="K3052">
        <v>0</v>
      </c>
      <c r="L3052">
        <v>1</v>
      </c>
    </row>
    <row r="3053" spans="1:12" x14ac:dyDescent="0.25">
      <c r="A3053">
        <v>146863</v>
      </c>
      <c r="B3053">
        <v>1</v>
      </c>
      <c r="C3053">
        <v>4.7573940000000002E-2</v>
      </c>
      <c r="D3053">
        <v>56</v>
      </c>
      <c r="E3053">
        <v>0</v>
      </c>
      <c r="F3053">
        <v>0.77245862899999995</v>
      </c>
      <c r="G3053">
        <v>1691</v>
      </c>
      <c r="H3053">
        <v>12</v>
      </c>
      <c r="I3053">
        <v>0</v>
      </c>
      <c r="J3053">
        <v>1</v>
      </c>
      <c r="K3053">
        <v>0</v>
      </c>
      <c r="L3053">
        <v>0</v>
      </c>
    </row>
    <row r="3054" spans="1:12" x14ac:dyDescent="0.25">
      <c r="A3054">
        <v>118752</v>
      </c>
      <c r="B3054">
        <v>0</v>
      </c>
      <c r="C3054">
        <v>4.7634491000000001E-2</v>
      </c>
      <c r="D3054">
        <v>63</v>
      </c>
      <c r="E3054">
        <v>0</v>
      </c>
      <c r="F3054">
        <v>4.1983207000000002E-2</v>
      </c>
      <c r="G3054">
        <v>2500</v>
      </c>
      <c r="H3054">
        <v>9</v>
      </c>
      <c r="I3054">
        <v>0</v>
      </c>
      <c r="J3054">
        <v>0</v>
      </c>
      <c r="K3054">
        <v>0</v>
      </c>
      <c r="L3054">
        <v>0</v>
      </c>
    </row>
    <row r="3055" spans="1:12" x14ac:dyDescent="0.25">
      <c r="A3055">
        <v>74123</v>
      </c>
      <c r="B3055">
        <v>0</v>
      </c>
      <c r="C3055">
        <v>4.7655372000000001E-2</v>
      </c>
      <c r="D3055">
        <v>79</v>
      </c>
      <c r="E3055">
        <v>0</v>
      </c>
      <c r="F3055">
        <v>102</v>
      </c>
      <c r="H3055">
        <v>6</v>
      </c>
      <c r="I3055">
        <v>0</v>
      </c>
      <c r="J3055">
        <v>0</v>
      </c>
      <c r="K3055">
        <v>0</v>
      </c>
      <c r="L3055">
        <v>0</v>
      </c>
    </row>
    <row r="3056" spans="1:12" x14ac:dyDescent="0.25">
      <c r="A3056">
        <v>28371</v>
      </c>
      <c r="B3056">
        <v>0</v>
      </c>
      <c r="C3056">
        <v>4.7667182000000002E-2</v>
      </c>
      <c r="D3056">
        <v>58</v>
      </c>
      <c r="E3056">
        <v>0</v>
      </c>
      <c r="F3056">
        <v>0.51821912699999995</v>
      </c>
      <c r="G3056">
        <v>8040</v>
      </c>
      <c r="H3056">
        <v>6</v>
      </c>
      <c r="I3056">
        <v>0</v>
      </c>
      <c r="J3056">
        <v>1</v>
      </c>
      <c r="K3056">
        <v>0</v>
      </c>
      <c r="L3056">
        <v>1</v>
      </c>
    </row>
    <row r="3057" spans="1:12" x14ac:dyDescent="0.25">
      <c r="A3057">
        <v>34959</v>
      </c>
      <c r="B3057">
        <v>0</v>
      </c>
      <c r="C3057">
        <v>4.7678729000000003E-2</v>
      </c>
      <c r="D3057">
        <v>70</v>
      </c>
      <c r="E3057">
        <v>0</v>
      </c>
      <c r="F3057">
        <v>5.2994699999999997E-3</v>
      </c>
      <c r="G3057">
        <v>10000</v>
      </c>
      <c r="H3057">
        <v>3</v>
      </c>
      <c r="I3057">
        <v>0</v>
      </c>
      <c r="J3057">
        <v>0</v>
      </c>
      <c r="K3057">
        <v>0</v>
      </c>
      <c r="L3057">
        <v>1</v>
      </c>
    </row>
    <row r="3058" spans="1:12" x14ac:dyDescent="0.25">
      <c r="A3058">
        <v>12941</v>
      </c>
      <c r="B3058">
        <v>0</v>
      </c>
      <c r="C3058">
        <v>4.7688638999999998E-2</v>
      </c>
      <c r="D3058">
        <v>51</v>
      </c>
      <c r="E3058">
        <v>0</v>
      </c>
      <c r="F3058">
        <v>0.39988574700000001</v>
      </c>
      <c r="G3058">
        <v>3500</v>
      </c>
      <c r="H3058">
        <v>7</v>
      </c>
      <c r="I3058">
        <v>0</v>
      </c>
      <c r="J3058">
        <v>1</v>
      </c>
      <c r="K3058">
        <v>0</v>
      </c>
      <c r="L3058">
        <v>1</v>
      </c>
    </row>
    <row r="3059" spans="1:12" x14ac:dyDescent="0.25">
      <c r="A3059">
        <v>63270</v>
      </c>
      <c r="B3059">
        <v>0</v>
      </c>
      <c r="C3059">
        <v>4.7797609999999997E-2</v>
      </c>
      <c r="D3059">
        <v>51</v>
      </c>
      <c r="E3059">
        <v>0</v>
      </c>
      <c r="F3059">
        <v>0.151126079</v>
      </c>
      <c r="G3059">
        <v>4750</v>
      </c>
      <c r="H3059">
        <v>7</v>
      </c>
      <c r="I3059">
        <v>0</v>
      </c>
      <c r="J3059">
        <v>2</v>
      </c>
      <c r="K3059">
        <v>0</v>
      </c>
      <c r="L3059">
        <v>0</v>
      </c>
    </row>
    <row r="3060" spans="1:12" x14ac:dyDescent="0.25">
      <c r="A3060">
        <v>86373</v>
      </c>
      <c r="B3060">
        <v>0</v>
      </c>
      <c r="C3060">
        <v>4.7842100999999998E-2</v>
      </c>
      <c r="D3060">
        <v>73</v>
      </c>
      <c r="E3060">
        <v>0</v>
      </c>
      <c r="F3060">
        <v>5396</v>
      </c>
      <c r="H3060">
        <v>8</v>
      </c>
      <c r="I3060">
        <v>0</v>
      </c>
      <c r="J3060">
        <v>2</v>
      </c>
      <c r="K3060">
        <v>0</v>
      </c>
      <c r="L3060">
        <v>0</v>
      </c>
    </row>
    <row r="3061" spans="1:12" x14ac:dyDescent="0.25">
      <c r="A3061">
        <v>79335</v>
      </c>
      <c r="B3061">
        <v>0</v>
      </c>
      <c r="C3061">
        <v>4.7842174000000001E-2</v>
      </c>
      <c r="D3061">
        <v>68</v>
      </c>
      <c r="E3061">
        <v>0</v>
      </c>
      <c r="F3061">
        <v>2.9559299999999998E-3</v>
      </c>
      <c r="G3061">
        <v>33491</v>
      </c>
      <c r="H3061">
        <v>2</v>
      </c>
      <c r="I3061">
        <v>0</v>
      </c>
      <c r="J3061">
        <v>0</v>
      </c>
      <c r="K3061">
        <v>0</v>
      </c>
      <c r="L3061">
        <v>1</v>
      </c>
    </row>
    <row r="3062" spans="1:12" x14ac:dyDescent="0.25">
      <c r="A3062">
        <v>135105</v>
      </c>
      <c r="B3062">
        <v>0</v>
      </c>
      <c r="C3062">
        <v>4.7847608E-2</v>
      </c>
      <c r="D3062">
        <v>68</v>
      </c>
      <c r="E3062">
        <v>0</v>
      </c>
      <c r="F3062">
        <v>0.26973842100000001</v>
      </c>
      <c r="G3062">
        <v>4166</v>
      </c>
      <c r="H3062">
        <v>2</v>
      </c>
      <c r="I3062">
        <v>0</v>
      </c>
      <c r="J3062">
        <v>1</v>
      </c>
      <c r="K3062">
        <v>0</v>
      </c>
      <c r="L3062">
        <v>0</v>
      </c>
    </row>
    <row r="3063" spans="1:12" x14ac:dyDescent="0.25">
      <c r="A3063">
        <v>80803</v>
      </c>
      <c r="B3063">
        <v>0</v>
      </c>
      <c r="C3063">
        <v>4.7848307999999999E-2</v>
      </c>
      <c r="D3063">
        <v>32</v>
      </c>
      <c r="E3063">
        <v>0</v>
      </c>
      <c r="F3063">
        <v>0.20973117099999999</v>
      </c>
      <c r="G3063">
        <v>4500</v>
      </c>
      <c r="H3063">
        <v>4</v>
      </c>
      <c r="I3063">
        <v>0</v>
      </c>
      <c r="J3063">
        <v>0</v>
      </c>
      <c r="K3063">
        <v>0</v>
      </c>
      <c r="L3063">
        <v>0</v>
      </c>
    </row>
    <row r="3064" spans="1:12" x14ac:dyDescent="0.25">
      <c r="A3064">
        <v>16862</v>
      </c>
      <c r="B3064">
        <v>0</v>
      </c>
      <c r="C3064">
        <v>4.7862421000000002E-2</v>
      </c>
      <c r="D3064">
        <v>57</v>
      </c>
      <c r="E3064">
        <v>0</v>
      </c>
      <c r="F3064">
        <v>0.23166146700000001</v>
      </c>
      <c r="G3064">
        <v>12500</v>
      </c>
      <c r="H3064">
        <v>14</v>
      </c>
      <c r="I3064">
        <v>0</v>
      </c>
      <c r="J3064">
        <v>2</v>
      </c>
      <c r="K3064">
        <v>0</v>
      </c>
      <c r="L3064">
        <v>0</v>
      </c>
    </row>
    <row r="3065" spans="1:12" x14ac:dyDescent="0.25">
      <c r="A3065">
        <v>26135</v>
      </c>
      <c r="B3065">
        <v>0</v>
      </c>
      <c r="C3065">
        <v>4.7920362000000001E-2</v>
      </c>
      <c r="D3065">
        <v>69</v>
      </c>
      <c r="E3065">
        <v>0</v>
      </c>
      <c r="F3065">
        <v>0.28402613700000001</v>
      </c>
      <c r="G3065">
        <v>7192</v>
      </c>
      <c r="H3065">
        <v>12</v>
      </c>
      <c r="I3065">
        <v>0</v>
      </c>
      <c r="J3065">
        <v>1</v>
      </c>
      <c r="K3065">
        <v>0</v>
      </c>
      <c r="L3065">
        <v>0</v>
      </c>
    </row>
    <row r="3066" spans="1:12" x14ac:dyDescent="0.25">
      <c r="A3066">
        <v>76073</v>
      </c>
      <c r="B3066">
        <v>0</v>
      </c>
      <c r="C3066">
        <v>4.7972783999999997E-2</v>
      </c>
      <c r="D3066">
        <v>59</v>
      </c>
      <c r="E3066">
        <v>0</v>
      </c>
      <c r="F3066">
        <v>0.19051441099999999</v>
      </c>
      <c r="G3066">
        <v>13704</v>
      </c>
      <c r="H3066">
        <v>10</v>
      </c>
      <c r="I3066">
        <v>0</v>
      </c>
      <c r="J3066">
        <v>1</v>
      </c>
      <c r="K3066">
        <v>0</v>
      </c>
      <c r="L3066">
        <v>0</v>
      </c>
    </row>
    <row r="3067" spans="1:12" x14ac:dyDescent="0.25">
      <c r="A3067">
        <v>85424</v>
      </c>
      <c r="B3067">
        <v>0</v>
      </c>
      <c r="C3067">
        <v>4.8015000000000002E-2</v>
      </c>
      <c r="D3067">
        <v>59</v>
      </c>
      <c r="E3067">
        <v>1</v>
      </c>
      <c r="F3067">
        <v>0.263739891</v>
      </c>
      <c r="G3067">
        <v>6058</v>
      </c>
      <c r="H3067">
        <v>10</v>
      </c>
      <c r="I3067">
        <v>0</v>
      </c>
      <c r="J3067">
        <v>1</v>
      </c>
      <c r="K3067">
        <v>0</v>
      </c>
      <c r="L3067">
        <v>0</v>
      </c>
    </row>
    <row r="3068" spans="1:12" x14ac:dyDescent="0.25">
      <c r="A3068">
        <v>92437</v>
      </c>
      <c r="B3068">
        <v>0</v>
      </c>
      <c r="C3068">
        <v>4.8028029E-2</v>
      </c>
      <c r="D3068">
        <v>49</v>
      </c>
      <c r="E3068">
        <v>3</v>
      </c>
      <c r="F3068">
        <v>0.68772601600000005</v>
      </c>
      <c r="G3068">
        <v>4700</v>
      </c>
      <c r="H3068">
        <v>11</v>
      </c>
      <c r="I3068">
        <v>0</v>
      </c>
      <c r="J3068">
        <v>3</v>
      </c>
      <c r="K3068">
        <v>0</v>
      </c>
      <c r="L3068">
        <v>0</v>
      </c>
    </row>
    <row r="3069" spans="1:12" x14ac:dyDescent="0.25">
      <c r="A3069">
        <v>73491</v>
      </c>
      <c r="B3069">
        <v>0</v>
      </c>
      <c r="C3069">
        <v>4.8037273999999998E-2</v>
      </c>
      <c r="D3069">
        <v>49</v>
      </c>
      <c r="E3069">
        <v>0</v>
      </c>
      <c r="F3069">
        <v>0.27734033200000002</v>
      </c>
      <c r="G3069">
        <v>8000</v>
      </c>
      <c r="H3069">
        <v>8</v>
      </c>
      <c r="I3069">
        <v>0</v>
      </c>
      <c r="J3069">
        <v>2</v>
      </c>
      <c r="K3069">
        <v>0</v>
      </c>
      <c r="L3069">
        <v>1</v>
      </c>
    </row>
    <row r="3070" spans="1:12" x14ac:dyDescent="0.25">
      <c r="A3070">
        <v>41967</v>
      </c>
      <c r="B3070">
        <v>0</v>
      </c>
      <c r="C3070">
        <v>4.8066606999999997E-2</v>
      </c>
      <c r="D3070">
        <v>32</v>
      </c>
      <c r="E3070">
        <v>0</v>
      </c>
      <c r="F3070">
        <v>0.29871323500000002</v>
      </c>
      <c r="G3070">
        <v>5439</v>
      </c>
      <c r="H3070">
        <v>12</v>
      </c>
      <c r="I3070">
        <v>0</v>
      </c>
      <c r="J3070">
        <v>1</v>
      </c>
      <c r="K3070">
        <v>0</v>
      </c>
      <c r="L3070">
        <v>1</v>
      </c>
    </row>
    <row r="3071" spans="1:12" x14ac:dyDescent="0.25">
      <c r="A3071">
        <v>116241</v>
      </c>
      <c r="B3071">
        <v>0</v>
      </c>
      <c r="C3071">
        <v>4.8079037999999998E-2</v>
      </c>
      <c r="D3071">
        <v>78</v>
      </c>
      <c r="E3071">
        <v>0</v>
      </c>
      <c r="F3071">
        <v>71</v>
      </c>
      <c r="H3071">
        <v>8</v>
      </c>
      <c r="I3071">
        <v>0</v>
      </c>
      <c r="J3071">
        <v>0</v>
      </c>
      <c r="K3071">
        <v>0</v>
      </c>
      <c r="L3071">
        <v>0</v>
      </c>
    </row>
    <row r="3072" spans="1:12" x14ac:dyDescent="0.25">
      <c r="A3072">
        <v>32833</v>
      </c>
      <c r="B3072">
        <v>0</v>
      </c>
      <c r="C3072">
        <v>4.8124248000000001E-2</v>
      </c>
      <c r="D3072">
        <v>54</v>
      </c>
      <c r="E3072">
        <v>0</v>
      </c>
      <c r="F3072">
        <v>0.29106808200000001</v>
      </c>
      <c r="G3072">
        <v>1600</v>
      </c>
      <c r="H3072">
        <v>11</v>
      </c>
      <c r="I3072">
        <v>0</v>
      </c>
      <c r="J3072">
        <v>1</v>
      </c>
      <c r="K3072">
        <v>0</v>
      </c>
      <c r="L3072">
        <v>0</v>
      </c>
    </row>
    <row r="3073" spans="1:12" x14ac:dyDescent="0.25">
      <c r="A3073">
        <v>95586</v>
      </c>
      <c r="B3073">
        <v>0</v>
      </c>
      <c r="C3073">
        <v>4.8126343000000002E-2</v>
      </c>
      <c r="D3073">
        <v>69</v>
      </c>
      <c r="E3073">
        <v>0</v>
      </c>
      <c r="F3073">
        <v>0.16553378599999999</v>
      </c>
      <c r="G3073">
        <v>2500</v>
      </c>
      <c r="H3073">
        <v>9</v>
      </c>
      <c r="I3073">
        <v>0</v>
      </c>
      <c r="J3073">
        <v>0</v>
      </c>
      <c r="K3073">
        <v>0</v>
      </c>
      <c r="L3073">
        <v>0</v>
      </c>
    </row>
    <row r="3074" spans="1:12" x14ac:dyDescent="0.25">
      <c r="A3074">
        <v>44768</v>
      </c>
      <c r="B3074">
        <v>0</v>
      </c>
      <c r="C3074">
        <v>4.8198392999999999E-2</v>
      </c>
      <c r="D3074">
        <v>53</v>
      </c>
      <c r="E3074">
        <v>0</v>
      </c>
      <c r="F3074">
        <v>9.9105359000000004E-2</v>
      </c>
      <c r="G3074">
        <v>11512</v>
      </c>
      <c r="H3074">
        <v>7</v>
      </c>
      <c r="I3074">
        <v>0</v>
      </c>
      <c r="J3074">
        <v>1</v>
      </c>
      <c r="K3074">
        <v>0</v>
      </c>
      <c r="L3074">
        <v>1</v>
      </c>
    </row>
    <row r="3075" spans="1:12" x14ac:dyDescent="0.25">
      <c r="A3075">
        <v>132404</v>
      </c>
      <c r="B3075">
        <v>0</v>
      </c>
      <c r="C3075">
        <v>4.8232019000000001E-2</v>
      </c>
      <c r="D3075">
        <v>58</v>
      </c>
      <c r="E3075">
        <v>0</v>
      </c>
      <c r="F3075">
        <v>0.35415776399999999</v>
      </c>
      <c r="G3075">
        <v>11700</v>
      </c>
      <c r="H3075">
        <v>29</v>
      </c>
      <c r="I3075">
        <v>0</v>
      </c>
      <c r="J3075">
        <v>4</v>
      </c>
      <c r="K3075">
        <v>0</v>
      </c>
      <c r="L3075">
        <v>4</v>
      </c>
    </row>
    <row r="3076" spans="1:12" x14ac:dyDescent="0.25">
      <c r="A3076">
        <v>19863</v>
      </c>
      <c r="B3076">
        <v>0</v>
      </c>
      <c r="C3076">
        <v>4.833117E-2</v>
      </c>
      <c r="D3076">
        <v>45</v>
      </c>
      <c r="E3076">
        <v>0</v>
      </c>
      <c r="F3076">
        <v>2488</v>
      </c>
      <c r="H3076">
        <v>7</v>
      </c>
      <c r="I3076">
        <v>0</v>
      </c>
      <c r="J3076">
        <v>2</v>
      </c>
      <c r="K3076">
        <v>0</v>
      </c>
      <c r="L3076">
        <v>2</v>
      </c>
    </row>
    <row r="3077" spans="1:12" x14ac:dyDescent="0.25">
      <c r="A3077">
        <v>50659</v>
      </c>
      <c r="B3077">
        <v>1</v>
      </c>
      <c r="C3077">
        <v>4.8448430000000001E-2</v>
      </c>
      <c r="D3077">
        <v>68</v>
      </c>
      <c r="E3077">
        <v>0</v>
      </c>
      <c r="F3077">
        <v>7.1964018000000005E-2</v>
      </c>
      <c r="G3077">
        <v>7336</v>
      </c>
      <c r="H3077">
        <v>14</v>
      </c>
      <c r="I3077">
        <v>0</v>
      </c>
      <c r="J3077">
        <v>0</v>
      </c>
      <c r="K3077">
        <v>0</v>
      </c>
      <c r="L3077">
        <v>0</v>
      </c>
    </row>
    <row r="3078" spans="1:12" x14ac:dyDescent="0.25">
      <c r="A3078">
        <v>109226</v>
      </c>
      <c r="B3078">
        <v>0</v>
      </c>
      <c r="C3078">
        <v>4.8507327000000003E-2</v>
      </c>
      <c r="D3078">
        <v>76</v>
      </c>
      <c r="E3078">
        <v>0</v>
      </c>
      <c r="F3078">
        <v>0.327600328</v>
      </c>
      <c r="G3078">
        <v>1220</v>
      </c>
      <c r="H3078">
        <v>9</v>
      </c>
      <c r="I3078">
        <v>0</v>
      </c>
      <c r="J3078">
        <v>1</v>
      </c>
      <c r="K3078">
        <v>0</v>
      </c>
      <c r="L3078">
        <v>0</v>
      </c>
    </row>
    <row r="3079" spans="1:12" x14ac:dyDescent="0.25">
      <c r="A3079">
        <v>104868</v>
      </c>
      <c r="B3079">
        <v>0</v>
      </c>
      <c r="C3079">
        <v>4.8532652000000003E-2</v>
      </c>
      <c r="D3079">
        <v>62</v>
      </c>
      <c r="E3079">
        <v>0</v>
      </c>
      <c r="F3079">
        <v>3083</v>
      </c>
      <c r="H3079">
        <v>6</v>
      </c>
      <c r="I3079">
        <v>0</v>
      </c>
      <c r="J3079">
        <v>1</v>
      </c>
      <c r="K3079">
        <v>0</v>
      </c>
    </row>
    <row r="3080" spans="1:12" x14ac:dyDescent="0.25">
      <c r="A3080">
        <v>61106</v>
      </c>
      <c r="B3080">
        <v>0</v>
      </c>
      <c r="C3080">
        <v>4.8614138000000001E-2</v>
      </c>
      <c r="D3080">
        <v>44</v>
      </c>
      <c r="E3080">
        <v>0</v>
      </c>
      <c r="F3080">
        <v>3238</v>
      </c>
      <c r="G3080">
        <v>0</v>
      </c>
      <c r="H3080">
        <v>7</v>
      </c>
      <c r="I3080">
        <v>0</v>
      </c>
      <c r="J3080">
        <v>2</v>
      </c>
      <c r="K3080">
        <v>0</v>
      </c>
      <c r="L3080">
        <v>2</v>
      </c>
    </row>
    <row r="3081" spans="1:12" x14ac:dyDescent="0.25">
      <c r="A3081">
        <v>67820</v>
      </c>
      <c r="B3081">
        <v>0</v>
      </c>
      <c r="C3081">
        <v>4.8641428E-2</v>
      </c>
      <c r="D3081">
        <v>51</v>
      </c>
      <c r="E3081">
        <v>0</v>
      </c>
      <c r="F3081">
        <v>6.2946385999999993E-2</v>
      </c>
      <c r="G3081">
        <v>10500</v>
      </c>
      <c r="H3081">
        <v>7</v>
      </c>
      <c r="I3081">
        <v>0</v>
      </c>
      <c r="J3081">
        <v>0</v>
      </c>
      <c r="K3081">
        <v>0</v>
      </c>
      <c r="L3081">
        <v>1</v>
      </c>
    </row>
    <row r="3082" spans="1:12" x14ac:dyDescent="0.25">
      <c r="A3082">
        <v>49498</v>
      </c>
      <c r="B3082">
        <v>0</v>
      </c>
      <c r="C3082">
        <v>4.8666955999999997E-2</v>
      </c>
      <c r="D3082">
        <v>61</v>
      </c>
      <c r="E3082">
        <v>0</v>
      </c>
      <c r="F3082">
        <v>3045</v>
      </c>
      <c r="H3082">
        <v>8</v>
      </c>
      <c r="I3082">
        <v>0</v>
      </c>
      <c r="J3082">
        <v>2</v>
      </c>
      <c r="K3082">
        <v>0</v>
      </c>
      <c r="L3082">
        <v>0</v>
      </c>
    </row>
    <row r="3083" spans="1:12" x14ac:dyDescent="0.25">
      <c r="A3083">
        <v>8826</v>
      </c>
      <c r="B3083">
        <v>1</v>
      </c>
      <c r="C3083">
        <v>4.8673782999999998E-2</v>
      </c>
      <c r="D3083">
        <v>64</v>
      </c>
      <c r="E3083">
        <v>0</v>
      </c>
      <c r="F3083">
        <v>2446</v>
      </c>
      <c r="H3083">
        <v>4</v>
      </c>
      <c r="I3083">
        <v>0</v>
      </c>
      <c r="J3083">
        <v>2</v>
      </c>
      <c r="K3083">
        <v>0</v>
      </c>
      <c r="L3083">
        <v>0</v>
      </c>
    </row>
    <row r="3084" spans="1:12" x14ac:dyDescent="0.25">
      <c r="A3084">
        <v>144255</v>
      </c>
      <c r="B3084">
        <v>0</v>
      </c>
      <c r="C3084">
        <v>4.8683046000000001E-2</v>
      </c>
      <c r="D3084">
        <v>71</v>
      </c>
      <c r="E3084">
        <v>0</v>
      </c>
      <c r="F3084">
        <v>0.54926057100000003</v>
      </c>
      <c r="G3084">
        <v>4800</v>
      </c>
      <c r="H3084">
        <v>12</v>
      </c>
      <c r="I3084">
        <v>0</v>
      </c>
      <c r="J3084">
        <v>1</v>
      </c>
      <c r="K3084">
        <v>0</v>
      </c>
      <c r="L3084">
        <v>0</v>
      </c>
    </row>
    <row r="3085" spans="1:12" x14ac:dyDescent="0.25">
      <c r="A3085">
        <v>98478</v>
      </c>
      <c r="B3085">
        <v>0</v>
      </c>
      <c r="C3085">
        <v>4.8697425000000003E-2</v>
      </c>
      <c r="D3085">
        <v>56</v>
      </c>
      <c r="E3085">
        <v>0</v>
      </c>
      <c r="F3085">
        <v>0.14377474000000001</v>
      </c>
      <c r="G3085">
        <v>13388</v>
      </c>
      <c r="H3085">
        <v>6</v>
      </c>
      <c r="I3085">
        <v>0</v>
      </c>
      <c r="J3085">
        <v>2</v>
      </c>
      <c r="K3085">
        <v>0</v>
      </c>
      <c r="L3085">
        <v>2</v>
      </c>
    </row>
    <row r="3086" spans="1:12" x14ac:dyDescent="0.25">
      <c r="A3086">
        <v>41283</v>
      </c>
      <c r="B3086">
        <v>0</v>
      </c>
      <c r="C3086">
        <v>4.8723641999999998E-2</v>
      </c>
      <c r="D3086">
        <v>72</v>
      </c>
      <c r="E3086">
        <v>1</v>
      </c>
      <c r="F3086">
        <v>0.22957704200000001</v>
      </c>
      <c r="G3086">
        <v>10000</v>
      </c>
      <c r="H3086">
        <v>9</v>
      </c>
      <c r="I3086">
        <v>0</v>
      </c>
      <c r="J3086">
        <v>3</v>
      </c>
      <c r="K3086">
        <v>0</v>
      </c>
      <c r="L3086">
        <v>0</v>
      </c>
    </row>
    <row r="3087" spans="1:12" x14ac:dyDescent="0.25">
      <c r="A3087">
        <v>55039</v>
      </c>
      <c r="B3087">
        <v>0</v>
      </c>
      <c r="C3087">
        <v>4.8752499999999997E-2</v>
      </c>
      <c r="D3087">
        <v>57</v>
      </c>
      <c r="E3087">
        <v>0</v>
      </c>
      <c r="F3087">
        <v>2365</v>
      </c>
      <c r="H3087">
        <v>7</v>
      </c>
      <c r="I3087">
        <v>0</v>
      </c>
      <c r="J3087">
        <v>1</v>
      </c>
      <c r="K3087">
        <v>0</v>
      </c>
      <c r="L3087">
        <v>0</v>
      </c>
    </row>
    <row r="3088" spans="1:12" x14ac:dyDescent="0.25">
      <c r="A3088">
        <v>95867</v>
      </c>
      <c r="B3088">
        <v>0</v>
      </c>
      <c r="C3088">
        <v>4.8788804999999998E-2</v>
      </c>
      <c r="D3088">
        <v>69</v>
      </c>
      <c r="E3088">
        <v>0</v>
      </c>
      <c r="F3088">
        <v>0.24992326600000001</v>
      </c>
      <c r="G3088">
        <v>13031</v>
      </c>
      <c r="H3088">
        <v>25</v>
      </c>
      <c r="I3088">
        <v>0</v>
      </c>
      <c r="J3088">
        <v>2</v>
      </c>
      <c r="K3088">
        <v>0</v>
      </c>
      <c r="L3088">
        <v>0</v>
      </c>
    </row>
    <row r="3089" spans="1:12" x14ac:dyDescent="0.25">
      <c r="A3089">
        <v>110120</v>
      </c>
      <c r="B3089">
        <v>0</v>
      </c>
      <c r="C3089">
        <v>4.8880737E-2</v>
      </c>
      <c r="D3089">
        <v>67</v>
      </c>
      <c r="E3089">
        <v>0</v>
      </c>
      <c r="F3089">
        <v>9.3181364000000003E-2</v>
      </c>
      <c r="G3089">
        <v>5000</v>
      </c>
      <c r="H3089">
        <v>15</v>
      </c>
      <c r="I3089">
        <v>0</v>
      </c>
      <c r="J3089">
        <v>0</v>
      </c>
      <c r="K3089">
        <v>0</v>
      </c>
      <c r="L3089">
        <v>1</v>
      </c>
    </row>
    <row r="3090" spans="1:12" x14ac:dyDescent="0.25">
      <c r="A3090">
        <v>125158</v>
      </c>
      <c r="B3090">
        <v>0</v>
      </c>
      <c r="C3090">
        <v>4.8900030999999997E-2</v>
      </c>
      <c r="D3090">
        <v>64</v>
      </c>
      <c r="E3090">
        <v>0</v>
      </c>
      <c r="F3090">
        <v>51</v>
      </c>
      <c r="H3090">
        <v>7</v>
      </c>
      <c r="I3090">
        <v>0</v>
      </c>
      <c r="J3090">
        <v>0</v>
      </c>
      <c r="K3090">
        <v>0</v>
      </c>
      <c r="L3090">
        <v>0</v>
      </c>
    </row>
    <row r="3091" spans="1:12" x14ac:dyDescent="0.25">
      <c r="A3091">
        <v>11702</v>
      </c>
      <c r="B3091">
        <v>0</v>
      </c>
      <c r="C3091">
        <v>4.8937911000000001E-2</v>
      </c>
      <c r="D3091">
        <v>61</v>
      </c>
      <c r="E3091">
        <v>0</v>
      </c>
      <c r="F3091">
        <v>9.5980800000000002E-3</v>
      </c>
      <c r="G3091">
        <v>5000</v>
      </c>
      <c r="H3091">
        <v>2</v>
      </c>
      <c r="I3091">
        <v>0</v>
      </c>
      <c r="J3091">
        <v>0</v>
      </c>
      <c r="K3091">
        <v>0</v>
      </c>
      <c r="L3091">
        <v>0</v>
      </c>
    </row>
    <row r="3092" spans="1:12" x14ac:dyDescent="0.25">
      <c r="A3092">
        <v>72458</v>
      </c>
      <c r="B3092">
        <v>0</v>
      </c>
      <c r="C3092">
        <v>4.8951049000000003E-2</v>
      </c>
      <c r="D3092">
        <v>24</v>
      </c>
      <c r="E3092">
        <v>0</v>
      </c>
      <c r="F3092">
        <v>1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v>1</v>
      </c>
    </row>
    <row r="3093" spans="1:12" x14ac:dyDescent="0.25">
      <c r="A3093">
        <v>113334</v>
      </c>
      <c r="B3093">
        <v>0</v>
      </c>
      <c r="C3093">
        <v>4.8970496000000002E-2</v>
      </c>
      <c r="D3093">
        <v>65</v>
      </c>
      <c r="E3093">
        <v>0</v>
      </c>
      <c r="F3093">
        <v>0.14361337099999999</v>
      </c>
      <c r="G3093">
        <v>10200</v>
      </c>
      <c r="H3093">
        <v>9</v>
      </c>
      <c r="I3093">
        <v>0</v>
      </c>
      <c r="J3093">
        <v>2</v>
      </c>
      <c r="K3093">
        <v>0</v>
      </c>
      <c r="L3093">
        <v>0</v>
      </c>
    </row>
    <row r="3094" spans="1:12" x14ac:dyDescent="0.25">
      <c r="A3094">
        <v>115373</v>
      </c>
      <c r="B3094">
        <v>0</v>
      </c>
      <c r="C3094">
        <v>4.8991424999999998E-2</v>
      </c>
      <c r="D3094">
        <v>75</v>
      </c>
      <c r="E3094">
        <v>0</v>
      </c>
      <c r="F3094">
        <v>0.17427306000000001</v>
      </c>
      <c r="G3094">
        <v>5192</v>
      </c>
      <c r="H3094">
        <v>9</v>
      </c>
      <c r="I3094">
        <v>0</v>
      </c>
      <c r="J3094">
        <v>1</v>
      </c>
      <c r="K3094">
        <v>0</v>
      </c>
      <c r="L3094">
        <v>0</v>
      </c>
    </row>
    <row r="3095" spans="1:12" x14ac:dyDescent="0.25">
      <c r="A3095">
        <v>128709</v>
      </c>
      <c r="B3095">
        <v>0</v>
      </c>
      <c r="C3095">
        <v>4.9029095000000002E-2</v>
      </c>
      <c r="D3095">
        <v>25</v>
      </c>
      <c r="E3095">
        <v>0</v>
      </c>
      <c r="F3095">
        <v>4.3912175999999997E-2</v>
      </c>
      <c r="G3095">
        <v>500</v>
      </c>
      <c r="H3095">
        <v>4</v>
      </c>
      <c r="I3095">
        <v>0</v>
      </c>
      <c r="J3095">
        <v>0</v>
      </c>
      <c r="K3095">
        <v>0</v>
      </c>
      <c r="L3095">
        <v>0</v>
      </c>
    </row>
    <row r="3096" spans="1:12" x14ac:dyDescent="0.25">
      <c r="A3096">
        <v>90814</v>
      </c>
      <c r="B3096">
        <v>0</v>
      </c>
      <c r="C3096">
        <v>4.9068625999999997E-2</v>
      </c>
      <c r="D3096">
        <v>69</v>
      </c>
      <c r="E3096">
        <v>0</v>
      </c>
      <c r="F3096">
        <v>0.31465108899999999</v>
      </c>
      <c r="G3096">
        <v>6333</v>
      </c>
      <c r="H3096">
        <v>7</v>
      </c>
      <c r="I3096">
        <v>0</v>
      </c>
      <c r="J3096">
        <v>1</v>
      </c>
      <c r="K3096">
        <v>0</v>
      </c>
      <c r="L3096">
        <v>1</v>
      </c>
    </row>
    <row r="3097" spans="1:12" x14ac:dyDescent="0.25">
      <c r="A3097">
        <v>77535</v>
      </c>
      <c r="B3097">
        <v>0</v>
      </c>
      <c r="C3097">
        <v>4.9075248000000002E-2</v>
      </c>
      <c r="D3097">
        <v>76</v>
      </c>
      <c r="E3097">
        <v>0</v>
      </c>
      <c r="F3097">
        <v>0.122705674</v>
      </c>
      <c r="G3097">
        <v>10732</v>
      </c>
      <c r="H3097">
        <v>16</v>
      </c>
      <c r="I3097">
        <v>0</v>
      </c>
      <c r="J3097">
        <v>1</v>
      </c>
      <c r="K3097">
        <v>0</v>
      </c>
      <c r="L3097">
        <v>1</v>
      </c>
    </row>
    <row r="3098" spans="1:12" x14ac:dyDescent="0.25">
      <c r="A3098">
        <v>96262</v>
      </c>
      <c r="B3098">
        <v>0</v>
      </c>
      <c r="C3098">
        <v>4.9105388999999999E-2</v>
      </c>
      <c r="D3098">
        <v>68</v>
      </c>
      <c r="E3098">
        <v>0</v>
      </c>
      <c r="F3098">
        <v>0.16139904099999999</v>
      </c>
      <c r="G3098">
        <v>13351</v>
      </c>
      <c r="H3098">
        <v>10</v>
      </c>
      <c r="I3098">
        <v>0</v>
      </c>
      <c r="J3098">
        <v>1</v>
      </c>
      <c r="K3098">
        <v>0</v>
      </c>
      <c r="L3098">
        <v>0</v>
      </c>
    </row>
    <row r="3099" spans="1:12" x14ac:dyDescent="0.25">
      <c r="A3099">
        <v>55269</v>
      </c>
      <c r="B3099">
        <v>0</v>
      </c>
      <c r="C3099">
        <v>4.9119395000000003E-2</v>
      </c>
      <c r="D3099">
        <v>53</v>
      </c>
      <c r="E3099">
        <v>0</v>
      </c>
      <c r="F3099">
        <v>0.21845002799999999</v>
      </c>
      <c r="G3099">
        <v>14167</v>
      </c>
      <c r="H3099">
        <v>22</v>
      </c>
      <c r="I3099">
        <v>0</v>
      </c>
      <c r="J3099">
        <v>3</v>
      </c>
      <c r="K3099">
        <v>0</v>
      </c>
      <c r="L3099">
        <v>1</v>
      </c>
    </row>
    <row r="3100" spans="1:12" x14ac:dyDescent="0.25">
      <c r="A3100">
        <v>132755</v>
      </c>
      <c r="B3100">
        <v>0</v>
      </c>
      <c r="C3100">
        <v>4.9142355999999998E-2</v>
      </c>
      <c r="D3100">
        <v>56</v>
      </c>
      <c r="E3100">
        <v>2</v>
      </c>
      <c r="F3100">
        <v>4550</v>
      </c>
      <c r="H3100">
        <v>12</v>
      </c>
      <c r="I3100">
        <v>0</v>
      </c>
      <c r="J3100">
        <v>3</v>
      </c>
      <c r="K3100">
        <v>0</v>
      </c>
      <c r="L3100">
        <v>0</v>
      </c>
    </row>
    <row r="3101" spans="1:12" x14ac:dyDescent="0.25">
      <c r="A3101">
        <v>48341</v>
      </c>
      <c r="B3101">
        <v>0</v>
      </c>
      <c r="C3101">
        <v>4.9184903000000002E-2</v>
      </c>
      <c r="D3101">
        <v>56</v>
      </c>
      <c r="E3101">
        <v>0</v>
      </c>
      <c r="F3101">
        <v>0.190853943</v>
      </c>
      <c r="G3101">
        <v>15000</v>
      </c>
      <c r="H3101">
        <v>10</v>
      </c>
      <c r="I3101">
        <v>0</v>
      </c>
      <c r="J3101">
        <v>2</v>
      </c>
      <c r="K3101">
        <v>0</v>
      </c>
      <c r="L3101">
        <v>0</v>
      </c>
    </row>
    <row r="3102" spans="1:12" x14ac:dyDescent="0.25">
      <c r="A3102">
        <v>81969</v>
      </c>
      <c r="B3102">
        <v>0</v>
      </c>
      <c r="C3102">
        <v>4.9219507000000003E-2</v>
      </c>
      <c r="D3102">
        <v>68</v>
      </c>
      <c r="E3102">
        <v>0</v>
      </c>
      <c r="F3102">
        <v>327</v>
      </c>
      <c r="H3102">
        <v>11</v>
      </c>
      <c r="I3102">
        <v>0</v>
      </c>
      <c r="J3102">
        <v>0</v>
      </c>
      <c r="K3102">
        <v>0</v>
      </c>
      <c r="L3102">
        <v>1</v>
      </c>
    </row>
    <row r="3103" spans="1:12" x14ac:dyDescent="0.25">
      <c r="A3103">
        <v>88113</v>
      </c>
      <c r="B3103">
        <v>0</v>
      </c>
      <c r="C3103">
        <v>4.9232135000000003E-2</v>
      </c>
      <c r="D3103">
        <v>52</v>
      </c>
      <c r="E3103">
        <v>0</v>
      </c>
      <c r="F3103">
        <v>0.37983695000000001</v>
      </c>
      <c r="G3103">
        <v>8708</v>
      </c>
      <c r="H3103">
        <v>21</v>
      </c>
      <c r="I3103">
        <v>0</v>
      </c>
      <c r="J3103">
        <v>1</v>
      </c>
      <c r="K3103">
        <v>0</v>
      </c>
      <c r="L3103">
        <v>1</v>
      </c>
    </row>
    <row r="3104" spans="1:12" x14ac:dyDescent="0.25">
      <c r="A3104">
        <v>96402</v>
      </c>
      <c r="B3104">
        <v>0</v>
      </c>
      <c r="C3104">
        <v>4.9254794999999997E-2</v>
      </c>
      <c r="D3104">
        <v>81</v>
      </c>
      <c r="E3104">
        <v>0</v>
      </c>
      <c r="F3104">
        <v>0.1466527</v>
      </c>
      <c r="G3104">
        <v>10500</v>
      </c>
      <c r="H3104">
        <v>12</v>
      </c>
      <c r="I3104">
        <v>0</v>
      </c>
      <c r="J3104">
        <v>1</v>
      </c>
      <c r="K3104">
        <v>0</v>
      </c>
      <c r="L3104">
        <v>0</v>
      </c>
    </row>
    <row r="3105" spans="1:12" x14ac:dyDescent="0.25">
      <c r="A3105">
        <v>81104</v>
      </c>
      <c r="B3105">
        <v>0</v>
      </c>
      <c r="C3105">
        <v>4.9254987E-2</v>
      </c>
      <c r="D3105">
        <v>59</v>
      </c>
      <c r="E3105">
        <v>0</v>
      </c>
      <c r="F3105">
        <v>439</v>
      </c>
      <c r="H3105">
        <v>5</v>
      </c>
      <c r="I3105">
        <v>0</v>
      </c>
      <c r="J3105">
        <v>1</v>
      </c>
      <c r="K3105">
        <v>0</v>
      </c>
      <c r="L3105">
        <v>0</v>
      </c>
    </row>
    <row r="3106" spans="1:12" x14ac:dyDescent="0.25">
      <c r="A3106">
        <v>83254</v>
      </c>
      <c r="B3106">
        <v>0</v>
      </c>
      <c r="C3106">
        <v>4.9306990000000002E-2</v>
      </c>
      <c r="D3106">
        <v>41</v>
      </c>
      <c r="E3106">
        <v>0</v>
      </c>
      <c r="F3106">
        <v>0.56634336600000001</v>
      </c>
      <c r="G3106">
        <v>10000</v>
      </c>
      <c r="H3106">
        <v>17</v>
      </c>
      <c r="I3106">
        <v>0</v>
      </c>
      <c r="J3106">
        <v>2</v>
      </c>
      <c r="K3106">
        <v>0</v>
      </c>
      <c r="L3106">
        <v>0</v>
      </c>
    </row>
    <row r="3107" spans="1:12" x14ac:dyDescent="0.25">
      <c r="A3107">
        <v>131075</v>
      </c>
      <c r="B3107">
        <v>0</v>
      </c>
      <c r="C3107">
        <v>4.9315748999999999E-2</v>
      </c>
      <c r="D3107">
        <v>63</v>
      </c>
      <c r="E3107">
        <v>0</v>
      </c>
      <c r="F3107">
        <v>0.21083827299999999</v>
      </c>
      <c r="G3107">
        <v>3542</v>
      </c>
      <c r="H3107">
        <v>9</v>
      </c>
      <c r="I3107">
        <v>0</v>
      </c>
      <c r="J3107">
        <v>0</v>
      </c>
      <c r="K3107">
        <v>0</v>
      </c>
      <c r="L3107">
        <v>0</v>
      </c>
    </row>
    <row r="3108" spans="1:12" x14ac:dyDescent="0.25">
      <c r="A3108">
        <v>46538</v>
      </c>
      <c r="B3108">
        <v>0</v>
      </c>
      <c r="C3108">
        <v>4.9317061000000002E-2</v>
      </c>
      <c r="D3108">
        <v>46</v>
      </c>
      <c r="E3108">
        <v>0</v>
      </c>
      <c r="F3108">
        <v>0.19905699099999999</v>
      </c>
      <c r="G3108">
        <v>14633</v>
      </c>
      <c r="H3108">
        <v>9</v>
      </c>
      <c r="I3108">
        <v>0</v>
      </c>
      <c r="J3108">
        <v>2</v>
      </c>
      <c r="K3108">
        <v>0</v>
      </c>
      <c r="L3108">
        <v>3</v>
      </c>
    </row>
    <row r="3109" spans="1:12" x14ac:dyDescent="0.25">
      <c r="A3109">
        <v>149325</v>
      </c>
      <c r="B3109">
        <v>0</v>
      </c>
      <c r="C3109">
        <v>4.9317061000000002E-2</v>
      </c>
      <c r="D3109">
        <v>57</v>
      </c>
      <c r="E3109">
        <v>0</v>
      </c>
      <c r="F3109">
        <v>0.51719701500000004</v>
      </c>
      <c r="G3109">
        <v>11658</v>
      </c>
      <c r="H3109">
        <v>8</v>
      </c>
      <c r="I3109">
        <v>0</v>
      </c>
      <c r="J3109">
        <v>2</v>
      </c>
      <c r="K3109">
        <v>0</v>
      </c>
      <c r="L3109">
        <v>0</v>
      </c>
    </row>
    <row r="3110" spans="1:12" x14ac:dyDescent="0.25">
      <c r="A3110">
        <v>117232</v>
      </c>
      <c r="B3110">
        <v>0</v>
      </c>
      <c r="C3110">
        <v>4.9372815E-2</v>
      </c>
      <c r="D3110">
        <v>54</v>
      </c>
      <c r="E3110">
        <v>0</v>
      </c>
      <c r="F3110">
        <v>0.54843940000000002</v>
      </c>
      <c r="G3110">
        <v>4933</v>
      </c>
      <c r="H3110">
        <v>18</v>
      </c>
      <c r="I3110">
        <v>0</v>
      </c>
      <c r="J3110">
        <v>2</v>
      </c>
      <c r="K3110">
        <v>0</v>
      </c>
      <c r="L3110">
        <v>0</v>
      </c>
    </row>
    <row r="3111" spans="1:12" x14ac:dyDescent="0.25">
      <c r="A3111">
        <v>38167</v>
      </c>
      <c r="B3111">
        <v>0</v>
      </c>
      <c r="C3111">
        <v>4.9442918000000002E-2</v>
      </c>
      <c r="D3111">
        <v>84</v>
      </c>
      <c r="E3111">
        <v>0</v>
      </c>
      <c r="F3111">
        <v>9.3981199999999994E-3</v>
      </c>
      <c r="G3111">
        <v>5000</v>
      </c>
      <c r="H3111">
        <v>4</v>
      </c>
      <c r="I3111">
        <v>0</v>
      </c>
      <c r="J3111">
        <v>0</v>
      </c>
      <c r="K3111">
        <v>0</v>
      </c>
      <c r="L3111">
        <v>1</v>
      </c>
    </row>
    <row r="3112" spans="1:12" x14ac:dyDescent="0.25">
      <c r="A3112">
        <v>88566</v>
      </c>
      <c r="B3112">
        <v>0</v>
      </c>
      <c r="C3112">
        <v>4.9457550000000003E-2</v>
      </c>
      <c r="D3112">
        <v>76</v>
      </c>
      <c r="E3112">
        <v>0</v>
      </c>
      <c r="F3112">
        <v>43</v>
      </c>
      <c r="H3112">
        <v>6</v>
      </c>
      <c r="I3112">
        <v>0</v>
      </c>
      <c r="J3112">
        <v>0</v>
      </c>
      <c r="K3112">
        <v>0</v>
      </c>
    </row>
    <row r="3113" spans="1:12" x14ac:dyDescent="0.25">
      <c r="A3113">
        <v>12467</v>
      </c>
      <c r="B3113">
        <v>0</v>
      </c>
      <c r="C3113">
        <v>4.9462443000000002E-2</v>
      </c>
      <c r="D3113">
        <v>55</v>
      </c>
      <c r="E3113">
        <v>0</v>
      </c>
      <c r="F3113">
        <v>7.5707075999999998E-2</v>
      </c>
      <c r="G3113">
        <v>10500</v>
      </c>
      <c r="H3113">
        <v>12</v>
      </c>
      <c r="I3113">
        <v>0</v>
      </c>
      <c r="J3113">
        <v>1</v>
      </c>
      <c r="K3113">
        <v>0</v>
      </c>
      <c r="L3113">
        <v>0</v>
      </c>
    </row>
    <row r="3114" spans="1:12" x14ac:dyDescent="0.25">
      <c r="A3114">
        <v>72177</v>
      </c>
      <c r="B3114">
        <v>0</v>
      </c>
      <c r="C3114">
        <v>4.9476109999999997E-2</v>
      </c>
      <c r="D3114">
        <v>48</v>
      </c>
      <c r="E3114">
        <v>0</v>
      </c>
      <c r="F3114">
        <v>0.213528521</v>
      </c>
      <c r="G3114">
        <v>1980</v>
      </c>
      <c r="H3114">
        <v>6</v>
      </c>
      <c r="I3114">
        <v>1</v>
      </c>
      <c r="J3114">
        <v>0</v>
      </c>
      <c r="K3114">
        <v>0</v>
      </c>
      <c r="L3114">
        <v>1</v>
      </c>
    </row>
    <row r="3115" spans="1:12" x14ac:dyDescent="0.25">
      <c r="A3115">
        <v>75280</v>
      </c>
      <c r="B3115">
        <v>0</v>
      </c>
      <c r="C3115">
        <v>4.9486598E-2</v>
      </c>
      <c r="D3115">
        <v>58</v>
      </c>
      <c r="E3115">
        <v>0</v>
      </c>
      <c r="F3115">
        <v>4.2799508999999999E-2</v>
      </c>
      <c r="G3115">
        <v>5700</v>
      </c>
      <c r="H3115">
        <v>3</v>
      </c>
      <c r="I3115">
        <v>0</v>
      </c>
      <c r="J3115">
        <v>0</v>
      </c>
      <c r="K3115">
        <v>0</v>
      </c>
      <c r="L3115">
        <v>0</v>
      </c>
    </row>
    <row r="3116" spans="1:12" x14ac:dyDescent="0.25">
      <c r="A3116">
        <v>142729</v>
      </c>
      <c r="B3116">
        <v>0</v>
      </c>
      <c r="C3116">
        <v>4.9530031000000002E-2</v>
      </c>
      <c r="D3116">
        <v>51</v>
      </c>
      <c r="E3116">
        <v>0</v>
      </c>
      <c r="F3116">
        <v>9.6808229999999995E-2</v>
      </c>
      <c r="G3116">
        <v>3790</v>
      </c>
      <c r="H3116">
        <v>2</v>
      </c>
      <c r="I3116">
        <v>0</v>
      </c>
      <c r="J3116">
        <v>0</v>
      </c>
      <c r="K3116">
        <v>0</v>
      </c>
      <c r="L3116">
        <v>0</v>
      </c>
    </row>
    <row r="3117" spans="1:12" x14ac:dyDescent="0.25">
      <c r="A3117">
        <v>55193</v>
      </c>
      <c r="B3117">
        <v>0</v>
      </c>
      <c r="C3117">
        <v>4.9565013999999998E-2</v>
      </c>
      <c r="D3117">
        <v>79</v>
      </c>
      <c r="E3117">
        <v>0</v>
      </c>
      <c r="F3117">
        <v>44</v>
      </c>
      <c r="H3117">
        <v>7</v>
      </c>
      <c r="I3117">
        <v>0</v>
      </c>
      <c r="J3117">
        <v>0</v>
      </c>
      <c r="K3117">
        <v>0</v>
      </c>
      <c r="L3117">
        <v>0</v>
      </c>
    </row>
    <row r="3118" spans="1:12" x14ac:dyDescent="0.25">
      <c r="A3118">
        <v>1899</v>
      </c>
      <c r="B3118">
        <v>0</v>
      </c>
      <c r="C3118">
        <v>4.9889801999999997E-2</v>
      </c>
      <c r="D3118">
        <v>44</v>
      </c>
      <c r="E3118">
        <v>1</v>
      </c>
      <c r="F3118">
        <v>2549</v>
      </c>
      <c r="H3118">
        <v>6</v>
      </c>
      <c r="I3118">
        <v>0</v>
      </c>
      <c r="J3118">
        <v>1</v>
      </c>
      <c r="K3118">
        <v>0</v>
      </c>
      <c r="L3118">
        <v>0</v>
      </c>
    </row>
    <row r="3119" spans="1:12" x14ac:dyDescent="0.25">
      <c r="A3119">
        <v>105554</v>
      </c>
      <c r="B3119">
        <v>1</v>
      </c>
      <c r="C3119">
        <v>4.9900199999999999E-2</v>
      </c>
      <c r="D3119">
        <v>30</v>
      </c>
      <c r="E3119">
        <v>0</v>
      </c>
      <c r="F3119">
        <v>0</v>
      </c>
      <c r="G3119">
        <v>2500</v>
      </c>
      <c r="H3119">
        <v>1</v>
      </c>
      <c r="I3119">
        <v>5</v>
      </c>
      <c r="J3119">
        <v>0</v>
      </c>
      <c r="K3119">
        <v>1</v>
      </c>
      <c r="L3119">
        <v>0</v>
      </c>
    </row>
    <row r="3120" spans="1:12" x14ac:dyDescent="0.25">
      <c r="A3120">
        <v>117176</v>
      </c>
      <c r="B3120">
        <v>0</v>
      </c>
      <c r="C3120">
        <v>4.9950050000000003E-2</v>
      </c>
      <c r="D3120">
        <v>68</v>
      </c>
      <c r="E3120">
        <v>1</v>
      </c>
      <c r="F3120">
        <v>0.188162368</v>
      </c>
      <c r="G3120">
        <v>5000</v>
      </c>
      <c r="H3120">
        <v>6</v>
      </c>
      <c r="I3120">
        <v>0</v>
      </c>
      <c r="J3120">
        <v>1</v>
      </c>
      <c r="K3120">
        <v>0</v>
      </c>
      <c r="L3120">
        <v>0</v>
      </c>
    </row>
    <row r="3121" spans="1:12" x14ac:dyDescent="0.25">
      <c r="A3121">
        <v>83537</v>
      </c>
      <c r="B3121">
        <v>0</v>
      </c>
      <c r="C3121">
        <v>4.9955724E-2</v>
      </c>
      <c r="D3121">
        <v>48</v>
      </c>
      <c r="E3121">
        <v>0</v>
      </c>
      <c r="F3121">
        <v>0.47543581600000001</v>
      </c>
      <c r="G3121">
        <v>4416</v>
      </c>
      <c r="H3121">
        <v>12</v>
      </c>
      <c r="I3121">
        <v>0</v>
      </c>
      <c r="J3121">
        <v>1</v>
      </c>
      <c r="K3121">
        <v>0</v>
      </c>
      <c r="L3121">
        <v>2</v>
      </c>
    </row>
    <row r="3122" spans="1:12" x14ac:dyDescent="0.25">
      <c r="A3122">
        <v>42873</v>
      </c>
      <c r="B3122">
        <v>1</v>
      </c>
      <c r="C3122">
        <v>4.9967339E-2</v>
      </c>
      <c r="D3122">
        <v>59</v>
      </c>
      <c r="E3122">
        <v>0</v>
      </c>
      <c r="F3122">
        <v>3.3861621000000001E-2</v>
      </c>
      <c r="G3122">
        <v>14322</v>
      </c>
      <c r="H3122">
        <v>15</v>
      </c>
      <c r="I3122">
        <v>0</v>
      </c>
      <c r="J3122">
        <v>0</v>
      </c>
      <c r="K3122">
        <v>0</v>
      </c>
      <c r="L3122">
        <v>0</v>
      </c>
    </row>
    <row r="3123" spans="1:12" x14ac:dyDescent="0.25">
      <c r="A3123">
        <v>2196</v>
      </c>
      <c r="B3123">
        <v>0</v>
      </c>
      <c r="C3123">
        <v>4.9999218999999998E-2</v>
      </c>
      <c r="D3123">
        <v>45</v>
      </c>
      <c r="E3123">
        <v>0</v>
      </c>
      <c r="F3123">
        <v>0.24047578</v>
      </c>
      <c r="G3123">
        <v>5800</v>
      </c>
      <c r="H3123">
        <v>12</v>
      </c>
      <c r="I3123">
        <v>0</v>
      </c>
      <c r="J3123">
        <v>2</v>
      </c>
      <c r="K3123">
        <v>0</v>
      </c>
      <c r="L3123">
        <v>3</v>
      </c>
    </row>
    <row r="3124" spans="1:12" x14ac:dyDescent="0.25">
      <c r="A3124">
        <v>104288</v>
      </c>
      <c r="B3124">
        <v>0</v>
      </c>
      <c r="C3124">
        <v>5.002794E-2</v>
      </c>
      <c r="D3124">
        <v>61</v>
      </c>
      <c r="E3124">
        <v>0</v>
      </c>
      <c r="F3124">
        <v>0.31802561699999998</v>
      </c>
      <c r="G3124">
        <v>3200</v>
      </c>
      <c r="H3124">
        <v>7</v>
      </c>
      <c r="I3124">
        <v>0</v>
      </c>
      <c r="J3124">
        <v>1</v>
      </c>
      <c r="K3124">
        <v>0</v>
      </c>
      <c r="L3124">
        <v>0</v>
      </c>
    </row>
    <row r="3125" spans="1:12" x14ac:dyDescent="0.25">
      <c r="A3125">
        <v>8565</v>
      </c>
      <c r="B3125">
        <v>0</v>
      </c>
      <c r="C3125">
        <v>5.0030412000000003E-2</v>
      </c>
      <c r="D3125">
        <v>66</v>
      </c>
      <c r="E3125">
        <v>0</v>
      </c>
      <c r="F3125">
        <v>4.6288828999999997E-2</v>
      </c>
      <c r="G3125">
        <v>31000</v>
      </c>
      <c r="H3125">
        <v>11</v>
      </c>
      <c r="I3125">
        <v>0</v>
      </c>
      <c r="J3125">
        <v>1</v>
      </c>
      <c r="K3125">
        <v>0</v>
      </c>
      <c r="L3125">
        <v>0</v>
      </c>
    </row>
    <row r="3126" spans="1:12" x14ac:dyDescent="0.25">
      <c r="A3126">
        <v>34385</v>
      </c>
      <c r="B3126">
        <v>0</v>
      </c>
      <c r="C3126">
        <v>5.0031666000000002E-2</v>
      </c>
      <c r="D3126">
        <v>85</v>
      </c>
      <c r="E3126">
        <v>0</v>
      </c>
      <c r="F3126">
        <v>44</v>
      </c>
      <c r="H3126">
        <v>2</v>
      </c>
      <c r="I3126">
        <v>0</v>
      </c>
      <c r="J3126">
        <v>0</v>
      </c>
      <c r="K3126">
        <v>0</v>
      </c>
      <c r="L3126">
        <v>0</v>
      </c>
    </row>
    <row r="3127" spans="1:12" x14ac:dyDescent="0.25">
      <c r="A3127">
        <v>84511</v>
      </c>
      <c r="B3127">
        <v>0</v>
      </c>
      <c r="C3127">
        <v>5.0044116999999999E-2</v>
      </c>
      <c r="D3127">
        <v>60</v>
      </c>
      <c r="E3127">
        <v>0</v>
      </c>
      <c r="F3127">
        <v>3.2983508000000002E-2</v>
      </c>
      <c r="G3127">
        <v>2000</v>
      </c>
      <c r="H3127">
        <v>4</v>
      </c>
      <c r="I3127">
        <v>0</v>
      </c>
      <c r="J3127">
        <v>0</v>
      </c>
      <c r="K3127">
        <v>0</v>
      </c>
      <c r="L3127">
        <v>1</v>
      </c>
    </row>
    <row r="3128" spans="1:12" x14ac:dyDescent="0.25">
      <c r="A3128">
        <v>18005</v>
      </c>
      <c r="B3128">
        <v>0</v>
      </c>
      <c r="C3128">
        <v>5.0054164999999998E-2</v>
      </c>
      <c r="D3128">
        <v>49</v>
      </c>
      <c r="E3128">
        <v>0</v>
      </c>
      <c r="F3128">
        <v>2648</v>
      </c>
      <c r="H3128">
        <v>8</v>
      </c>
      <c r="I3128">
        <v>0</v>
      </c>
      <c r="J3128">
        <v>1</v>
      </c>
      <c r="K3128">
        <v>0</v>
      </c>
      <c r="L3128">
        <v>0</v>
      </c>
    </row>
    <row r="3129" spans="1:12" x14ac:dyDescent="0.25">
      <c r="A3129">
        <v>73792</v>
      </c>
      <c r="B3129">
        <v>0</v>
      </c>
      <c r="C3129">
        <v>5.0069738000000003E-2</v>
      </c>
      <c r="D3129">
        <v>63</v>
      </c>
      <c r="E3129">
        <v>0</v>
      </c>
      <c r="F3129">
        <v>63</v>
      </c>
      <c r="H3129">
        <v>5</v>
      </c>
      <c r="I3129">
        <v>0</v>
      </c>
      <c r="J3129">
        <v>0</v>
      </c>
      <c r="K3129">
        <v>0</v>
      </c>
      <c r="L3129">
        <v>0</v>
      </c>
    </row>
    <row r="3130" spans="1:12" x14ac:dyDescent="0.25">
      <c r="A3130">
        <v>18532</v>
      </c>
      <c r="B3130">
        <v>0</v>
      </c>
      <c r="C3130">
        <v>5.0115531999999997E-2</v>
      </c>
      <c r="D3130">
        <v>66</v>
      </c>
      <c r="E3130">
        <v>0</v>
      </c>
      <c r="F3130">
        <v>307</v>
      </c>
      <c r="H3130">
        <v>13</v>
      </c>
      <c r="I3130">
        <v>0</v>
      </c>
      <c r="J3130">
        <v>0</v>
      </c>
      <c r="K3130">
        <v>0</v>
      </c>
      <c r="L3130">
        <v>0</v>
      </c>
    </row>
    <row r="3131" spans="1:12" x14ac:dyDescent="0.25">
      <c r="A3131">
        <v>148559</v>
      </c>
      <c r="B3131">
        <v>1</v>
      </c>
      <c r="C3131">
        <v>5.0124601999999997E-2</v>
      </c>
      <c r="D3131">
        <v>53</v>
      </c>
      <c r="E3131">
        <v>1</v>
      </c>
      <c r="F3131">
        <v>0.29613630899999999</v>
      </c>
      <c r="G3131">
        <v>4166</v>
      </c>
      <c r="H3131">
        <v>14</v>
      </c>
      <c r="I3131">
        <v>0</v>
      </c>
      <c r="J3131">
        <v>1</v>
      </c>
      <c r="K3131">
        <v>0</v>
      </c>
      <c r="L3131">
        <v>0</v>
      </c>
    </row>
    <row r="3132" spans="1:12" x14ac:dyDescent="0.25">
      <c r="A3132">
        <v>121180</v>
      </c>
      <c r="B3132">
        <v>0</v>
      </c>
      <c r="C3132">
        <v>5.0139996999999999E-2</v>
      </c>
      <c r="D3132">
        <v>68</v>
      </c>
      <c r="E3132">
        <v>0</v>
      </c>
      <c r="F3132">
        <v>0.21427579499999999</v>
      </c>
      <c r="G3132">
        <v>7200</v>
      </c>
      <c r="H3132">
        <v>5</v>
      </c>
      <c r="I3132">
        <v>0</v>
      </c>
      <c r="J3132">
        <v>1</v>
      </c>
      <c r="K3132">
        <v>0</v>
      </c>
      <c r="L3132">
        <v>1</v>
      </c>
    </row>
    <row r="3133" spans="1:12" x14ac:dyDescent="0.25">
      <c r="A3133">
        <v>78921</v>
      </c>
      <c r="B3133">
        <v>0</v>
      </c>
      <c r="C3133">
        <v>5.0169215000000003E-2</v>
      </c>
      <c r="D3133">
        <v>59</v>
      </c>
      <c r="E3133">
        <v>0</v>
      </c>
      <c r="F3133">
        <v>0.71157210699999995</v>
      </c>
      <c r="G3133">
        <v>4000</v>
      </c>
      <c r="H3133">
        <v>14</v>
      </c>
      <c r="I3133">
        <v>0</v>
      </c>
      <c r="J3133">
        <v>1</v>
      </c>
      <c r="K3133">
        <v>0</v>
      </c>
      <c r="L3133">
        <v>1</v>
      </c>
    </row>
    <row r="3134" spans="1:12" x14ac:dyDescent="0.25">
      <c r="A3134">
        <v>127889</v>
      </c>
      <c r="B3134">
        <v>0</v>
      </c>
      <c r="C3134">
        <v>5.0189443E-2</v>
      </c>
      <c r="D3134">
        <v>75</v>
      </c>
      <c r="E3134">
        <v>0</v>
      </c>
      <c r="F3134">
        <v>87</v>
      </c>
      <c r="H3134">
        <v>5</v>
      </c>
      <c r="I3134">
        <v>0</v>
      </c>
      <c r="J3134">
        <v>0</v>
      </c>
      <c r="K3134">
        <v>0</v>
      </c>
      <c r="L3134">
        <v>0</v>
      </c>
    </row>
    <row r="3135" spans="1:12" x14ac:dyDescent="0.25">
      <c r="A3135">
        <v>38143</v>
      </c>
      <c r="B3135">
        <v>0</v>
      </c>
      <c r="C3135">
        <v>5.0223812999999999E-2</v>
      </c>
      <c r="D3135">
        <v>86</v>
      </c>
      <c r="E3135">
        <v>0</v>
      </c>
      <c r="F3135">
        <v>5.0779688000000003E-2</v>
      </c>
      <c r="G3135">
        <v>2500</v>
      </c>
      <c r="H3135">
        <v>13</v>
      </c>
      <c r="I3135">
        <v>0</v>
      </c>
      <c r="J3135">
        <v>0</v>
      </c>
      <c r="K3135">
        <v>0</v>
      </c>
      <c r="L3135">
        <v>0</v>
      </c>
    </row>
    <row r="3136" spans="1:12" x14ac:dyDescent="0.25">
      <c r="A3136">
        <v>86488</v>
      </c>
      <c r="B3136">
        <v>0</v>
      </c>
      <c r="C3136">
        <v>5.0235703E-2</v>
      </c>
      <c r="D3136">
        <v>46</v>
      </c>
      <c r="E3136">
        <v>0</v>
      </c>
      <c r="F3136">
        <v>0.30414604000000001</v>
      </c>
      <c r="G3136">
        <v>9695</v>
      </c>
      <c r="H3136">
        <v>3</v>
      </c>
      <c r="I3136">
        <v>0</v>
      </c>
      <c r="J3136">
        <v>1</v>
      </c>
      <c r="K3136">
        <v>0</v>
      </c>
      <c r="L3136">
        <v>3</v>
      </c>
    </row>
    <row r="3137" spans="1:12" x14ac:dyDescent="0.25">
      <c r="A3137">
        <v>81078</v>
      </c>
      <c r="B3137">
        <v>0</v>
      </c>
      <c r="C3137">
        <v>5.0248743999999998E-2</v>
      </c>
      <c r="D3137">
        <v>60</v>
      </c>
      <c r="E3137">
        <v>0</v>
      </c>
      <c r="F3137">
        <v>0.21960865900000001</v>
      </c>
      <c r="G3137">
        <v>14411</v>
      </c>
      <c r="H3137">
        <v>7</v>
      </c>
      <c r="I3137">
        <v>0</v>
      </c>
      <c r="J3137">
        <v>2</v>
      </c>
      <c r="K3137">
        <v>0</v>
      </c>
      <c r="L3137">
        <v>1</v>
      </c>
    </row>
    <row r="3138" spans="1:12" x14ac:dyDescent="0.25">
      <c r="A3138">
        <v>49944</v>
      </c>
      <c r="B3138">
        <v>0</v>
      </c>
      <c r="C3138">
        <v>5.0286641999999999E-2</v>
      </c>
      <c r="D3138">
        <v>41</v>
      </c>
      <c r="E3138">
        <v>1</v>
      </c>
      <c r="F3138">
        <v>0.45184938400000002</v>
      </c>
      <c r="G3138">
        <v>3000</v>
      </c>
      <c r="H3138">
        <v>5</v>
      </c>
      <c r="I3138">
        <v>0</v>
      </c>
      <c r="J3138">
        <v>1</v>
      </c>
      <c r="K3138">
        <v>0</v>
      </c>
      <c r="L3138">
        <v>0</v>
      </c>
    </row>
    <row r="3139" spans="1:12" x14ac:dyDescent="0.25">
      <c r="A3139">
        <v>42231</v>
      </c>
      <c r="B3139">
        <v>0</v>
      </c>
      <c r="C3139">
        <v>5.0294316999999998E-2</v>
      </c>
      <c r="D3139">
        <v>55</v>
      </c>
      <c r="E3139">
        <v>0</v>
      </c>
      <c r="F3139">
        <v>0.20551855399999999</v>
      </c>
      <c r="G3139">
        <v>4203</v>
      </c>
      <c r="H3139">
        <v>9</v>
      </c>
      <c r="I3139">
        <v>0</v>
      </c>
      <c r="J3139">
        <v>0</v>
      </c>
      <c r="K3139">
        <v>0</v>
      </c>
      <c r="L3139">
        <v>0</v>
      </c>
    </row>
    <row r="3140" spans="1:12" x14ac:dyDescent="0.25">
      <c r="A3140">
        <v>90081</v>
      </c>
      <c r="B3140">
        <v>0</v>
      </c>
      <c r="C3140">
        <v>5.0307509E-2</v>
      </c>
      <c r="D3140">
        <v>65</v>
      </c>
      <c r="E3140">
        <v>0</v>
      </c>
      <c r="F3140">
        <v>108</v>
      </c>
      <c r="H3140">
        <v>3</v>
      </c>
      <c r="I3140">
        <v>0</v>
      </c>
      <c r="J3140">
        <v>0</v>
      </c>
      <c r="K3140">
        <v>0</v>
      </c>
      <c r="L3140">
        <v>0</v>
      </c>
    </row>
    <row r="3141" spans="1:12" x14ac:dyDescent="0.25">
      <c r="A3141">
        <v>91171</v>
      </c>
      <c r="B3141">
        <v>0</v>
      </c>
      <c r="C3141">
        <v>5.0361400000000001E-2</v>
      </c>
      <c r="D3141">
        <v>79</v>
      </c>
      <c r="E3141">
        <v>0</v>
      </c>
      <c r="F3141">
        <v>1.9943019999999999E-2</v>
      </c>
      <c r="G3141">
        <v>3509</v>
      </c>
      <c r="H3141">
        <v>5</v>
      </c>
      <c r="I3141">
        <v>0</v>
      </c>
      <c r="J3141">
        <v>0</v>
      </c>
      <c r="K3141">
        <v>0</v>
      </c>
      <c r="L3141">
        <v>0</v>
      </c>
    </row>
    <row r="3142" spans="1:12" x14ac:dyDescent="0.25">
      <c r="A3142">
        <v>22568</v>
      </c>
      <c r="B3142">
        <v>0</v>
      </c>
      <c r="C3142">
        <v>5.0431950000000003E-2</v>
      </c>
      <c r="D3142">
        <v>53</v>
      </c>
      <c r="E3142">
        <v>0</v>
      </c>
      <c r="F3142">
        <v>0.20582857099999999</v>
      </c>
      <c r="G3142">
        <v>8749</v>
      </c>
      <c r="H3142">
        <v>7</v>
      </c>
      <c r="I3142">
        <v>0</v>
      </c>
      <c r="J3142">
        <v>1</v>
      </c>
      <c r="K3142">
        <v>0</v>
      </c>
      <c r="L3142">
        <v>1</v>
      </c>
    </row>
    <row r="3143" spans="1:12" x14ac:dyDescent="0.25">
      <c r="A3143">
        <v>66608</v>
      </c>
      <c r="B3143">
        <v>0</v>
      </c>
      <c r="C3143">
        <v>5.0447335000000003E-2</v>
      </c>
      <c r="D3143">
        <v>37</v>
      </c>
      <c r="E3143">
        <v>0</v>
      </c>
      <c r="F3143">
        <v>0.56231251699999996</v>
      </c>
      <c r="G3143">
        <v>11000</v>
      </c>
      <c r="H3143">
        <v>11</v>
      </c>
      <c r="I3143">
        <v>0</v>
      </c>
      <c r="J3143">
        <v>3</v>
      </c>
      <c r="K3143">
        <v>0</v>
      </c>
      <c r="L3143">
        <v>1</v>
      </c>
    </row>
    <row r="3144" spans="1:12" x14ac:dyDescent="0.25">
      <c r="A3144">
        <v>6473</v>
      </c>
      <c r="B3144">
        <v>0</v>
      </c>
      <c r="C3144">
        <v>5.0464984999999997E-2</v>
      </c>
      <c r="D3144">
        <v>67</v>
      </c>
      <c r="E3144">
        <v>0</v>
      </c>
      <c r="F3144">
        <v>0.31802561699999998</v>
      </c>
      <c r="G3144">
        <v>3200</v>
      </c>
      <c r="H3144">
        <v>2</v>
      </c>
      <c r="I3144">
        <v>0</v>
      </c>
      <c r="J3144">
        <v>1</v>
      </c>
      <c r="K3144">
        <v>0</v>
      </c>
      <c r="L3144">
        <v>0</v>
      </c>
    </row>
    <row r="3145" spans="1:12" x14ac:dyDescent="0.25">
      <c r="A3145">
        <v>24416</v>
      </c>
      <c r="B3145">
        <v>0</v>
      </c>
      <c r="C3145">
        <v>5.0582145000000002E-2</v>
      </c>
      <c r="D3145">
        <v>62</v>
      </c>
      <c r="E3145">
        <v>0</v>
      </c>
      <c r="F3145">
        <v>0.33050697800000001</v>
      </c>
      <c r="G3145">
        <v>5660</v>
      </c>
      <c r="H3145">
        <v>11</v>
      </c>
      <c r="I3145">
        <v>0</v>
      </c>
      <c r="J3145">
        <v>1</v>
      </c>
      <c r="K3145">
        <v>0</v>
      </c>
      <c r="L3145">
        <v>0</v>
      </c>
    </row>
    <row r="3146" spans="1:12" x14ac:dyDescent="0.25">
      <c r="A3146">
        <v>72515</v>
      </c>
      <c r="B3146">
        <v>0</v>
      </c>
      <c r="C3146">
        <v>5.0587242999999997E-2</v>
      </c>
      <c r="D3146">
        <v>60</v>
      </c>
      <c r="E3146">
        <v>0</v>
      </c>
      <c r="F3146">
        <v>2141</v>
      </c>
      <c r="H3146">
        <v>14</v>
      </c>
      <c r="I3146">
        <v>0</v>
      </c>
      <c r="J3146">
        <v>1</v>
      </c>
      <c r="K3146">
        <v>0</v>
      </c>
      <c r="L3146">
        <v>0</v>
      </c>
    </row>
    <row r="3147" spans="1:12" x14ac:dyDescent="0.25">
      <c r="A3147">
        <v>37572</v>
      </c>
      <c r="B3147">
        <v>0</v>
      </c>
      <c r="C3147">
        <v>5.0598312999999999E-2</v>
      </c>
      <c r="D3147">
        <v>54</v>
      </c>
      <c r="E3147">
        <v>0</v>
      </c>
      <c r="F3147">
        <v>0.945513622</v>
      </c>
      <c r="G3147">
        <v>4000</v>
      </c>
      <c r="H3147">
        <v>12</v>
      </c>
      <c r="I3147">
        <v>0</v>
      </c>
      <c r="J3147">
        <v>2</v>
      </c>
      <c r="K3147">
        <v>0</v>
      </c>
      <c r="L3147">
        <v>1</v>
      </c>
    </row>
    <row r="3148" spans="1:12" x14ac:dyDescent="0.25">
      <c r="A3148">
        <v>110995</v>
      </c>
      <c r="B3148">
        <v>0</v>
      </c>
      <c r="C3148">
        <v>5.0630477E-2</v>
      </c>
      <c r="D3148">
        <v>35</v>
      </c>
      <c r="E3148">
        <v>0</v>
      </c>
      <c r="F3148">
        <v>8.9557785000000001E-2</v>
      </c>
      <c r="G3148">
        <v>5381</v>
      </c>
      <c r="H3148">
        <v>8</v>
      </c>
      <c r="I3148">
        <v>0</v>
      </c>
      <c r="J3148">
        <v>0</v>
      </c>
      <c r="K3148">
        <v>0</v>
      </c>
      <c r="L3148">
        <v>0</v>
      </c>
    </row>
    <row r="3149" spans="1:12" x14ac:dyDescent="0.25">
      <c r="A3149">
        <v>41021</v>
      </c>
      <c r="B3149">
        <v>0</v>
      </c>
      <c r="C3149">
        <v>5.0725896999999999E-2</v>
      </c>
      <c r="D3149">
        <v>58</v>
      </c>
      <c r="E3149">
        <v>0</v>
      </c>
      <c r="F3149">
        <v>0.18715524</v>
      </c>
      <c r="G3149">
        <v>10151</v>
      </c>
      <c r="H3149">
        <v>6</v>
      </c>
      <c r="I3149">
        <v>0</v>
      </c>
      <c r="J3149">
        <v>2</v>
      </c>
      <c r="K3149">
        <v>0</v>
      </c>
      <c r="L3149">
        <v>2</v>
      </c>
    </row>
    <row r="3150" spans="1:12" x14ac:dyDescent="0.25">
      <c r="A3150">
        <v>117642</v>
      </c>
      <c r="B3150">
        <v>0</v>
      </c>
      <c r="C3150">
        <v>5.0739297000000003E-2</v>
      </c>
      <c r="D3150">
        <v>41</v>
      </c>
      <c r="E3150">
        <v>0</v>
      </c>
      <c r="F3150">
        <v>0.28939752699999999</v>
      </c>
      <c r="G3150">
        <v>3800</v>
      </c>
      <c r="H3150">
        <v>13</v>
      </c>
      <c r="I3150">
        <v>0</v>
      </c>
      <c r="J3150">
        <v>1</v>
      </c>
      <c r="K3150">
        <v>0</v>
      </c>
      <c r="L3150">
        <v>0</v>
      </c>
    </row>
    <row r="3151" spans="1:12" x14ac:dyDescent="0.25">
      <c r="A3151">
        <v>56038</v>
      </c>
      <c r="B3151">
        <v>0</v>
      </c>
      <c r="C3151">
        <v>5.0748791000000001E-2</v>
      </c>
      <c r="D3151">
        <v>68</v>
      </c>
      <c r="E3151">
        <v>0</v>
      </c>
      <c r="F3151">
        <v>1.8796240749999999</v>
      </c>
      <c r="G3151">
        <v>5000</v>
      </c>
      <c r="H3151">
        <v>10</v>
      </c>
      <c r="I3151">
        <v>0</v>
      </c>
      <c r="J3151">
        <v>3</v>
      </c>
      <c r="K3151">
        <v>0</v>
      </c>
      <c r="L3151">
        <v>0</v>
      </c>
    </row>
    <row r="3152" spans="1:12" x14ac:dyDescent="0.25">
      <c r="A3152">
        <v>13450</v>
      </c>
      <c r="B3152">
        <v>0</v>
      </c>
      <c r="C3152">
        <v>5.0765976999999997E-2</v>
      </c>
      <c r="D3152">
        <v>64</v>
      </c>
      <c r="E3152">
        <v>0</v>
      </c>
      <c r="F3152">
        <v>1.5689893999999999E-2</v>
      </c>
      <c r="G3152">
        <v>6500</v>
      </c>
      <c r="H3152">
        <v>2</v>
      </c>
      <c r="I3152">
        <v>0</v>
      </c>
      <c r="J3152">
        <v>0</v>
      </c>
      <c r="K3152">
        <v>0</v>
      </c>
      <c r="L3152">
        <v>3</v>
      </c>
    </row>
    <row r="3153" spans="1:12" x14ac:dyDescent="0.25">
      <c r="A3153">
        <v>129882</v>
      </c>
      <c r="B3153">
        <v>0</v>
      </c>
      <c r="C3153">
        <v>5.0801303999999999E-2</v>
      </c>
      <c r="D3153">
        <v>66</v>
      </c>
      <c r="E3153">
        <v>0</v>
      </c>
      <c r="F3153">
        <v>0.136996904</v>
      </c>
      <c r="G3153">
        <v>5167</v>
      </c>
      <c r="H3153">
        <v>7</v>
      </c>
      <c r="I3153">
        <v>0</v>
      </c>
      <c r="J3153">
        <v>0</v>
      </c>
      <c r="K3153">
        <v>0</v>
      </c>
      <c r="L3153">
        <v>0</v>
      </c>
    </row>
    <row r="3154" spans="1:12" x14ac:dyDescent="0.25">
      <c r="A3154">
        <v>15196</v>
      </c>
      <c r="B3154">
        <v>0</v>
      </c>
      <c r="C3154">
        <v>5.0873728E-2</v>
      </c>
      <c r="D3154">
        <v>62</v>
      </c>
      <c r="E3154">
        <v>0</v>
      </c>
      <c r="F3154">
        <v>0.15735502100000001</v>
      </c>
      <c r="G3154">
        <v>5655</v>
      </c>
      <c r="H3154">
        <v>3</v>
      </c>
      <c r="I3154">
        <v>0</v>
      </c>
      <c r="J3154">
        <v>1</v>
      </c>
      <c r="K3154">
        <v>0</v>
      </c>
      <c r="L3154">
        <v>1</v>
      </c>
    </row>
    <row r="3155" spans="1:12" x14ac:dyDescent="0.25">
      <c r="A3155">
        <v>78936</v>
      </c>
      <c r="B3155">
        <v>0</v>
      </c>
      <c r="C3155">
        <v>5.0899964999999998E-2</v>
      </c>
      <c r="D3155">
        <v>62</v>
      </c>
      <c r="E3155">
        <v>0</v>
      </c>
      <c r="F3155">
        <v>38</v>
      </c>
      <c r="H3155">
        <v>2</v>
      </c>
      <c r="I3155">
        <v>0</v>
      </c>
      <c r="J3155">
        <v>0</v>
      </c>
      <c r="K3155">
        <v>0</v>
      </c>
      <c r="L3155">
        <v>0</v>
      </c>
    </row>
    <row r="3156" spans="1:12" x14ac:dyDescent="0.25">
      <c r="A3156">
        <v>103108</v>
      </c>
      <c r="B3156">
        <v>0</v>
      </c>
      <c r="C3156">
        <v>5.0911364000000001E-2</v>
      </c>
      <c r="D3156">
        <v>65</v>
      </c>
      <c r="E3156">
        <v>0</v>
      </c>
      <c r="F3156">
        <v>0.189101362</v>
      </c>
      <c r="G3156">
        <v>8000</v>
      </c>
      <c r="H3156">
        <v>10</v>
      </c>
      <c r="I3156">
        <v>0</v>
      </c>
      <c r="J3156">
        <v>1</v>
      </c>
      <c r="K3156">
        <v>0</v>
      </c>
      <c r="L3156">
        <v>0</v>
      </c>
    </row>
    <row r="3157" spans="1:12" x14ac:dyDescent="0.25">
      <c r="A3157">
        <v>65580</v>
      </c>
      <c r="B3157">
        <v>0</v>
      </c>
      <c r="C3157">
        <v>5.0931636000000002E-2</v>
      </c>
      <c r="D3157">
        <v>31</v>
      </c>
      <c r="E3157">
        <v>0</v>
      </c>
      <c r="F3157">
        <v>0.347204493</v>
      </c>
      <c r="G3157">
        <v>3916</v>
      </c>
      <c r="H3157">
        <v>4</v>
      </c>
      <c r="I3157">
        <v>0</v>
      </c>
      <c r="J3157">
        <v>2</v>
      </c>
      <c r="K3157">
        <v>0</v>
      </c>
      <c r="L3157">
        <v>0</v>
      </c>
    </row>
    <row r="3158" spans="1:12" x14ac:dyDescent="0.25">
      <c r="A3158">
        <v>144691</v>
      </c>
      <c r="B3158">
        <v>0</v>
      </c>
      <c r="C3158">
        <v>5.0997960000000002E-2</v>
      </c>
      <c r="D3158">
        <v>53</v>
      </c>
      <c r="E3158">
        <v>0</v>
      </c>
      <c r="F3158">
        <v>0.20673464899999999</v>
      </c>
      <c r="G3158">
        <v>13630</v>
      </c>
      <c r="H3158">
        <v>4</v>
      </c>
      <c r="I3158">
        <v>0</v>
      </c>
      <c r="J3158">
        <v>2</v>
      </c>
      <c r="K3158">
        <v>0</v>
      </c>
      <c r="L3158">
        <v>1</v>
      </c>
    </row>
    <row r="3159" spans="1:12" x14ac:dyDescent="0.25">
      <c r="A3159">
        <v>131036</v>
      </c>
      <c r="B3159">
        <v>0</v>
      </c>
      <c r="C3159">
        <v>5.1035147000000003E-2</v>
      </c>
      <c r="D3159">
        <v>67</v>
      </c>
      <c r="E3159">
        <v>0</v>
      </c>
      <c r="F3159">
        <v>41</v>
      </c>
      <c r="G3159">
        <v>0</v>
      </c>
      <c r="H3159">
        <v>6</v>
      </c>
      <c r="I3159">
        <v>0</v>
      </c>
      <c r="J3159">
        <v>0</v>
      </c>
      <c r="K3159">
        <v>0</v>
      </c>
      <c r="L3159">
        <v>0</v>
      </c>
    </row>
    <row r="3160" spans="1:12" x14ac:dyDescent="0.25">
      <c r="A3160">
        <v>10407</v>
      </c>
      <c r="B3160">
        <v>0</v>
      </c>
      <c r="C3160">
        <v>5.106165E-2</v>
      </c>
      <c r="D3160">
        <v>67</v>
      </c>
      <c r="E3160">
        <v>0</v>
      </c>
      <c r="F3160">
        <v>1073</v>
      </c>
      <c r="H3160">
        <v>13</v>
      </c>
      <c r="I3160">
        <v>0</v>
      </c>
      <c r="J3160">
        <v>1</v>
      </c>
      <c r="K3160">
        <v>0</v>
      </c>
      <c r="L3160">
        <v>0</v>
      </c>
    </row>
    <row r="3161" spans="1:12" x14ac:dyDescent="0.25">
      <c r="A3161">
        <v>139316</v>
      </c>
      <c r="B3161">
        <v>0</v>
      </c>
      <c r="C3161">
        <v>5.1077181999999999E-2</v>
      </c>
      <c r="D3161">
        <v>77</v>
      </c>
      <c r="E3161">
        <v>0</v>
      </c>
      <c r="F3161">
        <v>8.1798483000000005E-2</v>
      </c>
      <c r="G3161">
        <v>1845</v>
      </c>
      <c r="H3161">
        <v>11</v>
      </c>
      <c r="I3161">
        <v>0</v>
      </c>
      <c r="J3161">
        <v>0</v>
      </c>
      <c r="K3161">
        <v>0</v>
      </c>
      <c r="L3161">
        <v>0</v>
      </c>
    </row>
    <row r="3162" spans="1:12" x14ac:dyDescent="0.25">
      <c r="A3162">
        <v>147838</v>
      </c>
      <c r="B3162">
        <v>0</v>
      </c>
      <c r="C3162">
        <v>5.1081130000000002E-2</v>
      </c>
      <c r="D3162">
        <v>62</v>
      </c>
      <c r="E3162">
        <v>0</v>
      </c>
      <c r="F3162">
        <v>555</v>
      </c>
      <c r="H3162">
        <v>7</v>
      </c>
      <c r="I3162">
        <v>0</v>
      </c>
      <c r="J3162">
        <v>0</v>
      </c>
      <c r="K3162">
        <v>0</v>
      </c>
      <c r="L3162">
        <v>0</v>
      </c>
    </row>
    <row r="3163" spans="1:12" x14ac:dyDescent="0.25">
      <c r="A3163">
        <v>41258</v>
      </c>
      <c r="B3163">
        <v>0</v>
      </c>
      <c r="C3163">
        <v>5.1140770000000002E-2</v>
      </c>
      <c r="D3163">
        <v>49</v>
      </c>
      <c r="E3163">
        <v>1</v>
      </c>
      <c r="F3163">
        <v>0.37986201400000003</v>
      </c>
      <c r="G3163">
        <v>10000</v>
      </c>
      <c r="H3163">
        <v>11</v>
      </c>
      <c r="I3163">
        <v>0</v>
      </c>
      <c r="J3163">
        <v>3</v>
      </c>
      <c r="K3163">
        <v>0</v>
      </c>
      <c r="L3163">
        <v>4</v>
      </c>
    </row>
    <row r="3164" spans="1:12" x14ac:dyDescent="0.25">
      <c r="A3164">
        <v>86724</v>
      </c>
      <c r="B3164">
        <v>0</v>
      </c>
      <c r="C3164">
        <v>5.1145059999999999E-2</v>
      </c>
      <c r="D3164">
        <v>60</v>
      </c>
      <c r="E3164">
        <v>0</v>
      </c>
      <c r="F3164">
        <v>7.8303425999999995E-2</v>
      </c>
      <c r="G3164">
        <v>5516</v>
      </c>
      <c r="H3164">
        <v>11</v>
      </c>
      <c r="I3164">
        <v>0</v>
      </c>
      <c r="J3164">
        <v>0</v>
      </c>
      <c r="K3164">
        <v>0</v>
      </c>
      <c r="L3164">
        <v>1</v>
      </c>
    </row>
    <row r="3165" spans="1:12" x14ac:dyDescent="0.25">
      <c r="A3165">
        <v>35952</v>
      </c>
      <c r="B3165">
        <v>0</v>
      </c>
      <c r="C3165">
        <v>5.1252569999999997E-2</v>
      </c>
      <c r="D3165">
        <v>87</v>
      </c>
      <c r="E3165">
        <v>0</v>
      </c>
      <c r="F3165">
        <v>0.26046744199999999</v>
      </c>
      <c r="G3165">
        <v>8000</v>
      </c>
      <c r="H3165">
        <v>13</v>
      </c>
      <c r="I3165">
        <v>0</v>
      </c>
      <c r="J3165">
        <v>4</v>
      </c>
      <c r="K3165">
        <v>0</v>
      </c>
      <c r="L3165">
        <v>1</v>
      </c>
    </row>
    <row r="3166" spans="1:12" x14ac:dyDescent="0.25">
      <c r="A3166">
        <v>93030</v>
      </c>
      <c r="B3166">
        <v>0</v>
      </c>
      <c r="C3166">
        <v>5.1288304999999999E-2</v>
      </c>
      <c r="D3166">
        <v>58</v>
      </c>
      <c r="E3166">
        <v>0</v>
      </c>
      <c r="F3166">
        <v>2004</v>
      </c>
      <c r="H3166">
        <v>4</v>
      </c>
      <c r="I3166">
        <v>0</v>
      </c>
      <c r="J3166">
        <v>1</v>
      </c>
      <c r="K3166">
        <v>0</v>
      </c>
      <c r="L3166">
        <v>0</v>
      </c>
    </row>
    <row r="3167" spans="1:12" x14ac:dyDescent="0.25">
      <c r="A3167">
        <v>44910</v>
      </c>
      <c r="B3167">
        <v>0</v>
      </c>
      <c r="C3167">
        <v>5.1294261000000001E-2</v>
      </c>
      <c r="D3167">
        <v>71</v>
      </c>
      <c r="E3167">
        <v>0</v>
      </c>
      <c r="F3167">
        <v>3202</v>
      </c>
      <c r="H3167">
        <v>15</v>
      </c>
      <c r="I3167">
        <v>0</v>
      </c>
      <c r="J3167">
        <v>1</v>
      </c>
      <c r="K3167">
        <v>0</v>
      </c>
      <c r="L3167">
        <v>0</v>
      </c>
    </row>
    <row r="3168" spans="1:12" x14ac:dyDescent="0.25">
      <c r="A3168">
        <v>147409</v>
      </c>
      <c r="B3168">
        <v>0</v>
      </c>
      <c r="C3168">
        <v>5.1299134000000003E-2</v>
      </c>
      <c r="D3168">
        <v>37</v>
      </c>
      <c r="E3168">
        <v>1</v>
      </c>
      <c r="F3168">
        <v>0.32583708099999997</v>
      </c>
      <c r="G3168">
        <v>2000</v>
      </c>
      <c r="H3168">
        <v>3</v>
      </c>
      <c r="I3168">
        <v>0</v>
      </c>
      <c r="J3168">
        <v>0</v>
      </c>
      <c r="K3168">
        <v>0</v>
      </c>
      <c r="L3168">
        <v>0</v>
      </c>
    </row>
    <row r="3169" spans="1:12" x14ac:dyDescent="0.25">
      <c r="A3169">
        <v>45182</v>
      </c>
      <c r="B3169">
        <v>0</v>
      </c>
      <c r="C3169">
        <v>5.1349128000000001E-2</v>
      </c>
      <c r="D3169">
        <v>43</v>
      </c>
      <c r="E3169">
        <v>0</v>
      </c>
      <c r="F3169">
        <v>0.306455484</v>
      </c>
      <c r="G3169">
        <v>4166</v>
      </c>
      <c r="H3169">
        <v>6</v>
      </c>
      <c r="I3169">
        <v>0</v>
      </c>
      <c r="J3169">
        <v>1</v>
      </c>
      <c r="K3169">
        <v>0</v>
      </c>
      <c r="L3169">
        <v>1</v>
      </c>
    </row>
    <row r="3170" spans="1:12" x14ac:dyDescent="0.25">
      <c r="A3170">
        <v>105078</v>
      </c>
      <c r="B3170">
        <v>0</v>
      </c>
      <c r="C3170">
        <v>5.1360300999999997E-2</v>
      </c>
      <c r="D3170">
        <v>40</v>
      </c>
      <c r="E3170">
        <v>0</v>
      </c>
      <c r="F3170">
        <v>936</v>
      </c>
      <c r="H3170">
        <v>4</v>
      </c>
      <c r="I3170">
        <v>0</v>
      </c>
      <c r="J3170">
        <v>1</v>
      </c>
      <c r="K3170">
        <v>0</v>
      </c>
      <c r="L3170">
        <v>2</v>
      </c>
    </row>
    <row r="3171" spans="1:12" x14ac:dyDescent="0.25">
      <c r="A3171">
        <v>68093</v>
      </c>
      <c r="B3171">
        <v>0</v>
      </c>
      <c r="C3171">
        <v>5.1404902000000002E-2</v>
      </c>
      <c r="D3171">
        <v>71</v>
      </c>
      <c r="E3171">
        <v>0</v>
      </c>
      <c r="F3171">
        <v>272</v>
      </c>
      <c r="H3171">
        <v>6</v>
      </c>
      <c r="I3171">
        <v>0</v>
      </c>
      <c r="J3171">
        <v>0</v>
      </c>
      <c r="K3171">
        <v>0</v>
      </c>
      <c r="L3171">
        <v>0</v>
      </c>
    </row>
    <row r="3172" spans="1:12" x14ac:dyDescent="0.25">
      <c r="A3172">
        <v>42706</v>
      </c>
      <c r="B3172">
        <v>0</v>
      </c>
      <c r="C3172">
        <v>5.1413797999999997E-2</v>
      </c>
      <c r="D3172">
        <v>53</v>
      </c>
      <c r="E3172">
        <v>0</v>
      </c>
      <c r="F3172">
        <v>2817</v>
      </c>
      <c r="H3172">
        <v>7</v>
      </c>
      <c r="I3172">
        <v>0</v>
      </c>
      <c r="J3172">
        <v>1</v>
      </c>
      <c r="K3172">
        <v>0</v>
      </c>
      <c r="L3172">
        <v>0</v>
      </c>
    </row>
    <row r="3173" spans="1:12" x14ac:dyDescent="0.25">
      <c r="A3173">
        <v>118773</v>
      </c>
      <c r="B3173">
        <v>0</v>
      </c>
      <c r="C3173">
        <v>5.1431736999999998E-2</v>
      </c>
      <c r="D3173">
        <v>51</v>
      </c>
      <c r="E3173">
        <v>0</v>
      </c>
      <c r="F3173">
        <v>0.29028026200000001</v>
      </c>
      <c r="G3173">
        <v>8384</v>
      </c>
      <c r="H3173">
        <v>12</v>
      </c>
      <c r="I3173">
        <v>0</v>
      </c>
      <c r="J3173">
        <v>1</v>
      </c>
      <c r="K3173">
        <v>0</v>
      </c>
      <c r="L3173">
        <v>0</v>
      </c>
    </row>
    <row r="3174" spans="1:12" x14ac:dyDescent="0.25">
      <c r="A3174">
        <v>4887</v>
      </c>
      <c r="B3174">
        <v>0</v>
      </c>
      <c r="C3174">
        <v>5.1479905999999999E-2</v>
      </c>
      <c r="D3174">
        <v>48</v>
      </c>
      <c r="E3174">
        <v>0</v>
      </c>
      <c r="F3174">
        <v>0.356625735</v>
      </c>
      <c r="G3174">
        <v>25000</v>
      </c>
      <c r="H3174">
        <v>16</v>
      </c>
      <c r="I3174">
        <v>0</v>
      </c>
      <c r="J3174">
        <v>4</v>
      </c>
      <c r="K3174">
        <v>0</v>
      </c>
      <c r="L3174">
        <v>2</v>
      </c>
    </row>
    <row r="3175" spans="1:12" x14ac:dyDescent="0.25">
      <c r="A3175">
        <v>91291</v>
      </c>
      <c r="B3175">
        <v>0</v>
      </c>
      <c r="C3175">
        <v>5.1480050999999999E-2</v>
      </c>
      <c r="D3175">
        <v>48</v>
      </c>
      <c r="E3175">
        <v>0</v>
      </c>
      <c r="F3175">
        <v>754</v>
      </c>
      <c r="H3175">
        <v>5</v>
      </c>
      <c r="I3175">
        <v>0</v>
      </c>
      <c r="J3175">
        <v>1</v>
      </c>
      <c r="K3175">
        <v>0</v>
      </c>
      <c r="L3175">
        <v>0</v>
      </c>
    </row>
    <row r="3176" spans="1:12" x14ac:dyDescent="0.25">
      <c r="A3176">
        <v>21312</v>
      </c>
      <c r="B3176">
        <v>0</v>
      </c>
      <c r="C3176">
        <v>5.1496509000000003E-2</v>
      </c>
      <c r="D3176">
        <v>76</v>
      </c>
      <c r="E3176">
        <v>0</v>
      </c>
      <c r="F3176">
        <v>0.111350716</v>
      </c>
      <c r="G3176">
        <v>5100</v>
      </c>
      <c r="H3176">
        <v>11</v>
      </c>
      <c r="I3176">
        <v>0</v>
      </c>
      <c r="J3176">
        <v>1</v>
      </c>
      <c r="K3176">
        <v>0</v>
      </c>
      <c r="L3176">
        <v>1</v>
      </c>
    </row>
    <row r="3177" spans="1:12" x14ac:dyDescent="0.25">
      <c r="A3177">
        <v>39841</v>
      </c>
      <c r="B3177">
        <v>0</v>
      </c>
      <c r="C3177">
        <v>5.1551728999999998E-2</v>
      </c>
      <c r="D3177">
        <v>42</v>
      </c>
      <c r="E3177">
        <v>0</v>
      </c>
      <c r="F3177">
        <v>0.28326837399999999</v>
      </c>
      <c r="G3177">
        <v>7183</v>
      </c>
      <c r="H3177">
        <v>10</v>
      </c>
      <c r="I3177">
        <v>0</v>
      </c>
      <c r="J3177">
        <v>1</v>
      </c>
      <c r="K3177">
        <v>0</v>
      </c>
      <c r="L3177">
        <v>0</v>
      </c>
    </row>
    <row r="3178" spans="1:12" x14ac:dyDescent="0.25">
      <c r="A3178">
        <v>51805</v>
      </c>
      <c r="B3178">
        <v>0</v>
      </c>
      <c r="C3178">
        <v>5.1562698999999997E-2</v>
      </c>
      <c r="D3178">
        <v>36</v>
      </c>
      <c r="E3178">
        <v>0</v>
      </c>
      <c r="F3178">
        <v>0.30772435599999998</v>
      </c>
      <c r="G3178">
        <v>12000</v>
      </c>
      <c r="H3178">
        <v>9</v>
      </c>
      <c r="I3178">
        <v>0</v>
      </c>
      <c r="J3178">
        <v>3</v>
      </c>
      <c r="K3178">
        <v>0</v>
      </c>
      <c r="L3178">
        <v>1</v>
      </c>
    </row>
    <row r="3179" spans="1:12" x14ac:dyDescent="0.25">
      <c r="A3179">
        <v>84004</v>
      </c>
      <c r="B3179">
        <v>0</v>
      </c>
      <c r="C3179">
        <v>5.1598525999999999E-2</v>
      </c>
      <c r="D3179">
        <v>51</v>
      </c>
      <c r="E3179">
        <v>0</v>
      </c>
      <c r="F3179">
        <v>0.365970095</v>
      </c>
      <c r="G3179">
        <v>11101</v>
      </c>
      <c r="H3179">
        <v>9</v>
      </c>
      <c r="I3179">
        <v>0</v>
      </c>
      <c r="J3179">
        <v>2</v>
      </c>
      <c r="K3179">
        <v>0</v>
      </c>
      <c r="L3179">
        <v>0</v>
      </c>
    </row>
    <row r="3180" spans="1:12" x14ac:dyDescent="0.25">
      <c r="A3180">
        <v>22508</v>
      </c>
      <c r="B3180">
        <v>0</v>
      </c>
      <c r="C3180">
        <v>5.1667507000000001E-2</v>
      </c>
      <c r="D3180">
        <v>46</v>
      </c>
      <c r="E3180">
        <v>0</v>
      </c>
      <c r="F3180">
        <v>0.23724587599999999</v>
      </c>
      <c r="G3180">
        <v>5213</v>
      </c>
      <c r="H3180">
        <v>10</v>
      </c>
      <c r="I3180">
        <v>0</v>
      </c>
      <c r="J3180">
        <v>1</v>
      </c>
      <c r="K3180">
        <v>0</v>
      </c>
      <c r="L3180">
        <v>0</v>
      </c>
    </row>
    <row r="3181" spans="1:12" x14ac:dyDescent="0.25">
      <c r="A3181">
        <v>96026</v>
      </c>
      <c r="B3181">
        <v>0</v>
      </c>
      <c r="C3181">
        <v>5.1699755E-2</v>
      </c>
      <c r="D3181">
        <v>67</v>
      </c>
      <c r="E3181">
        <v>0</v>
      </c>
      <c r="F3181">
        <v>1076</v>
      </c>
      <c r="H3181">
        <v>9</v>
      </c>
      <c r="I3181">
        <v>0</v>
      </c>
      <c r="J3181">
        <v>0</v>
      </c>
      <c r="K3181">
        <v>0</v>
      </c>
      <c r="L3181">
        <v>0</v>
      </c>
    </row>
    <row r="3182" spans="1:12" x14ac:dyDescent="0.25">
      <c r="A3182">
        <v>30648</v>
      </c>
      <c r="B3182">
        <v>0</v>
      </c>
      <c r="C3182">
        <v>5.1722571000000002E-2</v>
      </c>
      <c r="D3182">
        <v>42</v>
      </c>
      <c r="E3182">
        <v>0</v>
      </c>
      <c r="F3182">
        <v>8.4957520000000005E-3</v>
      </c>
      <c r="G3182">
        <v>2000</v>
      </c>
      <c r="H3182">
        <v>2</v>
      </c>
      <c r="I3182">
        <v>0</v>
      </c>
      <c r="J3182">
        <v>0</v>
      </c>
      <c r="K3182">
        <v>0</v>
      </c>
      <c r="L3182">
        <v>0</v>
      </c>
    </row>
    <row r="3183" spans="1:12" x14ac:dyDescent="0.25">
      <c r="A3183">
        <v>90282</v>
      </c>
      <c r="B3183">
        <v>0</v>
      </c>
      <c r="C3183">
        <v>5.1729992000000002E-2</v>
      </c>
      <c r="D3183">
        <v>63</v>
      </c>
      <c r="E3183">
        <v>0</v>
      </c>
      <c r="F3183">
        <v>0.67886422700000004</v>
      </c>
      <c r="G3183">
        <v>5000</v>
      </c>
      <c r="H3183">
        <v>7</v>
      </c>
      <c r="I3183">
        <v>0</v>
      </c>
      <c r="J3183">
        <v>1</v>
      </c>
      <c r="K3183">
        <v>0</v>
      </c>
      <c r="L3183">
        <v>2</v>
      </c>
    </row>
    <row r="3184" spans="1:12" x14ac:dyDescent="0.25">
      <c r="A3184">
        <v>94457</v>
      </c>
      <c r="B3184">
        <v>0</v>
      </c>
      <c r="C3184">
        <v>5.1772909999999998E-2</v>
      </c>
      <c r="D3184">
        <v>53</v>
      </c>
      <c r="E3184">
        <v>0</v>
      </c>
      <c r="F3184">
        <v>0.215822501</v>
      </c>
      <c r="G3184">
        <v>8923</v>
      </c>
      <c r="H3184">
        <v>5</v>
      </c>
      <c r="I3184">
        <v>0</v>
      </c>
      <c r="J3184">
        <v>2</v>
      </c>
      <c r="K3184">
        <v>0</v>
      </c>
      <c r="L3184">
        <v>1</v>
      </c>
    </row>
    <row r="3185" spans="1:12" x14ac:dyDescent="0.25">
      <c r="A3185">
        <v>79302</v>
      </c>
      <c r="B3185">
        <v>0</v>
      </c>
      <c r="C3185">
        <v>5.1911392000000001E-2</v>
      </c>
      <c r="D3185">
        <v>39</v>
      </c>
      <c r="E3185">
        <v>1</v>
      </c>
      <c r="F3185">
        <v>0.48191968000000002</v>
      </c>
      <c r="G3185">
        <v>6000</v>
      </c>
      <c r="H3185">
        <v>10</v>
      </c>
      <c r="I3185">
        <v>0</v>
      </c>
      <c r="J3185">
        <v>1</v>
      </c>
      <c r="K3185">
        <v>0</v>
      </c>
      <c r="L3185">
        <v>3</v>
      </c>
    </row>
    <row r="3186" spans="1:12" x14ac:dyDescent="0.25">
      <c r="A3186">
        <v>47094</v>
      </c>
      <c r="B3186">
        <v>0</v>
      </c>
      <c r="C3186">
        <v>5.1920072999999997E-2</v>
      </c>
      <c r="D3186">
        <v>52</v>
      </c>
      <c r="E3186">
        <v>0</v>
      </c>
      <c r="F3186">
        <v>0.28457154299999998</v>
      </c>
      <c r="G3186">
        <v>10000</v>
      </c>
      <c r="H3186">
        <v>11</v>
      </c>
      <c r="I3186">
        <v>0</v>
      </c>
      <c r="J3186">
        <v>2</v>
      </c>
      <c r="K3186">
        <v>0</v>
      </c>
      <c r="L3186">
        <v>0</v>
      </c>
    </row>
    <row r="3187" spans="1:12" x14ac:dyDescent="0.25">
      <c r="A3187">
        <v>108854</v>
      </c>
      <c r="B3187">
        <v>0</v>
      </c>
      <c r="C3187">
        <v>5.1928543000000001E-2</v>
      </c>
      <c r="D3187">
        <v>46</v>
      </c>
      <c r="E3187">
        <v>0</v>
      </c>
      <c r="F3187">
        <v>9.6597240000000001E-2</v>
      </c>
      <c r="G3187">
        <v>11666</v>
      </c>
      <c r="H3187">
        <v>8</v>
      </c>
      <c r="I3187">
        <v>0</v>
      </c>
      <c r="J3187">
        <v>1</v>
      </c>
      <c r="K3187">
        <v>0</v>
      </c>
      <c r="L3187">
        <v>0</v>
      </c>
    </row>
    <row r="3188" spans="1:12" x14ac:dyDescent="0.25">
      <c r="A3188">
        <v>101118</v>
      </c>
      <c r="B3188">
        <v>0</v>
      </c>
      <c r="C3188">
        <v>5.1929243999999999E-2</v>
      </c>
      <c r="D3188">
        <v>32</v>
      </c>
      <c r="E3188">
        <v>0</v>
      </c>
      <c r="F3188">
        <v>1184</v>
      </c>
      <c r="H3188">
        <v>4</v>
      </c>
      <c r="I3188">
        <v>0</v>
      </c>
      <c r="J3188">
        <v>1</v>
      </c>
      <c r="K3188">
        <v>0</v>
      </c>
      <c r="L3188">
        <v>0</v>
      </c>
    </row>
    <row r="3189" spans="1:12" x14ac:dyDescent="0.25">
      <c r="A3189">
        <v>2257</v>
      </c>
      <c r="B3189">
        <v>0</v>
      </c>
      <c r="C3189">
        <v>5.1976020999999997E-2</v>
      </c>
      <c r="D3189">
        <v>79</v>
      </c>
      <c r="E3189">
        <v>0</v>
      </c>
      <c r="F3189">
        <v>0.16443713600000001</v>
      </c>
      <c r="G3189">
        <v>22500</v>
      </c>
      <c r="H3189">
        <v>22</v>
      </c>
      <c r="I3189">
        <v>0</v>
      </c>
      <c r="J3189">
        <v>1</v>
      </c>
      <c r="K3189">
        <v>0</v>
      </c>
      <c r="L3189">
        <v>1</v>
      </c>
    </row>
    <row r="3190" spans="1:12" x14ac:dyDescent="0.25">
      <c r="A3190">
        <v>149753</v>
      </c>
      <c r="B3190">
        <v>0</v>
      </c>
      <c r="C3190">
        <v>5.1978832000000003E-2</v>
      </c>
      <c r="D3190">
        <v>71</v>
      </c>
      <c r="E3190">
        <v>0</v>
      </c>
      <c r="F3190">
        <v>1.2045347E-2</v>
      </c>
      <c r="G3190">
        <v>4233</v>
      </c>
      <c r="H3190">
        <v>10</v>
      </c>
      <c r="I3190">
        <v>0</v>
      </c>
      <c r="J3190">
        <v>0</v>
      </c>
      <c r="K3190">
        <v>0</v>
      </c>
      <c r="L3190">
        <v>0</v>
      </c>
    </row>
    <row r="3191" spans="1:12" x14ac:dyDescent="0.25">
      <c r="A3191">
        <v>38642</v>
      </c>
      <c r="B3191">
        <v>0</v>
      </c>
      <c r="C3191">
        <v>5.2019151E-2</v>
      </c>
      <c r="D3191">
        <v>72</v>
      </c>
      <c r="E3191">
        <v>0</v>
      </c>
      <c r="F3191">
        <v>5.5502183409999999</v>
      </c>
      <c r="G3191">
        <v>228</v>
      </c>
      <c r="H3191">
        <v>7</v>
      </c>
      <c r="I3191">
        <v>0</v>
      </c>
      <c r="J3191">
        <v>1</v>
      </c>
      <c r="K3191">
        <v>0</v>
      </c>
      <c r="L3191">
        <v>0</v>
      </c>
    </row>
    <row r="3192" spans="1:12" x14ac:dyDescent="0.25">
      <c r="A3192">
        <v>14110</v>
      </c>
      <c r="B3192">
        <v>0</v>
      </c>
      <c r="C3192">
        <v>5.2145046E-2</v>
      </c>
      <c r="D3192">
        <v>54</v>
      </c>
      <c r="E3192">
        <v>0</v>
      </c>
      <c r="F3192">
        <v>0.48041889399999999</v>
      </c>
      <c r="G3192">
        <v>9166</v>
      </c>
      <c r="H3192">
        <v>15</v>
      </c>
      <c r="I3192">
        <v>0</v>
      </c>
      <c r="J3192">
        <v>1</v>
      </c>
      <c r="K3192">
        <v>0</v>
      </c>
      <c r="L3192">
        <v>0</v>
      </c>
    </row>
    <row r="3193" spans="1:12" x14ac:dyDescent="0.25">
      <c r="A3193">
        <v>79099</v>
      </c>
      <c r="B3193">
        <v>0</v>
      </c>
      <c r="C3193">
        <v>5.2147393E-2</v>
      </c>
      <c r="D3193">
        <v>38</v>
      </c>
      <c r="E3193">
        <v>0</v>
      </c>
      <c r="F3193">
        <v>5.1658060000000002E-3</v>
      </c>
      <c r="G3193">
        <v>6000</v>
      </c>
      <c r="H3193">
        <v>3</v>
      </c>
      <c r="I3193">
        <v>0</v>
      </c>
      <c r="J3193">
        <v>0</v>
      </c>
      <c r="K3193">
        <v>0</v>
      </c>
      <c r="L3193">
        <v>0</v>
      </c>
    </row>
    <row r="3194" spans="1:12" x14ac:dyDescent="0.25">
      <c r="A3194">
        <v>29591</v>
      </c>
      <c r="B3194">
        <v>0</v>
      </c>
      <c r="C3194">
        <v>5.2147498E-2</v>
      </c>
      <c r="D3194">
        <v>50</v>
      </c>
      <c r="E3194">
        <v>1</v>
      </c>
      <c r="F3194">
        <v>0.49163763100000002</v>
      </c>
      <c r="G3194">
        <v>2869</v>
      </c>
      <c r="H3194">
        <v>6</v>
      </c>
      <c r="I3194">
        <v>0</v>
      </c>
      <c r="J3194">
        <v>1</v>
      </c>
      <c r="K3194">
        <v>0</v>
      </c>
      <c r="L3194">
        <v>1</v>
      </c>
    </row>
    <row r="3195" spans="1:12" x14ac:dyDescent="0.25">
      <c r="A3195">
        <v>18020</v>
      </c>
      <c r="B3195">
        <v>0</v>
      </c>
      <c r="C3195">
        <v>5.2155648999999998E-2</v>
      </c>
      <c r="D3195">
        <v>62</v>
      </c>
      <c r="E3195">
        <v>0</v>
      </c>
      <c r="F3195">
        <v>167</v>
      </c>
      <c r="H3195">
        <v>6</v>
      </c>
      <c r="I3195">
        <v>0</v>
      </c>
      <c r="J3195">
        <v>0</v>
      </c>
      <c r="K3195">
        <v>0</v>
      </c>
      <c r="L3195">
        <v>0</v>
      </c>
    </row>
    <row r="3196" spans="1:12" x14ac:dyDescent="0.25">
      <c r="A3196">
        <v>90870</v>
      </c>
      <c r="B3196">
        <v>0</v>
      </c>
      <c r="C3196">
        <v>5.2167190000000002E-2</v>
      </c>
      <c r="D3196">
        <v>81</v>
      </c>
      <c r="E3196">
        <v>0</v>
      </c>
      <c r="F3196">
        <v>4.8323370999999997E-2</v>
      </c>
      <c r="G3196">
        <v>9870</v>
      </c>
      <c r="H3196">
        <v>11</v>
      </c>
      <c r="I3196">
        <v>0</v>
      </c>
      <c r="J3196">
        <v>1</v>
      </c>
      <c r="K3196">
        <v>0</v>
      </c>
      <c r="L3196">
        <v>0</v>
      </c>
    </row>
    <row r="3197" spans="1:12" x14ac:dyDescent="0.25">
      <c r="A3197">
        <v>48607</v>
      </c>
      <c r="B3197">
        <v>0</v>
      </c>
      <c r="C3197">
        <v>5.2170581000000001E-2</v>
      </c>
      <c r="D3197">
        <v>69</v>
      </c>
      <c r="E3197">
        <v>0</v>
      </c>
      <c r="F3197">
        <v>0.32185503999999998</v>
      </c>
      <c r="G3197">
        <v>3600</v>
      </c>
      <c r="H3197">
        <v>14</v>
      </c>
      <c r="I3197">
        <v>0</v>
      </c>
      <c r="J3197">
        <v>2</v>
      </c>
      <c r="K3197">
        <v>0</v>
      </c>
      <c r="L3197">
        <v>0</v>
      </c>
    </row>
    <row r="3198" spans="1:12" x14ac:dyDescent="0.25">
      <c r="A3198">
        <v>66057</v>
      </c>
      <c r="B3198">
        <v>0</v>
      </c>
      <c r="C3198">
        <v>5.2201694999999999E-2</v>
      </c>
      <c r="D3198">
        <v>39</v>
      </c>
      <c r="E3198">
        <v>0</v>
      </c>
      <c r="F3198">
        <v>0.15708733899999999</v>
      </c>
      <c r="G3198">
        <v>4888</v>
      </c>
      <c r="H3198">
        <v>6</v>
      </c>
      <c r="I3198">
        <v>0</v>
      </c>
      <c r="J3198">
        <v>0</v>
      </c>
      <c r="K3198">
        <v>0</v>
      </c>
      <c r="L3198">
        <v>0</v>
      </c>
    </row>
    <row r="3199" spans="1:12" x14ac:dyDescent="0.25">
      <c r="A3199">
        <v>73146</v>
      </c>
      <c r="B3199">
        <v>0</v>
      </c>
      <c r="C3199">
        <v>5.2262652999999999E-2</v>
      </c>
      <c r="D3199">
        <v>58</v>
      </c>
      <c r="E3199">
        <v>0</v>
      </c>
      <c r="F3199">
        <v>15</v>
      </c>
      <c r="H3199">
        <v>3</v>
      </c>
      <c r="I3199">
        <v>0</v>
      </c>
      <c r="J3199">
        <v>0</v>
      </c>
      <c r="K3199">
        <v>1</v>
      </c>
      <c r="L3199">
        <v>1</v>
      </c>
    </row>
    <row r="3200" spans="1:12" x14ac:dyDescent="0.25">
      <c r="A3200">
        <v>114697</v>
      </c>
      <c r="B3200">
        <v>0</v>
      </c>
      <c r="C3200">
        <v>5.2265002999999997E-2</v>
      </c>
      <c r="D3200">
        <v>77</v>
      </c>
      <c r="E3200">
        <v>0</v>
      </c>
      <c r="F3200">
        <v>648</v>
      </c>
      <c r="H3200">
        <v>11</v>
      </c>
      <c r="I3200">
        <v>0</v>
      </c>
      <c r="J3200">
        <v>1</v>
      </c>
      <c r="K3200">
        <v>0</v>
      </c>
      <c r="L3200">
        <v>0</v>
      </c>
    </row>
    <row r="3201" spans="1:12" x14ac:dyDescent="0.25">
      <c r="A3201">
        <v>142539</v>
      </c>
      <c r="B3201">
        <v>0</v>
      </c>
      <c r="C3201">
        <v>5.2273693000000003E-2</v>
      </c>
      <c r="D3201">
        <v>46</v>
      </c>
      <c r="E3201">
        <v>0</v>
      </c>
      <c r="F3201">
        <v>0.24392923899999999</v>
      </c>
      <c r="G3201">
        <v>9100</v>
      </c>
      <c r="H3201">
        <v>5</v>
      </c>
      <c r="I3201">
        <v>0</v>
      </c>
      <c r="J3201">
        <v>1</v>
      </c>
      <c r="K3201">
        <v>0</v>
      </c>
      <c r="L3201">
        <v>0</v>
      </c>
    </row>
    <row r="3202" spans="1:12" x14ac:dyDescent="0.25">
      <c r="A3202">
        <v>62471</v>
      </c>
      <c r="B3202">
        <v>0</v>
      </c>
      <c r="C3202">
        <v>5.2279766999999998E-2</v>
      </c>
      <c r="D3202">
        <v>30</v>
      </c>
      <c r="E3202">
        <v>0</v>
      </c>
      <c r="F3202">
        <v>0.211372064</v>
      </c>
      <c r="G3202">
        <v>4853</v>
      </c>
      <c r="H3202">
        <v>7</v>
      </c>
      <c r="I3202">
        <v>0</v>
      </c>
      <c r="J3202">
        <v>1</v>
      </c>
      <c r="K3202">
        <v>0</v>
      </c>
      <c r="L3202">
        <v>0</v>
      </c>
    </row>
    <row r="3203" spans="1:12" x14ac:dyDescent="0.25">
      <c r="A3203">
        <v>102783</v>
      </c>
      <c r="B3203">
        <v>0</v>
      </c>
      <c r="C3203">
        <v>5.2306710999999999E-2</v>
      </c>
      <c r="D3203">
        <v>81</v>
      </c>
      <c r="E3203">
        <v>0</v>
      </c>
      <c r="F3203">
        <v>0.21720561299999999</v>
      </c>
      <c r="G3203">
        <v>9833</v>
      </c>
      <c r="H3203">
        <v>12</v>
      </c>
      <c r="I3203">
        <v>0</v>
      </c>
      <c r="J3203">
        <v>1</v>
      </c>
      <c r="K3203">
        <v>0</v>
      </c>
      <c r="L3203">
        <v>0</v>
      </c>
    </row>
    <row r="3204" spans="1:12" x14ac:dyDescent="0.25">
      <c r="A3204">
        <v>108661</v>
      </c>
      <c r="B3204">
        <v>0</v>
      </c>
      <c r="C3204">
        <v>5.2345870000000003E-2</v>
      </c>
      <c r="D3204">
        <v>65</v>
      </c>
      <c r="E3204">
        <v>1</v>
      </c>
      <c r="F3204">
        <v>1.280929768</v>
      </c>
      <c r="G3204">
        <v>4000</v>
      </c>
      <c r="H3204">
        <v>11</v>
      </c>
      <c r="I3204">
        <v>0</v>
      </c>
      <c r="J3204">
        <v>4</v>
      </c>
      <c r="K3204">
        <v>0</v>
      </c>
      <c r="L3204">
        <v>0</v>
      </c>
    </row>
    <row r="3205" spans="1:12" x14ac:dyDescent="0.25">
      <c r="A3205">
        <v>51334</v>
      </c>
      <c r="B3205">
        <v>0</v>
      </c>
      <c r="C3205">
        <v>5.2350094999999999E-2</v>
      </c>
      <c r="D3205">
        <v>63</v>
      </c>
      <c r="E3205">
        <v>0</v>
      </c>
      <c r="F3205">
        <v>2.2036608999999999E-2</v>
      </c>
      <c r="G3205">
        <v>5626</v>
      </c>
      <c r="H3205">
        <v>6</v>
      </c>
      <c r="I3205">
        <v>0</v>
      </c>
      <c r="J3205">
        <v>0</v>
      </c>
      <c r="K3205">
        <v>0</v>
      </c>
      <c r="L3205">
        <v>1</v>
      </c>
    </row>
    <row r="3206" spans="1:12" x14ac:dyDescent="0.25">
      <c r="A3206">
        <v>11900</v>
      </c>
      <c r="B3206">
        <v>0</v>
      </c>
      <c r="C3206">
        <v>5.2368816999999998E-2</v>
      </c>
      <c r="D3206">
        <v>42</v>
      </c>
      <c r="E3206">
        <v>0</v>
      </c>
      <c r="F3206">
        <v>0.184317974</v>
      </c>
      <c r="G3206">
        <v>12000</v>
      </c>
      <c r="H3206">
        <v>13</v>
      </c>
      <c r="I3206">
        <v>0</v>
      </c>
      <c r="J3206">
        <v>1</v>
      </c>
      <c r="K3206">
        <v>0</v>
      </c>
      <c r="L3206">
        <v>1</v>
      </c>
    </row>
    <row r="3207" spans="1:12" x14ac:dyDescent="0.25">
      <c r="A3207">
        <v>41833</v>
      </c>
      <c r="B3207">
        <v>0</v>
      </c>
      <c r="C3207">
        <v>5.2464416E-2</v>
      </c>
      <c r="D3207">
        <v>32</v>
      </c>
      <c r="E3207">
        <v>0</v>
      </c>
      <c r="F3207">
        <v>0.438771095</v>
      </c>
      <c r="G3207">
        <v>2310</v>
      </c>
      <c r="H3207">
        <v>6</v>
      </c>
      <c r="I3207">
        <v>0</v>
      </c>
      <c r="J3207">
        <v>1</v>
      </c>
      <c r="K3207">
        <v>0</v>
      </c>
      <c r="L3207">
        <v>0</v>
      </c>
    </row>
    <row r="3208" spans="1:12" x14ac:dyDescent="0.25">
      <c r="A3208">
        <v>132891</v>
      </c>
      <c r="B3208">
        <v>0</v>
      </c>
      <c r="C3208">
        <v>5.2528160999999997E-2</v>
      </c>
      <c r="D3208">
        <v>50</v>
      </c>
      <c r="E3208">
        <v>0</v>
      </c>
      <c r="F3208">
        <v>7.5492105000000004E-2</v>
      </c>
      <c r="G3208">
        <v>4622</v>
      </c>
      <c r="H3208">
        <v>8</v>
      </c>
      <c r="I3208">
        <v>0</v>
      </c>
      <c r="J3208">
        <v>0</v>
      </c>
      <c r="K3208">
        <v>0</v>
      </c>
      <c r="L3208">
        <v>2</v>
      </c>
    </row>
    <row r="3209" spans="1:12" x14ac:dyDescent="0.25">
      <c r="A3209">
        <v>122461</v>
      </c>
      <c r="B3209">
        <v>0</v>
      </c>
      <c r="C3209">
        <v>5.2529983000000002E-2</v>
      </c>
      <c r="D3209">
        <v>62</v>
      </c>
      <c r="E3209">
        <v>0</v>
      </c>
      <c r="F3209">
        <v>0.15142198300000001</v>
      </c>
      <c r="G3209">
        <v>2601</v>
      </c>
      <c r="H3209">
        <v>4</v>
      </c>
      <c r="I3209">
        <v>0</v>
      </c>
      <c r="J3209">
        <v>0</v>
      </c>
      <c r="K3209">
        <v>0</v>
      </c>
      <c r="L3209">
        <v>0</v>
      </c>
    </row>
    <row r="3210" spans="1:12" x14ac:dyDescent="0.25">
      <c r="A3210">
        <v>77767</v>
      </c>
      <c r="B3210">
        <v>0</v>
      </c>
      <c r="C3210">
        <v>5.2588257999999999E-2</v>
      </c>
      <c r="D3210">
        <v>60</v>
      </c>
      <c r="E3210">
        <v>0</v>
      </c>
      <c r="F3210">
        <v>2404</v>
      </c>
      <c r="H3210">
        <v>9</v>
      </c>
      <c r="I3210">
        <v>0</v>
      </c>
      <c r="J3210">
        <v>1</v>
      </c>
      <c r="K3210">
        <v>0</v>
      </c>
      <c r="L3210">
        <v>0</v>
      </c>
    </row>
    <row r="3211" spans="1:12" x14ac:dyDescent="0.25">
      <c r="A3211">
        <v>46185</v>
      </c>
      <c r="B3211">
        <v>0</v>
      </c>
      <c r="C3211">
        <v>5.2627680000000003E-2</v>
      </c>
      <c r="D3211">
        <v>46</v>
      </c>
      <c r="E3211">
        <v>0</v>
      </c>
      <c r="F3211">
        <v>0.27720314400000001</v>
      </c>
      <c r="G3211">
        <v>7250</v>
      </c>
      <c r="H3211">
        <v>7</v>
      </c>
      <c r="I3211">
        <v>0</v>
      </c>
      <c r="J3211">
        <v>1</v>
      </c>
      <c r="K3211">
        <v>0</v>
      </c>
      <c r="L3211">
        <v>1</v>
      </c>
    </row>
    <row r="3212" spans="1:12" x14ac:dyDescent="0.25">
      <c r="A3212">
        <v>139537</v>
      </c>
      <c r="B3212">
        <v>0</v>
      </c>
      <c r="C3212">
        <v>5.2669919000000003E-2</v>
      </c>
      <c r="D3212">
        <v>36</v>
      </c>
      <c r="E3212">
        <v>0</v>
      </c>
      <c r="F3212">
        <v>0.498719668</v>
      </c>
      <c r="G3212">
        <v>8200</v>
      </c>
      <c r="H3212">
        <v>7</v>
      </c>
      <c r="I3212">
        <v>0</v>
      </c>
      <c r="J3212">
        <v>3</v>
      </c>
      <c r="K3212">
        <v>0</v>
      </c>
      <c r="L3212">
        <v>2</v>
      </c>
    </row>
    <row r="3213" spans="1:12" x14ac:dyDescent="0.25">
      <c r="A3213">
        <v>24312</v>
      </c>
      <c r="B3213">
        <v>0</v>
      </c>
      <c r="C3213">
        <v>5.2673771000000001E-2</v>
      </c>
      <c r="D3213">
        <v>68</v>
      </c>
      <c r="E3213">
        <v>0</v>
      </c>
      <c r="F3213">
        <v>0.109453543</v>
      </c>
      <c r="G3213">
        <v>6166</v>
      </c>
      <c r="H3213">
        <v>6</v>
      </c>
      <c r="I3213">
        <v>0</v>
      </c>
      <c r="J3213">
        <v>1</v>
      </c>
      <c r="K3213">
        <v>0</v>
      </c>
      <c r="L3213">
        <v>0</v>
      </c>
    </row>
    <row r="3214" spans="1:12" x14ac:dyDescent="0.25">
      <c r="A3214">
        <v>75905</v>
      </c>
      <c r="B3214">
        <v>0</v>
      </c>
      <c r="C3214">
        <v>5.2678601999999998E-2</v>
      </c>
      <c r="D3214">
        <v>37</v>
      </c>
      <c r="E3214">
        <v>0</v>
      </c>
      <c r="F3214">
        <v>3279</v>
      </c>
      <c r="H3214">
        <v>8</v>
      </c>
      <c r="I3214">
        <v>0</v>
      </c>
      <c r="J3214">
        <v>3</v>
      </c>
      <c r="K3214">
        <v>0</v>
      </c>
      <c r="L3214">
        <v>0</v>
      </c>
    </row>
    <row r="3215" spans="1:12" x14ac:dyDescent="0.25">
      <c r="A3215">
        <v>58110</v>
      </c>
      <c r="B3215">
        <v>0</v>
      </c>
      <c r="C3215">
        <v>5.2721913000000002E-2</v>
      </c>
      <c r="D3215">
        <v>54</v>
      </c>
      <c r="E3215">
        <v>0</v>
      </c>
      <c r="F3215">
        <v>862</v>
      </c>
      <c r="H3215">
        <v>6</v>
      </c>
      <c r="I3215">
        <v>0</v>
      </c>
      <c r="J3215">
        <v>1</v>
      </c>
      <c r="K3215">
        <v>0</v>
      </c>
      <c r="L3215">
        <v>1</v>
      </c>
    </row>
    <row r="3216" spans="1:12" x14ac:dyDescent="0.25">
      <c r="A3216">
        <v>86647</v>
      </c>
      <c r="B3216">
        <v>0</v>
      </c>
      <c r="C3216">
        <v>5.2865929999999998E-2</v>
      </c>
      <c r="D3216">
        <v>43</v>
      </c>
      <c r="E3216">
        <v>1</v>
      </c>
      <c r="F3216">
        <v>0.27131873299999998</v>
      </c>
      <c r="G3216">
        <v>8583</v>
      </c>
      <c r="H3216">
        <v>17</v>
      </c>
      <c r="I3216">
        <v>0</v>
      </c>
      <c r="J3216">
        <v>2</v>
      </c>
      <c r="K3216">
        <v>0</v>
      </c>
      <c r="L3216">
        <v>4</v>
      </c>
    </row>
    <row r="3217" spans="1:12" x14ac:dyDescent="0.25">
      <c r="A3217">
        <v>107398</v>
      </c>
      <c r="B3217">
        <v>0</v>
      </c>
      <c r="C3217">
        <v>5.2871642000000003E-2</v>
      </c>
      <c r="D3217">
        <v>53</v>
      </c>
      <c r="E3217">
        <v>0</v>
      </c>
      <c r="F3217">
        <v>8.4727684999999997E-2</v>
      </c>
      <c r="G3217">
        <v>15000</v>
      </c>
      <c r="H3217">
        <v>21</v>
      </c>
      <c r="I3217">
        <v>0</v>
      </c>
      <c r="J3217">
        <v>0</v>
      </c>
      <c r="K3217">
        <v>0</v>
      </c>
      <c r="L3217">
        <v>0</v>
      </c>
    </row>
    <row r="3218" spans="1:12" x14ac:dyDescent="0.25">
      <c r="A3218">
        <v>42635</v>
      </c>
      <c r="B3218">
        <v>0</v>
      </c>
      <c r="C3218">
        <v>5.2907667999999998E-2</v>
      </c>
      <c r="D3218">
        <v>30</v>
      </c>
      <c r="E3218">
        <v>0</v>
      </c>
      <c r="F3218">
        <v>0.52036894700000003</v>
      </c>
      <c r="G3218">
        <v>1300</v>
      </c>
      <c r="H3218">
        <v>8</v>
      </c>
      <c r="I3218">
        <v>0</v>
      </c>
      <c r="J3218">
        <v>1</v>
      </c>
      <c r="K3218">
        <v>0</v>
      </c>
      <c r="L3218">
        <v>1</v>
      </c>
    </row>
    <row r="3219" spans="1:12" x14ac:dyDescent="0.25">
      <c r="A3219">
        <v>71678</v>
      </c>
      <c r="B3219">
        <v>0</v>
      </c>
      <c r="C3219">
        <v>5.2912274000000002E-2</v>
      </c>
      <c r="D3219">
        <v>49</v>
      </c>
      <c r="E3219">
        <v>0</v>
      </c>
      <c r="F3219">
        <v>0.30431628599999999</v>
      </c>
      <c r="G3219">
        <v>5513</v>
      </c>
      <c r="H3219">
        <v>9</v>
      </c>
      <c r="I3219">
        <v>0</v>
      </c>
      <c r="J3219">
        <v>1</v>
      </c>
      <c r="K3219">
        <v>0</v>
      </c>
      <c r="L3219">
        <v>2</v>
      </c>
    </row>
    <row r="3220" spans="1:12" x14ac:dyDescent="0.25">
      <c r="A3220">
        <v>5963</v>
      </c>
      <c r="B3220">
        <v>0</v>
      </c>
      <c r="C3220">
        <v>5.2919794999999999E-2</v>
      </c>
      <c r="D3220">
        <v>57</v>
      </c>
      <c r="E3220">
        <v>0</v>
      </c>
      <c r="F3220">
        <v>100</v>
      </c>
      <c r="H3220">
        <v>7</v>
      </c>
      <c r="I3220">
        <v>0</v>
      </c>
      <c r="J3220">
        <v>0</v>
      </c>
      <c r="K3220">
        <v>0</v>
      </c>
      <c r="L3220">
        <v>0</v>
      </c>
    </row>
    <row r="3221" spans="1:12" x14ac:dyDescent="0.25">
      <c r="A3221">
        <v>47837</v>
      </c>
      <c r="B3221">
        <v>0</v>
      </c>
      <c r="C3221">
        <v>5.2943529000000003E-2</v>
      </c>
      <c r="D3221">
        <v>63</v>
      </c>
      <c r="E3221">
        <v>0</v>
      </c>
      <c r="F3221">
        <v>1.0319174E-2</v>
      </c>
      <c r="G3221">
        <v>4166</v>
      </c>
      <c r="H3221">
        <v>2</v>
      </c>
      <c r="I3221">
        <v>0</v>
      </c>
      <c r="J3221">
        <v>0</v>
      </c>
      <c r="K3221">
        <v>0</v>
      </c>
      <c r="L3221">
        <v>0</v>
      </c>
    </row>
    <row r="3222" spans="1:12" x14ac:dyDescent="0.25">
      <c r="A3222">
        <v>15269</v>
      </c>
      <c r="B3222">
        <v>0</v>
      </c>
      <c r="C3222">
        <v>5.3059592000000003E-2</v>
      </c>
      <c r="D3222">
        <v>58</v>
      </c>
      <c r="E3222">
        <v>0</v>
      </c>
      <c r="F3222">
        <v>2887</v>
      </c>
      <c r="H3222">
        <v>4</v>
      </c>
      <c r="I3222">
        <v>0</v>
      </c>
      <c r="J3222">
        <v>1</v>
      </c>
      <c r="K3222">
        <v>0</v>
      </c>
    </row>
    <row r="3223" spans="1:12" x14ac:dyDescent="0.25">
      <c r="A3223">
        <v>57970</v>
      </c>
      <c r="B3223">
        <v>0</v>
      </c>
      <c r="C3223">
        <v>5.3067298999999998E-2</v>
      </c>
      <c r="D3223">
        <v>80</v>
      </c>
      <c r="E3223">
        <v>0</v>
      </c>
      <c r="F3223">
        <v>9.3720417E-2</v>
      </c>
      <c r="G3223">
        <v>3168</v>
      </c>
      <c r="H3223">
        <v>4</v>
      </c>
      <c r="I3223">
        <v>1</v>
      </c>
      <c r="J3223">
        <v>1</v>
      </c>
      <c r="K3223">
        <v>0</v>
      </c>
      <c r="L3223">
        <v>1</v>
      </c>
    </row>
    <row r="3224" spans="1:12" x14ac:dyDescent="0.25">
      <c r="A3224">
        <v>58490</v>
      </c>
      <c r="B3224">
        <v>0</v>
      </c>
      <c r="C3224">
        <v>5.3105208000000001E-2</v>
      </c>
      <c r="D3224">
        <v>68</v>
      </c>
      <c r="E3224">
        <v>0</v>
      </c>
      <c r="F3224">
        <v>1099</v>
      </c>
      <c r="H3224">
        <v>9</v>
      </c>
      <c r="I3224">
        <v>0</v>
      </c>
      <c r="J3224">
        <v>1</v>
      </c>
      <c r="K3224">
        <v>0</v>
      </c>
      <c r="L3224">
        <v>0</v>
      </c>
    </row>
    <row r="3225" spans="1:12" x14ac:dyDescent="0.25">
      <c r="A3225">
        <v>58566</v>
      </c>
      <c r="B3225">
        <v>0</v>
      </c>
      <c r="C3225">
        <v>5.3148236000000001E-2</v>
      </c>
      <c r="D3225">
        <v>63</v>
      </c>
      <c r="E3225">
        <v>0</v>
      </c>
      <c r="F3225">
        <v>0.68287412199999997</v>
      </c>
      <c r="G3225">
        <v>1850</v>
      </c>
      <c r="H3225">
        <v>9</v>
      </c>
      <c r="I3225">
        <v>0</v>
      </c>
      <c r="J3225">
        <v>0</v>
      </c>
      <c r="K3225">
        <v>0</v>
      </c>
      <c r="L3225">
        <v>0</v>
      </c>
    </row>
    <row r="3226" spans="1:12" x14ac:dyDescent="0.25">
      <c r="A3226">
        <v>35870</v>
      </c>
      <c r="B3226">
        <v>0</v>
      </c>
      <c r="C3226">
        <v>5.3156821E-2</v>
      </c>
      <c r="D3226">
        <v>53</v>
      </c>
      <c r="E3226">
        <v>0</v>
      </c>
      <c r="F3226">
        <v>0.46069241300000002</v>
      </c>
      <c r="G3226">
        <v>8000</v>
      </c>
      <c r="H3226">
        <v>24</v>
      </c>
      <c r="I3226">
        <v>0</v>
      </c>
      <c r="J3226">
        <v>1</v>
      </c>
      <c r="K3226">
        <v>0</v>
      </c>
      <c r="L3226">
        <v>2</v>
      </c>
    </row>
    <row r="3227" spans="1:12" x14ac:dyDescent="0.25">
      <c r="A3227">
        <v>62044</v>
      </c>
      <c r="B3227">
        <v>0</v>
      </c>
      <c r="C3227">
        <v>5.3245563000000003E-2</v>
      </c>
      <c r="D3227">
        <v>30</v>
      </c>
      <c r="E3227">
        <v>0</v>
      </c>
      <c r="F3227">
        <v>7.2505999000000002E-2</v>
      </c>
      <c r="G3227">
        <v>5833</v>
      </c>
      <c r="H3227">
        <v>3</v>
      </c>
      <c r="I3227">
        <v>0</v>
      </c>
      <c r="J3227">
        <v>0</v>
      </c>
      <c r="K3227">
        <v>0</v>
      </c>
      <c r="L3227">
        <v>0</v>
      </c>
    </row>
    <row r="3228" spans="1:12" x14ac:dyDescent="0.25">
      <c r="A3228">
        <v>3002</v>
      </c>
      <c r="B3228">
        <v>0</v>
      </c>
      <c r="C3228">
        <v>5.3264064E-2</v>
      </c>
      <c r="D3228">
        <v>57</v>
      </c>
      <c r="E3228">
        <v>0</v>
      </c>
      <c r="F3228">
        <v>2581</v>
      </c>
      <c r="H3228">
        <v>10</v>
      </c>
      <c r="I3228">
        <v>0</v>
      </c>
      <c r="J3228">
        <v>1</v>
      </c>
      <c r="K3228">
        <v>0</v>
      </c>
      <c r="L3228">
        <v>0</v>
      </c>
    </row>
    <row r="3229" spans="1:12" x14ac:dyDescent="0.25">
      <c r="A3229">
        <v>125225</v>
      </c>
      <c r="B3229">
        <v>0</v>
      </c>
      <c r="C3229">
        <v>5.3302433000000003E-2</v>
      </c>
      <c r="D3229">
        <v>32</v>
      </c>
      <c r="E3229">
        <v>1</v>
      </c>
      <c r="F3229">
        <v>0.19222819299999999</v>
      </c>
      <c r="G3229">
        <v>2418</v>
      </c>
      <c r="H3229">
        <v>9</v>
      </c>
      <c r="I3229">
        <v>1</v>
      </c>
      <c r="J3229">
        <v>0</v>
      </c>
      <c r="K3229">
        <v>0</v>
      </c>
      <c r="L3229">
        <v>2</v>
      </c>
    </row>
    <row r="3230" spans="1:12" x14ac:dyDescent="0.25">
      <c r="A3230">
        <v>106786</v>
      </c>
      <c r="B3230">
        <v>0</v>
      </c>
      <c r="C3230">
        <v>5.3348288000000001E-2</v>
      </c>
      <c r="D3230">
        <v>77</v>
      </c>
      <c r="E3230">
        <v>0</v>
      </c>
      <c r="F3230">
        <v>8.3503055000000007E-2</v>
      </c>
      <c r="G3230">
        <v>5400</v>
      </c>
      <c r="H3230">
        <v>3</v>
      </c>
      <c r="I3230">
        <v>0</v>
      </c>
      <c r="J3230">
        <v>0</v>
      </c>
      <c r="K3230">
        <v>0</v>
      </c>
      <c r="L3230">
        <v>0</v>
      </c>
    </row>
    <row r="3231" spans="1:12" x14ac:dyDescent="0.25">
      <c r="A3231">
        <v>76174</v>
      </c>
      <c r="B3231">
        <v>0</v>
      </c>
      <c r="C3231">
        <v>5.3435114999999998E-2</v>
      </c>
      <c r="D3231">
        <v>46</v>
      </c>
      <c r="E3231">
        <v>0</v>
      </c>
      <c r="F3231">
        <v>2525</v>
      </c>
      <c r="H3231">
        <v>3</v>
      </c>
      <c r="I3231">
        <v>0</v>
      </c>
      <c r="J3231">
        <v>1</v>
      </c>
      <c r="K3231">
        <v>0</v>
      </c>
    </row>
    <row r="3232" spans="1:12" x14ac:dyDescent="0.25">
      <c r="A3232">
        <v>142620</v>
      </c>
      <c r="B3232">
        <v>0</v>
      </c>
      <c r="C3232">
        <v>5.3450172999999997E-2</v>
      </c>
      <c r="D3232">
        <v>38</v>
      </c>
      <c r="E3232">
        <v>0</v>
      </c>
      <c r="F3232">
        <v>0.79508387700000005</v>
      </c>
      <c r="G3232">
        <v>8583</v>
      </c>
      <c r="H3232">
        <v>24</v>
      </c>
      <c r="I3232">
        <v>0</v>
      </c>
      <c r="J3232">
        <v>3</v>
      </c>
      <c r="K3232">
        <v>0</v>
      </c>
      <c r="L3232">
        <v>0</v>
      </c>
    </row>
    <row r="3233" spans="1:12" x14ac:dyDescent="0.25">
      <c r="A3233">
        <v>144334</v>
      </c>
      <c r="B3233">
        <v>0</v>
      </c>
      <c r="C3233">
        <v>5.3451107999999997E-2</v>
      </c>
      <c r="D3233">
        <v>64</v>
      </c>
      <c r="E3233">
        <v>0</v>
      </c>
      <c r="F3233">
        <v>1914</v>
      </c>
      <c r="H3233">
        <v>10</v>
      </c>
      <c r="I3233">
        <v>0</v>
      </c>
      <c r="J3233">
        <v>3</v>
      </c>
      <c r="K3233">
        <v>0</v>
      </c>
      <c r="L3233">
        <v>0</v>
      </c>
    </row>
    <row r="3234" spans="1:12" x14ac:dyDescent="0.25">
      <c r="A3234">
        <v>61677</v>
      </c>
      <c r="B3234">
        <v>0</v>
      </c>
      <c r="C3234">
        <v>5.3496584E-2</v>
      </c>
      <c r="D3234">
        <v>92</v>
      </c>
      <c r="E3234">
        <v>0</v>
      </c>
      <c r="F3234">
        <v>47</v>
      </c>
      <c r="H3234">
        <v>2</v>
      </c>
      <c r="I3234">
        <v>0</v>
      </c>
      <c r="J3234">
        <v>0</v>
      </c>
      <c r="K3234">
        <v>0</v>
      </c>
      <c r="L3234">
        <v>0</v>
      </c>
    </row>
    <row r="3235" spans="1:12" x14ac:dyDescent="0.25">
      <c r="A3235">
        <v>30454</v>
      </c>
      <c r="B3235">
        <v>0</v>
      </c>
      <c r="C3235">
        <v>5.3497324999999998E-2</v>
      </c>
      <c r="D3235">
        <v>43</v>
      </c>
      <c r="E3235">
        <v>0</v>
      </c>
      <c r="F3235">
        <v>0.22607739199999999</v>
      </c>
      <c r="G3235">
        <v>10000</v>
      </c>
      <c r="H3235">
        <v>4</v>
      </c>
      <c r="I3235">
        <v>0</v>
      </c>
      <c r="J3235">
        <v>2</v>
      </c>
      <c r="K3235">
        <v>0</v>
      </c>
      <c r="L3235">
        <v>1</v>
      </c>
    </row>
    <row r="3236" spans="1:12" x14ac:dyDescent="0.25">
      <c r="A3236">
        <v>24938</v>
      </c>
      <c r="B3236">
        <v>0</v>
      </c>
      <c r="C3236">
        <v>5.3501024000000001E-2</v>
      </c>
      <c r="D3236">
        <v>68</v>
      </c>
      <c r="E3236">
        <v>0</v>
      </c>
      <c r="F3236">
        <v>0.12769604300000001</v>
      </c>
      <c r="G3236">
        <v>7000</v>
      </c>
      <c r="H3236">
        <v>7</v>
      </c>
      <c r="I3236">
        <v>0</v>
      </c>
      <c r="J3236">
        <v>1</v>
      </c>
      <c r="K3236">
        <v>0</v>
      </c>
      <c r="L3236">
        <v>1</v>
      </c>
    </row>
    <row r="3237" spans="1:12" x14ac:dyDescent="0.25">
      <c r="A3237">
        <v>54732</v>
      </c>
      <c r="B3237">
        <v>0</v>
      </c>
      <c r="C3237">
        <v>5.3538710000000003E-2</v>
      </c>
      <c r="D3237">
        <v>33</v>
      </c>
      <c r="E3237">
        <v>0</v>
      </c>
      <c r="F3237">
        <v>0.36757801699999998</v>
      </c>
      <c r="G3237">
        <v>3620</v>
      </c>
      <c r="H3237">
        <v>5</v>
      </c>
      <c r="I3237">
        <v>0</v>
      </c>
      <c r="J3237">
        <v>3</v>
      </c>
      <c r="K3237">
        <v>0</v>
      </c>
      <c r="L3237">
        <v>0</v>
      </c>
    </row>
    <row r="3238" spans="1:12" x14ac:dyDescent="0.25">
      <c r="A3238">
        <v>82506</v>
      </c>
      <c r="B3238">
        <v>0</v>
      </c>
      <c r="C3238">
        <v>5.3569897999999998E-2</v>
      </c>
      <c r="D3238">
        <v>67</v>
      </c>
      <c r="E3238">
        <v>0</v>
      </c>
      <c r="F3238">
        <v>3110</v>
      </c>
      <c r="H3238">
        <v>6</v>
      </c>
      <c r="I3238">
        <v>0</v>
      </c>
      <c r="J3238">
        <v>1</v>
      </c>
      <c r="K3238">
        <v>0</v>
      </c>
      <c r="L3238">
        <v>0</v>
      </c>
    </row>
    <row r="3239" spans="1:12" x14ac:dyDescent="0.25">
      <c r="A3239">
        <v>8640</v>
      </c>
      <c r="B3239">
        <v>0</v>
      </c>
      <c r="C3239">
        <v>5.3610339999999999E-2</v>
      </c>
      <c r="D3239">
        <v>65</v>
      </c>
      <c r="E3239">
        <v>0</v>
      </c>
      <c r="F3239">
        <v>1318</v>
      </c>
      <c r="H3239">
        <v>4</v>
      </c>
      <c r="I3239">
        <v>0</v>
      </c>
      <c r="J3239">
        <v>1</v>
      </c>
      <c r="K3239">
        <v>0</v>
      </c>
      <c r="L3239">
        <v>0</v>
      </c>
    </row>
    <row r="3240" spans="1:12" x14ac:dyDescent="0.25">
      <c r="A3240">
        <v>112005</v>
      </c>
      <c r="B3240">
        <v>0</v>
      </c>
      <c r="C3240">
        <v>5.3670371000000001E-2</v>
      </c>
      <c r="D3240">
        <v>70</v>
      </c>
      <c r="E3240">
        <v>0</v>
      </c>
      <c r="F3240">
        <v>49</v>
      </c>
      <c r="H3240">
        <v>4</v>
      </c>
      <c r="I3240">
        <v>0</v>
      </c>
      <c r="J3240">
        <v>0</v>
      </c>
      <c r="K3240">
        <v>0</v>
      </c>
      <c r="L3240">
        <v>0</v>
      </c>
    </row>
    <row r="3241" spans="1:12" x14ac:dyDescent="0.25">
      <c r="A3241">
        <v>59576</v>
      </c>
      <c r="B3241">
        <v>0</v>
      </c>
      <c r="C3241">
        <v>5.3698731999999999E-2</v>
      </c>
      <c r="D3241">
        <v>51</v>
      </c>
      <c r="E3241">
        <v>2</v>
      </c>
      <c r="F3241">
        <v>599</v>
      </c>
      <c r="H3241">
        <v>8</v>
      </c>
      <c r="I3241">
        <v>0</v>
      </c>
      <c r="J3241">
        <v>0</v>
      </c>
      <c r="K3241">
        <v>0</v>
      </c>
      <c r="L3241">
        <v>0</v>
      </c>
    </row>
    <row r="3242" spans="1:12" x14ac:dyDescent="0.25">
      <c r="A3242">
        <v>90003</v>
      </c>
      <c r="B3242">
        <v>0</v>
      </c>
      <c r="C3242">
        <v>5.3710874999999998E-2</v>
      </c>
      <c r="D3242">
        <v>55</v>
      </c>
      <c r="E3242">
        <v>0</v>
      </c>
      <c r="F3242">
        <v>1569</v>
      </c>
      <c r="H3242">
        <v>6</v>
      </c>
      <c r="I3242">
        <v>0</v>
      </c>
      <c r="J3242">
        <v>1</v>
      </c>
      <c r="K3242">
        <v>0</v>
      </c>
      <c r="L3242">
        <v>0</v>
      </c>
    </row>
    <row r="3243" spans="1:12" x14ac:dyDescent="0.25">
      <c r="A3243">
        <v>119383</v>
      </c>
      <c r="B3243">
        <v>0</v>
      </c>
      <c r="C3243">
        <v>5.3712366999999997E-2</v>
      </c>
      <c r="D3243">
        <v>76</v>
      </c>
      <c r="E3243">
        <v>0</v>
      </c>
      <c r="F3243">
        <v>0.19882409400000001</v>
      </c>
      <c r="G3243">
        <v>8333</v>
      </c>
      <c r="H3243">
        <v>6</v>
      </c>
      <c r="I3243">
        <v>0</v>
      </c>
      <c r="J3243">
        <v>2</v>
      </c>
      <c r="K3243">
        <v>0</v>
      </c>
      <c r="L3243">
        <v>0</v>
      </c>
    </row>
    <row r="3244" spans="1:12" x14ac:dyDescent="0.25">
      <c r="A3244">
        <v>42283</v>
      </c>
      <c r="B3244">
        <v>0</v>
      </c>
      <c r="C3244">
        <v>5.3758381000000001E-2</v>
      </c>
      <c r="D3244">
        <v>44</v>
      </c>
      <c r="E3244">
        <v>0</v>
      </c>
      <c r="F3244">
        <v>8.6173130000000001E-2</v>
      </c>
      <c r="G3244">
        <v>7658</v>
      </c>
      <c r="H3244">
        <v>4</v>
      </c>
      <c r="I3244">
        <v>0</v>
      </c>
      <c r="J3244">
        <v>0</v>
      </c>
      <c r="K3244">
        <v>0</v>
      </c>
      <c r="L3244">
        <v>1</v>
      </c>
    </row>
    <row r="3245" spans="1:12" x14ac:dyDescent="0.25">
      <c r="A3245">
        <v>140957</v>
      </c>
      <c r="B3245">
        <v>0</v>
      </c>
      <c r="C3245">
        <v>5.3911673E-2</v>
      </c>
      <c r="D3245">
        <v>71</v>
      </c>
      <c r="E3245">
        <v>0</v>
      </c>
      <c r="F3245">
        <v>1.3906997000000001E-2</v>
      </c>
      <c r="G3245">
        <v>2300</v>
      </c>
      <c r="H3245">
        <v>2</v>
      </c>
      <c r="I3245">
        <v>0</v>
      </c>
      <c r="J3245">
        <v>0</v>
      </c>
      <c r="K3245">
        <v>0</v>
      </c>
      <c r="L3245">
        <v>0</v>
      </c>
    </row>
    <row r="3246" spans="1:12" x14ac:dyDescent="0.25">
      <c r="A3246">
        <v>28083</v>
      </c>
      <c r="B3246">
        <v>0</v>
      </c>
      <c r="C3246">
        <v>5.3935667E-2</v>
      </c>
      <c r="D3246">
        <v>41</v>
      </c>
      <c r="E3246">
        <v>0</v>
      </c>
      <c r="F3246">
        <v>35</v>
      </c>
      <c r="H3246">
        <v>3</v>
      </c>
      <c r="I3246">
        <v>0</v>
      </c>
      <c r="J3246">
        <v>0</v>
      </c>
      <c r="K3246">
        <v>0</v>
      </c>
      <c r="L3246">
        <v>0</v>
      </c>
    </row>
    <row r="3247" spans="1:12" x14ac:dyDescent="0.25">
      <c r="A3247">
        <v>81168</v>
      </c>
      <c r="B3247">
        <v>0</v>
      </c>
      <c r="C3247">
        <v>5.3966541E-2</v>
      </c>
      <c r="D3247">
        <v>46</v>
      </c>
      <c r="E3247">
        <v>0</v>
      </c>
      <c r="F3247">
        <v>2533</v>
      </c>
      <c r="G3247">
        <v>0</v>
      </c>
      <c r="H3247">
        <v>4</v>
      </c>
      <c r="I3247">
        <v>0</v>
      </c>
      <c r="J3247">
        <v>2</v>
      </c>
      <c r="K3247">
        <v>0</v>
      </c>
      <c r="L3247">
        <v>3</v>
      </c>
    </row>
    <row r="3248" spans="1:12" x14ac:dyDescent="0.25">
      <c r="A3248">
        <v>58692</v>
      </c>
      <c r="B3248">
        <v>0</v>
      </c>
      <c r="C3248">
        <v>5.3989295E-2</v>
      </c>
      <c r="D3248">
        <v>48</v>
      </c>
      <c r="E3248">
        <v>0</v>
      </c>
      <c r="F3248">
        <v>0.40216282399999997</v>
      </c>
      <c r="G3248">
        <v>4900</v>
      </c>
      <c r="H3248">
        <v>8</v>
      </c>
      <c r="I3248">
        <v>0</v>
      </c>
      <c r="J3248">
        <v>2</v>
      </c>
      <c r="K3248">
        <v>0</v>
      </c>
      <c r="L3248">
        <v>1</v>
      </c>
    </row>
    <row r="3249" spans="1:12" x14ac:dyDescent="0.25">
      <c r="A3249">
        <v>138572</v>
      </c>
      <c r="B3249">
        <v>0</v>
      </c>
      <c r="C3249">
        <v>5.3993078999999999E-2</v>
      </c>
      <c r="D3249">
        <v>75</v>
      </c>
      <c r="E3249">
        <v>0</v>
      </c>
      <c r="F3249">
        <v>1.5322927E-2</v>
      </c>
      <c r="G3249">
        <v>6982</v>
      </c>
      <c r="H3249">
        <v>8</v>
      </c>
      <c r="I3249">
        <v>0</v>
      </c>
      <c r="J3249">
        <v>0</v>
      </c>
      <c r="K3249">
        <v>0</v>
      </c>
      <c r="L3249">
        <v>0</v>
      </c>
    </row>
    <row r="3250" spans="1:12" x14ac:dyDescent="0.25">
      <c r="A3250">
        <v>13815</v>
      </c>
      <c r="B3250">
        <v>0</v>
      </c>
      <c r="C3250">
        <v>5.4039957999999999E-2</v>
      </c>
      <c r="D3250">
        <v>37</v>
      </c>
      <c r="E3250">
        <v>0</v>
      </c>
      <c r="F3250">
        <v>0.46960280999999998</v>
      </c>
      <c r="G3250">
        <v>3700</v>
      </c>
      <c r="H3250">
        <v>8</v>
      </c>
      <c r="I3250">
        <v>0</v>
      </c>
      <c r="J3250">
        <v>1</v>
      </c>
      <c r="K3250">
        <v>0</v>
      </c>
      <c r="L3250">
        <v>0</v>
      </c>
    </row>
    <row r="3251" spans="1:12" x14ac:dyDescent="0.25">
      <c r="A3251">
        <v>36208</v>
      </c>
      <c r="B3251">
        <v>0</v>
      </c>
      <c r="C3251">
        <v>5.4071163999999998E-2</v>
      </c>
      <c r="D3251">
        <v>68</v>
      </c>
      <c r="E3251">
        <v>0</v>
      </c>
      <c r="F3251">
        <v>3414</v>
      </c>
      <c r="H3251">
        <v>11</v>
      </c>
      <c r="I3251">
        <v>0</v>
      </c>
      <c r="J3251">
        <v>1</v>
      </c>
      <c r="K3251">
        <v>1</v>
      </c>
      <c r="L3251">
        <v>0</v>
      </c>
    </row>
    <row r="3252" spans="1:12" x14ac:dyDescent="0.25">
      <c r="A3252">
        <v>34288</v>
      </c>
      <c r="B3252">
        <v>0</v>
      </c>
      <c r="C3252">
        <v>5.4071978999999999E-2</v>
      </c>
      <c r="D3252">
        <v>57</v>
      </c>
      <c r="E3252">
        <v>0</v>
      </c>
      <c r="F3252">
        <v>2.2743947E-2</v>
      </c>
      <c r="G3252">
        <v>6814</v>
      </c>
      <c r="H3252">
        <v>8</v>
      </c>
      <c r="I3252">
        <v>0</v>
      </c>
      <c r="J3252">
        <v>0</v>
      </c>
      <c r="K3252">
        <v>0</v>
      </c>
      <c r="L3252">
        <v>0</v>
      </c>
    </row>
    <row r="3253" spans="1:12" x14ac:dyDescent="0.25">
      <c r="A3253">
        <v>7044</v>
      </c>
      <c r="B3253">
        <v>0</v>
      </c>
      <c r="C3253">
        <v>5.4082012999999998E-2</v>
      </c>
      <c r="D3253">
        <v>62</v>
      </c>
      <c r="E3253">
        <v>0</v>
      </c>
      <c r="F3253">
        <v>0.110992148</v>
      </c>
      <c r="G3253">
        <v>16811</v>
      </c>
      <c r="H3253">
        <v>4</v>
      </c>
      <c r="I3253">
        <v>0</v>
      </c>
      <c r="J3253">
        <v>1</v>
      </c>
      <c r="K3253">
        <v>0</v>
      </c>
      <c r="L3253">
        <v>2</v>
      </c>
    </row>
    <row r="3254" spans="1:12" x14ac:dyDescent="0.25">
      <c r="A3254">
        <v>72632</v>
      </c>
      <c r="B3254">
        <v>0</v>
      </c>
      <c r="C3254">
        <v>5.4107128999999997E-2</v>
      </c>
      <c r="D3254">
        <v>36</v>
      </c>
      <c r="E3254">
        <v>0</v>
      </c>
      <c r="F3254">
        <v>344</v>
      </c>
      <c r="H3254">
        <v>6</v>
      </c>
      <c r="I3254">
        <v>0</v>
      </c>
      <c r="J3254">
        <v>0</v>
      </c>
      <c r="K3254">
        <v>0</v>
      </c>
      <c r="L3254">
        <v>0</v>
      </c>
    </row>
    <row r="3255" spans="1:12" x14ac:dyDescent="0.25">
      <c r="A3255">
        <v>65756</v>
      </c>
      <c r="B3255">
        <v>0</v>
      </c>
      <c r="C3255">
        <v>5.4248248999999998E-2</v>
      </c>
      <c r="D3255">
        <v>56</v>
      </c>
      <c r="E3255">
        <v>0</v>
      </c>
      <c r="F3255">
        <v>1114</v>
      </c>
      <c r="H3255">
        <v>10</v>
      </c>
      <c r="I3255">
        <v>0</v>
      </c>
      <c r="J3255">
        <v>2</v>
      </c>
      <c r="K3255">
        <v>0</v>
      </c>
      <c r="L3255">
        <v>0</v>
      </c>
    </row>
    <row r="3256" spans="1:12" x14ac:dyDescent="0.25">
      <c r="A3256">
        <v>83754</v>
      </c>
      <c r="B3256">
        <v>0</v>
      </c>
      <c r="C3256">
        <v>5.4259979999999999E-2</v>
      </c>
      <c r="D3256">
        <v>66</v>
      </c>
      <c r="E3256">
        <v>0</v>
      </c>
      <c r="F3256">
        <v>7.0394367999999999E-2</v>
      </c>
      <c r="G3256">
        <v>12500</v>
      </c>
      <c r="H3256">
        <v>13</v>
      </c>
      <c r="I3256">
        <v>0</v>
      </c>
      <c r="J3256">
        <v>1</v>
      </c>
      <c r="K3256">
        <v>0</v>
      </c>
      <c r="L3256">
        <v>1</v>
      </c>
    </row>
    <row r="3257" spans="1:12" x14ac:dyDescent="0.25">
      <c r="A3257">
        <v>146821</v>
      </c>
      <c r="B3257">
        <v>0</v>
      </c>
      <c r="C3257">
        <v>5.4287514000000002E-2</v>
      </c>
      <c r="D3257">
        <v>47</v>
      </c>
      <c r="E3257">
        <v>0</v>
      </c>
      <c r="F3257">
        <v>0.181122062</v>
      </c>
      <c r="G3257">
        <v>13189</v>
      </c>
      <c r="H3257">
        <v>9</v>
      </c>
      <c r="I3257">
        <v>0</v>
      </c>
      <c r="J3257">
        <v>1</v>
      </c>
      <c r="K3257">
        <v>1</v>
      </c>
      <c r="L3257">
        <v>0</v>
      </c>
    </row>
    <row r="3258" spans="1:12" x14ac:dyDescent="0.25">
      <c r="A3258">
        <v>52618</v>
      </c>
      <c r="B3258">
        <v>0</v>
      </c>
      <c r="C3258">
        <v>5.4297285000000001E-2</v>
      </c>
      <c r="D3258">
        <v>62</v>
      </c>
      <c r="E3258">
        <v>0</v>
      </c>
      <c r="F3258">
        <v>0.11480064199999999</v>
      </c>
      <c r="G3258">
        <v>8100</v>
      </c>
      <c r="H3258">
        <v>6</v>
      </c>
      <c r="I3258">
        <v>0</v>
      </c>
      <c r="J3258">
        <v>1</v>
      </c>
      <c r="K3258">
        <v>0</v>
      </c>
      <c r="L3258">
        <v>1</v>
      </c>
    </row>
    <row r="3259" spans="1:12" x14ac:dyDescent="0.25">
      <c r="A3259">
        <v>34104</v>
      </c>
      <c r="B3259">
        <v>0</v>
      </c>
      <c r="C3259">
        <v>5.4314136999999998E-2</v>
      </c>
      <c r="D3259">
        <v>47</v>
      </c>
      <c r="E3259">
        <v>0</v>
      </c>
      <c r="F3259">
        <v>0.456129277</v>
      </c>
      <c r="G3259">
        <v>7920</v>
      </c>
      <c r="H3259">
        <v>18</v>
      </c>
      <c r="I3259">
        <v>0</v>
      </c>
      <c r="J3259">
        <v>2</v>
      </c>
      <c r="K3259">
        <v>0</v>
      </c>
      <c r="L3259">
        <v>3</v>
      </c>
    </row>
    <row r="3260" spans="1:12" x14ac:dyDescent="0.25">
      <c r="A3260">
        <v>132201</v>
      </c>
      <c r="B3260">
        <v>0</v>
      </c>
      <c r="C3260">
        <v>5.4415219000000001E-2</v>
      </c>
      <c r="D3260">
        <v>68</v>
      </c>
      <c r="E3260">
        <v>0</v>
      </c>
      <c r="F3260">
        <v>4.2319227000000001E-2</v>
      </c>
      <c r="G3260">
        <v>3000</v>
      </c>
      <c r="H3260">
        <v>7</v>
      </c>
      <c r="I3260">
        <v>0</v>
      </c>
      <c r="J3260">
        <v>0</v>
      </c>
      <c r="K3260">
        <v>0</v>
      </c>
      <c r="L3260">
        <v>1</v>
      </c>
    </row>
    <row r="3261" spans="1:12" x14ac:dyDescent="0.25">
      <c r="A3261">
        <v>96596</v>
      </c>
      <c r="B3261">
        <v>0</v>
      </c>
      <c r="C3261">
        <v>5.4484157999999998E-2</v>
      </c>
      <c r="D3261">
        <v>53</v>
      </c>
      <c r="E3261">
        <v>0</v>
      </c>
      <c r="F3261">
        <v>8.7796309999999995E-3</v>
      </c>
      <c r="G3261">
        <v>6833</v>
      </c>
      <c r="H3261">
        <v>4</v>
      </c>
      <c r="I3261">
        <v>0</v>
      </c>
      <c r="J3261">
        <v>0</v>
      </c>
      <c r="K3261">
        <v>0</v>
      </c>
      <c r="L3261">
        <v>0</v>
      </c>
    </row>
    <row r="3262" spans="1:12" x14ac:dyDescent="0.25">
      <c r="A3262">
        <v>148833</v>
      </c>
      <c r="B3262">
        <v>0</v>
      </c>
      <c r="C3262">
        <v>5.4485871999999998E-2</v>
      </c>
      <c r="D3262">
        <v>61</v>
      </c>
      <c r="E3262">
        <v>0</v>
      </c>
      <c r="F3262">
        <v>0.64728503299999995</v>
      </c>
      <c r="G3262">
        <v>6500</v>
      </c>
      <c r="H3262">
        <v>13</v>
      </c>
      <c r="I3262">
        <v>0</v>
      </c>
      <c r="J3262">
        <v>1</v>
      </c>
      <c r="K3262">
        <v>0</v>
      </c>
      <c r="L3262">
        <v>3</v>
      </c>
    </row>
    <row r="3263" spans="1:12" x14ac:dyDescent="0.25">
      <c r="A3263">
        <v>11385</v>
      </c>
      <c r="B3263">
        <v>0</v>
      </c>
      <c r="C3263">
        <v>5.4549843000000001E-2</v>
      </c>
      <c r="D3263">
        <v>71</v>
      </c>
      <c r="E3263">
        <v>0</v>
      </c>
      <c r="F3263">
        <v>475</v>
      </c>
      <c r="H3263">
        <v>3</v>
      </c>
      <c r="I3263">
        <v>0</v>
      </c>
      <c r="J3263">
        <v>1</v>
      </c>
      <c r="K3263">
        <v>0</v>
      </c>
      <c r="L3263">
        <v>0</v>
      </c>
    </row>
    <row r="3264" spans="1:12" x14ac:dyDescent="0.25">
      <c r="A3264">
        <v>109829</v>
      </c>
      <c r="B3264">
        <v>0</v>
      </c>
      <c r="C3264">
        <v>5.4554269000000002E-2</v>
      </c>
      <c r="D3264">
        <v>40</v>
      </c>
      <c r="E3264">
        <v>0</v>
      </c>
      <c r="F3264">
        <v>0.44077061499999998</v>
      </c>
      <c r="G3264">
        <v>15000</v>
      </c>
      <c r="H3264">
        <v>12</v>
      </c>
      <c r="I3264">
        <v>0</v>
      </c>
      <c r="J3264">
        <v>4</v>
      </c>
      <c r="K3264">
        <v>0</v>
      </c>
      <c r="L3264">
        <v>1</v>
      </c>
    </row>
    <row r="3265" spans="1:12" x14ac:dyDescent="0.25">
      <c r="A3265">
        <v>49233</v>
      </c>
      <c r="B3265">
        <v>0</v>
      </c>
      <c r="C3265">
        <v>5.4597297000000003E-2</v>
      </c>
      <c r="D3265">
        <v>46</v>
      </c>
      <c r="E3265">
        <v>0</v>
      </c>
      <c r="F3265">
        <v>0.60311856399999997</v>
      </c>
      <c r="G3265">
        <v>3398</v>
      </c>
      <c r="H3265">
        <v>8</v>
      </c>
      <c r="I3265">
        <v>0</v>
      </c>
      <c r="J3265">
        <v>1</v>
      </c>
      <c r="K3265">
        <v>0</v>
      </c>
      <c r="L3265">
        <v>1</v>
      </c>
    </row>
    <row r="3266" spans="1:12" x14ac:dyDescent="0.25">
      <c r="A3266">
        <v>58068</v>
      </c>
      <c r="B3266">
        <v>0</v>
      </c>
      <c r="C3266">
        <v>5.4621160000000002E-2</v>
      </c>
      <c r="D3266">
        <v>38</v>
      </c>
      <c r="E3266">
        <v>0</v>
      </c>
      <c r="F3266">
        <v>0.11150979900000001</v>
      </c>
      <c r="G3266">
        <v>3622</v>
      </c>
      <c r="H3266">
        <v>4</v>
      </c>
      <c r="I3266">
        <v>0</v>
      </c>
      <c r="J3266">
        <v>0</v>
      </c>
      <c r="K3266">
        <v>0</v>
      </c>
      <c r="L3266">
        <v>0</v>
      </c>
    </row>
    <row r="3267" spans="1:12" x14ac:dyDescent="0.25">
      <c r="A3267">
        <v>25273</v>
      </c>
      <c r="B3267">
        <v>0</v>
      </c>
      <c r="C3267">
        <v>5.4622723999999998E-2</v>
      </c>
      <c r="D3267">
        <v>64</v>
      </c>
      <c r="E3267">
        <v>0</v>
      </c>
      <c r="F3267">
        <v>39</v>
      </c>
      <c r="H3267">
        <v>6</v>
      </c>
      <c r="I3267">
        <v>0</v>
      </c>
      <c r="J3267">
        <v>0</v>
      </c>
      <c r="K3267">
        <v>0</v>
      </c>
      <c r="L3267">
        <v>0</v>
      </c>
    </row>
    <row r="3268" spans="1:12" x14ac:dyDescent="0.25">
      <c r="A3268">
        <v>137896</v>
      </c>
      <c r="B3268">
        <v>0</v>
      </c>
      <c r="C3268">
        <v>5.4632150999999997E-2</v>
      </c>
      <c r="D3268">
        <v>56</v>
      </c>
      <c r="E3268">
        <v>0</v>
      </c>
      <c r="F3268">
        <v>154</v>
      </c>
      <c r="H3268">
        <v>17</v>
      </c>
      <c r="I3268">
        <v>0</v>
      </c>
      <c r="J3268">
        <v>0</v>
      </c>
      <c r="K3268">
        <v>0</v>
      </c>
      <c r="L3268">
        <v>0</v>
      </c>
    </row>
    <row r="3269" spans="1:12" x14ac:dyDescent="0.25">
      <c r="A3269">
        <v>81143</v>
      </c>
      <c r="B3269">
        <v>0</v>
      </c>
      <c r="C3269">
        <v>5.4677734999999998E-2</v>
      </c>
      <c r="D3269">
        <v>40</v>
      </c>
      <c r="E3269">
        <v>0</v>
      </c>
      <c r="F3269">
        <v>777</v>
      </c>
      <c r="H3269">
        <v>3</v>
      </c>
      <c r="I3269">
        <v>0</v>
      </c>
      <c r="J3269">
        <v>1</v>
      </c>
      <c r="K3269">
        <v>0</v>
      </c>
      <c r="L3269">
        <v>1</v>
      </c>
    </row>
    <row r="3270" spans="1:12" x14ac:dyDescent="0.25">
      <c r="A3270">
        <v>58140</v>
      </c>
      <c r="B3270">
        <v>0</v>
      </c>
      <c r="C3270">
        <v>5.4701870999999999E-2</v>
      </c>
      <c r="D3270">
        <v>70</v>
      </c>
      <c r="E3270">
        <v>0</v>
      </c>
      <c r="F3270">
        <v>0.121345489</v>
      </c>
      <c r="G3270">
        <v>3180</v>
      </c>
      <c r="H3270">
        <v>6</v>
      </c>
      <c r="I3270">
        <v>0</v>
      </c>
      <c r="J3270">
        <v>1</v>
      </c>
      <c r="K3270">
        <v>0</v>
      </c>
      <c r="L3270">
        <v>0</v>
      </c>
    </row>
    <row r="3271" spans="1:12" x14ac:dyDescent="0.25">
      <c r="A3271">
        <v>4518</v>
      </c>
      <c r="B3271">
        <v>0</v>
      </c>
      <c r="C3271">
        <v>5.4743093999999999E-2</v>
      </c>
      <c r="D3271">
        <v>42</v>
      </c>
      <c r="E3271">
        <v>2</v>
      </c>
      <c r="F3271">
        <v>0.21293089200000001</v>
      </c>
      <c r="G3271">
        <v>6062</v>
      </c>
      <c r="H3271">
        <v>19</v>
      </c>
      <c r="I3271">
        <v>0</v>
      </c>
      <c r="J3271">
        <v>1</v>
      </c>
      <c r="K3271">
        <v>1</v>
      </c>
      <c r="L3271">
        <v>2</v>
      </c>
    </row>
    <row r="3272" spans="1:12" x14ac:dyDescent="0.25">
      <c r="A3272">
        <v>141862</v>
      </c>
      <c r="B3272">
        <v>0</v>
      </c>
      <c r="C3272">
        <v>5.4758179999999997E-2</v>
      </c>
      <c r="D3272">
        <v>37</v>
      </c>
      <c r="E3272">
        <v>0</v>
      </c>
      <c r="F3272">
        <v>7.1367005999999997E-2</v>
      </c>
      <c r="G3272">
        <v>5800</v>
      </c>
      <c r="H3272">
        <v>4</v>
      </c>
      <c r="I3272">
        <v>0</v>
      </c>
      <c r="J3272">
        <v>0</v>
      </c>
      <c r="K3272">
        <v>0</v>
      </c>
      <c r="L3272">
        <v>1</v>
      </c>
    </row>
    <row r="3273" spans="1:12" x14ac:dyDescent="0.25">
      <c r="A3273">
        <v>96292</v>
      </c>
      <c r="B3273">
        <v>0</v>
      </c>
      <c r="C3273">
        <v>5.4848729999999998E-2</v>
      </c>
      <c r="D3273">
        <v>40</v>
      </c>
      <c r="E3273">
        <v>0</v>
      </c>
      <c r="F3273">
        <v>8.4323582999999994E-2</v>
      </c>
      <c r="G3273">
        <v>4375</v>
      </c>
      <c r="H3273">
        <v>10</v>
      </c>
      <c r="I3273">
        <v>0</v>
      </c>
      <c r="J3273">
        <v>0</v>
      </c>
      <c r="K3273">
        <v>0</v>
      </c>
      <c r="L3273">
        <v>0</v>
      </c>
    </row>
    <row r="3274" spans="1:12" x14ac:dyDescent="0.25">
      <c r="A3274">
        <v>125960</v>
      </c>
      <c r="B3274">
        <v>0</v>
      </c>
      <c r="C3274">
        <v>5.4887623000000003E-2</v>
      </c>
      <c r="D3274">
        <v>53</v>
      </c>
      <c r="E3274">
        <v>0</v>
      </c>
      <c r="F3274">
        <v>0.142308615</v>
      </c>
      <c r="G3274">
        <v>4166</v>
      </c>
      <c r="H3274">
        <v>16</v>
      </c>
      <c r="I3274">
        <v>0</v>
      </c>
      <c r="J3274">
        <v>0</v>
      </c>
      <c r="K3274">
        <v>0</v>
      </c>
      <c r="L3274">
        <v>0</v>
      </c>
    </row>
    <row r="3275" spans="1:12" x14ac:dyDescent="0.25">
      <c r="A3275">
        <v>33933</v>
      </c>
      <c r="B3275">
        <v>0</v>
      </c>
      <c r="C3275">
        <v>5.4926371000000002E-2</v>
      </c>
      <c r="D3275">
        <v>63</v>
      </c>
      <c r="E3275">
        <v>0</v>
      </c>
      <c r="F3275">
        <v>0.11968744000000001</v>
      </c>
      <c r="G3275">
        <v>5246</v>
      </c>
      <c r="H3275">
        <v>13</v>
      </c>
      <c r="I3275">
        <v>0</v>
      </c>
      <c r="J3275">
        <v>1</v>
      </c>
      <c r="K3275">
        <v>0</v>
      </c>
      <c r="L3275">
        <v>0</v>
      </c>
    </row>
    <row r="3276" spans="1:12" x14ac:dyDescent="0.25">
      <c r="A3276">
        <v>148867</v>
      </c>
      <c r="B3276">
        <v>0</v>
      </c>
      <c r="C3276">
        <v>5.4949763999999998E-2</v>
      </c>
      <c r="D3276">
        <v>54</v>
      </c>
      <c r="E3276">
        <v>0</v>
      </c>
      <c r="F3276">
        <v>7.5846454999999993E-2</v>
      </c>
      <c r="G3276">
        <v>9716</v>
      </c>
      <c r="H3276">
        <v>3</v>
      </c>
      <c r="I3276">
        <v>0</v>
      </c>
      <c r="J3276">
        <v>1</v>
      </c>
      <c r="K3276">
        <v>0</v>
      </c>
      <c r="L3276">
        <v>0</v>
      </c>
    </row>
    <row r="3277" spans="1:12" x14ac:dyDescent="0.25">
      <c r="A3277">
        <v>13637</v>
      </c>
      <c r="B3277">
        <v>0</v>
      </c>
      <c r="C3277">
        <v>5.4989002000000002E-2</v>
      </c>
      <c r="D3277">
        <v>46</v>
      </c>
      <c r="E3277">
        <v>0</v>
      </c>
      <c r="F3277">
        <v>0.50926872000000001</v>
      </c>
      <c r="G3277">
        <v>6850</v>
      </c>
      <c r="H3277">
        <v>7</v>
      </c>
      <c r="I3277">
        <v>0</v>
      </c>
      <c r="J3277">
        <v>1</v>
      </c>
      <c r="K3277">
        <v>0</v>
      </c>
      <c r="L3277">
        <v>1</v>
      </c>
    </row>
    <row r="3278" spans="1:12" x14ac:dyDescent="0.25">
      <c r="A3278">
        <v>95998</v>
      </c>
      <c r="B3278">
        <v>0</v>
      </c>
      <c r="C3278">
        <v>5.4991913000000003E-2</v>
      </c>
      <c r="D3278">
        <v>31</v>
      </c>
      <c r="E3278">
        <v>0</v>
      </c>
      <c r="F3278">
        <v>0.49703217700000002</v>
      </c>
      <c r="G3278">
        <v>3200</v>
      </c>
      <c r="H3278">
        <v>5</v>
      </c>
      <c r="I3278">
        <v>0</v>
      </c>
      <c r="J3278">
        <v>2</v>
      </c>
      <c r="K3278">
        <v>0</v>
      </c>
      <c r="L3278">
        <v>0</v>
      </c>
    </row>
    <row r="3279" spans="1:12" x14ac:dyDescent="0.25">
      <c r="A3279">
        <v>49398</v>
      </c>
      <c r="B3279">
        <v>0</v>
      </c>
      <c r="C3279">
        <v>5.4999067999999998E-2</v>
      </c>
      <c r="D3279">
        <v>39</v>
      </c>
      <c r="E3279">
        <v>0</v>
      </c>
      <c r="F3279">
        <v>1140</v>
      </c>
      <c r="G3279">
        <v>0</v>
      </c>
      <c r="H3279">
        <v>7</v>
      </c>
      <c r="I3279">
        <v>0</v>
      </c>
      <c r="J3279">
        <v>1</v>
      </c>
      <c r="K3279">
        <v>0</v>
      </c>
      <c r="L3279">
        <v>1</v>
      </c>
    </row>
    <row r="3280" spans="1:12" x14ac:dyDescent="0.25">
      <c r="A3280">
        <v>7418</v>
      </c>
      <c r="B3280">
        <v>0</v>
      </c>
      <c r="C3280">
        <v>5.5038728000000002E-2</v>
      </c>
      <c r="D3280">
        <v>67</v>
      </c>
      <c r="E3280">
        <v>0</v>
      </c>
      <c r="F3280">
        <v>43</v>
      </c>
      <c r="H3280">
        <v>2</v>
      </c>
      <c r="I3280">
        <v>0</v>
      </c>
      <c r="J3280">
        <v>0</v>
      </c>
      <c r="K3280">
        <v>0</v>
      </c>
      <c r="L3280">
        <v>0</v>
      </c>
    </row>
    <row r="3281" spans="1:12" x14ac:dyDescent="0.25">
      <c r="A3281">
        <v>7662</v>
      </c>
      <c r="B3281">
        <v>0</v>
      </c>
      <c r="C3281">
        <v>5.5065442999999999E-2</v>
      </c>
      <c r="D3281">
        <v>53</v>
      </c>
      <c r="E3281">
        <v>0</v>
      </c>
      <c r="F3281">
        <v>2.0851185000000001E-2</v>
      </c>
      <c r="G3281">
        <v>3500</v>
      </c>
      <c r="H3281">
        <v>9</v>
      </c>
      <c r="I3281">
        <v>0</v>
      </c>
      <c r="J3281">
        <v>0</v>
      </c>
      <c r="K3281">
        <v>0</v>
      </c>
      <c r="L3281">
        <v>1</v>
      </c>
    </row>
    <row r="3282" spans="1:12" x14ac:dyDescent="0.25">
      <c r="A3282">
        <v>45668</v>
      </c>
      <c r="B3282">
        <v>0</v>
      </c>
      <c r="C3282">
        <v>5.5148173000000002E-2</v>
      </c>
      <c r="D3282">
        <v>39</v>
      </c>
      <c r="E3282">
        <v>2</v>
      </c>
      <c r="F3282">
        <v>0.43097503799999998</v>
      </c>
      <c r="G3282">
        <v>7250</v>
      </c>
      <c r="H3282">
        <v>15</v>
      </c>
      <c r="I3282">
        <v>0</v>
      </c>
      <c r="J3282">
        <v>5</v>
      </c>
      <c r="K3282">
        <v>0</v>
      </c>
      <c r="L3282">
        <v>1</v>
      </c>
    </row>
    <row r="3283" spans="1:12" x14ac:dyDescent="0.25">
      <c r="A3283">
        <v>40053</v>
      </c>
      <c r="B3283">
        <v>0</v>
      </c>
      <c r="C3283">
        <v>5.5170350999999999E-2</v>
      </c>
      <c r="D3283">
        <v>65</v>
      </c>
      <c r="E3283">
        <v>0</v>
      </c>
      <c r="F3283">
        <v>0.43449048200000001</v>
      </c>
      <c r="G3283">
        <v>6250</v>
      </c>
      <c r="H3283">
        <v>11</v>
      </c>
      <c r="I3283">
        <v>0</v>
      </c>
      <c r="J3283">
        <v>2</v>
      </c>
      <c r="K3283">
        <v>0</v>
      </c>
      <c r="L3283">
        <v>3</v>
      </c>
    </row>
    <row r="3284" spans="1:12" x14ac:dyDescent="0.25">
      <c r="A3284">
        <v>130709</v>
      </c>
      <c r="B3284">
        <v>0</v>
      </c>
      <c r="C3284">
        <v>5.5180564000000001E-2</v>
      </c>
      <c r="D3284">
        <v>35</v>
      </c>
      <c r="E3284">
        <v>2</v>
      </c>
      <c r="F3284">
        <v>0.27119491499999998</v>
      </c>
      <c r="G3284">
        <v>14000</v>
      </c>
      <c r="H3284">
        <v>6</v>
      </c>
      <c r="I3284">
        <v>0</v>
      </c>
      <c r="J3284">
        <v>3</v>
      </c>
      <c r="K3284">
        <v>0</v>
      </c>
      <c r="L3284">
        <v>0</v>
      </c>
    </row>
    <row r="3285" spans="1:12" x14ac:dyDescent="0.25">
      <c r="A3285">
        <v>119949</v>
      </c>
      <c r="B3285">
        <v>0</v>
      </c>
      <c r="C3285">
        <v>5.5184508E-2</v>
      </c>
      <c r="D3285">
        <v>75</v>
      </c>
      <c r="E3285">
        <v>0</v>
      </c>
      <c r="F3285">
        <v>5.4811206000000001E-2</v>
      </c>
      <c r="G3285">
        <v>6567</v>
      </c>
      <c r="H3285">
        <v>4</v>
      </c>
      <c r="I3285">
        <v>0</v>
      </c>
      <c r="J3285">
        <v>0</v>
      </c>
      <c r="K3285">
        <v>0</v>
      </c>
      <c r="L3285">
        <v>0</v>
      </c>
    </row>
    <row r="3286" spans="1:12" x14ac:dyDescent="0.25">
      <c r="A3286">
        <v>26004</v>
      </c>
      <c r="B3286">
        <v>0</v>
      </c>
      <c r="C3286">
        <v>5.5264362999999997E-2</v>
      </c>
      <c r="D3286">
        <v>57</v>
      </c>
      <c r="E3286">
        <v>0</v>
      </c>
      <c r="F3286">
        <v>0.285055114</v>
      </c>
      <c r="G3286">
        <v>3900</v>
      </c>
      <c r="H3286">
        <v>8</v>
      </c>
      <c r="I3286">
        <v>0</v>
      </c>
      <c r="J3286">
        <v>0</v>
      </c>
      <c r="K3286">
        <v>0</v>
      </c>
      <c r="L3286">
        <v>0</v>
      </c>
    </row>
    <row r="3287" spans="1:12" x14ac:dyDescent="0.25">
      <c r="A3287">
        <v>32635</v>
      </c>
      <c r="B3287">
        <v>0</v>
      </c>
      <c r="C3287">
        <v>5.5268322000000002E-2</v>
      </c>
      <c r="D3287">
        <v>41</v>
      </c>
      <c r="E3287">
        <v>0</v>
      </c>
      <c r="F3287">
        <v>1837</v>
      </c>
      <c r="H3287">
        <v>12</v>
      </c>
      <c r="I3287">
        <v>0</v>
      </c>
      <c r="J3287">
        <v>1</v>
      </c>
      <c r="K3287">
        <v>0</v>
      </c>
      <c r="L3287">
        <v>3</v>
      </c>
    </row>
    <row r="3288" spans="1:12" x14ac:dyDescent="0.25">
      <c r="A3288">
        <v>62337</v>
      </c>
      <c r="B3288">
        <v>0</v>
      </c>
      <c r="C3288">
        <v>5.5285404000000003E-2</v>
      </c>
      <c r="D3288">
        <v>57</v>
      </c>
      <c r="E3288">
        <v>0</v>
      </c>
      <c r="F3288">
        <v>9.2813949999999996E-3</v>
      </c>
      <c r="G3288">
        <v>7110</v>
      </c>
      <c r="H3288">
        <v>4</v>
      </c>
      <c r="I3288">
        <v>0</v>
      </c>
      <c r="J3288">
        <v>0</v>
      </c>
      <c r="K3288">
        <v>0</v>
      </c>
      <c r="L3288">
        <v>2</v>
      </c>
    </row>
    <row r="3289" spans="1:12" x14ac:dyDescent="0.25">
      <c r="A3289">
        <v>149513</v>
      </c>
      <c r="B3289">
        <v>0</v>
      </c>
      <c r="C3289">
        <v>5.5357785999999999E-2</v>
      </c>
      <c r="D3289">
        <v>65</v>
      </c>
      <c r="E3289">
        <v>0</v>
      </c>
      <c r="F3289">
        <v>2.8341246E-2</v>
      </c>
      <c r="G3289">
        <v>6950</v>
      </c>
      <c r="H3289">
        <v>8</v>
      </c>
      <c r="I3289">
        <v>0</v>
      </c>
      <c r="J3289">
        <v>0</v>
      </c>
      <c r="K3289">
        <v>0</v>
      </c>
      <c r="L3289">
        <v>1</v>
      </c>
    </row>
    <row r="3290" spans="1:12" x14ac:dyDescent="0.25">
      <c r="A3290">
        <v>7613</v>
      </c>
      <c r="B3290">
        <v>0</v>
      </c>
      <c r="C3290">
        <v>5.5366766999999997E-2</v>
      </c>
      <c r="D3290">
        <v>59</v>
      </c>
      <c r="E3290">
        <v>0</v>
      </c>
      <c r="F3290">
        <v>0.286428393</v>
      </c>
      <c r="G3290">
        <v>4000</v>
      </c>
      <c r="H3290">
        <v>15</v>
      </c>
      <c r="I3290">
        <v>0</v>
      </c>
      <c r="J3290">
        <v>1</v>
      </c>
      <c r="K3290">
        <v>0</v>
      </c>
      <c r="L3290">
        <v>0</v>
      </c>
    </row>
    <row r="3291" spans="1:12" x14ac:dyDescent="0.25">
      <c r="A3291">
        <v>33415</v>
      </c>
      <c r="B3291">
        <v>0</v>
      </c>
      <c r="C3291">
        <v>5.5373270000000002E-2</v>
      </c>
      <c r="D3291">
        <v>55</v>
      </c>
      <c r="E3291">
        <v>0</v>
      </c>
      <c r="F3291">
        <v>0.25674471399999998</v>
      </c>
      <c r="G3291">
        <v>12342</v>
      </c>
      <c r="H3291">
        <v>12</v>
      </c>
      <c r="I3291">
        <v>0</v>
      </c>
      <c r="J3291">
        <v>1</v>
      </c>
      <c r="K3291">
        <v>0</v>
      </c>
      <c r="L3291">
        <v>0</v>
      </c>
    </row>
    <row r="3292" spans="1:12" x14ac:dyDescent="0.25">
      <c r="A3292">
        <v>102163</v>
      </c>
      <c r="B3292">
        <v>0</v>
      </c>
      <c r="C3292">
        <v>5.5379665000000002E-2</v>
      </c>
      <c r="D3292">
        <v>43</v>
      </c>
      <c r="E3292">
        <v>0</v>
      </c>
      <c r="F3292">
        <v>0.83233361900000002</v>
      </c>
      <c r="G3292">
        <v>3500</v>
      </c>
      <c r="H3292">
        <v>13</v>
      </c>
      <c r="I3292">
        <v>0</v>
      </c>
      <c r="J3292">
        <v>2</v>
      </c>
      <c r="K3292">
        <v>0</v>
      </c>
      <c r="L3292">
        <v>2</v>
      </c>
    </row>
    <row r="3293" spans="1:12" x14ac:dyDescent="0.25">
      <c r="A3293">
        <v>135426</v>
      </c>
      <c r="B3293">
        <v>0</v>
      </c>
      <c r="C3293">
        <v>5.5489188000000002E-2</v>
      </c>
      <c r="D3293">
        <v>43</v>
      </c>
      <c r="E3293">
        <v>0</v>
      </c>
      <c r="F3293">
        <v>0.82541995199999996</v>
      </c>
      <c r="G3293">
        <v>11667</v>
      </c>
      <c r="H3293">
        <v>6</v>
      </c>
      <c r="I3293">
        <v>0</v>
      </c>
      <c r="J3293">
        <v>2</v>
      </c>
      <c r="K3293">
        <v>0</v>
      </c>
      <c r="L3293">
        <v>3</v>
      </c>
    </row>
    <row r="3294" spans="1:12" x14ac:dyDescent="0.25">
      <c r="A3294">
        <v>81352</v>
      </c>
      <c r="B3294">
        <v>0</v>
      </c>
      <c r="C3294">
        <v>5.5512456000000002E-2</v>
      </c>
      <c r="D3294">
        <v>46</v>
      </c>
      <c r="E3294">
        <v>0</v>
      </c>
      <c r="F3294">
        <v>0.41254355399999998</v>
      </c>
      <c r="G3294">
        <v>2869</v>
      </c>
      <c r="H3294">
        <v>8</v>
      </c>
      <c r="I3294">
        <v>0</v>
      </c>
      <c r="J3294">
        <v>1</v>
      </c>
      <c r="K3294">
        <v>0</v>
      </c>
      <c r="L3294">
        <v>2</v>
      </c>
    </row>
    <row r="3295" spans="1:12" x14ac:dyDescent="0.25">
      <c r="A3295">
        <v>78588</v>
      </c>
      <c r="B3295">
        <v>0</v>
      </c>
      <c r="C3295">
        <v>5.5567656E-2</v>
      </c>
      <c r="D3295">
        <v>53</v>
      </c>
      <c r="E3295">
        <v>0</v>
      </c>
      <c r="F3295">
        <v>0.41942120399999999</v>
      </c>
      <c r="G3295">
        <v>7290</v>
      </c>
      <c r="H3295">
        <v>18</v>
      </c>
      <c r="I3295">
        <v>0</v>
      </c>
      <c r="J3295">
        <v>4</v>
      </c>
      <c r="K3295">
        <v>0</v>
      </c>
      <c r="L3295">
        <v>1</v>
      </c>
    </row>
    <row r="3296" spans="1:12" x14ac:dyDescent="0.25">
      <c r="A3296">
        <v>124626</v>
      </c>
      <c r="B3296">
        <v>0</v>
      </c>
      <c r="C3296">
        <v>5.5574250999999998E-2</v>
      </c>
      <c r="D3296">
        <v>60</v>
      </c>
      <c r="E3296">
        <v>0</v>
      </c>
      <c r="F3296">
        <v>0.14575026899999999</v>
      </c>
      <c r="G3296">
        <v>15800</v>
      </c>
      <c r="H3296">
        <v>7</v>
      </c>
      <c r="I3296">
        <v>0</v>
      </c>
      <c r="J3296">
        <v>1</v>
      </c>
      <c r="K3296">
        <v>0</v>
      </c>
      <c r="L3296">
        <v>1</v>
      </c>
    </row>
    <row r="3297" spans="1:12" x14ac:dyDescent="0.25">
      <c r="A3297">
        <v>17393</v>
      </c>
      <c r="B3297">
        <v>0</v>
      </c>
      <c r="C3297">
        <v>5.5588381999999999E-2</v>
      </c>
      <c r="D3297">
        <v>33</v>
      </c>
      <c r="E3297">
        <v>0</v>
      </c>
      <c r="F3297">
        <v>0.146599375</v>
      </c>
      <c r="G3297">
        <v>4160</v>
      </c>
      <c r="H3297">
        <v>7</v>
      </c>
      <c r="I3297">
        <v>0</v>
      </c>
      <c r="J3297">
        <v>0</v>
      </c>
      <c r="K3297">
        <v>0</v>
      </c>
      <c r="L3297">
        <v>0</v>
      </c>
    </row>
    <row r="3298" spans="1:12" x14ac:dyDescent="0.25">
      <c r="A3298">
        <v>147991</v>
      </c>
      <c r="B3298">
        <v>0</v>
      </c>
      <c r="C3298">
        <v>5.5595426000000003E-2</v>
      </c>
      <c r="D3298">
        <v>35</v>
      </c>
      <c r="E3298">
        <v>1</v>
      </c>
      <c r="F3298">
        <v>0.20294926299999999</v>
      </c>
      <c r="G3298">
        <v>4000</v>
      </c>
      <c r="H3298">
        <v>14</v>
      </c>
      <c r="I3298">
        <v>0</v>
      </c>
      <c r="J3298">
        <v>0</v>
      </c>
      <c r="K3298">
        <v>0</v>
      </c>
      <c r="L3298">
        <v>0</v>
      </c>
    </row>
    <row r="3299" spans="1:12" x14ac:dyDescent="0.25">
      <c r="A3299">
        <v>9942</v>
      </c>
      <c r="B3299">
        <v>0</v>
      </c>
      <c r="C3299">
        <v>5.5615575E-2</v>
      </c>
      <c r="D3299">
        <v>35</v>
      </c>
      <c r="E3299">
        <v>0</v>
      </c>
      <c r="F3299">
        <v>9.7317113999999996E-2</v>
      </c>
      <c r="G3299">
        <v>6000</v>
      </c>
      <c r="H3299">
        <v>9</v>
      </c>
      <c r="I3299">
        <v>0</v>
      </c>
      <c r="J3299">
        <v>0</v>
      </c>
      <c r="K3299">
        <v>0</v>
      </c>
      <c r="L3299">
        <v>1</v>
      </c>
    </row>
    <row r="3300" spans="1:12" x14ac:dyDescent="0.25">
      <c r="A3300">
        <v>93662</v>
      </c>
      <c r="B3300">
        <v>0</v>
      </c>
      <c r="C3300">
        <v>5.5698877000000001E-2</v>
      </c>
      <c r="D3300">
        <v>64</v>
      </c>
      <c r="E3300">
        <v>0</v>
      </c>
      <c r="F3300">
        <v>0.14943409099999999</v>
      </c>
      <c r="G3300">
        <v>11750</v>
      </c>
      <c r="H3300">
        <v>6</v>
      </c>
      <c r="I3300">
        <v>0</v>
      </c>
      <c r="J3300">
        <v>2</v>
      </c>
      <c r="K3300">
        <v>0</v>
      </c>
      <c r="L3300">
        <v>0</v>
      </c>
    </row>
    <row r="3301" spans="1:12" x14ac:dyDescent="0.25">
      <c r="A3301">
        <v>1243</v>
      </c>
      <c r="B3301">
        <v>0</v>
      </c>
      <c r="C3301">
        <v>5.5759250000000003E-2</v>
      </c>
      <c r="D3301">
        <v>62</v>
      </c>
      <c r="E3301">
        <v>0</v>
      </c>
      <c r="F3301">
        <v>1.4802119000000001E-2</v>
      </c>
      <c r="G3301">
        <v>6417</v>
      </c>
      <c r="H3301">
        <v>6</v>
      </c>
      <c r="I3301">
        <v>0</v>
      </c>
      <c r="J3301">
        <v>0</v>
      </c>
      <c r="K3301">
        <v>0</v>
      </c>
      <c r="L3301">
        <v>0</v>
      </c>
    </row>
    <row r="3302" spans="1:12" x14ac:dyDescent="0.25">
      <c r="A3302">
        <v>143152</v>
      </c>
      <c r="B3302">
        <v>0</v>
      </c>
      <c r="C3302">
        <v>5.5761426000000003E-2</v>
      </c>
      <c r="D3302">
        <v>78</v>
      </c>
      <c r="E3302">
        <v>0</v>
      </c>
      <c r="F3302">
        <v>0.22417896200000001</v>
      </c>
      <c r="G3302">
        <v>2100</v>
      </c>
      <c r="H3302">
        <v>8</v>
      </c>
      <c r="I3302">
        <v>0</v>
      </c>
      <c r="J3302">
        <v>1</v>
      </c>
      <c r="K3302">
        <v>0</v>
      </c>
      <c r="L3302">
        <v>0</v>
      </c>
    </row>
    <row r="3303" spans="1:12" x14ac:dyDescent="0.25">
      <c r="A3303">
        <v>129429</v>
      </c>
      <c r="B3303">
        <v>0</v>
      </c>
      <c r="C3303">
        <v>5.5767824000000001E-2</v>
      </c>
      <c r="D3303">
        <v>86</v>
      </c>
      <c r="E3303">
        <v>0</v>
      </c>
      <c r="F3303">
        <v>4.2544139999999998E-3</v>
      </c>
      <c r="G3303">
        <v>4700</v>
      </c>
      <c r="H3303">
        <v>3</v>
      </c>
      <c r="I3303">
        <v>0</v>
      </c>
      <c r="J3303">
        <v>0</v>
      </c>
      <c r="K3303">
        <v>0</v>
      </c>
      <c r="L3303">
        <v>1</v>
      </c>
    </row>
    <row r="3304" spans="1:12" x14ac:dyDescent="0.25">
      <c r="A3304">
        <v>86181</v>
      </c>
      <c r="B3304">
        <v>0</v>
      </c>
      <c r="C3304">
        <v>5.5819075000000003E-2</v>
      </c>
      <c r="D3304">
        <v>36</v>
      </c>
      <c r="E3304">
        <v>0</v>
      </c>
      <c r="F3304">
        <v>0.26050420200000002</v>
      </c>
      <c r="G3304">
        <v>3212</v>
      </c>
      <c r="H3304">
        <v>5</v>
      </c>
      <c r="I3304">
        <v>0</v>
      </c>
      <c r="J3304">
        <v>0</v>
      </c>
      <c r="K3304">
        <v>0</v>
      </c>
      <c r="L3304">
        <v>0</v>
      </c>
    </row>
    <row r="3305" spans="1:12" x14ac:dyDescent="0.25">
      <c r="A3305">
        <v>102171</v>
      </c>
      <c r="B3305">
        <v>0</v>
      </c>
      <c r="C3305">
        <v>5.5888224E-2</v>
      </c>
      <c r="D3305">
        <v>29</v>
      </c>
      <c r="E3305">
        <v>0</v>
      </c>
      <c r="F3305">
        <v>0</v>
      </c>
      <c r="H3305">
        <v>2</v>
      </c>
      <c r="I3305">
        <v>0</v>
      </c>
      <c r="J3305">
        <v>0</v>
      </c>
      <c r="K3305">
        <v>0</v>
      </c>
    </row>
    <row r="3306" spans="1:12" x14ac:dyDescent="0.25">
      <c r="A3306">
        <v>101079</v>
      </c>
      <c r="B3306">
        <v>1</v>
      </c>
      <c r="C3306">
        <v>5.5916327000000002E-2</v>
      </c>
      <c r="D3306">
        <v>43</v>
      </c>
      <c r="E3306">
        <v>0</v>
      </c>
      <c r="F3306">
        <v>0.479601632</v>
      </c>
      <c r="G3306">
        <v>8333</v>
      </c>
      <c r="H3306">
        <v>7</v>
      </c>
      <c r="I3306">
        <v>0</v>
      </c>
      <c r="J3306">
        <v>1</v>
      </c>
      <c r="K3306">
        <v>0</v>
      </c>
      <c r="L3306">
        <v>1</v>
      </c>
    </row>
    <row r="3307" spans="1:12" x14ac:dyDescent="0.25">
      <c r="A3307">
        <v>53770</v>
      </c>
      <c r="B3307">
        <v>0</v>
      </c>
      <c r="C3307">
        <v>5.5984915000000003E-2</v>
      </c>
      <c r="D3307">
        <v>67</v>
      </c>
      <c r="E3307">
        <v>0</v>
      </c>
      <c r="F3307">
        <v>0.100415013</v>
      </c>
      <c r="G3307">
        <v>11083</v>
      </c>
      <c r="H3307">
        <v>3</v>
      </c>
      <c r="I3307">
        <v>0</v>
      </c>
      <c r="J3307">
        <v>1</v>
      </c>
      <c r="K3307">
        <v>0</v>
      </c>
      <c r="L3307">
        <v>1</v>
      </c>
    </row>
    <row r="3308" spans="1:12" x14ac:dyDescent="0.25">
      <c r="A3308">
        <v>54936</v>
      </c>
      <c r="B3308">
        <v>0</v>
      </c>
      <c r="C3308">
        <v>5.6021173E-2</v>
      </c>
      <c r="D3308">
        <v>28</v>
      </c>
      <c r="E3308">
        <v>0</v>
      </c>
      <c r="F3308">
        <v>0.22874002099999999</v>
      </c>
      <c r="G3308">
        <v>2880</v>
      </c>
      <c r="H3308">
        <v>9</v>
      </c>
      <c r="I3308">
        <v>0</v>
      </c>
      <c r="J3308">
        <v>0</v>
      </c>
      <c r="K3308">
        <v>0</v>
      </c>
      <c r="L3308">
        <v>0</v>
      </c>
    </row>
    <row r="3309" spans="1:12" x14ac:dyDescent="0.25">
      <c r="A3309">
        <v>15304</v>
      </c>
      <c r="B3309">
        <v>0</v>
      </c>
      <c r="C3309">
        <v>5.6031867999999999E-2</v>
      </c>
      <c r="D3309">
        <v>33</v>
      </c>
      <c r="E3309">
        <v>0</v>
      </c>
      <c r="F3309">
        <v>3.5550862000000003E-2</v>
      </c>
      <c r="G3309">
        <v>2840</v>
      </c>
      <c r="H3309">
        <v>6</v>
      </c>
      <c r="I3309">
        <v>0</v>
      </c>
      <c r="J3309">
        <v>0</v>
      </c>
      <c r="K3309">
        <v>0</v>
      </c>
      <c r="L3309">
        <v>2</v>
      </c>
    </row>
    <row r="3310" spans="1:12" x14ac:dyDescent="0.25">
      <c r="A3310">
        <v>72044</v>
      </c>
      <c r="B3310">
        <v>0</v>
      </c>
      <c r="C3310">
        <v>5.6095427000000003E-2</v>
      </c>
      <c r="D3310">
        <v>69</v>
      </c>
      <c r="E3310">
        <v>0</v>
      </c>
      <c r="F3310">
        <v>3.6600496000000003E-2</v>
      </c>
      <c r="G3310">
        <v>4835</v>
      </c>
      <c r="H3310">
        <v>17</v>
      </c>
      <c r="I3310">
        <v>0</v>
      </c>
      <c r="J3310">
        <v>0</v>
      </c>
      <c r="K3310">
        <v>0</v>
      </c>
      <c r="L3310">
        <v>0</v>
      </c>
    </row>
    <row r="3311" spans="1:12" x14ac:dyDescent="0.25">
      <c r="A3311">
        <v>49368</v>
      </c>
      <c r="B3311">
        <v>0</v>
      </c>
      <c r="C3311">
        <v>5.6135688000000003E-2</v>
      </c>
      <c r="D3311">
        <v>47</v>
      </c>
      <c r="E3311">
        <v>0</v>
      </c>
      <c r="F3311">
        <v>0.328111981</v>
      </c>
      <c r="G3311">
        <v>6000</v>
      </c>
      <c r="H3311">
        <v>5</v>
      </c>
      <c r="I3311">
        <v>0</v>
      </c>
      <c r="J3311">
        <v>1</v>
      </c>
      <c r="K3311">
        <v>0</v>
      </c>
      <c r="L3311">
        <v>1</v>
      </c>
    </row>
    <row r="3312" spans="1:12" x14ac:dyDescent="0.25">
      <c r="A3312">
        <v>102128</v>
      </c>
      <c r="B3312">
        <v>0</v>
      </c>
      <c r="C3312">
        <v>5.6147192999999998E-2</v>
      </c>
      <c r="D3312">
        <v>76</v>
      </c>
      <c r="E3312">
        <v>0</v>
      </c>
      <c r="F3312">
        <v>0.39833448999999999</v>
      </c>
      <c r="G3312">
        <v>1440</v>
      </c>
      <c r="H3312">
        <v>3</v>
      </c>
      <c r="I3312">
        <v>0</v>
      </c>
      <c r="J3312">
        <v>2</v>
      </c>
      <c r="K3312">
        <v>0</v>
      </c>
      <c r="L3312">
        <v>1</v>
      </c>
    </row>
    <row r="3313" spans="1:12" x14ac:dyDescent="0.25">
      <c r="A3313">
        <v>17063</v>
      </c>
      <c r="B3313">
        <v>0</v>
      </c>
      <c r="C3313">
        <v>5.6205725999999998E-2</v>
      </c>
      <c r="D3313">
        <v>56</v>
      </c>
      <c r="E3313">
        <v>1</v>
      </c>
      <c r="F3313">
        <v>0.167936641</v>
      </c>
      <c r="G3313">
        <v>50000</v>
      </c>
      <c r="H3313">
        <v>15</v>
      </c>
      <c r="I3313">
        <v>0</v>
      </c>
      <c r="J3313">
        <v>4</v>
      </c>
      <c r="K3313">
        <v>1</v>
      </c>
      <c r="L3313">
        <v>0</v>
      </c>
    </row>
    <row r="3314" spans="1:12" x14ac:dyDescent="0.25">
      <c r="A3314">
        <v>28760</v>
      </c>
      <c r="B3314">
        <v>0</v>
      </c>
      <c r="C3314">
        <v>5.6212631999999998E-2</v>
      </c>
      <c r="D3314">
        <v>36</v>
      </c>
      <c r="E3314">
        <v>0</v>
      </c>
      <c r="F3314">
        <v>0.21248834999999999</v>
      </c>
      <c r="G3314">
        <v>8583</v>
      </c>
      <c r="H3314">
        <v>13</v>
      </c>
      <c r="I3314">
        <v>0</v>
      </c>
      <c r="J3314">
        <v>2</v>
      </c>
      <c r="K3314">
        <v>0</v>
      </c>
      <c r="L3314">
        <v>0</v>
      </c>
    </row>
    <row r="3315" spans="1:12" x14ac:dyDescent="0.25">
      <c r="A3315">
        <v>100112</v>
      </c>
      <c r="B3315">
        <v>0</v>
      </c>
      <c r="C3315">
        <v>5.6223993E-2</v>
      </c>
      <c r="D3315">
        <v>60</v>
      </c>
      <c r="E3315">
        <v>0</v>
      </c>
      <c r="F3315">
        <v>0.19353732800000001</v>
      </c>
      <c r="G3315">
        <v>11666</v>
      </c>
      <c r="H3315">
        <v>3</v>
      </c>
      <c r="I3315">
        <v>0</v>
      </c>
      <c r="J3315">
        <v>1</v>
      </c>
      <c r="K3315">
        <v>0</v>
      </c>
      <c r="L3315">
        <v>0</v>
      </c>
    </row>
    <row r="3316" spans="1:12" x14ac:dyDescent="0.25">
      <c r="A3316">
        <v>97804</v>
      </c>
      <c r="B3316">
        <v>0</v>
      </c>
      <c r="C3316">
        <v>5.6292821E-2</v>
      </c>
      <c r="D3316">
        <v>70</v>
      </c>
      <c r="E3316">
        <v>0</v>
      </c>
      <c r="F3316">
        <v>8.9970009999999993E-3</v>
      </c>
      <c r="G3316">
        <v>3000</v>
      </c>
      <c r="H3316">
        <v>5</v>
      </c>
      <c r="I3316">
        <v>0</v>
      </c>
      <c r="J3316">
        <v>0</v>
      </c>
      <c r="K3316">
        <v>0</v>
      </c>
      <c r="L3316">
        <v>0</v>
      </c>
    </row>
    <row r="3317" spans="1:12" x14ac:dyDescent="0.25">
      <c r="A3317">
        <v>135264</v>
      </c>
      <c r="B3317">
        <v>0</v>
      </c>
      <c r="C3317">
        <v>5.6373591000000001E-2</v>
      </c>
      <c r="D3317">
        <v>53</v>
      </c>
      <c r="E3317">
        <v>0</v>
      </c>
      <c r="F3317">
        <v>5.0257415999999999E-2</v>
      </c>
      <c r="G3317">
        <v>8157</v>
      </c>
      <c r="H3317">
        <v>6</v>
      </c>
      <c r="I3317">
        <v>0</v>
      </c>
      <c r="J3317">
        <v>0</v>
      </c>
      <c r="K3317">
        <v>0</v>
      </c>
      <c r="L3317">
        <v>2</v>
      </c>
    </row>
    <row r="3318" spans="1:12" x14ac:dyDescent="0.25">
      <c r="A3318">
        <v>33763</v>
      </c>
      <c r="B3318">
        <v>0</v>
      </c>
      <c r="C3318">
        <v>5.6377869999999997E-2</v>
      </c>
      <c r="D3318">
        <v>28</v>
      </c>
      <c r="E3318">
        <v>0</v>
      </c>
      <c r="F3318">
        <v>0.198320672</v>
      </c>
      <c r="G3318">
        <v>2500</v>
      </c>
      <c r="H3318">
        <v>7</v>
      </c>
      <c r="I3318">
        <v>0</v>
      </c>
      <c r="J3318">
        <v>0</v>
      </c>
      <c r="K3318">
        <v>0</v>
      </c>
      <c r="L3318">
        <v>0</v>
      </c>
    </row>
    <row r="3319" spans="1:12" x14ac:dyDescent="0.25">
      <c r="A3319">
        <v>148716</v>
      </c>
      <c r="B3319">
        <v>0</v>
      </c>
      <c r="C3319">
        <v>5.6410890999999998E-2</v>
      </c>
      <c r="D3319">
        <v>63</v>
      </c>
      <c r="E3319">
        <v>0</v>
      </c>
      <c r="F3319">
        <v>3.8113090000000002E-2</v>
      </c>
      <c r="G3319">
        <v>3200</v>
      </c>
      <c r="H3319">
        <v>10</v>
      </c>
      <c r="I3319">
        <v>0</v>
      </c>
      <c r="J3319">
        <v>0</v>
      </c>
      <c r="K3319">
        <v>0</v>
      </c>
      <c r="L3319">
        <v>0</v>
      </c>
    </row>
    <row r="3320" spans="1:12" x14ac:dyDescent="0.25">
      <c r="A3320">
        <v>60234</v>
      </c>
      <c r="B3320">
        <v>0</v>
      </c>
      <c r="C3320">
        <v>5.6480658000000003E-2</v>
      </c>
      <c r="D3320">
        <v>67</v>
      </c>
      <c r="E3320">
        <v>0</v>
      </c>
      <c r="F3320">
        <v>1.8660447E-2</v>
      </c>
      <c r="G3320">
        <v>3000</v>
      </c>
      <c r="H3320">
        <v>3</v>
      </c>
      <c r="I3320">
        <v>0</v>
      </c>
      <c r="J3320">
        <v>0</v>
      </c>
      <c r="K3320">
        <v>0</v>
      </c>
      <c r="L3320">
        <v>0</v>
      </c>
    </row>
    <row r="3321" spans="1:12" x14ac:dyDescent="0.25">
      <c r="A3321">
        <v>29833</v>
      </c>
      <c r="B3321">
        <v>0</v>
      </c>
      <c r="C3321">
        <v>5.6516837E-2</v>
      </c>
      <c r="D3321">
        <v>74</v>
      </c>
      <c r="E3321">
        <v>0</v>
      </c>
      <c r="F3321">
        <v>0.43890828300000001</v>
      </c>
      <c r="G3321">
        <v>3150</v>
      </c>
      <c r="H3321">
        <v>7</v>
      </c>
      <c r="I3321">
        <v>0</v>
      </c>
      <c r="J3321">
        <v>1</v>
      </c>
      <c r="K3321">
        <v>0</v>
      </c>
      <c r="L3321">
        <v>0</v>
      </c>
    </row>
    <row r="3322" spans="1:12" x14ac:dyDescent="0.25">
      <c r="A3322">
        <v>23075</v>
      </c>
      <c r="B3322">
        <v>0</v>
      </c>
      <c r="C3322">
        <v>5.6535990000000001E-2</v>
      </c>
      <c r="D3322">
        <v>62</v>
      </c>
      <c r="E3322">
        <v>0</v>
      </c>
      <c r="F3322">
        <v>91</v>
      </c>
      <c r="H3322">
        <v>4</v>
      </c>
      <c r="I3322">
        <v>0</v>
      </c>
      <c r="J3322">
        <v>0</v>
      </c>
      <c r="K3322">
        <v>0</v>
      </c>
      <c r="L3322">
        <v>0</v>
      </c>
    </row>
    <row r="3323" spans="1:12" x14ac:dyDescent="0.25">
      <c r="A3323">
        <v>135124</v>
      </c>
      <c r="B3323">
        <v>0</v>
      </c>
      <c r="C3323">
        <v>5.6556098999999999E-2</v>
      </c>
      <c r="D3323">
        <v>48</v>
      </c>
      <c r="E3323">
        <v>0</v>
      </c>
      <c r="F3323">
        <v>0.32222592500000002</v>
      </c>
      <c r="G3323">
        <v>3000</v>
      </c>
      <c r="H3323">
        <v>11</v>
      </c>
      <c r="I3323">
        <v>0</v>
      </c>
      <c r="J3323">
        <v>1</v>
      </c>
      <c r="K3323">
        <v>0</v>
      </c>
      <c r="L3323">
        <v>2</v>
      </c>
    </row>
    <row r="3324" spans="1:12" x14ac:dyDescent="0.25">
      <c r="A3324">
        <v>106904</v>
      </c>
      <c r="B3324">
        <v>0</v>
      </c>
      <c r="C3324">
        <v>5.6557039000000003E-2</v>
      </c>
      <c r="D3324">
        <v>51</v>
      </c>
      <c r="E3324">
        <v>0</v>
      </c>
      <c r="F3324">
        <v>2702</v>
      </c>
      <c r="H3324">
        <v>9</v>
      </c>
      <c r="I3324">
        <v>0</v>
      </c>
      <c r="J3324">
        <v>2</v>
      </c>
      <c r="K3324">
        <v>0</v>
      </c>
      <c r="L3324">
        <v>0</v>
      </c>
    </row>
    <row r="3325" spans="1:12" x14ac:dyDescent="0.25">
      <c r="A3325">
        <v>64862</v>
      </c>
      <c r="B3325">
        <v>0</v>
      </c>
      <c r="C3325">
        <v>5.657682E-2</v>
      </c>
      <c r="D3325">
        <v>61</v>
      </c>
      <c r="E3325">
        <v>0</v>
      </c>
      <c r="F3325">
        <v>0.49861559799999999</v>
      </c>
      <c r="G3325">
        <v>4333</v>
      </c>
      <c r="H3325">
        <v>10</v>
      </c>
      <c r="I3325">
        <v>0</v>
      </c>
      <c r="J3325">
        <v>1</v>
      </c>
      <c r="K3325">
        <v>0</v>
      </c>
      <c r="L3325">
        <v>0</v>
      </c>
    </row>
    <row r="3326" spans="1:12" x14ac:dyDescent="0.25">
      <c r="A3326">
        <v>89149</v>
      </c>
      <c r="B3326">
        <v>0</v>
      </c>
      <c r="C3326">
        <v>5.6598970999999998E-2</v>
      </c>
      <c r="D3326">
        <v>42</v>
      </c>
      <c r="E3326">
        <v>0</v>
      </c>
      <c r="F3326">
        <v>1482</v>
      </c>
      <c r="H3326">
        <v>5</v>
      </c>
      <c r="I3326">
        <v>0</v>
      </c>
      <c r="J3326">
        <v>1</v>
      </c>
      <c r="K3326">
        <v>0</v>
      </c>
      <c r="L3326">
        <v>1</v>
      </c>
    </row>
    <row r="3327" spans="1:12" x14ac:dyDescent="0.25">
      <c r="A3327">
        <v>33596</v>
      </c>
      <c r="B3327">
        <v>0</v>
      </c>
      <c r="C3327">
        <v>5.6696613E-2</v>
      </c>
      <c r="D3327">
        <v>44</v>
      </c>
      <c r="E3327">
        <v>0</v>
      </c>
      <c r="F3327">
        <v>7.6757422000000006E-2</v>
      </c>
      <c r="G3327">
        <v>6500</v>
      </c>
      <c r="H3327">
        <v>4</v>
      </c>
      <c r="I3327">
        <v>0</v>
      </c>
      <c r="J3327">
        <v>0</v>
      </c>
      <c r="K3327">
        <v>0</v>
      </c>
      <c r="L3327">
        <v>3</v>
      </c>
    </row>
    <row r="3328" spans="1:12" x14ac:dyDescent="0.25">
      <c r="A3328">
        <v>3059</v>
      </c>
      <c r="B3328">
        <v>0</v>
      </c>
      <c r="C3328">
        <v>5.6748180000000002E-2</v>
      </c>
      <c r="D3328">
        <v>32</v>
      </c>
      <c r="E3328">
        <v>1</v>
      </c>
      <c r="F3328">
        <v>0.85653586599999998</v>
      </c>
      <c r="G3328">
        <v>4000</v>
      </c>
      <c r="H3328">
        <v>10</v>
      </c>
      <c r="I3328">
        <v>1</v>
      </c>
      <c r="J3328">
        <v>1</v>
      </c>
      <c r="K3328">
        <v>1</v>
      </c>
      <c r="L3328">
        <v>0</v>
      </c>
    </row>
    <row r="3329" spans="1:12" x14ac:dyDescent="0.25">
      <c r="A3329">
        <v>16198</v>
      </c>
      <c r="B3329">
        <v>0</v>
      </c>
      <c r="C3329">
        <v>5.6766320000000002E-2</v>
      </c>
      <c r="D3329">
        <v>39</v>
      </c>
      <c r="E3329">
        <v>0</v>
      </c>
      <c r="F3329">
        <v>3017</v>
      </c>
      <c r="H3329">
        <v>2</v>
      </c>
      <c r="I3329">
        <v>0</v>
      </c>
      <c r="J3329">
        <v>1</v>
      </c>
      <c r="K3329">
        <v>0</v>
      </c>
      <c r="L3329">
        <v>0</v>
      </c>
    </row>
    <row r="3330" spans="1:12" x14ac:dyDescent="0.25">
      <c r="A3330">
        <v>84621</v>
      </c>
      <c r="B3330">
        <v>0</v>
      </c>
      <c r="C3330">
        <v>5.6784361999999998E-2</v>
      </c>
      <c r="D3330">
        <v>62</v>
      </c>
      <c r="E3330">
        <v>0</v>
      </c>
      <c r="F3330">
        <v>3.8030400999999998E-2</v>
      </c>
      <c r="G3330">
        <v>34077</v>
      </c>
      <c r="H3330">
        <v>6</v>
      </c>
      <c r="I3330">
        <v>0</v>
      </c>
      <c r="J3330">
        <v>1</v>
      </c>
      <c r="K3330">
        <v>0</v>
      </c>
      <c r="L3330">
        <v>0</v>
      </c>
    </row>
    <row r="3331" spans="1:12" x14ac:dyDescent="0.25">
      <c r="A3331">
        <v>88078</v>
      </c>
      <c r="B3331">
        <v>0</v>
      </c>
      <c r="C3331">
        <v>5.6786301999999997E-2</v>
      </c>
      <c r="D3331">
        <v>34</v>
      </c>
      <c r="E3331">
        <v>0</v>
      </c>
      <c r="F3331">
        <v>0.17507418399999999</v>
      </c>
      <c r="G3331">
        <v>7750</v>
      </c>
      <c r="H3331">
        <v>14</v>
      </c>
      <c r="I3331">
        <v>0</v>
      </c>
      <c r="J3331">
        <v>2</v>
      </c>
      <c r="K3331">
        <v>0</v>
      </c>
      <c r="L3331">
        <v>0</v>
      </c>
    </row>
    <row r="3332" spans="1:12" x14ac:dyDescent="0.25">
      <c r="A3332">
        <v>48997</v>
      </c>
      <c r="B3332">
        <v>0</v>
      </c>
      <c r="C3332">
        <v>5.6796213999999998E-2</v>
      </c>
      <c r="D3332">
        <v>30</v>
      </c>
      <c r="E3332">
        <v>0</v>
      </c>
      <c r="F3332">
        <v>0.19766355099999999</v>
      </c>
      <c r="G3332">
        <v>4279</v>
      </c>
      <c r="H3332">
        <v>6</v>
      </c>
      <c r="I3332">
        <v>0</v>
      </c>
      <c r="J3332">
        <v>1</v>
      </c>
      <c r="K3332">
        <v>0</v>
      </c>
      <c r="L3332">
        <v>0</v>
      </c>
    </row>
    <row r="3333" spans="1:12" x14ac:dyDescent="0.25">
      <c r="A3333">
        <v>131736</v>
      </c>
      <c r="B3333">
        <v>0</v>
      </c>
      <c r="C3333">
        <v>5.6828598000000001E-2</v>
      </c>
      <c r="D3333">
        <v>59</v>
      </c>
      <c r="E3333">
        <v>0</v>
      </c>
      <c r="F3333">
        <v>1649</v>
      </c>
      <c r="H3333">
        <v>6</v>
      </c>
      <c r="I3333">
        <v>0</v>
      </c>
      <c r="J3333">
        <v>2</v>
      </c>
      <c r="K3333">
        <v>0</v>
      </c>
    </row>
    <row r="3334" spans="1:12" x14ac:dyDescent="0.25">
      <c r="A3334">
        <v>31372</v>
      </c>
      <c r="B3334">
        <v>0</v>
      </c>
      <c r="C3334">
        <v>5.6832418000000003E-2</v>
      </c>
      <c r="D3334">
        <v>72</v>
      </c>
      <c r="E3334">
        <v>0</v>
      </c>
      <c r="F3334">
        <v>1.2331277999999999E-2</v>
      </c>
      <c r="G3334">
        <v>6000</v>
      </c>
      <c r="H3334">
        <v>12</v>
      </c>
      <c r="I3334">
        <v>0</v>
      </c>
      <c r="J3334">
        <v>0</v>
      </c>
      <c r="K3334">
        <v>0</v>
      </c>
      <c r="L3334">
        <v>0</v>
      </c>
    </row>
    <row r="3335" spans="1:12" x14ac:dyDescent="0.25">
      <c r="A3335">
        <v>92280</v>
      </c>
      <c r="B3335">
        <v>0</v>
      </c>
      <c r="C3335">
        <v>5.6868502000000001E-2</v>
      </c>
      <c r="D3335">
        <v>58</v>
      </c>
      <c r="E3335">
        <v>0</v>
      </c>
      <c r="F3335">
        <v>2948</v>
      </c>
      <c r="H3335">
        <v>14</v>
      </c>
      <c r="I3335">
        <v>0</v>
      </c>
      <c r="J3335">
        <v>2</v>
      </c>
      <c r="K3335">
        <v>0</v>
      </c>
      <c r="L3335">
        <v>4</v>
      </c>
    </row>
    <row r="3336" spans="1:12" x14ac:dyDescent="0.25">
      <c r="A3336">
        <v>12267</v>
      </c>
      <c r="B3336">
        <v>0</v>
      </c>
      <c r="C3336">
        <v>5.6897154999999998E-2</v>
      </c>
      <c r="D3336">
        <v>58</v>
      </c>
      <c r="E3336">
        <v>1</v>
      </c>
      <c r="F3336">
        <v>0.21669202300000001</v>
      </c>
      <c r="G3336">
        <v>4600</v>
      </c>
      <c r="H3336">
        <v>12</v>
      </c>
      <c r="I3336">
        <v>0</v>
      </c>
      <c r="J3336">
        <v>1</v>
      </c>
      <c r="K3336">
        <v>0</v>
      </c>
      <c r="L3336">
        <v>0</v>
      </c>
    </row>
    <row r="3337" spans="1:12" x14ac:dyDescent="0.25">
      <c r="A3337">
        <v>113017</v>
      </c>
      <c r="B3337">
        <v>0</v>
      </c>
      <c r="C3337">
        <v>5.6953414000000001E-2</v>
      </c>
      <c r="D3337">
        <v>63</v>
      </c>
      <c r="E3337">
        <v>0</v>
      </c>
      <c r="F3337">
        <v>0.26172685800000001</v>
      </c>
      <c r="G3337">
        <v>4817</v>
      </c>
      <c r="H3337">
        <v>12</v>
      </c>
      <c r="I3337">
        <v>0</v>
      </c>
      <c r="J3337">
        <v>1</v>
      </c>
      <c r="K3337">
        <v>0</v>
      </c>
      <c r="L3337">
        <v>0</v>
      </c>
    </row>
    <row r="3338" spans="1:12" x14ac:dyDescent="0.25">
      <c r="A3338">
        <v>59587</v>
      </c>
      <c r="B3338">
        <v>0</v>
      </c>
      <c r="C3338">
        <v>5.6959348E-2</v>
      </c>
      <c r="D3338">
        <v>50</v>
      </c>
      <c r="E3338">
        <v>0</v>
      </c>
      <c r="F3338">
        <v>0.32065164400000001</v>
      </c>
      <c r="G3338">
        <v>10250</v>
      </c>
      <c r="H3338">
        <v>9</v>
      </c>
      <c r="I3338">
        <v>0</v>
      </c>
      <c r="J3338">
        <v>1</v>
      </c>
      <c r="K3338">
        <v>0</v>
      </c>
      <c r="L3338">
        <v>2</v>
      </c>
    </row>
    <row r="3339" spans="1:12" x14ac:dyDescent="0.25">
      <c r="A3339">
        <v>56925</v>
      </c>
      <c r="B3339">
        <v>0</v>
      </c>
      <c r="C3339">
        <v>5.6983374000000003E-2</v>
      </c>
      <c r="D3339">
        <v>32</v>
      </c>
      <c r="E3339">
        <v>0</v>
      </c>
      <c r="F3339">
        <v>0.28526871399999998</v>
      </c>
      <c r="G3339">
        <v>8335</v>
      </c>
      <c r="H3339">
        <v>6</v>
      </c>
      <c r="I3339">
        <v>0</v>
      </c>
      <c r="J3339">
        <v>2</v>
      </c>
      <c r="K3339">
        <v>0</v>
      </c>
      <c r="L3339">
        <v>1</v>
      </c>
    </row>
    <row r="3340" spans="1:12" x14ac:dyDescent="0.25">
      <c r="A3340">
        <v>121446</v>
      </c>
      <c r="B3340">
        <v>0</v>
      </c>
      <c r="C3340">
        <v>5.6994300999999997E-2</v>
      </c>
      <c r="D3340">
        <v>69</v>
      </c>
      <c r="E3340">
        <v>0</v>
      </c>
      <c r="F3340">
        <v>0.15612055399999999</v>
      </c>
      <c r="G3340">
        <v>7000</v>
      </c>
      <c r="H3340">
        <v>7</v>
      </c>
      <c r="I3340">
        <v>0</v>
      </c>
      <c r="J3340">
        <v>1</v>
      </c>
      <c r="K3340">
        <v>0</v>
      </c>
      <c r="L3340">
        <v>0</v>
      </c>
    </row>
    <row r="3341" spans="1:12" x14ac:dyDescent="0.25">
      <c r="A3341">
        <v>33579</v>
      </c>
      <c r="B3341">
        <v>0</v>
      </c>
      <c r="C3341">
        <v>5.7041133000000001E-2</v>
      </c>
      <c r="D3341">
        <v>32</v>
      </c>
      <c r="E3341">
        <v>0</v>
      </c>
      <c r="F3341">
        <v>0.28220508399999999</v>
      </c>
      <c r="G3341">
        <v>3500</v>
      </c>
      <c r="H3341">
        <v>8</v>
      </c>
      <c r="I3341">
        <v>0</v>
      </c>
      <c r="J3341">
        <v>0</v>
      </c>
      <c r="K3341">
        <v>0</v>
      </c>
      <c r="L3341">
        <v>0</v>
      </c>
    </row>
    <row r="3342" spans="1:12" x14ac:dyDescent="0.25">
      <c r="A3342">
        <v>102654</v>
      </c>
      <c r="B3342">
        <v>0</v>
      </c>
      <c r="C3342">
        <v>5.7168831000000003E-2</v>
      </c>
      <c r="D3342">
        <v>46</v>
      </c>
      <c r="E3342">
        <v>0</v>
      </c>
      <c r="F3342">
        <v>0.27007299299999998</v>
      </c>
      <c r="G3342">
        <v>10000</v>
      </c>
      <c r="H3342">
        <v>14</v>
      </c>
      <c r="I3342">
        <v>0</v>
      </c>
      <c r="J3342">
        <v>2</v>
      </c>
      <c r="K3342">
        <v>0</v>
      </c>
      <c r="L3342">
        <v>1</v>
      </c>
    </row>
    <row r="3343" spans="1:12" x14ac:dyDescent="0.25">
      <c r="A3343">
        <v>146188</v>
      </c>
      <c r="B3343">
        <v>1</v>
      </c>
      <c r="C3343">
        <v>5.7206038000000001E-2</v>
      </c>
      <c r="D3343">
        <v>56</v>
      </c>
      <c r="E3343">
        <v>0</v>
      </c>
      <c r="F3343">
        <v>0.493456389</v>
      </c>
      <c r="G3343">
        <v>13218</v>
      </c>
      <c r="H3343">
        <v>10</v>
      </c>
      <c r="I3343">
        <v>0</v>
      </c>
      <c r="J3343">
        <v>5</v>
      </c>
      <c r="K3343">
        <v>0</v>
      </c>
      <c r="L3343">
        <v>1</v>
      </c>
    </row>
    <row r="3344" spans="1:12" x14ac:dyDescent="0.25">
      <c r="A3344">
        <v>148426</v>
      </c>
      <c r="B3344">
        <v>0</v>
      </c>
      <c r="C3344">
        <v>5.7231227000000003E-2</v>
      </c>
      <c r="D3344">
        <v>59</v>
      </c>
      <c r="E3344">
        <v>0</v>
      </c>
      <c r="F3344">
        <v>0.37690577400000003</v>
      </c>
      <c r="G3344">
        <v>4000</v>
      </c>
      <c r="H3344">
        <v>6</v>
      </c>
      <c r="I3344">
        <v>0</v>
      </c>
      <c r="J3344">
        <v>1</v>
      </c>
      <c r="K3344">
        <v>0</v>
      </c>
      <c r="L3344">
        <v>2</v>
      </c>
    </row>
    <row r="3345" spans="1:12" x14ac:dyDescent="0.25">
      <c r="A3345">
        <v>31919</v>
      </c>
      <c r="B3345">
        <v>0</v>
      </c>
      <c r="C3345">
        <v>5.7233077E-2</v>
      </c>
      <c r="D3345">
        <v>68</v>
      </c>
      <c r="E3345">
        <v>0</v>
      </c>
      <c r="F3345">
        <v>1.1225864E-2</v>
      </c>
      <c r="G3345">
        <v>2226</v>
      </c>
      <c r="H3345">
        <v>6</v>
      </c>
      <c r="I3345">
        <v>0</v>
      </c>
      <c r="J3345">
        <v>0</v>
      </c>
      <c r="K3345">
        <v>0</v>
      </c>
      <c r="L3345">
        <v>0</v>
      </c>
    </row>
    <row r="3346" spans="1:12" x14ac:dyDescent="0.25">
      <c r="A3346">
        <v>23699</v>
      </c>
      <c r="B3346">
        <v>0</v>
      </c>
      <c r="C3346">
        <v>5.7233155000000001E-2</v>
      </c>
      <c r="D3346">
        <v>52</v>
      </c>
      <c r="E3346">
        <v>0</v>
      </c>
      <c r="F3346">
        <v>69</v>
      </c>
      <c r="G3346">
        <v>0</v>
      </c>
      <c r="H3346">
        <v>11</v>
      </c>
      <c r="I3346">
        <v>0</v>
      </c>
      <c r="J3346">
        <v>0</v>
      </c>
      <c r="K3346">
        <v>0</v>
      </c>
      <c r="L3346">
        <v>0</v>
      </c>
    </row>
    <row r="3347" spans="1:12" x14ac:dyDescent="0.25">
      <c r="A3347">
        <v>49810</v>
      </c>
      <c r="B3347">
        <v>0</v>
      </c>
      <c r="C3347">
        <v>5.7263267E-2</v>
      </c>
      <c r="D3347">
        <v>74</v>
      </c>
      <c r="E3347">
        <v>0</v>
      </c>
      <c r="F3347">
        <v>2.9697148E-2</v>
      </c>
      <c r="G3347">
        <v>3400</v>
      </c>
      <c r="H3347">
        <v>10</v>
      </c>
      <c r="I3347">
        <v>0</v>
      </c>
      <c r="J3347">
        <v>0</v>
      </c>
      <c r="K3347">
        <v>0</v>
      </c>
      <c r="L3347">
        <v>0</v>
      </c>
    </row>
    <row r="3348" spans="1:12" x14ac:dyDescent="0.25">
      <c r="A3348">
        <v>9830</v>
      </c>
      <c r="B3348">
        <v>0</v>
      </c>
      <c r="C3348">
        <v>5.7300561999999999E-2</v>
      </c>
      <c r="D3348">
        <v>61</v>
      </c>
      <c r="E3348">
        <v>0</v>
      </c>
      <c r="F3348">
        <v>0.17485314299999999</v>
      </c>
      <c r="G3348">
        <v>8000</v>
      </c>
      <c r="H3348">
        <v>7</v>
      </c>
      <c r="I3348">
        <v>0</v>
      </c>
      <c r="J3348">
        <v>1</v>
      </c>
      <c r="K3348">
        <v>0</v>
      </c>
      <c r="L3348">
        <v>0</v>
      </c>
    </row>
    <row r="3349" spans="1:12" x14ac:dyDescent="0.25">
      <c r="A3349">
        <v>33707</v>
      </c>
      <c r="B3349">
        <v>0</v>
      </c>
      <c r="C3349">
        <v>5.7376827999999998E-2</v>
      </c>
      <c r="D3349">
        <v>68</v>
      </c>
      <c r="E3349">
        <v>0</v>
      </c>
      <c r="F3349">
        <v>2175</v>
      </c>
      <c r="H3349">
        <v>11</v>
      </c>
      <c r="I3349">
        <v>0</v>
      </c>
      <c r="J3349">
        <v>2</v>
      </c>
      <c r="K3349">
        <v>0</v>
      </c>
      <c r="L3349">
        <v>2</v>
      </c>
    </row>
    <row r="3350" spans="1:12" x14ac:dyDescent="0.25">
      <c r="A3350">
        <v>105707</v>
      </c>
      <c r="B3350">
        <v>0</v>
      </c>
      <c r="C3350">
        <v>5.7388521999999997E-2</v>
      </c>
      <c r="D3350">
        <v>67</v>
      </c>
      <c r="E3350">
        <v>0</v>
      </c>
      <c r="F3350">
        <v>696</v>
      </c>
      <c r="H3350">
        <v>12</v>
      </c>
      <c r="I3350">
        <v>0</v>
      </c>
      <c r="J3350">
        <v>1</v>
      </c>
      <c r="K3350">
        <v>0</v>
      </c>
      <c r="L3350">
        <v>1</v>
      </c>
    </row>
    <row r="3351" spans="1:12" x14ac:dyDescent="0.25">
      <c r="A3351">
        <v>52967</v>
      </c>
      <c r="B3351">
        <v>0</v>
      </c>
      <c r="C3351">
        <v>5.7412168E-2</v>
      </c>
      <c r="D3351">
        <v>24</v>
      </c>
      <c r="E3351">
        <v>0</v>
      </c>
      <c r="F3351">
        <v>6</v>
      </c>
      <c r="H3351">
        <v>1</v>
      </c>
      <c r="I3351">
        <v>0</v>
      </c>
      <c r="J3351">
        <v>0</v>
      </c>
      <c r="K3351">
        <v>0</v>
      </c>
      <c r="L3351">
        <v>0</v>
      </c>
    </row>
    <row r="3352" spans="1:12" x14ac:dyDescent="0.25">
      <c r="A3352">
        <v>118559</v>
      </c>
      <c r="B3352">
        <v>0</v>
      </c>
      <c r="C3352">
        <v>5.7454545000000003E-2</v>
      </c>
      <c r="D3352">
        <v>26</v>
      </c>
      <c r="E3352">
        <v>0</v>
      </c>
      <c r="F3352">
        <v>881</v>
      </c>
      <c r="H3352">
        <v>4</v>
      </c>
      <c r="I3352">
        <v>0</v>
      </c>
      <c r="J3352">
        <v>0</v>
      </c>
      <c r="K3352">
        <v>0</v>
      </c>
      <c r="L3352">
        <v>0</v>
      </c>
    </row>
    <row r="3353" spans="1:12" x14ac:dyDescent="0.25">
      <c r="A3353">
        <v>98743</v>
      </c>
      <c r="B3353">
        <v>0</v>
      </c>
      <c r="C3353">
        <v>5.7529009999999998E-2</v>
      </c>
      <c r="D3353">
        <v>34</v>
      </c>
      <c r="E3353">
        <v>0</v>
      </c>
      <c r="F3353">
        <v>1750</v>
      </c>
      <c r="H3353">
        <v>8</v>
      </c>
      <c r="I3353">
        <v>0</v>
      </c>
      <c r="J3353">
        <v>1</v>
      </c>
      <c r="K3353">
        <v>0</v>
      </c>
      <c r="L3353">
        <v>0</v>
      </c>
    </row>
    <row r="3354" spans="1:12" x14ac:dyDescent="0.25">
      <c r="A3354">
        <v>136358</v>
      </c>
      <c r="B3354">
        <v>0</v>
      </c>
      <c r="C3354">
        <v>5.7578891E-2</v>
      </c>
      <c r="D3354">
        <v>66</v>
      </c>
      <c r="E3354">
        <v>0</v>
      </c>
      <c r="F3354">
        <v>3.0393921000000001E-2</v>
      </c>
      <c r="G3354">
        <v>5000</v>
      </c>
      <c r="H3354">
        <v>8</v>
      </c>
      <c r="I3354">
        <v>0</v>
      </c>
      <c r="J3354">
        <v>0</v>
      </c>
      <c r="K3354">
        <v>0</v>
      </c>
      <c r="L3354">
        <v>0</v>
      </c>
    </row>
    <row r="3355" spans="1:12" x14ac:dyDescent="0.25">
      <c r="A3355">
        <v>49630</v>
      </c>
      <c r="B3355">
        <v>0</v>
      </c>
      <c r="C3355">
        <v>5.7580469000000002E-2</v>
      </c>
      <c r="D3355">
        <v>36</v>
      </c>
      <c r="E3355">
        <v>0</v>
      </c>
      <c r="F3355">
        <v>0.30403354100000002</v>
      </c>
      <c r="G3355">
        <v>6916</v>
      </c>
      <c r="H3355">
        <v>10</v>
      </c>
      <c r="I3355">
        <v>0</v>
      </c>
      <c r="J3355">
        <v>1</v>
      </c>
      <c r="K3355">
        <v>0</v>
      </c>
      <c r="L3355">
        <v>0</v>
      </c>
    </row>
    <row r="3356" spans="1:12" x14ac:dyDescent="0.25">
      <c r="A3356">
        <v>119845</v>
      </c>
      <c r="B3356">
        <v>0</v>
      </c>
      <c r="C3356">
        <v>5.7585886000000003E-2</v>
      </c>
      <c r="D3356">
        <v>39</v>
      </c>
      <c r="E3356">
        <v>0</v>
      </c>
      <c r="F3356">
        <v>0.19894885300000001</v>
      </c>
      <c r="G3356">
        <v>7800</v>
      </c>
      <c r="H3356">
        <v>3</v>
      </c>
      <c r="I3356">
        <v>0</v>
      </c>
      <c r="J3356">
        <v>1</v>
      </c>
      <c r="K3356">
        <v>0</v>
      </c>
      <c r="L3356">
        <v>0</v>
      </c>
    </row>
    <row r="3357" spans="1:12" x14ac:dyDescent="0.25">
      <c r="A3357">
        <v>148182</v>
      </c>
      <c r="B3357">
        <v>0</v>
      </c>
      <c r="C3357">
        <v>5.7588482000000003E-2</v>
      </c>
      <c r="D3357">
        <v>60</v>
      </c>
      <c r="E3357">
        <v>0</v>
      </c>
      <c r="F3357">
        <v>6.7109543999999993E-2</v>
      </c>
      <c r="G3357">
        <v>7375</v>
      </c>
      <c r="H3357">
        <v>3</v>
      </c>
      <c r="I3357">
        <v>0</v>
      </c>
      <c r="J3357">
        <v>0</v>
      </c>
      <c r="K3357">
        <v>0</v>
      </c>
      <c r="L3357">
        <v>0</v>
      </c>
    </row>
    <row r="3358" spans="1:12" x14ac:dyDescent="0.25">
      <c r="A3358">
        <v>27330</v>
      </c>
      <c r="B3358">
        <v>0</v>
      </c>
      <c r="C3358">
        <v>5.7592112000000001E-2</v>
      </c>
      <c r="D3358">
        <v>66</v>
      </c>
      <c r="E3358">
        <v>0</v>
      </c>
      <c r="F3358">
        <v>0.40181548700000003</v>
      </c>
      <c r="G3358">
        <v>5397</v>
      </c>
      <c r="H3358">
        <v>9</v>
      </c>
      <c r="I3358">
        <v>0</v>
      </c>
      <c r="J3358">
        <v>1</v>
      </c>
      <c r="K3358">
        <v>0</v>
      </c>
      <c r="L3358">
        <v>0</v>
      </c>
    </row>
    <row r="3359" spans="1:12" x14ac:dyDescent="0.25">
      <c r="A3359">
        <v>134992</v>
      </c>
      <c r="B3359">
        <v>0</v>
      </c>
      <c r="C3359">
        <v>5.7753279999999997E-2</v>
      </c>
      <c r="D3359">
        <v>37</v>
      </c>
      <c r="E3359">
        <v>0</v>
      </c>
      <c r="F3359">
        <v>7.7760499999999996E-3</v>
      </c>
      <c r="G3359">
        <v>4500</v>
      </c>
      <c r="H3359">
        <v>1</v>
      </c>
      <c r="I3359">
        <v>0</v>
      </c>
      <c r="J3359">
        <v>0</v>
      </c>
      <c r="K3359">
        <v>0</v>
      </c>
      <c r="L3359">
        <v>3</v>
      </c>
    </row>
    <row r="3360" spans="1:12" x14ac:dyDescent="0.25">
      <c r="A3360">
        <v>46160</v>
      </c>
      <c r="B3360">
        <v>0</v>
      </c>
      <c r="C3360">
        <v>5.7770198000000002E-2</v>
      </c>
      <c r="D3360">
        <v>46</v>
      </c>
      <c r="E3360">
        <v>1</v>
      </c>
      <c r="F3360">
        <v>0.37886701499999997</v>
      </c>
      <c r="G3360">
        <v>7466</v>
      </c>
      <c r="H3360">
        <v>15</v>
      </c>
      <c r="I3360">
        <v>0</v>
      </c>
      <c r="J3360">
        <v>2</v>
      </c>
      <c r="K3360">
        <v>0</v>
      </c>
      <c r="L3360">
        <v>1</v>
      </c>
    </row>
    <row r="3361" spans="1:12" x14ac:dyDescent="0.25">
      <c r="A3361">
        <v>93241</v>
      </c>
      <c r="B3361">
        <v>0</v>
      </c>
      <c r="C3361">
        <v>5.7786315999999997E-2</v>
      </c>
      <c r="D3361">
        <v>39</v>
      </c>
      <c r="E3361">
        <v>0</v>
      </c>
      <c r="F3361">
        <v>0.58138564299999995</v>
      </c>
      <c r="G3361">
        <v>4791</v>
      </c>
      <c r="H3361">
        <v>7</v>
      </c>
      <c r="I3361">
        <v>0</v>
      </c>
      <c r="J3361">
        <v>2</v>
      </c>
      <c r="K3361">
        <v>0</v>
      </c>
      <c r="L3361">
        <v>0</v>
      </c>
    </row>
    <row r="3362" spans="1:12" x14ac:dyDescent="0.25">
      <c r="A3362">
        <v>22007</v>
      </c>
      <c r="B3362">
        <v>0</v>
      </c>
      <c r="C3362">
        <v>5.7850822000000003E-2</v>
      </c>
      <c r="D3362">
        <v>77</v>
      </c>
      <c r="E3362">
        <v>0</v>
      </c>
      <c r="F3362">
        <v>2.0395921000000001E-2</v>
      </c>
      <c r="G3362">
        <v>6667</v>
      </c>
      <c r="H3362">
        <v>8</v>
      </c>
      <c r="I3362">
        <v>0</v>
      </c>
      <c r="J3362">
        <v>0</v>
      </c>
      <c r="K3362">
        <v>0</v>
      </c>
      <c r="L3362">
        <v>0</v>
      </c>
    </row>
    <row r="3363" spans="1:12" x14ac:dyDescent="0.25">
      <c r="A3363">
        <v>108999</v>
      </c>
      <c r="B3363">
        <v>0</v>
      </c>
      <c r="C3363">
        <v>5.7854847000000001E-2</v>
      </c>
      <c r="D3363">
        <v>59</v>
      </c>
      <c r="E3363">
        <v>0</v>
      </c>
      <c r="F3363">
        <v>4.6481459999999997E-3</v>
      </c>
      <c r="G3363">
        <v>9250</v>
      </c>
      <c r="H3363">
        <v>8</v>
      </c>
      <c r="I3363">
        <v>0</v>
      </c>
      <c r="J3363">
        <v>0</v>
      </c>
      <c r="K3363">
        <v>0</v>
      </c>
      <c r="L3363">
        <v>0</v>
      </c>
    </row>
    <row r="3364" spans="1:12" x14ac:dyDescent="0.25">
      <c r="A3364">
        <v>121761</v>
      </c>
      <c r="B3364">
        <v>0</v>
      </c>
      <c r="C3364">
        <v>5.7864094999999997E-2</v>
      </c>
      <c r="D3364">
        <v>77</v>
      </c>
      <c r="E3364">
        <v>0</v>
      </c>
      <c r="F3364">
        <v>46</v>
      </c>
      <c r="H3364">
        <v>4</v>
      </c>
      <c r="I3364">
        <v>0</v>
      </c>
      <c r="J3364">
        <v>0</v>
      </c>
      <c r="K3364">
        <v>0</v>
      </c>
    </row>
    <row r="3365" spans="1:12" x14ac:dyDescent="0.25">
      <c r="A3365">
        <v>82680</v>
      </c>
      <c r="B3365">
        <v>0</v>
      </c>
      <c r="C3365">
        <v>5.7904440000000001E-2</v>
      </c>
      <c r="D3365">
        <v>43</v>
      </c>
      <c r="E3365">
        <v>0</v>
      </c>
      <c r="F3365">
        <v>0.24671915999999999</v>
      </c>
      <c r="G3365">
        <v>8000</v>
      </c>
      <c r="H3365">
        <v>8</v>
      </c>
      <c r="I3365">
        <v>0</v>
      </c>
      <c r="J3365">
        <v>2</v>
      </c>
      <c r="K3365">
        <v>0</v>
      </c>
      <c r="L3365">
        <v>2</v>
      </c>
    </row>
    <row r="3366" spans="1:12" x14ac:dyDescent="0.25">
      <c r="A3366">
        <v>9768</v>
      </c>
      <c r="B3366">
        <v>0</v>
      </c>
      <c r="C3366">
        <v>5.7942498000000002E-2</v>
      </c>
      <c r="D3366">
        <v>43</v>
      </c>
      <c r="E3366">
        <v>0</v>
      </c>
      <c r="F3366">
        <v>0.37984806100000001</v>
      </c>
      <c r="G3366">
        <v>2500</v>
      </c>
      <c r="H3366">
        <v>8</v>
      </c>
      <c r="I3366">
        <v>0</v>
      </c>
      <c r="J3366">
        <v>1</v>
      </c>
      <c r="K3366">
        <v>0</v>
      </c>
      <c r="L3366">
        <v>2</v>
      </c>
    </row>
    <row r="3367" spans="1:12" x14ac:dyDescent="0.25">
      <c r="A3367">
        <v>76228</v>
      </c>
      <c r="B3367">
        <v>0</v>
      </c>
      <c r="C3367">
        <v>5.7967008E-2</v>
      </c>
      <c r="D3367">
        <v>67</v>
      </c>
      <c r="E3367">
        <v>0</v>
      </c>
      <c r="F3367">
        <v>0.26010404199999998</v>
      </c>
      <c r="G3367">
        <v>12494</v>
      </c>
      <c r="H3367">
        <v>17</v>
      </c>
      <c r="I3367">
        <v>0</v>
      </c>
      <c r="J3367">
        <v>3</v>
      </c>
      <c r="K3367">
        <v>0</v>
      </c>
      <c r="L3367">
        <v>0</v>
      </c>
    </row>
    <row r="3368" spans="1:12" x14ac:dyDescent="0.25">
      <c r="A3368">
        <v>133520</v>
      </c>
      <c r="B3368">
        <v>0</v>
      </c>
      <c r="C3368">
        <v>5.802877E-2</v>
      </c>
      <c r="D3368">
        <v>53</v>
      </c>
      <c r="E3368">
        <v>1</v>
      </c>
      <c r="F3368">
        <v>3079</v>
      </c>
      <c r="H3368">
        <v>13</v>
      </c>
      <c r="I3368">
        <v>0</v>
      </c>
      <c r="J3368">
        <v>2</v>
      </c>
      <c r="K3368">
        <v>0</v>
      </c>
      <c r="L3368">
        <v>0</v>
      </c>
    </row>
    <row r="3369" spans="1:12" x14ac:dyDescent="0.25">
      <c r="A3369">
        <v>123319</v>
      </c>
      <c r="B3369">
        <v>0</v>
      </c>
      <c r="C3369">
        <v>5.8037903000000002E-2</v>
      </c>
      <c r="D3369">
        <v>63</v>
      </c>
      <c r="E3369">
        <v>0</v>
      </c>
      <c r="F3369">
        <v>0.33058430599999999</v>
      </c>
      <c r="G3369">
        <v>24250</v>
      </c>
      <c r="H3369">
        <v>20</v>
      </c>
      <c r="I3369">
        <v>0</v>
      </c>
      <c r="J3369">
        <v>4</v>
      </c>
      <c r="K3369">
        <v>0</v>
      </c>
      <c r="L3369">
        <v>1</v>
      </c>
    </row>
    <row r="3370" spans="1:12" x14ac:dyDescent="0.25">
      <c r="A3370">
        <v>7190</v>
      </c>
      <c r="B3370">
        <v>0</v>
      </c>
      <c r="C3370">
        <v>5.8070615999999999E-2</v>
      </c>
      <c r="D3370">
        <v>49</v>
      </c>
      <c r="E3370">
        <v>0</v>
      </c>
      <c r="F3370">
        <v>8.7020919999999998E-3</v>
      </c>
      <c r="G3370">
        <v>5400</v>
      </c>
      <c r="H3370">
        <v>2</v>
      </c>
      <c r="I3370">
        <v>0</v>
      </c>
      <c r="J3370">
        <v>0</v>
      </c>
      <c r="K3370">
        <v>0</v>
      </c>
      <c r="L3370">
        <v>0</v>
      </c>
    </row>
    <row r="3371" spans="1:12" x14ac:dyDescent="0.25">
      <c r="A3371">
        <v>74698</v>
      </c>
      <c r="B3371">
        <v>0</v>
      </c>
      <c r="C3371">
        <v>5.8089705999999998E-2</v>
      </c>
      <c r="D3371">
        <v>61</v>
      </c>
      <c r="E3371">
        <v>0</v>
      </c>
      <c r="F3371">
        <v>1353</v>
      </c>
      <c r="H3371">
        <v>5</v>
      </c>
      <c r="I3371">
        <v>0</v>
      </c>
      <c r="J3371">
        <v>1</v>
      </c>
      <c r="K3371">
        <v>0</v>
      </c>
      <c r="L3371">
        <v>0</v>
      </c>
    </row>
    <row r="3372" spans="1:12" x14ac:dyDescent="0.25">
      <c r="A3372">
        <v>114457</v>
      </c>
      <c r="B3372">
        <v>0</v>
      </c>
      <c r="C3372">
        <v>5.8139717E-2</v>
      </c>
      <c r="D3372">
        <v>52</v>
      </c>
      <c r="E3372">
        <v>0</v>
      </c>
      <c r="F3372">
        <v>0.161537865</v>
      </c>
      <c r="G3372">
        <v>12900</v>
      </c>
      <c r="H3372">
        <v>6</v>
      </c>
      <c r="I3372">
        <v>0</v>
      </c>
      <c r="J3372">
        <v>1</v>
      </c>
      <c r="K3372">
        <v>0</v>
      </c>
      <c r="L3372">
        <v>1</v>
      </c>
    </row>
    <row r="3373" spans="1:12" x14ac:dyDescent="0.25">
      <c r="A3373">
        <v>91579</v>
      </c>
      <c r="B3373">
        <v>0</v>
      </c>
      <c r="C3373">
        <v>5.8155348000000003E-2</v>
      </c>
      <c r="D3373">
        <v>38</v>
      </c>
      <c r="E3373">
        <v>0</v>
      </c>
      <c r="F3373">
        <v>0.26973831399999998</v>
      </c>
      <c r="G3373">
        <v>4470</v>
      </c>
      <c r="H3373">
        <v>7</v>
      </c>
      <c r="I3373">
        <v>0</v>
      </c>
      <c r="J3373">
        <v>2</v>
      </c>
      <c r="K3373">
        <v>0</v>
      </c>
      <c r="L3373">
        <v>0</v>
      </c>
    </row>
    <row r="3374" spans="1:12" x14ac:dyDescent="0.25">
      <c r="A3374">
        <v>22010</v>
      </c>
      <c r="B3374">
        <v>0</v>
      </c>
      <c r="C3374">
        <v>5.8172648E-2</v>
      </c>
      <c r="D3374">
        <v>52</v>
      </c>
      <c r="E3374">
        <v>0</v>
      </c>
      <c r="F3374">
        <v>0.12944196699999999</v>
      </c>
      <c r="G3374">
        <v>7400</v>
      </c>
      <c r="H3374">
        <v>6</v>
      </c>
      <c r="I3374">
        <v>0</v>
      </c>
      <c r="J3374">
        <v>1</v>
      </c>
      <c r="K3374">
        <v>0</v>
      </c>
      <c r="L3374">
        <v>1</v>
      </c>
    </row>
    <row r="3375" spans="1:12" x14ac:dyDescent="0.25">
      <c r="A3375">
        <v>50334</v>
      </c>
      <c r="B3375">
        <v>0</v>
      </c>
      <c r="C3375">
        <v>5.8173627999999998E-2</v>
      </c>
      <c r="D3375">
        <v>54</v>
      </c>
      <c r="E3375">
        <v>0</v>
      </c>
      <c r="F3375">
        <v>0.45448903600000001</v>
      </c>
      <c r="G3375">
        <v>4833</v>
      </c>
      <c r="H3375">
        <v>12</v>
      </c>
      <c r="I3375">
        <v>0</v>
      </c>
      <c r="J3375">
        <v>2</v>
      </c>
      <c r="K3375">
        <v>0</v>
      </c>
      <c r="L3375">
        <v>3</v>
      </c>
    </row>
    <row r="3376" spans="1:12" x14ac:dyDescent="0.25">
      <c r="A3376">
        <v>14792</v>
      </c>
      <c r="B3376">
        <v>0</v>
      </c>
      <c r="C3376">
        <v>5.8178383E-2</v>
      </c>
      <c r="D3376">
        <v>71</v>
      </c>
      <c r="E3376">
        <v>0</v>
      </c>
      <c r="F3376">
        <v>0.13795401500000001</v>
      </c>
      <c r="G3376">
        <v>3000</v>
      </c>
      <c r="H3376">
        <v>13</v>
      </c>
      <c r="I3376">
        <v>0</v>
      </c>
      <c r="J3376">
        <v>0</v>
      </c>
      <c r="K3376">
        <v>1</v>
      </c>
      <c r="L3376">
        <v>0</v>
      </c>
    </row>
    <row r="3377" spans="1:12" x14ac:dyDescent="0.25">
      <c r="A3377">
        <v>15962</v>
      </c>
      <c r="B3377">
        <v>0</v>
      </c>
      <c r="C3377">
        <v>5.8309615000000002E-2</v>
      </c>
      <c r="D3377">
        <v>53</v>
      </c>
      <c r="E3377">
        <v>0</v>
      </c>
      <c r="F3377">
        <v>9.1517856999999994E-2</v>
      </c>
      <c r="G3377">
        <v>3583</v>
      </c>
      <c r="H3377">
        <v>7</v>
      </c>
      <c r="I3377">
        <v>0</v>
      </c>
      <c r="J3377">
        <v>0</v>
      </c>
      <c r="K3377">
        <v>0</v>
      </c>
      <c r="L3377">
        <v>0</v>
      </c>
    </row>
    <row r="3378" spans="1:12" x14ac:dyDescent="0.25">
      <c r="A3378">
        <v>137240</v>
      </c>
      <c r="B3378">
        <v>0</v>
      </c>
      <c r="C3378">
        <v>5.8339184000000002E-2</v>
      </c>
      <c r="D3378">
        <v>56</v>
      </c>
      <c r="E3378">
        <v>0</v>
      </c>
      <c r="F3378">
        <v>0.19773262699999999</v>
      </c>
      <c r="G3378">
        <v>13583</v>
      </c>
      <c r="H3378">
        <v>8</v>
      </c>
      <c r="I3378">
        <v>0</v>
      </c>
      <c r="J3378">
        <v>1</v>
      </c>
      <c r="K3378">
        <v>0</v>
      </c>
      <c r="L3378">
        <v>0</v>
      </c>
    </row>
    <row r="3379" spans="1:12" x14ac:dyDescent="0.25">
      <c r="A3379">
        <v>16906</v>
      </c>
      <c r="B3379">
        <v>0</v>
      </c>
      <c r="C3379">
        <v>5.8360983999999998E-2</v>
      </c>
      <c r="D3379">
        <v>48</v>
      </c>
      <c r="E3379">
        <v>0</v>
      </c>
      <c r="F3379">
        <v>1.3780693530000001</v>
      </c>
      <c r="G3379">
        <v>5334</v>
      </c>
      <c r="H3379">
        <v>6</v>
      </c>
      <c r="I3379">
        <v>0</v>
      </c>
      <c r="J3379">
        <v>5</v>
      </c>
      <c r="K3379">
        <v>0</v>
      </c>
      <c r="L3379">
        <v>0</v>
      </c>
    </row>
    <row r="3380" spans="1:12" x14ac:dyDescent="0.25">
      <c r="A3380">
        <v>95747</v>
      </c>
      <c r="B3380">
        <v>0</v>
      </c>
      <c r="C3380">
        <v>5.8395563999999997E-2</v>
      </c>
      <c r="D3380">
        <v>53</v>
      </c>
      <c r="E3380">
        <v>0</v>
      </c>
      <c r="F3380">
        <v>0.133235725</v>
      </c>
      <c r="G3380">
        <v>4780</v>
      </c>
      <c r="H3380">
        <v>6</v>
      </c>
      <c r="I3380">
        <v>0</v>
      </c>
      <c r="J3380">
        <v>0</v>
      </c>
      <c r="K3380">
        <v>0</v>
      </c>
      <c r="L3380">
        <v>2</v>
      </c>
    </row>
    <row r="3381" spans="1:12" x14ac:dyDescent="0.25">
      <c r="A3381">
        <v>69778</v>
      </c>
      <c r="B3381">
        <v>0</v>
      </c>
      <c r="C3381">
        <v>5.8437267000000001E-2</v>
      </c>
      <c r="D3381">
        <v>61</v>
      </c>
      <c r="E3381">
        <v>0</v>
      </c>
      <c r="F3381">
        <v>0.67104699300000004</v>
      </c>
      <c r="G3381">
        <v>7000</v>
      </c>
      <c r="H3381">
        <v>19</v>
      </c>
      <c r="I3381">
        <v>0</v>
      </c>
      <c r="J3381">
        <v>2</v>
      </c>
      <c r="K3381">
        <v>0</v>
      </c>
      <c r="L3381">
        <v>0</v>
      </c>
    </row>
    <row r="3382" spans="1:12" x14ac:dyDescent="0.25">
      <c r="A3382">
        <v>34164</v>
      </c>
      <c r="B3382">
        <v>0</v>
      </c>
      <c r="C3382">
        <v>5.8443360999999999E-2</v>
      </c>
      <c r="D3382">
        <v>77</v>
      </c>
      <c r="E3382">
        <v>0</v>
      </c>
      <c r="F3382">
        <v>9.7882869999999997E-2</v>
      </c>
      <c r="G3382">
        <v>7273</v>
      </c>
      <c r="H3382">
        <v>8</v>
      </c>
      <c r="I3382">
        <v>0</v>
      </c>
      <c r="J3382">
        <v>1</v>
      </c>
      <c r="K3382">
        <v>0</v>
      </c>
      <c r="L3382">
        <v>0</v>
      </c>
    </row>
    <row r="3383" spans="1:12" x14ac:dyDescent="0.25">
      <c r="A3383">
        <v>112535</v>
      </c>
      <c r="B3383">
        <v>0</v>
      </c>
      <c r="C3383">
        <v>5.8493114999999998E-2</v>
      </c>
      <c r="D3383">
        <v>80</v>
      </c>
      <c r="E3383">
        <v>0</v>
      </c>
      <c r="F3383">
        <v>563</v>
      </c>
      <c r="H3383">
        <v>12</v>
      </c>
      <c r="I3383">
        <v>0</v>
      </c>
      <c r="J3383">
        <v>0</v>
      </c>
      <c r="K3383">
        <v>0</v>
      </c>
      <c r="L3383">
        <v>0</v>
      </c>
    </row>
    <row r="3384" spans="1:12" x14ac:dyDescent="0.25">
      <c r="A3384">
        <v>36965</v>
      </c>
      <c r="B3384">
        <v>0</v>
      </c>
      <c r="C3384">
        <v>5.8503646999999999E-2</v>
      </c>
      <c r="D3384">
        <v>39</v>
      </c>
      <c r="E3384">
        <v>0</v>
      </c>
      <c r="F3384">
        <v>0.44920580500000001</v>
      </c>
      <c r="G3384">
        <v>8750</v>
      </c>
      <c r="H3384">
        <v>8</v>
      </c>
      <c r="I3384">
        <v>0</v>
      </c>
      <c r="J3384">
        <v>2</v>
      </c>
      <c r="K3384">
        <v>0</v>
      </c>
      <c r="L3384">
        <v>1</v>
      </c>
    </row>
    <row r="3385" spans="1:12" x14ac:dyDescent="0.25">
      <c r="A3385">
        <v>80434</v>
      </c>
      <c r="B3385">
        <v>0</v>
      </c>
      <c r="C3385">
        <v>5.8505544E-2</v>
      </c>
      <c r="D3385">
        <v>80</v>
      </c>
      <c r="E3385">
        <v>0</v>
      </c>
      <c r="F3385">
        <v>0.34882558699999999</v>
      </c>
      <c r="G3385">
        <v>2000</v>
      </c>
      <c r="H3385">
        <v>11</v>
      </c>
      <c r="I3385">
        <v>0</v>
      </c>
      <c r="J3385">
        <v>1</v>
      </c>
      <c r="K3385">
        <v>0</v>
      </c>
      <c r="L3385">
        <v>0</v>
      </c>
    </row>
    <row r="3386" spans="1:12" x14ac:dyDescent="0.25">
      <c r="A3386">
        <v>112002</v>
      </c>
      <c r="B3386">
        <v>0</v>
      </c>
      <c r="C3386">
        <v>5.8511932000000003E-2</v>
      </c>
      <c r="D3386">
        <v>64</v>
      </c>
      <c r="E3386">
        <v>0</v>
      </c>
      <c r="F3386">
        <v>2.1985343000000001E-2</v>
      </c>
      <c r="G3386">
        <v>3001</v>
      </c>
      <c r="H3386">
        <v>9</v>
      </c>
      <c r="I3386">
        <v>0</v>
      </c>
      <c r="J3386">
        <v>0</v>
      </c>
      <c r="K3386">
        <v>0</v>
      </c>
      <c r="L3386">
        <v>0</v>
      </c>
    </row>
    <row r="3387" spans="1:12" x14ac:dyDescent="0.25">
      <c r="A3387">
        <v>31227</v>
      </c>
      <c r="B3387">
        <v>0</v>
      </c>
      <c r="C3387">
        <v>5.8512770999999998E-2</v>
      </c>
      <c r="D3387">
        <v>69</v>
      </c>
      <c r="E3387">
        <v>0</v>
      </c>
      <c r="F3387">
        <v>3668</v>
      </c>
      <c r="H3387">
        <v>3</v>
      </c>
      <c r="I3387">
        <v>0</v>
      </c>
      <c r="J3387">
        <v>1</v>
      </c>
      <c r="K3387">
        <v>0</v>
      </c>
      <c r="L3387">
        <v>0</v>
      </c>
    </row>
    <row r="3388" spans="1:12" x14ac:dyDescent="0.25">
      <c r="A3388">
        <v>4285</v>
      </c>
      <c r="B3388">
        <v>0</v>
      </c>
      <c r="C3388">
        <v>5.8518247000000002E-2</v>
      </c>
      <c r="D3388">
        <v>54</v>
      </c>
      <c r="E3388">
        <v>0</v>
      </c>
      <c r="F3388">
        <v>0.53790087499999995</v>
      </c>
      <c r="G3388">
        <v>4801</v>
      </c>
      <c r="H3388">
        <v>7</v>
      </c>
      <c r="I3388">
        <v>0</v>
      </c>
      <c r="J3388">
        <v>1</v>
      </c>
      <c r="K3388">
        <v>0</v>
      </c>
      <c r="L3388">
        <v>0</v>
      </c>
    </row>
    <row r="3389" spans="1:12" x14ac:dyDescent="0.25">
      <c r="A3389">
        <v>37813</v>
      </c>
      <c r="B3389">
        <v>0</v>
      </c>
      <c r="C3389">
        <v>5.8541906999999997E-2</v>
      </c>
      <c r="D3389">
        <v>24</v>
      </c>
      <c r="E3389">
        <v>0</v>
      </c>
      <c r="F3389">
        <v>1.0745891E-2</v>
      </c>
      <c r="G3389">
        <v>3163</v>
      </c>
      <c r="H3389">
        <v>3</v>
      </c>
      <c r="I3389">
        <v>0</v>
      </c>
      <c r="J3389">
        <v>0</v>
      </c>
      <c r="K3389">
        <v>0</v>
      </c>
      <c r="L3389">
        <v>0</v>
      </c>
    </row>
    <row r="3390" spans="1:12" x14ac:dyDescent="0.25">
      <c r="A3390">
        <v>109440</v>
      </c>
      <c r="B3390">
        <v>0</v>
      </c>
      <c r="C3390">
        <v>5.8544856999999999E-2</v>
      </c>
      <c r="D3390">
        <v>34</v>
      </c>
      <c r="E3390">
        <v>0</v>
      </c>
      <c r="F3390">
        <v>740</v>
      </c>
      <c r="H3390">
        <v>7</v>
      </c>
      <c r="I3390">
        <v>0</v>
      </c>
      <c r="J3390">
        <v>1</v>
      </c>
      <c r="K3390">
        <v>0</v>
      </c>
      <c r="L3390">
        <v>0</v>
      </c>
    </row>
    <row r="3391" spans="1:12" x14ac:dyDescent="0.25">
      <c r="A3391">
        <v>73249</v>
      </c>
      <c r="B3391">
        <v>0</v>
      </c>
      <c r="C3391">
        <v>5.8574580000000001E-2</v>
      </c>
      <c r="D3391">
        <v>30</v>
      </c>
      <c r="E3391">
        <v>1</v>
      </c>
      <c r="F3391">
        <v>0.49865013499999999</v>
      </c>
      <c r="G3391">
        <v>10000</v>
      </c>
      <c r="H3391">
        <v>11</v>
      </c>
      <c r="I3391">
        <v>0</v>
      </c>
      <c r="J3391">
        <v>3</v>
      </c>
      <c r="K3391">
        <v>0</v>
      </c>
      <c r="L3391">
        <v>1</v>
      </c>
    </row>
    <row r="3392" spans="1:12" x14ac:dyDescent="0.25">
      <c r="A3392">
        <v>23343</v>
      </c>
      <c r="B3392">
        <v>0</v>
      </c>
      <c r="C3392">
        <v>5.8585987999999999E-2</v>
      </c>
      <c r="D3392">
        <v>55</v>
      </c>
      <c r="E3392">
        <v>0</v>
      </c>
      <c r="F3392">
        <v>2392</v>
      </c>
      <c r="H3392">
        <v>7</v>
      </c>
      <c r="I3392">
        <v>0</v>
      </c>
      <c r="J3392">
        <v>1</v>
      </c>
      <c r="K3392">
        <v>0</v>
      </c>
    </row>
    <row r="3393" spans="1:12" x14ac:dyDescent="0.25">
      <c r="A3393">
        <v>103365</v>
      </c>
      <c r="B3393">
        <v>0</v>
      </c>
      <c r="C3393">
        <v>5.8607421999999999E-2</v>
      </c>
      <c r="D3393">
        <v>66</v>
      </c>
      <c r="E3393">
        <v>0</v>
      </c>
      <c r="F3393">
        <v>504</v>
      </c>
      <c r="G3393">
        <v>0</v>
      </c>
      <c r="H3393">
        <v>6</v>
      </c>
      <c r="I3393">
        <v>0</v>
      </c>
      <c r="J3393">
        <v>1</v>
      </c>
      <c r="K3393">
        <v>0</v>
      </c>
      <c r="L3393">
        <v>0</v>
      </c>
    </row>
    <row r="3394" spans="1:12" x14ac:dyDescent="0.25">
      <c r="A3394">
        <v>36698</v>
      </c>
      <c r="B3394">
        <v>0</v>
      </c>
      <c r="C3394">
        <v>5.8619591999999998E-2</v>
      </c>
      <c r="D3394">
        <v>52</v>
      </c>
      <c r="E3394">
        <v>1</v>
      </c>
      <c r="F3394">
        <v>0.18153846200000001</v>
      </c>
      <c r="G3394">
        <v>16249</v>
      </c>
      <c r="H3394">
        <v>10</v>
      </c>
      <c r="I3394">
        <v>0</v>
      </c>
      <c r="J3394">
        <v>2</v>
      </c>
      <c r="K3394">
        <v>0</v>
      </c>
      <c r="L3394">
        <v>2</v>
      </c>
    </row>
    <row r="3395" spans="1:12" x14ac:dyDescent="0.25">
      <c r="A3395">
        <v>93522</v>
      </c>
      <c r="B3395">
        <v>0</v>
      </c>
      <c r="C3395">
        <v>5.8697067999999998E-2</v>
      </c>
      <c r="D3395">
        <v>67</v>
      </c>
      <c r="E3395">
        <v>0</v>
      </c>
      <c r="F3395">
        <v>0.36158586199999998</v>
      </c>
      <c r="G3395">
        <v>8600</v>
      </c>
      <c r="H3395">
        <v>18</v>
      </c>
      <c r="I3395">
        <v>0</v>
      </c>
      <c r="J3395">
        <v>1</v>
      </c>
      <c r="K3395">
        <v>0</v>
      </c>
      <c r="L3395">
        <v>2</v>
      </c>
    </row>
    <row r="3396" spans="1:12" x14ac:dyDescent="0.25">
      <c r="A3396">
        <v>127662</v>
      </c>
      <c r="B3396">
        <v>0</v>
      </c>
      <c r="C3396">
        <v>5.8710890000000002E-2</v>
      </c>
      <c r="D3396">
        <v>80</v>
      </c>
      <c r="E3396">
        <v>0</v>
      </c>
      <c r="F3396">
        <v>0.359686377</v>
      </c>
      <c r="G3396">
        <v>3060</v>
      </c>
      <c r="H3396">
        <v>15</v>
      </c>
      <c r="I3396">
        <v>0</v>
      </c>
      <c r="J3396">
        <v>1</v>
      </c>
      <c r="K3396">
        <v>0</v>
      </c>
      <c r="L3396">
        <v>0</v>
      </c>
    </row>
    <row r="3397" spans="1:12" x14ac:dyDescent="0.25">
      <c r="A3397">
        <v>4018</v>
      </c>
      <c r="B3397">
        <v>0</v>
      </c>
      <c r="C3397">
        <v>5.8741375999999998E-2</v>
      </c>
      <c r="D3397">
        <v>68</v>
      </c>
      <c r="E3397">
        <v>0</v>
      </c>
      <c r="F3397">
        <v>0.49363867700000003</v>
      </c>
      <c r="G3397">
        <v>22400</v>
      </c>
      <c r="H3397">
        <v>15</v>
      </c>
      <c r="I3397">
        <v>0</v>
      </c>
      <c r="J3397">
        <v>2</v>
      </c>
      <c r="K3397">
        <v>0</v>
      </c>
      <c r="L3397">
        <v>1</v>
      </c>
    </row>
    <row r="3398" spans="1:12" x14ac:dyDescent="0.25">
      <c r="A3398">
        <v>136277</v>
      </c>
      <c r="B3398">
        <v>0</v>
      </c>
      <c r="C3398">
        <v>5.8774282999999997E-2</v>
      </c>
      <c r="D3398">
        <v>77</v>
      </c>
      <c r="E3398">
        <v>0</v>
      </c>
      <c r="F3398">
        <v>1.4123235E-2</v>
      </c>
      <c r="G3398">
        <v>8000</v>
      </c>
      <c r="H3398">
        <v>4</v>
      </c>
      <c r="I3398">
        <v>0</v>
      </c>
      <c r="J3398">
        <v>0</v>
      </c>
      <c r="K3398">
        <v>0</v>
      </c>
      <c r="L3398">
        <v>0</v>
      </c>
    </row>
    <row r="3399" spans="1:12" x14ac:dyDescent="0.25">
      <c r="A3399">
        <v>148947</v>
      </c>
      <c r="B3399">
        <v>0</v>
      </c>
      <c r="C3399">
        <v>5.8819943E-2</v>
      </c>
      <c r="D3399">
        <v>44</v>
      </c>
      <c r="E3399">
        <v>0</v>
      </c>
      <c r="F3399">
        <v>2885</v>
      </c>
      <c r="H3399">
        <v>7</v>
      </c>
      <c r="I3399">
        <v>0</v>
      </c>
      <c r="J3399">
        <v>2</v>
      </c>
      <c r="K3399">
        <v>0</v>
      </c>
      <c r="L3399">
        <v>2</v>
      </c>
    </row>
    <row r="3400" spans="1:12" x14ac:dyDescent="0.25">
      <c r="A3400">
        <v>10991</v>
      </c>
      <c r="B3400">
        <v>0</v>
      </c>
      <c r="C3400">
        <v>5.8828689000000003E-2</v>
      </c>
      <c r="D3400">
        <v>31</v>
      </c>
      <c r="E3400">
        <v>0</v>
      </c>
      <c r="F3400">
        <v>7.5939750000000002E-3</v>
      </c>
      <c r="G3400">
        <v>7900</v>
      </c>
      <c r="H3400">
        <v>2</v>
      </c>
      <c r="I3400">
        <v>0</v>
      </c>
      <c r="J3400">
        <v>0</v>
      </c>
      <c r="K3400">
        <v>0</v>
      </c>
      <c r="L3400">
        <v>2</v>
      </c>
    </row>
    <row r="3401" spans="1:12" x14ac:dyDescent="0.25">
      <c r="A3401">
        <v>66177</v>
      </c>
      <c r="B3401">
        <v>0</v>
      </c>
      <c r="C3401">
        <v>5.8916260999999998E-2</v>
      </c>
      <c r="D3401">
        <v>57</v>
      </c>
      <c r="E3401">
        <v>0</v>
      </c>
      <c r="F3401">
        <v>0.217943107</v>
      </c>
      <c r="G3401">
        <v>6854</v>
      </c>
      <c r="H3401">
        <v>7</v>
      </c>
      <c r="I3401">
        <v>0</v>
      </c>
      <c r="J3401">
        <v>1</v>
      </c>
      <c r="K3401">
        <v>0</v>
      </c>
      <c r="L3401">
        <v>0</v>
      </c>
    </row>
    <row r="3402" spans="1:12" x14ac:dyDescent="0.25">
      <c r="A3402">
        <v>142650</v>
      </c>
      <c r="B3402">
        <v>0</v>
      </c>
      <c r="C3402">
        <v>5.8968204000000003E-2</v>
      </c>
      <c r="D3402">
        <v>46</v>
      </c>
      <c r="E3402">
        <v>0</v>
      </c>
      <c r="F3402">
        <v>0.35620641600000003</v>
      </c>
      <c r="G3402">
        <v>3584</v>
      </c>
      <c r="H3402">
        <v>7</v>
      </c>
      <c r="I3402">
        <v>0</v>
      </c>
      <c r="J3402">
        <v>1</v>
      </c>
      <c r="K3402">
        <v>0</v>
      </c>
      <c r="L3402">
        <v>2</v>
      </c>
    </row>
    <row r="3403" spans="1:12" x14ac:dyDescent="0.25">
      <c r="A3403">
        <v>115348</v>
      </c>
      <c r="B3403">
        <v>0</v>
      </c>
      <c r="C3403">
        <v>5.8985254000000001E-2</v>
      </c>
      <c r="D3403">
        <v>23</v>
      </c>
      <c r="E3403">
        <v>0</v>
      </c>
      <c r="F3403">
        <v>3.2425420000000002E-3</v>
      </c>
      <c r="G3403">
        <v>3083</v>
      </c>
      <c r="H3403">
        <v>4</v>
      </c>
      <c r="I3403">
        <v>0</v>
      </c>
      <c r="J3403">
        <v>0</v>
      </c>
      <c r="K3403">
        <v>0</v>
      </c>
      <c r="L3403">
        <v>0</v>
      </c>
    </row>
    <row r="3404" spans="1:12" x14ac:dyDescent="0.25">
      <c r="A3404">
        <v>148772</v>
      </c>
      <c r="B3404">
        <v>0</v>
      </c>
      <c r="C3404">
        <v>5.9020135000000001E-2</v>
      </c>
      <c r="D3404">
        <v>59</v>
      </c>
      <c r="E3404">
        <v>0</v>
      </c>
      <c r="F3404">
        <v>3.3040785000000003E-2</v>
      </c>
      <c r="G3404">
        <v>1936</v>
      </c>
      <c r="H3404">
        <v>8</v>
      </c>
      <c r="I3404">
        <v>0</v>
      </c>
      <c r="J3404">
        <v>0</v>
      </c>
      <c r="K3404">
        <v>0</v>
      </c>
      <c r="L3404">
        <v>0</v>
      </c>
    </row>
    <row r="3405" spans="1:12" x14ac:dyDescent="0.25">
      <c r="A3405">
        <v>40204</v>
      </c>
      <c r="B3405">
        <v>0</v>
      </c>
      <c r="C3405">
        <v>5.9106733000000002E-2</v>
      </c>
      <c r="D3405">
        <v>38</v>
      </c>
      <c r="E3405">
        <v>1</v>
      </c>
      <c r="F3405">
        <v>8.4446971999999995E-2</v>
      </c>
      <c r="G3405">
        <v>7033</v>
      </c>
      <c r="H3405">
        <v>8</v>
      </c>
      <c r="I3405">
        <v>0</v>
      </c>
      <c r="J3405">
        <v>0</v>
      </c>
      <c r="K3405">
        <v>0</v>
      </c>
      <c r="L3405">
        <v>0</v>
      </c>
    </row>
    <row r="3406" spans="1:12" x14ac:dyDescent="0.25">
      <c r="A3406">
        <v>1810</v>
      </c>
      <c r="B3406">
        <v>0</v>
      </c>
      <c r="C3406">
        <v>5.9112597000000003E-2</v>
      </c>
      <c r="D3406">
        <v>59</v>
      </c>
      <c r="E3406">
        <v>0</v>
      </c>
      <c r="F3406">
        <v>1743</v>
      </c>
      <c r="H3406">
        <v>3</v>
      </c>
      <c r="I3406">
        <v>0</v>
      </c>
      <c r="J3406">
        <v>1</v>
      </c>
      <c r="K3406">
        <v>0</v>
      </c>
    </row>
    <row r="3407" spans="1:12" x14ac:dyDescent="0.25">
      <c r="A3407">
        <v>92779</v>
      </c>
      <c r="B3407">
        <v>0</v>
      </c>
      <c r="C3407">
        <v>5.9117635000000002E-2</v>
      </c>
      <c r="D3407">
        <v>65</v>
      </c>
      <c r="E3407">
        <v>0</v>
      </c>
      <c r="F3407">
        <v>0.33602826299999999</v>
      </c>
      <c r="G3407">
        <v>14718</v>
      </c>
      <c r="H3407">
        <v>13</v>
      </c>
      <c r="I3407">
        <v>0</v>
      </c>
      <c r="J3407">
        <v>3</v>
      </c>
      <c r="K3407">
        <v>0</v>
      </c>
      <c r="L3407">
        <v>0</v>
      </c>
    </row>
    <row r="3408" spans="1:12" x14ac:dyDescent="0.25">
      <c r="A3408">
        <v>79383</v>
      </c>
      <c r="B3408">
        <v>0</v>
      </c>
      <c r="C3408">
        <v>5.9122167000000003E-2</v>
      </c>
      <c r="D3408">
        <v>52</v>
      </c>
      <c r="E3408">
        <v>0</v>
      </c>
      <c r="F3408">
        <v>9.0392770000000001E-3</v>
      </c>
      <c r="G3408">
        <v>12500</v>
      </c>
      <c r="H3408">
        <v>6</v>
      </c>
      <c r="I3408">
        <v>0</v>
      </c>
      <c r="J3408">
        <v>0</v>
      </c>
      <c r="K3408">
        <v>0</v>
      </c>
      <c r="L3408">
        <v>0</v>
      </c>
    </row>
    <row r="3409" spans="1:12" x14ac:dyDescent="0.25">
      <c r="A3409">
        <v>91705</v>
      </c>
      <c r="B3409">
        <v>0</v>
      </c>
      <c r="C3409">
        <v>5.9132426000000002E-2</v>
      </c>
      <c r="D3409">
        <v>46</v>
      </c>
      <c r="E3409">
        <v>0</v>
      </c>
      <c r="F3409">
        <v>0.144530134</v>
      </c>
      <c r="G3409">
        <v>3500</v>
      </c>
      <c r="H3409">
        <v>6</v>
      </c>
      <c r="I3409">
        <v>0</v>
      </c>
      <c r="J3409">
        <v>0</v>
      </c>
      <c r="K3409">
        <v>0</v>
      </c>
      <c r="L3409">
        <v>1</v>
      </c>
    </row>
    <row r="3410" spans="1:12" x14ac:dyDescent="0.25">
      <c r="A3410">
        <v>5975</v>
      </c>
      <c r="B3410">
        <v>0</v>
      </c>
      <c r="C3410">
        <v>5.9138512999999997E-2</v>
      </c>
      <c r="D3410">
        <v>70</v>
      </c>
      <c r="E3410">
        <v>0</v>
      </c>
      <c r="F3410">
        <v>6.311044E-3</v>
      </c>
      <c r="G3410">
        <v>13309</v>
      </c>
      <c r="H3410">
        <v>8</v>
      </c>
      <c r="I3410">
        <v>0</v>
      </c>
      <c r="J3410">
        <v>0</v>
      </c>
      <c r="K3410">
        <v>0</v>
      </c>
      <c r="L3410">
        <v>1</v>
      </c>
    </row>
    <row r="3411" spans="1:12" x14ac:dyDescent="0.25">
      <c r="A3411">
        <v>137638</v>
      </c>
      <c r="B3411">
        <v>0</v>
      </c>
      <c r="C3411">
        <v>5.9165618000000003E-2</v>
      </c>
      <c r="D3411">
        <v>68</v>
      </c>
      <c r="E3411">
        <v>0</v>
      </c>
      <c r="F3411">
        <v>0.199629104</v>
      </c>
      <c r="G3411">
        <v>9166</v>
      </c>
      <c r="H3411">
        <v>8</v>
      </c>
      <c r="I3411">
        <v>0</v>
      </c>
      <c r="J3411">
        <v>2</v>
      </c>
      <c r="K3411">
        <v>0</v>
      </c>
      <c r="L3411">
        <v>0</v>
      </c>
    </row>
    <row r="3412" spans="1:12" x14ac:dyDescent="0.25">
      <c r="A3412">
        <v>112611</v>
      </c>
      <c r="B3412">
        <v>0</v>
      </c>
      <c r="C3412">
        <v>5.9179388999999999E-2</v>
      </c>
      <c r="D3412">
        <v>56</v>
      </c>
      <c r="E3412">
        <v>0</v>
      </c>
      <c r="F3412">
        <v>1.4182344E-2</v>
      </c>
      <c r="G3412">
        <v>3454</v>
      </c>
      <c r="H3412">
        <v>4</v>
      </c>
      <c r="I3412">
        <v>0</v>
      </c>
      <c r="J3412">
        <v>0</v>
      </c>
      <c r="K3412">
        <v>0</v>
      </c>
      <c r="L3412">
        <v>0</v>
      </c>
    </row>
    <row r="3413" spans="1:12" x14ac:dyDescent="0.25">
      <c r="A3413">
        <v>45141</v>
      </c>
      <c r="B3413">
        <v>0</v>
      </c>
      <c r="C3413">
        <v>5.9248148E-2</v>
      </c>
      <c r="D3413">
        <v>53</v>
      </c>
      <c r="E3413">
        <v>0</v>
      </c>
      <c r="F3413">
        <v>1.1638317E-2</v>
      </c>
      <c r="G3413">
        <v>5584</v>
      </c>
      <c r="H3413">
        <v>6</v>
      </c>
      <c r="I3413">
        <v>0</v>
      </c>
      <c r="J3413">
        <v>0</v>
      </c>
      <c r="K3413">
        <v>0</v>
      </c>
      <c r="L3413">
        <v>0</v>
      </c>
    </row>
    <row r="3414" spans="1:12" x14ac:dyDescent="0.25">
      <c r="A3414">
        <v>72185</v>
      </c>
      <c r="B3414">
        <v>0</v>
      </c>
      <c r="C3414">
        <v>5.9365585999999998E-2</v>
      </c>
      <c r="D3414">
        <v>47</v>
      </c>
      <c r="E3414">
        <v>0</v>
      </c>
      <c r="F3414">
        <v>2211</v>
      </c>
      <c r="G3414">
        <v>0</v>
      </c>
      <c r="H3414">
        <v>4</v>
      </c>
      <c r="I3414">
        <v>0</v>
      </c>
      <c r="J3414">
        <v>1</v>
      </c>
      <c r="K3414">
        <v>0</v>
      </c>
      <c r="L3414">
        <v>1</v>
      </c>
    </row>
    <row r="3415" spans="1:12" x14ac:dyDescent="0.25">
      <c r="A3415">
        <v>85618</v>
      </c>
      <c r="B3415">
        <v>0</v>
      </c>
      <c r="C3415">
        <v>5.9375108000000003E-2</v>
      </c>
      <c r="D3415">
        <v>48</v>
      </c>
      <c r="E3415">
        <v>0</v>
      </c>
      <c r="F3415">
        <v>1329.5</v>
      </c>
      <c r="G3415">
        <v>1</v>
      </c>
      <c r="H3415">
        <v>4</v>
      </c>
      <c r="I3415">
        <v>0</v>
      </c>
      <c r="J3415">
        <v>2</v>
      </c>
      <c r="K3415">
        <v>0</v>
      </c>
      <c r="L3415">
        <v>1</v>
      </c>
    </row>
    <row r="3416" spans="1:12" x14ac:dyDescent="0.25">
      <c r="A3416">
        <v>28327</v>
      </c>
      <c r="B3416">
        <v>0</v>
      </c>
      <c r="C3416">
        <v>5.9382005000000002E-2</v>
      </c>
      <c r="D3416">
        <v>51</v>
      </c>
      <c r="E3416">
        <v>0</v>
      </c>
      <c r="F3416">
        <v>0.19921962900000001</v>
      </c>
      <c r="G3416">
        <v>13326</v>
      </c>
      <c r="H3416">
        <v>9</v>
      </c>
      <c r="I3416">
        <v>0</v>
      </c>
      <c r="J3416">
        <v>1</v>
      </c>
      <c r="K3416">
        <v>0</v>
      </c>
      <c r="L3416">
        <v>0</v>
      </c>
    </row>
    <row r="3417" spans="1:12" x14ac:dyDescent="0.25">
      <c r="A3417">
        <v>131741</v>
      </c>
      <c r="B3417">
        <v>0</v>
      </c>
      <c r="C3417">
        <v>5.9411596999999997E-2</v>
      </c>
      <c r="D3417">
        <v>34</v>
      </c>
      <c r="E3417">
        <v>0</v>
      </c>
      <c r="F3417">
        <v>0.207868304</v>
      </c>
      <c r="G3417">
        <v>3583</v>
      </c>
      <c r="H3417">
        <v>7</v>
      </c>
      <c r="I3417">
        <v>0</v>
      </c>
      <c r="J3417">
        <v>0</v>
      </c>
      <c r="K3417">
        <v>0</v>
      </c>
      <c r="L3417">
        <v>1</v>
      </c>
    </row>
    <row r="3418" spans="1:12" x14ac:dyDescent="0.25">
      <c r="A3418">
        <v>28912</v>
      </c>
      <c r="B3418">
        <v>0</v>
      </c>
      <c r="C3418">
        <v>5.9419060000000003E-2</v>
      </c>
      <c r="D3418">
        <v>64</v>
      </c>
      <c r="E3418">
        <v>0</v>
      </c>
      <c r="F3418">
        <v>0.32165953600000002</v>
      </c>
      <c r="G3418">
        <v>10050</v>
      </c>
      <c r="H3418">
        <v>7</v>
      </c>
      <c r="I3418">
        <v>0</v>
      </c>
      <c r="J3418">
        <v>1</v>
      </c>
      <c r="K3418">
        <v>0</v>
      </c>
      <c r="L3418">
        <v>0</v>
      </c>
    </row>
    <row r="3419" spans="1:12" x14ac:dyDescent="0.25">
      <c r="A3419">
        <v>77698</v>
      </c>
      <c r="B3419">
        <v>0</v>
      </c>
      <c r="C3419">
        <v>5.9427397999999999E-2</v>
      </c>
      <c r="D3419">
        <v>75</v>
      </c>
      <c r="E3419">
        <v>0</v>
      </c>
      <c r="F3419">
        <v>1286</v>
      </c>
      <c r="H3419">
        <v>7</v>
      </c>
      <c r="I3419">
        <v>0</v>
      </c>
      <c r="J3419">
        <v>1</v>
      </c>
      <c r="K3419">
        <v>0</v>
      </c>
      <c r="L3419">
        <v>0</v>
      </c>
    </row>
    <row r="3420" spans="1:12" x14ac:dyDescent="0.25">
      <c r="A3420">
        <v>68772</v>
      </c>
      <c r="B3420">
        <v>0</v>
      </c>
      <c r="C3420">
        <v>5.9529919000000001E-2</v>
      </c>
      <c r="D3420">
        <v>79</v>
      </c>
      <c r="E3420">
        <v>0</v>
      </c>
      <c r="F3420">
        <v>0.32506997199999998</v>
      </c>
      <c r="G3420">
        <v>2500</v>
      </c>
      <c r="H3420">
        <v>14</v>
      </c>
      <c r="I3420">
        <v>0</v>
      </c>
      <c r="J3420">
        <v>1</v>
      </c>
      <c r="K3420">
        <v>0</v>
      </c>
      <c r="L3420">
        <v>0</v>
      </c>
    </row>
    <row r="3421" spans="1:12" x14ac:dyDescent="0.25">
      <c r="A3421">
        <v>44047</v>
      </c>
      <c r="B3421">
        <v>0</v>
      </c>
      <c r="C3421">
        <v>5.9543649999999997E-2</v>
      </c>
      <c r="D3421">
        <v>52</v>
      </c>
      <c r="E3421">
        <v>0</v>
      </c>
      <c r="F3421">
        <v>0.284950123</v>
      </c>
      <c r="G3421">
        <v>13833</v>
      </c>
      <c r="H3421">
        <v>6</v>
      </c>
      <c r="I3421">
        <v>0</v>
      </c>
      <c r="J3421">
        <v>1</v>
      </c>
      <c r="K3421">
        <v>0</v>
      </c>
      <c r="L3421">
        <v>0</v>
      </c>
    </row>
    <row r="3422" spans="1:12" x14ac:dyDescent="0.25">
      <c r="A3422">
        <v>34781</v>
      </c>
      <c r="B3422">
        <v>0</v>
      </c>
      <c r="C3422">
        <v>5.958521E-2</v>
      </c>
      <c r="D3422">
        <v>70</v>
      </c>
      <c r="E3422">
        <v>0</v>
      </c>
      <c r="F3422">
        <v>2937</v>
      </c>
      <c r="H3422">
        <v>6</v>
      </c>
      <c r="I3422">
        <v>0</v>
      </c>
      <c r="J3422">
        <v>1</v>
      </c>
      <c r="K3422">
        <v>0</v>
      </c>
      <c r="L3422">
        <v>0</v>
      </c>
    </row>
    <row r="3423" spans="1:12" x14ac:dyDescent="0.25">
      <c r="A3423">
        <v>40959</v>
      </c>
      <c r="B3423">
        <v>0</v>
      </c>
      <c r="C3423">
        <v>5.9592053999999998E-2</v>
      </c>
      <c r="D3423">
        <v>56</v>
      </c>
      <c r="E3423">
        <v>0</v>
      </c>
      <c r="F3423">
        <v>0.18945009500000001</v>
      </c>
      <c r="G3423">
        <v>5800</v>
      </c>
      <c r="H3423">
        <v>5</v>
      </c>
      <c r="I3423">
        <v>0</v>
      </c>
      <c r="J3423">
        <v>2</v>
      </c>
      <c r="K3423">
        <v>0</v>
      </c>
      <c r="L3423">
        <v>1</v>
      </c>
    </row>
    <row r="3424" spans="1:12" x14ac:dyDescent="0.25">
      <c r="A3424">
        <v>1782</v>
      </c>
      <c r="B3424">
        <v>0</v>
      </c>
      <c r="C3424">
        <v>5.9627208000000001E-2</v>
      </c>
      <c r="D3424">
        <v>63</v>
      </c>
      <c r="E3424">
        <v>0</v>
      </c>
      <c r="F3424">
        <v>639</v>
      </c>
      <c r="H3424">
        <v>6</v>
      </c>
      <c r="I3424">
        <v>0</v>
      </c>
      <c r="J3424">
        <v>0</v>
      </c>
      <c r="K3424">
        <v>0</v>
      </c>
      <c r="L3424">
        <v>1</v>
      </c>
    </row>
    <row r="3425" spans="1:12" x14ac:dyDescent="0.25">
      <c r="A3425">
        <v>21842</v>
      </c>
      <c r="B3425">
        <v>0</v>
      </c>
      <c r="C3425">
        <v>5.9705003999999999E-2</v>
      </c>
      <c r="D3425">
        <v>44</v>
      </c>
      <c r="E3425">
        <v>0</v>
      </c>
      <c r="F3425">
        <v>0.29573470099999999</v>
      </c>
      <c r="G3425">
        <v>9166</v>
      </c>
      <c r="H3425">
        <v>11</v>
      </c>
      <c r="I3425">
        <v>0</v>
      </c>
      <c r="J3425">
        <v>1</v>
      </c>
      <c r="K3425">
        <v>0</v>
      </c>
      <c r="L3425">
        <v>2</v>
      </c>
    </row>
    <row r="3426" spans="1:12" x14ac:dyDescent="0.25">
      <c r="A3426">
        <v>128654</v>
      </c>
      <c r="B3426">
        <v>0</v>
      </c>
      <c r="C3426">
        <v>5.9761890999999998E-2</v>
      </c>
      <c r="D3426">
        <v>42</v>
      </c>
      <c r="E3426">
        <v>0</v>
      </c>
      <c r="F3426">
        <v>0.319373142</v>
      </c>
      <c r="G3426">
        <v>3700</v>
      </c>
      <c r="H3426">
        <v>7</v>
      </c>
      <c r="I3426">
        <v>0</v>
      </c>
      <c r="J3426">
        <v>1</v>
      </c>
      <c r="K3426">
        <v>0</v>
      </c>
      <c r="L3426">
        <v>2</v>
      </c>
    </row>
    <row r="3427" spans="1:12" x14ac:dyDescent="0.25">
      <c r="A3427">
        <v>39952</v>
      </c>
      <c r="B3427">
        <v>0</v>
      </c>
      <c r="C3427">
        <v>5.9841963999999997E-2</v>
      </c>
      <c r="D3427">
        <v>72</v>
      </c>
      <c r="E3427">
        <v>0</v>
      </c>
      <c r="F3427">
        <v>5.796158E-3</v>
      </c>
      <c r="G3427">
        <v>15354</v>
      </c>
      <c r="H3427">
        <v>7</v>
      </c>
      <c r="I3427">
        <v>0</v>
      </c>
      <c r="J3427">
        <v>0</v>
      </c>
      <c r="K3427">
        <v>0</v>
      </c>
      <c r="L3427">
        <v>0</v>
      </c>
    </row>
    <row r="3428" spans="1:12" x14ac:dyDescent="0.25">
      <c r="A3428">
        <v>65014</v>
      </c>
      <c r="B3428">
        <v>0</v>
      </c>
      <c r="C3428">
        <v>5.9912404000000002E-2</v>
      </c>
      <c r="D3428">
        <v>54</v>
      </c>
      <c r="E3428">
        <v>0</v>
      </c>
      <c r="F3428">
        <v>0.114590833</v>
      </c>
      <c r="G3428">
        <v>8333</v>
      </c>
      <c r="H3428">
        <v>8</v>
      </c>
      <c r="I3428">
        <v>0</v>
      </c>
      <c r="J3428">
        <v>0</v>
      </c>
      <c r="K3428">
        <v>0</v>
      </c>
      <c r="L3428">
        <v>0</v>
      </c>
    </row>
    <row r="3429" spans="1:12" x14ac:dyDescent="0.25">
      <c r="A3429">
        <v>87437</v>
      </c>
      <c r="B3429">
        <v>0</v>
      </c>
      <c r="C3429">
        <v>5.9932333999999997E-2</v>
      </c>
      <c r="D3429">
        <v>53</v>
      </c>
      <c r="E3429">
        <v>0</v>
      </c>
      <c r="F3429">
        <v>0.43270266099999999</v>
      </c>
      <c r="G3429">
        <v>6500</v>
      </c>
      <c r="H3429">
        <v>4</v>
      </c>
      <c r="I3429">
        <v>0</v>
      </c>
      <c r="J3429">
        <v>1</v>
      </c>
      <c r="K3429">
        <v>0</v>
      </c>
      <c r="L3429">
        <v>3</v>
      </c>
    </row>
    <row r="3430" spans="1:12" x14ac:dyDescent="0.25">
      <c r="A3430">
        <v>136830</v>
      </c>
      <c r="B3430">
        <v>0</v>
      </c>
      <c r="C3430">
        <v>6.0024352000000003E-2</v>
      </c>
      <c r="D3430">
        <v>80</v>
      </c>
      <c r="E3430">
        <v>0</v>
      </c>
      <c r="F3430">
        <v>0.16865527199999999</v>
      </c>
      <c r="G3430">
        <v>3100</v>
      </c>
      <c r="H3430">
        <v>4</v>
      </c>
      <c r="I3430">
        <v>0</v>
      </c>
      <c r="J3430">
        <v>1</v>
      </c>
      <c r="K3430">
        <v>0</v>
      </c>
      <c r="L3430">
        <v>0</v>
      </c>
    </row>
    <row r="3431" spans="1:12" x14ac:dyDescent="0.25">
      <c r="A3431">
        <v>79687</v>
      </c>
      <c r="B3431">
        <v>0</v>
      </c>
      <c r="C3431">
        <v>6.0089819000000003E-2</v>
      </c>
      <c r="D3431">
        <v>44</v>
      </c>
      <c r="E3431">
        <v>0</v>
      </c>
      <c r="F3431">
        <v>0.28956139199999997</v>
      </c>
      <c r="G3431">
        <v>7500</v>
      </c>
      <c r="H3431">
        <v>17</v>
      </c>
      <c r="I3431">
        <v>0</v>
      </c>
      <c r="J3431">
        <v>1</v>
      </c>
      <c r="K3431">
        <v>0</v>
      </c>
      <c r="L3431">
        <v>4</v>
      </c>
    </row>
    <row r="3432" spans="1:12" x14ac:dyDescent="0.25">
      <c r="A3432">
        <v>143025</v>
      </c>
      <c r="B3432">
        <v>0</v>
      </c>
      <c r="C3432">
        <v>6.0093990999999999E-2</v>
      </c>
      <c r="D3432">
        <v>38</v>
      </c>
      <c r="E3432">
        <v>0</v>
      </c>
      <c r="F3432">
        <v>1928</v>
      </c>
      <c r="H3432">
        <v>3</v>
      </c>
      <c r="I3432">
        <v>0</v>
      </c>
      <c r="J3432">
        <v>1</v>
      </c>
      <c r="K3432">
        <v>0</v>
      </c>
    </row>
    <row r="3433" spans="1:12" x14ac:dyDescent="0.25">
      <c r="A3433">
        <v>145625</v>
      </c>
      <c r="B3433">
        <v>0</v>
      </c>
      <c r="C3433">
        <v>6.0100814000000002E-2</v>
      </c>
      <c r="D3433">
        <v>67</v>
      </c>
      <c r="E3433">
        <v>0</v>
      </c>
      <c r="F3433">
        <v>0.16292415199999999</v>
      </c>
      <c r="G3433">
        <v>4007</v>
      </c>
      <c r="H3433">
        <v>7</v>
      </c>
      <c r="I3433">
        <v>0</v>
      </c>
      <c r="J3433">
        <v>0</v>
      </c>
      <c r="K3433">
        <v>0</v>
      </c>
      <c r="L3433">
        <v>0</v>
      </c>
    </row>
    <row r="3434" spans="1:12" x14ac:dyDescent="0.25">
      <c r="A3434">
        <v>125899</v>
      </c>
      <c r="B3434">
        <v>0</v>
      </c>
      <c r="C3434">
        <v>6.0124135000000002E-2</v>
      </c>
      <c r="D3434">
        <v>65</v>
      </c>
      <c r="E3434">
        <v>0</v>
      </c>
      <c r="F3434">
        <v>0.118669022</v>
      </c>
      <c r="G3434">
        <v>13583</v>
      </c>
      <c r="H3434">
        <v>7</v>
      </c>
      <c r="I3434">
        <v>0</v>
      </c>
      <c r="J3434">
        <v>1</v>
      </c>
      <c r="K3434">
        <v>0</v>
      </c>
      <c r="L3434">
        <v>0</v>
      </c>
    </row>
    <row r="3435" spans="1:12" x14ac:dyDescent="0.25">
      <c r="A3435">
        <v>29200</v>
      </c>
      <c r="B3435">
        <v>0</v>
      </c>
      <c r="C3435">
        <v>6.0226136E-2</v>
      </c>
      <c r="D3435">
        <v>66</v>
      </c>
      <c r="E3435">
        <v>0</v>
      </c>
      <c r="F3435">
        <v>0.17296540699999999</v>
      </c>
      <c r="G3435">
        <v>5000</v>
      </c>
      <c r="H3435">
        <v>3</v>
      </c>
      <c r="I3435">
        <v>0</v>
      </c>
      <c r="J3435">
        <v>1</v>
      </c>
      <c r="K3435">
        <v>0</v>
      </c>
      <c r="L3435">
        <v>0</v>
      </c>
    </row>
    <row r="3436" spans="1:12" x14ac:dyDescent="0.25">
      <c r="A3436">
        <v>111127</v>
      </c>
      <c r="B3436">
        <v>0</v>
      </c>
      <c r="C3436">
        <v>6.0307839000000002E-2</v>
      </c>
      <c r="D3436">
        <v>60</v>
      </c>
      <c r="E3436">
        <v>0</v>
      </c>
      <c r="F3436">
        <v>0.447476386</v>
      </c>
      <c r="G3436">
        <v>10480</v>
      </c>
      <c r="H3436">
        <v>18</v>
      </c>
      <c r="I3436">
        <v>0</v>
      </c>
      <c r="J3436">
        <v>2</v>
      </c>
      <c r="K3436">
        <v>0</v>
      </c>
      <c r="L3436">
        <v>2</v>
      </c>
    </row>
    <row r="3437" spans="1:12" x14ac:dyDescent="0.25">
      <c r="A3437">
        <v>134826</v>
      </c>
      <c r="B3437">
        <v>1</v>
      </c>
      <c r="C3437">
        <v>6.0311360000000001E-2</v>
      </c>
      <c r="D3437">
        <v>44</v>
      </c>
      <c r="E3437">
        <v>0</v>
      </c>
      <c r="F3437">
        <v>0.22211014700000001</v>
      </c>
      <c r="G3437">
        <v>4956</v>
      </c>
      <c r="H3437">
        <v>5</v>
      </c>
      <c r="I3437">
        <v>0</v>
      </c>
      <c r="J3437">
        <v>1</v>
      </c>
      <c r="K3437">
        <v>0</v>
      </c>
      <c r="L3437">
        <v>3</v>
      </c>
    </row>
    <row r="3438" spans="1:12" x14ac:dyDescent="0.25">
      <c r="A3438">
        <v>48629</v>
      </c>
      <c r="B3438">
        <v>0</v>
      </c>
      <c r="C3438">
        <v>6.0365243999999998E-2</v>
      </c>
      <c r="D3438">
        <v>37</v>
      </c>
      <c r="E3438">
        <v>0</v>
      </c>
      <c r="F3438">
        <v>3803</v>
      </c>
      <c r="H3438">
        <v>7</v>
      </c>
      <c r="I3438">
        <v>0</v>
      </c>
      <c r="J3438">
        <v>2</v>
      </c>
      <c r="K3438">
        <v>0</v>
      </c>
      <c r="L3438">
        <v>3</v>
      </c>
    </row>
    <row r="3439" spans="1:12" x14ac:dyDescent="0.25">
      <c r="A3439">
        <v>102484</v>
      </c>
      <c r="B3439">
        <v>0</v>
      </c>
      <c r="C3439">
        <v>6.0369406E-2</v>
      </c>
      <c r="D3439">
        <v>39</v>
      </c>
      <c r="E3439">
        <v>1</v>
      </c>
      <c r="F3439">
        <v>0.135334387</v>
      </c>
      <c r="G3439">
        <v>3797</v>
      </c>
      <c r="H3439">
        <v>9</v>
      </c>
      <c r="I3439">
        <v>0</v>
      </c>
      <c r="J3439">
        <v>0</v>
      </c>
      <c r="K3439">
        <v>0</v>
      </c>
      <c r="L3439">
        <v>2</v>
      </c>
    </row>
    <row r="3440" spans="1:12" x14ac:dyDescent="0.25">
      <c r="A3440">
        <v>125195</v>
      </c>
      <c r="B3440">
        <v>0</v>
      </c>
      <c r="C3440">
        <v>6.041171E-2</v>
      </c>
      <c r="D3440">
        <v>36</v>
      </c>
      <c r="E3440">
        <v>0</v>
      </c>
      <c r="F3440">
        <v>0.992003199</v>
      </c>
      <c r="G3440">
        <v>2500</v>
      </c>
      <c r="H3440">
        <v>13</v>
      </c>
      <c r="I3440">
        <v>0</v>
      </c>
      <c r="J3440">
        <v>2</v>
      </c>
      <c r="K3440">
        <v>0</v>
      </c>
      <c r="L3440">
        <v>1</v>
      </c>
    </row>
    <row r="3441" spans="1:12" x14ac:dyDescent="0.25">
      <c r="A3441">
        <v>114019</v>
      </c>
      <c r="B3441">
        <v>0</v>
      </c>
      <c r="C3441">
        <v>6.0460376000000003E-2</v>
      </c>
      <c r="D3441">
        <v>53</v>
      </c>
      <c r="E3441">
        <v>0</v>
      </c>
      <c r="F3441">
        <v>0.43657042899999998</v>
      </c>
      <c r="G3441">
        <v>8000</v>
      </c>
      <c r="H3441">
        <v>6</v>
      </c>
      <c r="I3441">
        <v>0</v>
      </c>
      <c r="J3441">
        <v>1</v>
      </c>
      <c r="K3441">
        <v>0</v>
      </c>
      <c r="L3441">
        <v>1</v>
      </c>
    </row>
    <row r="3442" spans="1:12" x14ac:dyDescent="0.25">
      <c r="A3442">
        <v>138202</v>
      </c>
      <c r="B3442">
        <v>0</v>
      </c>
      <c r="C3442">
        <v>6.0472486999999998E-2</v>
      </c>
      <c r="D3442">
        <v>60</v>
      </c>
      <c r="E3442">
        <v>0</v>
      </c>
      <c r="F3442">
        <v>2828</v>
      </c>
      <c r="H3442">
        <v>6</v>
      </c>
      <c r="I3442">
        <v>0</v>
      </c>
      <c r="J3442">
        <v>1</v>
      </c>
      <c r="K3442">
        <v>0</v>
      </c>
      <c r="L3442">
        <v>0</v>
      </c>
    </row>
    <row r="3443" spans="1:12" x14ac:dyDescent="0.25">
      <c r="A3443">
        <v>16294</v>
      </c>
      <c r="B3443">
        <v>0</v>
      </c>
      <c r="C3443">
        <v>6.0479012999999998E-2</v>
      </c>
      <c r="D3443">
        <v>46</v>
      </c>
      <c r="E3443">
        <v>0</v>
      </c>
      <c r="F3443">
        <v>0.194978336</v>
      </c>
      <c r="G3443">
        <v>9000</v>
      </c>
      <c r="H3443">
        <v>10</v>
      </c>
      <c r="I3443">
        <v>0</v>
      </c>
      <c r="J3443">
        <v>1</v>
      </c>
      <c r="K3443">
        <v>0</v>
      </c>
      <c r="L3443">
        <v>4</v>
      </c>
    </row>
    <row r="3444" spans="1:12" x14ac:dyDescent="0.25">
      <c r="A3444">
        <v>128015</v>
      </c>
      <c r="B3444">
        <v>0</v>
      </c>
      <c r="C3444">
        <v>6.0493894999999999E-2</v>
      </c>
      <c r="D3444">
        <v>51</v>
      </c>
      <c r="E3444">
        <v>0</v>
      </c>
      <c r="F3444">
        <v>7.8603292000000005E-2</v>
      </c>
      <c r="G3444">
        <v>6500</v>
      </c>
      <c r="H3444">
        <v>3</v>
      </c>
      <c r="I3444">
        <v>0</v>
      </c>
      <c r="J3444">
        <v>0</v>
      </c>
      <c r="K3444">
        <v>0</v>
      </c>
      <c r="L3444">
        <v>3</v>
      </c>
    </row>
    <row r="3445" spans="1:12" x14ac:dyDescent="0.25">
      <c r="A3445">
        <v>131412</v>
      </c>
      <c r="B3445">
        <v>0</v>
      </c>
      <c r="C3445">
        <v>6.0494000999999999E-2</v>
      </c>
      <c r="D3445">
        <v>62</v>
      </c>
      <c r="E3445">
        <v>0</v>
      </c>
      <c r="F3445">
        <v>0.445043356</v>
      </c>
      <c r="G3445">
        <v>8533</v>
      </c>
      <c r="H3445">
        <v>19</v>
      </c>
      <c r="I3445">
        <v>0</v>
      </c>
      <c r="J3445">
        <v>2</v>
      </c>
      <c r="K3445">
        <v>0</v>
      </c>
      <c r="L3445">
        <v>0</v>
      </c>
    </row>
    <row r="3446" spans="1:12" x14ac:dyDescent="0.25">
      <c r="A3446">
        <v>87109</v>
      </c>
      <c r="B3446">
        <v>0</v>
      </c>
      <c r="C3446">
        <v>6.0530626999999997E-2</v>
      </c>
      <c r="D3446">
        <v>84</v>
      </c>
      <c r="E3446">
        <v>0</v>
      </c>
      <c r="F3446">
        <v>1423</v>
      </c>
      <c r="H3446">
        <v>12</v>
      </c>
      <c r="I3446">
        <v>0</v>
      </c>
      <c r="J3446">
        <v>1</v>
      </c>
      <c r="K3446">
        <v>0</v>
      </c>
      <c r="L3446">
        <v>0</v>
      </c>
    </row>
    <row r="3447" spans="1:12" x14ac:dyDescent="0.25">
      <c r="A3447">
        <v>80527</v>
      </c>
      <c r="B3447">
        <v>0</v>
      </c>
      <c r="C3447">
        <v>6.0645234999999999E-2</v>
      </c>
      <c r="D3447">
        <v>53</v>
      </c>
      <c r="E3447">
        <v>1</v>
      </c>
      <c r="F3447">
        <v>0.44195519300000002</v>
      </c>
      <c r="G3447">
        <v>5400</v>
      </c>
      <c r="H3447">
        <v>12</v>
      </c>
      <c r="I3447">
        <v>0</v>
      </c>
      <c r="J3447">
        <v>1</v>
      </c>
      <c r="K3447">
        <v>0</v>
      </c>
      <c r="L3447">
        <v>2</v>
      </c>
    </row>
    <row r="3448" spans="1:12" x14ac:dyDescent="0.25">
      <c r="A3448">
        <v>135502</v>
      </c>
      <c r="B3448">
        <v>0</v>
      </c>
      <c r="C3448">
        <v>6.069778E-2</v>
      </c>
      <c r="D3448">
        <v>67</v>
      </c>
      <c r="E3448">
        <v>0</v>
      </c>
      <c r="F3448">
        <v>0.221399818</v>
      </c>
      <c r="G3448">
        <v>7700</v>
      </c>
      <c r="H3448">
        <v>16</v>
      </c>
      <c r="I3448">
        <v>0</v>
      </c>
      <c r="J3448">
        <v>2</v>
      </c>
      <c r="K3448">
        <v>0</v>
      </c>
      <c r="L3448">
        <v>1</v>
      </c>
    </row>
    <row r="3449" spans="1:12" x14ac:dyDescent="0.25">
      <c r="A3449">
        <v>93847</v>
      </c>
      <c r="B3449">
        <v>0</v>
      </c>
      <c r="C3449">
        <v>6.0705823999999999E-2</v>
      </c>
      <c r="D3449">
        <v>83</v>
      </c>
      <c r="E3449">
        <v>0</v>
      </c>
      <c r="F3449">
        <v>3.0623020000000001E-2</v>
      </c>
      <c r="G3449">
        <v>1893</v>
      </c>
      <c r="H3449">
        <v>3</v>
      </c>
      <c r="I3449">
        <v>0</v>
      </c>
      <c r="J3449">
        <v>0</v>
      </c>
      <c r="K3449">
        <v>0</v>
      </c>
      <c r="L3449">
        <v>0</v>
      </c>
    </row>
    <row r="3450" spans="1:12" x14ac:dyDescent="0.25">
      <c r="A3450">
        <v>116303</v>
      </c>
      <c r="B3450">
        <v>0</v>
      </c>
      <c r="C3450">
        <v>6.0710212E-2</v>
      </c>
      <c r="D3450">
        <v>72</v>
      </c>
      <c r="E3450">
        <v>0</v>
      </c>
      <c r="F3450">
        <v>0.186824239</v>
      </c>
      <c r="G3450">
        <v>11930</v>
      </c>
      <c r="H3450">
        <v>10</v>
      </c>
      <c r="I3450">
        <v>0</v>
      </c>
      <c r="J3450">
        <v>4</v>
      </c>
      <c r="K3450">
        <v>0</v>
      </c>
      <c r="L3450">
        <v>1</v>
      </c>
    </row>
    <row r="3451" spans="1:12" x14ac:dyDescent="0.25">
      <c r="A3451">
        <v>7260</v>
      </c>
      <c r="B3451">
        <v>0</v>
      </c>
      <c r="C3451">
        <v>6.0794936000000001E-2</v>
      </c>
      <c r="D3451">
        <v>76</v>
      </c>
      <c r="E3451">
        <v>0</v>
      </c>
      <c r="F3451">
        <v>790</v>
      </c>
      <c r="H3451">
        <v>9</v>
      </c>
      <c r="I3451">
        <v>0</v>
      </c>
      <c r="J3451">
        <v>0</v>
      </c>
      <c r="K3451">
        <v>0</v>
      </c>
      <c r="L3451">
        <v>0</v>
      </c>
    </row>
    <row r="3452" spans="1:12" x14ac:dyDescent="0.25">
      <c r="A3452">
        <v>132813</v>
      </c>
      <c r="B3452">
        <v>0</v>
      </c>
      <c r="C3452">
        <v>6.0820727999999998E-2</v>
      </c>
      <c r="D3452">
        <v>51</v>
      </c>
      <c r="E3452">
        <v>0</v>
      </c>
      <c r="F3452">
        <v>2717</v>
      </c>
      <c r="H3452">
        <v>8</v>
      </c>
      <c r="I3452">
        <v>0</v>
      </c>
      <c r="J3452">
        <v>2</v>
      </c>
      <c r="K3452">
        <v>0</v>
      </c>
      <c r="L3452">
        <v>0</v>
      </c>
    </row>
    <row r="3453" spans="1:12" x14ac:dyDescent="0.25">
      <c r="A3453">
        <v>37469</v>
      </c>
      <c r="B3453">
        <v>0</v>
      </c>
      <c r="C3453">
        <v>6.0924046000000003E-2</v>
      </c>
      <c r="D3453">
        <v>41</v>
      </c>
      <c r="E3453">
        <v>0</v>
      </c>
      <c r="F3453">
        <v>7.1988001999999995E-2</v>
      </c>
      <c r="G3453">
        <v>6000</v>
      </c>
      <c r="H3453">
        <v>4</v>
      </c>
      <c r="I3453">
        <v>0</v>
      </c>
      <c r="J3453">
        <v>0</v>
      </c>
      <c r="K3453">
        <v>0</v>
      </c>
      <c r="L3453">
        <v>0</v>
      </c>
    </row>
    <row r="3454" spans="1:12" x14ac:dyDescent="0.25">
      <c r="A3454">
        <v>37151</v>
      </c>
      <c r="B3454">
        <v>0</v>
      </c>
      <c r="C3454">
        <v>6.1014014999999998E-2</v>
      </c>
      <c r="D3454">
        <v>67</v>
      </c>
      <c r="E3454">
        <v>0</v>
      </c>
      <c r="F3454">
        <v>0.29512587000000001</v>
      </c>
      <c r="G3454">
        <v>5600</v>
      </c>
      <c r="H3454">
        <v>8</v>
      </c>
      <c r="I3454">
        <v>0</v>
      </c>
      <c r="J3454">
        <v>1</v>
      </c>
      <c r="K3454">
        <v>0</v>
      </c>
      <c r="L3454">
        <v>0</v>
      </c>
    </row>
    <row r="3455" spans="1:12" x14ac:dyDescent="0.25">
      <c r="A3455">
        <v>30644</v>
      </c>
      <c r="B3455">
        <v>0</v>
      </c>
      <c r="C3455">
        <v>6.1062386000000003E-2</v>
      </c>
      <c r="D3455">
        <v>44</v>
      </c>
      <c r="E3455">
        <v>0</v>
      </c>
      <c r="F3455">
        <v>0.31826654199999999</v>
      </c>
      <c r="G3455">
        <v>8583</v>
      </c>
      <c r="H3455">
        <v>7</v>
      </c>
      <c r="I3455">
        <v>0</v>
      </c>
      <c r="J3455">
        <v>2</v>
      </c>
      <c r="K3455">
        <v>0</v>
      </c>
      <c r="L3455">
        <v>3</v>
      </c>
    </row>
    <row r="3456" spans="1:12" x14ac:dyDescent="0.25">
      <c r="A3456">
        <v>94707</v>
      </c>
      <c r="B3456">
        <v>0</v>
      </c>
      <c r="C3456">
        <v>6.1065038000000002E-2</v>
      </c>
      <c r="D3456">
        <v>45</v>
      </c>
      <c r="E3456">
        <v>0</v>
      </c>
      <c r="F3456">
        <v>0.185057262</v>
      </c>
      <c r="G3456">
        <v>5500</v>
      </c>
      <c r="H3456">
        <v>7</v>
      </c>
      <c r="I3456">
        <v>0</v>
      </c>
      <c r="J3456">
        <v>1</v>
      </c>
      <c r="K3456">
        <v>0</v>
      </c>
      <c r="L3456">
        <v>4</v>
      </c>
    </row>
    <row r="3457" spans="1:12" x14ac:dyDescent="0.25">
      <c r="A3457">
        <v>120853</v>
      </c>
      <c r="B3457">
        <v>0</v>
      </c>
      <c r="C3457">
        <v>6.1084301000000001E-2</v>
      </c>
      <c r="D3457">
        <v>77</v>
      </c>
      <c r="E3457">
        <v>0</v>
      </c>
      <c r="F3457">
        <v>1.4055537E-2</v>
      </c>
      <c r="G3457">
        <v>2916</v>
      </c>
      <c r="H3457">
        <v>10</v>
      </c>
      <c r="I3457">
        <v>0</v>
      </c>
      <c r="J3457">
        <v>0</v>
      </c>
      <c r="K3457">
        <v>0</v>
      </c>
      <c r="L3457">
        <v>0</v>
      </c>
    </row>
    <row r="3458" spans="1:12" x14ac:dyDescent="0.25">
      <c r="A3458">
        <v>54779</v>
      </c>
      <c r="B3458">
        <v>0</v>
      </c>
      <c r="C3458">
        <v>6.1090427000000003E-2</v>
      </c>
      <c r="D3458">
        <v>44</v>
      </c>
      <c r="E3458">
        <v>0</v>
      </c>
      <c r="F3458">
        <v>0.34035246299999999</v>
      </c>
      <c r="G3458">
        <v>11064</v>
      </c>
      <c r="H3458">
        <v>8</v>
      </c>
      <c r="I3458">
        <v>0</v>
      </c>
      <c r="J3458">
        <v>2</v>
      </c>
      <c r="K3458">
        <v>0</v>
      </c>
      <c r="L3458">
        <v>3</v>
      </c>
    </row>
    <row r="3459" spans="1:12" x14ac:dyDescent="0.25">
      <c r="A3459">
        <v>131843</v>
      </c>
      <c r="B3459">
        <v>0</v>
      </c>
      <c r="C3459">
        <v>6.1099869000000001E-2</v>
      </c>
      <c r="D3459">
        <v>70</v>
      </c>
      <c r="E3459">
        <v>0</v>
      </c>
      <c r="F3459">
        <v>0.42779768400000001</v>
      </c>
      <c r="G3459">
        <v>12000</v>
      </c>
      <c r="H3459">
        <v>17</v>
      </c>
      <c r="I3459">
        <v>0</v>
      </c>
      <c r="J3459">
        <v>2</v>
      </c>
      <c r="K3459">
        <v>0</v>
      </c>
      <c r="L3459">
        <v>0</v>
      </c>
    </row>
    <row r="3460" spans="1:12" x14ac:dyDescent="0.25">
      <c r="A3460">
        <v>124744</v>
      </c>
      <c r="B3460">
        <v>0</v>
      </c>
      <c r="C3460">
        <v>6.1129257999999999E-2</v>
      </c>
      <c r="D3460">
        <v>47</v>
      </c>
      <c r="E3460">
        <v>0</v>
      </c>
      <c r="F3460">
        <v>2343</v>
      </c>
      <c r="H3460">
        <v>6</v>
      </c>
      <c r="I3460">
        <v>0</v>
      </c>
      <c r="J3460">
        <v>1</v>
      </c>
      <c r="K3460">
        <v>0</v>
      </c>
      <c r="L3460">
        <v>0</v>
      </c>
    </row>
    <row r="3461" spans="1:12" x14ac:dyDescent="0.25">
      <c r="A3461">
        <v>19562</v>
      </c>
      <c r="B3461">
        <v>0</v>
      </c>
      <c r="C3461">
        <v>6.1225630000000003E-2</v>
      </c>
      <c r="D3461">
        <v>72</v>
      </c>
      <c r="E3461">
        <v>0</v>
      </c>
      <c r="F3461">
        <v>1299</v>
      </c>
      <c r="H3461">
        <v>4</v>
      </c>
      <c r="I3461">
        <v>0</v>
      </c>
      <c r="J3461">
        <v>1</v>
      </c>
      <c r="K3461">
        <v>0</v>
      </c>
      <c r="L3461">
        <v>0</v>
      </c>
    </row>
    <row r="3462" spans="1:12" x14ac:dyDescent="0.25">
      <c r="A3462">
        <v>76826</v>
      </c>
      <c r="B3462">
        <v>0</v>
      </c>
      <c r="C3462">
        <v>6.1276221999999998E-2</v>
      </c>
      <c r="D3462">
        <v>75</v>
      </c>
      <c r="E3462">
        <v>0</v>
      </c>
      <c r="F3462">
        <v>2.178718E-2</v>
      </c>
      <c r="G3462">
        <v>6333</v>
      </c>
      <c r="H3462">
        <v>7</v>
      </c>
      <c r="I3462">
        <v>0</v>
      </c>
      <c r="J3462">
        <v>0</v>
      </c>
      <c r="K3462">
        <v>0</v>
      </c>
      <c r="L3462">
        <v>1</v>
      </c>
    </row>
    <row r="3463" spans="1:12" x14ac:dyDescent="0.25">
      <c r="A3463">
        <v>10302</v>
      </c>
      <c r="B3463">
        <v>0</v>
      </c>
      <c r="C3463">
        <v>6.1287764000000002E-2</v>
      </c>
      <c r="D3463">
        <v>60</v>
      </c>
      <c r="E3463">
        <v>0</v>
      </c>
      <c r="F3463">
        <v>0.385237465</v>
      </c>
      <c r="G3463">
        <v>6800</v>
      </c>
      <c r="H3463">
        <v>16</v>
      </c>
      <c r="I3463">
        <v>0</v>
      </c>
      <c r="J3463">
        <v>1</v>
      </c>
      <c r="K3463">
        <v>0</v>
      </c>
      <c r="L3463">
        <v>0</v>
      </c>
    </row>
    <row r="3464" spans="1:12" x14ac:dyDescent="0.25">
      <c r="A3464">
        <v>116964</v>
      </c>
      <c r="B3464">
        <v>0</v>
      </c>
      <c r="C3464">
        <v>6.1404330999999999E-2</v>
      </c>
      <c r="D3464">
        <v>59</v>
      </c>
      <c r="E3464">
        <v>0</v>
      </c>
      <c r="F3464">
        <v>58</v>
      </c>
      <c r="H3464">
        <v>3</v>
      </c>
      <c r="I3464">
        <v>0</v>
      </c>
      <c r="J3464">
        <v>0</v>
      </c>
      <c r="K3464">
        <v>0</v>
      </c>
      <c r="L3464">
        <v>0</v>
      </c>
    </row>
    <row r="3465" spans="1:12" x14ac:dyDescent="0.25">
      <c r="A3465">
        <v>68626</v>
      </c>
      <c r="B3465">
        <v>0</v>
      </c>
      <c r="C3465">
        <v>6.1404541E-2</v>
      </c>
      <c r="D3465">
        <v>45</v>
      </c>
      <c r="E3465">
        <v>0</v>
      </c>
      <c r="F3465">
        <v>809</v>
      </c>
      <c r="H3465">
        <v>7</v>
      </c>
      <c r="I3465">
        <v>0</v>
      </c>
      <c r="J3465">
        <v>1</v>
      </c>
      <c r="K3465">
        <v>0</v>
      </c>
      <c r="L3465">
        <v>0</v>
      </c>
    </row>
    <row r="3466" spans="1:12" x14ac:dyDescent="0.25">
      <c r="A3466">
        <v>72381</v>
      </c>
      <c r="B3466">
        <v>0</v>
      </c>
      <c r="C3466">
        <v>6.1523462000000001E-2</v>
      </c>
      <c r="D3466">
        <v>59</v>
      </c>
      <c r="E3466">
        <v>0</v>
      </c>
      <c r="F3466">
        <v>1.7874633000000001E-2</v>
      </c>
      <c r="G3466">
        <v>4083</v>
      </c>
      <c r="H3466">
        <v>5</v>
      </c>
      <c r="I3466">
        <v>0</v>
      </c>
      <c r="J3466">
        <v>0</v>
      </c>
      <c r="K3466">
        <v>0</v>
      </c>
      <c r="L3466">
        <v>0</v>
      </c>
    </row>
    <row r="3467" spans="1:12" x14ac:dyDescent="0.25">
      <c r="A3467">
        <v>98095</v>
      </c>
      <c r="B3467">
        <v>0</v>
      </c>
      <c r="C3467">
        <v>6.1595035999999999E-2</v>
      </c>
      <c r="D3467">
        <v>68</v>
      </c>
      <c r="E3467">
        <v>0</v>
      </c>
      <c r="F3467">
        <v>889</v>
      </c>
      <c r="H3467">
        <v>10</v>
      </c>
      <c r="I3467">
        <v>0</v>
      </c>
      <c r="J3467">
        <v>1</v>
      </c>
      <c r="K3467">
        <v>0</v>
      </c>
    </row>
    <row r="3468" spans="1:12" x14ac:dyDescent="0.25">
      <c r="A3468">
        <v>120028</v>
      </c>
      <c r="B3468">
        <v>1</v>
      </c>
      <c r="C3468">
        <v>6.1622376E-2</v>
      </c>
      <c r="D3468">
        <v>49</v>
      </c>
      <c r="E3468">
        <v>1</v>
      </c>
      <c r="F3468">
        <v>0.27386091099999998</v>
      </c>
      <c r="G3468">
        <v>8339</v>
      </c>
      <c r="H3468">
        <v>11</v>
      </c>
      <c r="I3468">
        <v>0</v>
      </c>
      <c r="J3468">
        <v>2</v>
      </c>
      <c r="K3468">
        <v>0</v>
      </c>
      <c r="L3468">
        <v>1</v>
      </c>
    </row>
    <row r="3469" spans="1:12" x14ac:dyDescent="0.25">
      <c r="A3469">
        <v>102534</v>
      </c>
      <c r="B3469">
        <v>0</v>
      </c>
      <c r="C3469">
        <v>6.1698457999999998E-2</v>
      </c>
      <c r="D3469">
        <v>48</v>
      </c>
      <c r="E3469">
        <v>0</v>
      </c>
      <c r="F3469">
        <v>1.3271818529999999</v>
      </c>
      <c r="G3469">
        <v>2600</v>
      </c>
      <c r="H3469">
        <v>6</v>
      </c>
      <c r="I3469">
        <v>0</v>
      </c>
      <c r="J3469">
        <v>1</v>
      </c>
      <c r="K3469">
        <v>0</v>
      </c>
      <c r="L3469">
        <v>1</v>
      </c>
    </row>
    <row r="3470" spans="1:12" x14ac:dyDescent="0.25">
      <c r="A3470">
        <v>81811</v>
      </c>
      <c r="B3470">
        <v>0</v>
      </c>
      <c r="C3470">
        <v>6.1698883000000003E-2</v>
      </c>
      <c r="D3470">
        <v>35</v>
      </c>
      <c r="E3470">
        <v>0</v>
      </c>
      <c r="F3470">
        <v>3.2858310000000002E-2</v>
      </c>
      <c r="G3470">
        <v>11016</v>
      </c>
      <c r="H3470">
        <v>12</v>
      </c>
      <c r="I3470">
        <v>0</v>
      </c>
      <c r="J3470">
        <v>0</v>
      </c>
      <c r="K3470">
        <v>0</v>
      </c>
      <c r="L3470">
        <v>2</v>
      </c>
    </row>
    <row r="3471" spans="1:12" x14ac:dyDescent="0.25">
      <c r="A3471">
        <v>132660</v>
      </c>
      <c r="B3471">
        <v>0</v>
      </c>
      <c r="C3471">
        <v>6.1749498E-2</v>
      </c>
      <c r="D3471">
        <v>51</v>
      </c>
      <c r="E3471">
        <v>0</v>
      </c>
      <c r="F3471">
        <v>0.21974729700000001</v>
      </c>
      <c r="G3471">
        <v>7676</v>
      </c>
      <c r="H3471">
        <v>3</v>
      </c>
      <c r="I3471">
        <v>0</v>
      </c>
      <c r="J3471">
        <v>1</v>
      </c>
      <c r="K3471">
        <v>0</v>
      </c>
      <c r="L3471">
        <v>3</v>
      </c>
    </row>
    <row r="3472" spans="1:12" x14ac:dyDescent="0.25">
      <c r="A3472">
        <v>62817</v>
      </c>
      <c r="B3472">
        <v>0</v>
      </c>
      <c r="C3472">
        <v>6.1754182999999997E-2</v>
      </c>
      <c r="D3472">
        <v>43</v>
      </c>
      <c r="E3472">
        <v>0</v>
      </c>
      <c r="F3472">
        <v>3200</v>
      </c>
      <c r="H3472">
        <v>14</v>
      </c>
      <c r="I3472">
        <v>0</v>
      </c>
      <c r="J3472">
        <v>1</v>
      </c>
      <c r="K3472">
        <v>0</v>
      </c>
      <c r="L3472">
        <v>1</v>
      </c>
    </row>
    <row r="3473" spans="1:12" x14ac:dyDescent="0.25">
      <c r="A3473">
        <v>55909</v>
      </c>
      <c r="B3473">
        <v>0</v>
      </c>
      <c r="C3473">
        <v>6.1770845999999997E-2</v>
      </c>
      <c r="D3473">
        <v>72</v>
      </c>
      <c r="E3473">
        <v>0</v>
      </c>
      <c r="F3473">
        <v>0.13037495700000001</v>
      </c>
      <c r="G3473">
        <v>2906</v>
      </c>
      <c r="H3473">
        <v>6</v>
      </c>
      <c r="I3473">
        <v>0</v>
      </c>
      <c r="J3473">
        <v>0</v>
      </c>
      <c r="K3473">
        <v>0</v>
      </c>
      <c r="L3473">
        <v>0</v>
      </c>
    </row>
    <row r="3474" spans="1:12" x14ac:dyDescent="0.25">
      <c r="A3474">
        <v>42227</v>
      </c>
      <c r="B3474">
        <v>0</v>
      </c>
      <c r="C3474">
        <v>6.1775032000000001E-2</v>
      </c>
      <c r="D3474">
        <v>61</v>
      </c>
      <c r="E3474">
        <v>2</v>
      </c>
      <c r="F3474">
        <v>0.48853615500000003</v>
      </c>
      <c r="G3474">
        <v>3401</v>
      </c>
      <c r="H3474">
        <v>15</v>
      </c>
      <c r="I3474">
        <v>0</v>
      </c>
      <c r="J3474">
        <v>2</v>
      </c>
      <c r="K3474">
        <v>0</v>
      </c>
      <c r="L3474">
        <v>0</v>
      </c>
    </row>
    <row r="3475" spans="1:12" x14ac:dyDescent="0.25">
      <c r="A3475">
        <v>885</v>
      </c>
      <c r="B3475">
        <v>0</v>
      </c>
      <c r="C3475">
        <v>6.1833522000000002E-2</v>
      </c>
      <c r="D3475">
        <v>49</v>
      </c>
      <c r="E3475">
        <v>0</v>
      </c>
      <c r="F3475">
        <v>2788</v>
      </c>
      <c r="H3475">
        <v>6</v>
      </c>
      <c r="I3475">
        <v>0</v>
      </c>
      <c r="J3475">
        <v>2</v>
      </c>
      <c r="K3475">
        <v>0</v>
      </c>
      <c r="L3475">
        <v>0</v>
      </c>
    </row>
    <row r="3476" spans="1:12" x14ac:dyDescent="0.25">
      <c r="A3476">
        <v>74184</v>
      </c>
      <c r="B3476">
        <v>0</v>
      </c>
      <c r="C3476">
        <v>6.1839346000000003E-2</v>
      </c>
      <c r="D3476">
        <v>42</v>
      </c>
      <c r="E3476">
        <v>0</v>
      </c>
      <c r="F3476">
        <v>2593</v>
      </c>
      <c r="H3476">
        <v>10</v>
      </c>
      <c r="I3476">
        <v>0</v>
      </c>
      <c r="J3476">
        <v>2</v>
      </c>
      <c r="K3476">
        <v>0</v>
      </c>
      <c r="L3476">
        <v>3</v>
      </c>
    </row>
    <row r="3477" spans="1:12" x14ac:dyDescent="0.25">
      <c r="A3477">
        <v>125521</v>
      </c>
      <c r="B3477">
        <v>0</v>
      </c>
      <c r="C3477">
        <v>6.1927198000000003E-2</v>
      </c>
      <c r="D3477">
        <v>82</v>
      </c>
      <c r="E3477">
        <v>0</v>
      </c>
      <c r="F3477">
        <v>2.1550765999999999E-2</v>
      </c>
      <c r="G3477">
        <v>4500</v>
      </c>
      <c r="H3477">
        <v>15</v>
      </c>
      <c r="I3477">
        <v>0</v>
      </c>
      <c r="J3477">
        <v>0</v>
      </c>
      <c r="K3477">
        <v>1</v>
      </c>
      <c r="L3477">
        <v>0</v>
      </c>
    </row>
    <row r="3478" spans="1:12" x14ac:dyDescent="0.25">
      <c r="A3478">
        <v>137266</v>
      </c>
      <c r="B3478">
        <v>0</v>
      </c>
      <c r="C3478">
        <v>6.2016249000000002E-2</v>
      </c>
      <c r="D3478">
        <v>84</v>
      </c>
      <c r="E3478">
        <v>0</v>
      </c>
      <c r="F3478">
        <v>38</v>
      </c>
      <c r="H3478">
        <v>6</v>
      </c>
      <c r="I3478">
        <v>0</v>
      </c>
      <c r="J3478">
        <v>0</v>
      </c>
      <c r="K3478">
        <v>0</v>
      </c>
      <c r="L3478">
        <v>0</v>
      </c>
    </row>
    <row r="3479" spans="1:12" x14ac:dyDescent="0.25">
      <c r="A3479">
        <v>142779</v>
      </c>
      <c r="B3479">
        <v>0</v>
      </c>
      <c r="C3479">
        <v>6.2024683999999997E-2</v>
      </c>
      <c r="D3479">
        <v>41</v>
      </c>
      <c r="E3479">
        <v>0</v>
      </c>
      <c r="F3479">
        <v>0.29133049700000002</v>
      </c>
      <c r="G3479">
        <v>6816</v>
      </c>
      <c r="H3479">
        <v>13</v>
      </c>
      <c r="I3479">
        <v>0</v>
      </c>
      <c r="J3479">
        <v>1</v>
      </c>
      <c r="K3479">
        <v>0</v>
      </c>
      <c r="L3479">
        <v>1</v>
      </c>
    </row>
    <row r="3480" spans="1:12" x14ac:dyDescent="0.25">
      <c r="A3480">
        <v>83834</v>
      </c>
      <c r="B3480">
        <v>0</v>
      </c>
      <c r="C3480">
        <v>6.2032507000000001E-2</v>
      </c>
      <c r="D3480">
        <v>68</v>
      </c>
      <c r="E3480">
        <v>0</v>
      </c>
      <c r="F3480">
        <v>9.2352089999999994E-3</v>
      </c>
      <c r="G3480">
        <v>3464</v>
      </c>
      <c r="H3480">
        <v>3</v>
      </c>
      <c r="I3480">
        <v>0</v>
      </c>
      <c r="J3480">
        <v>0</v>
      </c>
      <c r="K3480">
        <v>0</v>
      </c>
      <c r="L3480">
        <v>0</v>
      </c>
    </row>
    <row r="3481" spans="1:12" x14ac:dyDescent="0.25">
      <c r="A3481">
        <v>58933</v>
      </c>
      <c r="B3481">
        <v>0</v>
      </c>
      <c r="C3481">
        <v>6.2037518E-2</v>
      </c>
      <c r="D3481">
        <v>36</v>
      </c>
      <c r="E3481">
        <v>0</v>
      </c>
      <c r="F3481">
        <v>2399</v>
      </c>
      <c r="H3481">
        <v>9</v>
      </c>
      <c r="I3481">
        <v>0</v>
      </c>
      <c r="J3481">
        <v>1</v>
      </c>
      <c r="K3481">
        <v>0</v>
      </c>
      <c r="L3481">
        <v>0</v>
      </c>
    </row>
    <row r="3482" spans="1:12" x14ac:dyDescent="0.25">
      <c r="A3482">
        <v>137672</v>
      </c>
      <c r="B3482">
        <v>0</v>
      </c>
      <c r="C3482">
        <v>6.2082080999999997E-2</v>
      </c>
      <c r="D3482">
        <v>85</v>
      </c>
      <c r="E3482">
        <v>0</v>
      </c>
      <c r="F3482">
        <v>2.3041474999999999E-2</v>
      </c>
      <c r="G3482">
        <v>1301</v>
      </c>
      <c r="H3482">
        <v>3</v>
      </c>
      <c r="I3482">
        <v>0</v>
      </c>
      <c r="J3482">
        <v>0</v>
      </c>
      <c r="K3482">
        <v>0</v>
      </c>
      <c r="L3482">
        <v>0</v>
      </c>
    </row>
    <row r="3483" spans="1:12" x14ac:dyDescent="0.25">
      <c r="A3483">
        <v>101704</v>
      </c>
      <c r="B3483">
        <v>0</v>
      </c>
      <c r="C3483">
        <v>6.2187562000000002E-2</v>
      </c>
      <c r="D3483">
        <v>70</v>
      </c>
      <c r="E3483">
        <v>0</v>
      </c>
      <c r="F3483">
        <v>1.9490255000000001E-2</v>
      </c>
      <c r="G3483">
        <v>2000</v>
      </c>
      <c r="H3483">
        <v>5</v>
      </c>
      <c r="I3483">
        <v>0</v>
      </c>
      <c r="J3483">
        <v>0</v>
      </c>
      <c r="K3483">
        <v>0</v>
      </c>
      <c r="L3483">
        <v>0</v>
      </c>
    </row>
    <row r="3484" spans="1:12" x14ac:dyDescent="0.25">
      <c r="A3484">
        <v>105790</v>
      </c>
      <c r="B3484">
        <v>0</v>
      </c>
      <c r="C3484">
        <v>6.2211441999999999E-2</v>
      </c>
      <c r="D3484">
        <v>57</v>
      </c>
      <c r="E3484">
        <v>0</v>
      </c>
      <c r="F3484">
        <v>491</v>
      </c>
      <c r="H3484">
        <v>11</v>
      </c>
      <c r="I3484">
        <v>0</v>
      </c>
      <c r="J3484">
        <v>0</v>
      </c>
      <c r="K3484">
        <v>0</v>
      </c>
      <c r="L3484">
        <v>0</v>
      </c>
    </row>
    <row r="3485" spans="1:12" x14ac:dyDescent="0.25">
      <c r="A3485">
        <v>142082</v>
      </c>
      <c r="B3485">
        <v>0</v>
      </c>
      <c r="C3485">
        <v>6.2214033000000002E-2</v>
      </c>
      <c r="D3485">
        <v>46</v>
      </c>
      <c r="E3485">
        <v>0</v>
      </c>
      <c r="F3485">
        <v>1.022488756</v>
      </c>
      <c r="G3485">
        <v>2000</v>
      </c>
      <c r="H3485">
        <v>13</v>
      </c>
      <c r="I3485">
        <v>0</v>
      </c>
      <c r="J3485">
        <v>2</v>
      </c>
      <c r="K3485">
        <v>0</v>
      </c>
      <c r="L3485">
        <v>0</v>
      </c>
    </row>
    <row r="3486" spans="1:12" x14ac:dyDescent="0.25">
      <c r="A3486">
        <v>42113</v>
      </c>
      <c r="B3486">
        <v>0</v>
      </c>
      <c r="C3486">
        <v>6.2234074E-2</v>
      </c>
      <c r="D3486">
        <v>64</v>
      </c>
      <c r="E3486">
        <v>0</v>
      </c>
      <c r="F3486">
        <v>1416</v>
      </c>
      <c r="H3486">
        <v>18</v>
      </c>
      <c r="I3486">
        <v>0</v>
      </c>
      <c r="J3486">
        <v>1</v>
      </c>
      <c r="K3486">
        <v>0</v>
      </c>
      <c r="L3486">
        <v>0</v>
      </c>
    </row>
    <row r="3487" spans="1:12" x14ac:dyDescent="0.25">
      <c r="A3487">
        <v>24611</v>
      </c>
      <c r="B3487">
        <v>0</v>
      </c>
      <c r="C3487">
        <v>6.2235499E-2</v>
      </c>
      <c r="D3487">
        <v>57</v>
      </c>
      <c r="E3487">
        <v>0</v>
      </c>
      <c r="F3487">
        <v>0.253926702</v>
      </c>
      <c r="G3487">
        <v>4583</v>
      </c>
      <c r="H3487">
        <v>7</v>
      </c>
      <c r="I3487">
        <v>0</v>
      </c>
      <c r="J3487">
        <v>1</v>
      </c>
      <c r="K3487">
        <v>0</v>
      </c>
      <c r="L3487">
        <v>1</v>
      </c>
    </row>
    <row r="3488" spans="1:12" x14ac:dyDescent="0.25">
      <c r="A3488">
        <v>8036</v>
      </c>
      <c r="B3488">
        <v>0</v>
      </c>
      <c r="C3488">
        <v>6.2288796E-2</v>
      </c>
      <c r="D3488">
        <v>63</v>
      </c>
      <c r="E3488">
        <v>0</v>
      </c>
      <c r="F3488">
        <v>136</v>
      </c>
      <c r="H3488">
        <v>5</v>
      </c>
      <c r="I3488">
        <v>0</v>
      </c>
      <c r="J3488">
        <v>0</v>
      </c>
      <c r="K3488">
        <v>0</v>
      </c>
      <c r="L3488">
        <v>0</v>
      </c>
    </row>
    <row r="3489" spans="1:12" x14ac:dyDescent="0.25">
      <c r="A3489">
        <v>32751</v>
      </c>
      <c r="B3489">
        <v>0</v>
      </c>
      <c r="C3489">
        <v>6.2298305999999998E-2</v>
      </c>
      <c r="D3489">
        <v>46</v>
      </c>
      <c r="E3489">
        <v>1</v>
      </c>
      <c r="F3489">
        <v>0.125587117</v>
      </c>
      <c r="G3489">
        <v>8941</v>
      </c>
      <c r="H3489">
        <v>18</v>
      </c>
      <c r="I3489">
        <v>0</v>
      </c>
      <c r="J3489">
        <v>2</v>
      </c>
      <c r="K3489">
        <v>0</v>
      </c>
      <c r="L3489">
        <v>1</v>
      </c>
    </row>
    <row r="3490" spans="1:12" x14ac:dyDescent="0.25">
      <c r="A3490">
        <v>69288</v>
      </c>
      <c r="B3490">
        <v>0</v>
      </c>
      <c r="C3490">
        <v>6.2406443999999998E-2</v>
      </c>
      <c r="D3490">
        <v>50</v>
      </c>
      <c r="E3490">
        <v>0</v>
      </c>
      <c r="F3490">
        <v>0.31683168299999998</v>
      </c>
      <c r="G3490">
        <v>11917</v>
      </c>
      <c r="H3490">
        <v>4</v>
      </c>
      <c r="I3490">
        <v>0</v>
      </c>
      <c r="J3490">
        <v>1</v>
      </c>
      <c r="K3490">
        <v>0</v>
      </c>
      <c r="L3490">
        <v>0</v>
      </c>
    </row>
    <row r="3491" spans="1:12" x14ac:dyDescent="0.25">
      <c r="A3491">
        <v>28840</v>
      </c>
      <c r="B3491">
        <v>0</v>
      </c>
      <c r="C3491">
        <v>6.2436645999999998E-2</v>
      </c>
      <c r="D3491">
        <v>44</v>
      </c>
      <c r="E3491">
        <v>0</v>
      </c>
      <c r="F3491">
        <v>0.26207027900000002</v>
      </c>
      <c r="G3491">
        <v>10500</v>
      </c>
      <c r="H3491">
        <v>11</v>
      </c>
      <c r="I3491">
        <v>0</v>
      </c>
      <c r="J3491">
        <v>2</v>
      </c>
      <c r="K3491">
        <v>0</v>
      </c>
      <c r="L3491">
        <v>2</v>
      </c>
    </row>
    <row r="3492" spans="1:12" x14ac:dyDescent="0.25">
      <c r="A3492">
        <v>34083</v>
      </c>
      <c r="B3492">
        <v>0</v>
      </c>
      <c r="C3492">
        <v>6.2443872999999997E-2</v>
      </c>
      <c r="D3492">
        <v>52</v>
      </c>
      <c r="E3492">
        <v>0</v>
      </c>
      <c r="F3492">
        <v>0.39697877799999998</v>
      </c>
      <c r="G3492">
        <v>16350</v>
      </c>
      <c r="H3492">
        <v>23</v>
      </c>
      <c r="I3492">
        <v>0</v>
      </c>
      <c r="J3492">
        <v>3</v>
      </c>
      <c r="K3492">
        <v>0</v>
      </c>
      <c r="L3492">
        <v>4</v>
      </c>
    </row>
    <row r="3493" spans="1:12" x14ac:dyDescent="0.25">
      <c r="A3493">
        <v>5655</v>
      </c>
      <c r="B3493">
        <v>0</v>
      </c>
      <c r="C3493">
        <v>6.2468536999999998E-2</v>
      </c>
      <c r="D3493">
        <v>43</v>
      </c>
      <c r="E3493">
        <v>0</v>
      </c>
      <c r="F3493">
        <v>0.47082524999999997</v>
      </c>
      <c r="G3493">
        <v>6700</v>
      </c>
      <c r="H3493">
        <v>8</v>
      </c>
      <c r="I3493">
        <v>0</v>
      </c>
      <c r="J3493">
        <v>3</v>
      </c>
      <c r="K3493">
        <v>0</v>
      </c>
      <c r="L3493">
        <v>1</v>
      </c>
    </row>
    <row r="3494" spans="1:12" x14ac:dyDescent="0.25">
      <c r="A3494">
        <v>41234</v>
      </c>
      <c r="B3494">
        <v>0</v>
      </c>
      <c r="C3494">
        <v>6.2475777000000003E-2</v>
      </c>
      <c r="D3494">
        <v>78</v>
      </c>
      <c r="E3494">
        <v>0</v>
      </c>
      <c r="F3494">
        <v>24</v>
      </c>
      <c r="H3494">
        <v>1</v>
      </c>
      <c r="I3494">
        <v>0</v>
      </c>
      <c r="J3494">
        <v>0</v>
      </c>
      <c r="K3494">
        <v>0</v>
      </c>
    </row>
    <row r="3495" spans="1:12" x14ac:dyDescent="0.25">
      <c r="A3495">
        <v>71708</v>
      </c>
      <c r="B3495">
        <v>0</v>
      </c>
      <c r="C3495">
        <v>6.2492950999999998E-2</v>
      </c>
      <c r="D3495">
        <v>40</v>
      </c>
      <c r="E3495">
        <v>0</v>
      </c>
      <c r="F3495">
        <v>1.011247188</v>
      </c>
      <c r="G3495">
        <v>4000</v>
      </c>
      <c r="H3495">
        <v>15</v>
      </c>
      <c r="I3495">
        <v>0</v>
      </c>
      <c r="J3495">
        <v>3</v>
      </c>
      <c r="K3495">
        <v>0</v>
      </c>
      <c r="L3495">
        <v>1</v>
      </c>
    </row>
    <row r="3496" spans="1:12" x14ac:dyDescent="0.25">
      <c r="A3496">
        <v>37181</v>
      </c>
      <c r="B3496">
        <v>0</v>
      </c>
      <c r="C3496">
        <v>6.2528819999999999E-2</v>
      </c>
      <c r="D3496">
        <v>52</v>
      </c>
      <c r="E3496">
        <v>0</v>
      </c>
      <c r="F3496">
        <v>0.42299301900000003</v>
      </c>
      <c r="G3496">
        <v>4583</v>
      </c>
      <c r="H3496">
        <v>19</v>
      </c>
      <c r="I3496">
        <v>0</v>
      </c>
      <c r="J3496">
        <v>2</v>
      </c>
      <c r="K3496">
        <v>0</v>
      </c>
      <c r="L3496">
        <v>2</v>
      </c>
    </row>
    <row r="3497" spans="1:12" x14ac:dyDescent="0.25">
      <c r="A3497">
        <v>108742</v>
      </c>
      <c r="B3497">
        <v>0</v>
      </c>
      <c r="C3497">
        <v>6.253264E-2</v>
      </c>
      <c r="D3497">
        <v>44</v>
      </c>
      <c r="E3497">
        <v>0</v>
      </c>
      <c r="F3497">
        <v>0.46486738</v>
      </c>
      <c r="G3497">
        <v>6446</v>
      </c>
      <c r="H3497">
        <v>11</v>
      </c>
      <c r="I3497">
        <v>0</v>
      </c>
      <c r="J3497">
        <v>2</v>
      </c>
      <c r="K3497">
        <v>0</v>
      </c>
      <c r="L3497">
        <v>0</v>
      </c>
    </row>
    <row r="3498" spans="1:12" x14ac:dyDescent="0.25">
      <c r="A3498">
        <v>97755</v>
      </c>
      <c r="B3498">
        <v>0</v>
      </c>
      <c r="C3498">
        <v>6.2546566999999997E-2</v>
      </c>
      <c r="D3498">
        <v>55</v>
      </c>
      <c r="E3498">
        <v>0</v>
      </c>
      <c r="F3498">
        <v>0.38312337499999999</v>
      </c>
      <c r="G3498">
        <v>5000</v>
      </c>
      <c r="H3498">
        <v>7</v>
      </c>
      <c r="I3498">
        <v>0</v>
      </c>
      <c r="J3498">
        <v>1</v>
      </c>
      <c r="K3498">
        <v>0</v>
      </c>
      <c r="L3498">
        <v>2</v>
      </c>
    </row>
    <row r="3499" spans="1:12" x14ac:dyDescent="0.25">
      <c r="A3499">
        <v>13270</v>
      </c>
      <c r="B3499">
        <v>0</v>
      </c>
      <c r="C3499">
        <v>6.2563371000000007E-2</v>
      </c>
      <c r="D3499">
        <v>57</v>
      </c>
      <c r="E3499">
        <v>0</v>
      </c>
      <c r="F3499">
        <v>0.64672403000000001</v>
      </c>
      <c r="G3499">
        <v>22313</v>
      </c>
      <c r="H3499">
        <v>17</v>
      </c>
      <c r="I3499">
        <v>0</v>
      </c>
      <c r="J3499">
        <v>7</v>
      </c>
      <c r="K3499">
        <v>0</v>
      </c>
      <c r="L3499">
        <v>1</v>
      </c>
    </row>
    <row r="3500" spans="1:12" x14ac:dyDescent="0.25">
      <c r="A3500">
        <v>86579</v>
      </c>
      <c r="B3500">
        <v>0</v>
      </c>
      <c r="C3500">
        <v>6.2621750000000004E-2</v>
      </c>
      <c r="D3500">
        <v>63</v>
      </c>
      <c r="E3500">
        <v>0</v>
      </c>
      <c r="F3500">
        <v>0.46331463099999998</v>
      </c>
      <c r="G3500">
        <v>4633</v>
      </c>
      <c r="H3500">
        <v>6</v>
      </c>
      <c r="I3500">
        <v>0</v>
      </c>
      <c r="J3500">
        <v>1</v>
      </c>
      <c r="K3500">
        <v>0</v>
      </c>
      <c r="L3500">
        <v>0</v>
      </c>
    </row>
    <row r="3501" spans="1:12" x14ac:dyDescent="0.25">
      <c r="A3501">
        <v>41725</v>
      </c>
      <c r="B3501">
        <v>0</v>
      </c>
      <c r="C3501">
        <v>6.2695680000000004E-2</v>
      </c>
      <c r="D3501">
        <v>46</v>
      </c>
      <c r="E3501">
        <v>0</v>
      </c>
      <c r="F3501">
        <v>0.35756525300000003</v>
      </c>
      <c r="G3501">
        <v>9807</v>
      </c>
      <c r="H3501">
        <v>21</v>
      </c>
      <c r="I3501">
        <v>0</v>
      </c>
      <c r="J3501">
        <v>3</v>
      </c>
      <c r="K3501">
        <v>0</v>
      </c>
      <c r="L3501">
        <v>0</v>
      </c>
    </row>
    <row r="3502" spans="1:12" x14ac:dyDescent="0.25">
      <c r="A3502">
        <v>81983</v>
      </c>
      <c r="B3502">
        <v>0</v>
      </c>
      <c r="C3502">
        <v>6.2716923999999993E-2</v>
      </c>
      <c r="D3502">
        <v>52</v>
      </c>
      <c r="E3502">
        <v>0</v>
      </c>
      <c r="F3502">
        <v>1464</v>
      </c>
      <c r="H3502">
        <v>9</v>
      </c>
      <c r="I3502">
        <v>0</v>
      </c>
      <c r="J3502">
        <v>1</v>
      </c>
      <c r="K3502">
        <v>0</v>
      </c>
      <c r="L3502">
        <v>0</v>
      </c>
    </row>
    <row r="3503" spans="1:12" x14ac:dyDescent="0.25">
      <c r="A3503">
        <v>51957</v>
      </c>
      <c r="B3503">
        <v>0</v>
      </c>
      <c r="C3503">
        <v>6.2761216999999994E-2</v>
      </c>
      <c r="D3503">
        <v>57</v>
      </c>
      <c r="E3503">
        <v>0</v>
      </c>
      <c r="F3503">
        <v>0.86653864599999997</v>
      </c>
      <c r="G3503">
        <v>2082</v>
      </c>
      <c r="H3503">
        <v>13</v>
      </c>
      <c r="I3503">
        <v>0</v>
      </c>
      <c r="J3503">
        <v>2</v>
      </c>
      <c r="K3503">
        <v>0</v>
      </c>
      <c r="L3503">
        <v>0</v>
      </c>
    </row>
    <row r="3504" spans="1:12" x14ac:dyDescent="0.25">
      <c r="A3504">
        <v>85679</v>
      </c>
      <c r="B3504">
        <v>0</v>
      </c>
      <c r="C3504">
        <v>6.2773003999999993E-2</v>
      </c>
      <c r="D3504">
        <v>61</v>
      </c>
      <c r="E3504">
        <v>0</v>
      </c>
      <c r="F3504">
        <v>0.49320671999999999</v>
      </c>
      <c r="G3504">
        <v>6844</v>
      </c>
      <c r="H3504">
        <v>24</v>
      </c>
      <c r="I3504">
        <v>0</v>
      </c>
      <c r="J3504">
        <v>1</v>
      </c>
      <c r="K3504">
        <v>1</v>
      </c>
      <c r="L3504">
        <v>3</v>
      </c>
    </row>
    <row r="3505" spans="1:12" x14ac:dyDescent="0.25">
      <c r="A3505">
        <v>24026</v>
      </c>
      <c r="B3505">
        <v>0</v>
      </c>
      <c r="C3505">
        <v>6.2781047000000006E-2</v>
      </c>
      <c r="D3505">
        <v>46</v>
      </c>
      <c r="E3505">
        <v>2</v>
      </c>
      <c r="F3505">
        <v>0.22422197199999999</v>
      </c>
      <c r="G3505">
        <v>8000</v>
      </c>
      <c r="H3505">
        <v>11</v>
      </c>
      <c r="I3505">
        <v>0</v>
      </c>
      <c r="J3505">
        <v>2</v>
      </c>
      <c r="K3505">
        <v>0</v>
      </c>
      <c r="L3505">
        <v>0</v>
      </c>
    </row>
    <row r="3506" spans="1:12" x14ac:dyDescent="0.25">
      <c r="A3506">
        <v>14307</v>
      </c>
      <c r="B3506">
        <v>0</v>
      </c>
      <c r="C3506">
        <v>6.2968516000000002E-2</v>
      </c>
      <c r="D3506">
        <v>89</v>
      </c>
      <c r="E3506">
        <v>0</v>
      </c>
      <c r="F3506">
        <v>215</v>
      </c>
      <c r="H3506">
        <v>3</v>
      </c>
      <c r="I3506">
        <v>0</v>
      </c>
      <c r="J3506">
        <v>0</v>
      </c>
      <c r="K3506">
        <v>0</v>
      </c>
      <c r="L3506">
        <v>0</v>
      </c>
    </row>
    <row r="3507" spans="1:12" x14ac:dyDescent="0.25">
      <c r="A3507">
        <v>20922</v>
      </c>
      <c r="B3507">
        <v>0</v>
      </c>
      <c r="C3507">
        <v>6.2975674999999995E-2</v>
      </c>
      <c r="D3507">
        <v>25</v>
      </c>
      <c r="E3507">
        <v>0</v>
      </c>
      <c r="F3507">
        <v>9.3271150000000004E-3</v>
      </c>
      <c r="G3507">
        <v>1500</v>
      </c>
      <c r="H3507">
        <v>9</v>
      </c>
      <c r="I3507">
        <v>0</v>
      </c>
      <c r="J3507">
        <v>0</v>
      </c>
      <c r="K3507">
        <v>0</v>
      </c>
      <c r="L3507">
        <v>0</v>
      </c>
    </row>
    <row r="3508" spans="1:12" x14ac:dyDescent="0.25">
      <c r="A3508">
        <v>142497</v>
      </c>
      <c r="B3508">
        <v>0</v>
      </c>
      <c r="C3508">
        <v>6.3028191999999997E-2</v>
      </c>
      <c r="D3508">
        <v>71</v>
      </c>
      <c r="E3508">
        <v>0</v>
      </c>
      <c r="F3508">
        <v>9.1175509999999998E-3</v>
      </c>
      <c r="G3508">
        <v>3070</v>
      </c>
      <c r="H3508">
        <v>5</v>
      </c>
      <c r="I3508">
        <v>0</v>
      </c>
      <c r="J3508">
        <v>0</v>
      </c>
      <c r="K3508">
        <v>0</v>
      </c>
      <c r="L3508">
        <v>0</v>
      </c>
    </row>
    <row r="3509" spans="1:12" x14ac:dyDescent="0.25">
      <c r="A3509">
        <v>64449</v>
      </c>
      <c r="B3509">
        <v>0</v>
      </c>
      <c r="C3509">
        <v>6.3030195999999997E-2</v>
      </c>
      <c r="D3509">
        <v>64</v>
      </c>
      <c r="E3509">
        <v>0</v>
      </c>
      <c r="F3509">
        <v>0.37424986399999999</v>
      </c>
      <c r="G3509">
        <v>3665</v>
      </c>
      <c r="H3509">
        <v>8</v>
      </c>
      <c r="I3509">
        <v>0</v>
      </c>
      <c r="J3509">
        <v>2</v>
      </c>
      <c r="K3509">
        <v>0</v>
      </c>
      <c r="L3509">
        <v>1</v>
      </c>
    </row>
    <row r="3510" spans="1:12" x14ac:dyDescent="0.25">
      <c r="A3510">
        <v>28443</v>
      </c>
      <c r="B3510">
        <v>0</v>
      </c>
      <c r="C3510">
        <v>6.3142667999999999E-2</v>
      </c>
      <c r="D3510">
        <v>77</v>
      </c>
      <c r="E3510">
        <v>0</v>
      </c>
      <c r="F3510">
        <v>792</v>
      </c>
      <c r="H3510">
        <v>6</v>
      </c>
      <c r="I3510">
        <v>0</v>
      </c>
      <c r="J3510">
        <v>2</v>
      </c>
      <c r="K3510">
        <v>0</v>
      </c>
      <c r="L3510">
        <v>0</v>
      </c>
    </row>
    <row r="3511" spans="1:12" x14ac:dyDescent="0.25">
      <c r="A3511">
        <v>147870</v>
      </c>
      <c r="B3511">
        <v>0</v>
      </c>
      <c r="C3511">
        <v>6.3162605999999996E-2</v>
      </c>
      <c r="D3511">
        <v>61</v>
      </c>
      <c r="E3511">
        <v>0</v>
      </c>
      <c r="F3511">
        <v>0.203898051</v>
      </c>
      <c r="G3511">
        <v>2000</v>
      </c>
      <c r="H3511">
        <v>7</v>
      </c>
      <c r="I3511">
        <v>0</v>
      </c>
      <c r="J3511">
        <v>1</v>
      </c>
      <c r="K3511">
        <v>0</v>
      </c>
      <c r="L3511">
        <v>0</v>
      </c>
    </row>
    <row r="3512" spans="1:12" x14ac:dyDescent="0.25">
      <c r="A3512">
        <v>24354</v>
      </c>
      <c r="B3512">
        <v>0</v>
      </c>
      <c r="C3512">
        <v>6.3177660999999996E-2</v>
      </c>
      <c r="D3512">
        <v>46</v>
      </c>
      <c r="E3512">
        <v>0</v>
      </c>
      <c r="F3512">
        <v>0.25772274699999997</v>
      </c>
      <c r="G3512">
        <v>7833</v>
      </c>
      <c r="H3512">
        <v>5</v>
      </c>
      <c r="I3512">
        <v>0</v>
      </c>
      <c r="J3512">
        <v>1</v>
      </c>
      <c r="K3512">
        <v>0</v>
      </c>
      <c r="L3512">
        <v>3</v>
      </c>
    </row>
    <row r="3513" spans="1:12" x14ac:dyDescent="0.25">
      <c r="A3513">
        <v>4489</v>
      </c>
      <c r="B3513">
        <v>0</v>
      </c>
      <c r="C3513">
        <v>6.3188716000000006E-2</v>
      </c>
      <c r="D3513">
        <v>62</v>
      </c>
      <c r="E3513">
        <v>0</v>
      </c>
      <c r="F3513">
        <v>784</v>
      </c>
      <c r="H3513">
        <v>5</v>
      </c>
      <c r="I3513">
        <v>0</v>
      </c>
      <c r="J3513">
        <v>1</v>
      </c>
      <c r="K3513">
        <v>0</v>
      </c>
    </row>
    <row r="3514" spans="1:12" x14ac:dyDescent="0.25">
      <c r="A3514">
        <v>85328</v>
      </c>
      <c r="B3514">
        <v>0</v>
      </c>
      <c r="C3514">
        <v>6.3204022999999998E-2</v>
      </c>
      <c r="D3514">
        <v>33</v>
      </c>
      <c r="E3514">
        <v>0</v>
      </c>
      <c r="F3514">
        <v>0.26721156899999998</v>
      </c>
      <c r="G3514">
        <v>6361</v>
      </c>
      <c r="H3514">
        <v>6</v>
      </c>
      <c r="I3514">
        <v>0</v>
      </c>
      <c r="J3514">
        <v>1</v>
      </c>
      <c r="K3514">
        <v>0</v>
      </c>
      <c r="L3514">
        <v>1</v>
      </c>
    </row>
    <row r="3515" spans="1:12" x14ac:dyDescent="0.25">
      <c r="A3515">
        <v>55318</v>
      </c>
      <c r="B3515">
        <v>0</v>
      </c>
      <c r="C3515">
        <v>6.3234064000000006E-2</v>
      </c>
      <c r="D3515">
        <v>47</v>
      </c>
      <c r="E3515">
        <v>0</v>
      </c>
      <c r="F3515">
        <v>0.200609446</v>
      </c>
      <c r="G3515">
        <v>3937</v>
      </c>
      <c r="H3515">
        <v>10</v>
      </c>
      <c r="I3515">
        <v>0</v>
      </c>
      <c r="J3515">
        <v>0</v>
      </c>
      <c r="K3515">
        <v>0</v>
      </c>
      <c r="L3515">
        <v>0</v>
      </c>
    </row>
    <row r="3516" spans="1:12" x14ac:dyDescent="0.25">
      <c r="A3516">
        <v>146207</v>
      </c>
      <c r="B3516">
        <v>0</v>
      </c>
      <c r="C3516">
        <v>6.3351606000000005E-2</v>
      </c>
      <c r="D3516">
        <v>52</v>
      </c>
      <c r="E3516">
        <v>0</v>
      </c>
      <c r="F3516">
        <v>0.26610758800000001</v>
      </c>
      <c r="G3516">
        <v>14666</v>
      </c>
      <c r="H3516">
        <v>15</v>
      </c>
      <c r="I3516">
        <v>0</v>
      </c>
      <c r="J3516">
        <v>1</v>
      </c>
      <c r="K3516">
        <v>0</v>
      </c>
      <c r="L3516">
        <v>5</v>
      </c>
    </row>
    <row r="3517" spans="1:12" x14ac:dyDescent="0.25">
      <c r="A3517">
        <v>30371</v>
      </c>
      <c r="B3517">
        <v>0</v>
      </c>
      <c r="C3517">
        <v>6.3364555000000003E-2</v>
      </c>
      <c r="D3517">
        <v>44</v>
      </c>
      <c r="E3517">
        <v>0</v>
      </c>
      <c r="F3517">
        <v>9.0018949999999993E-3</v>
      </c>
      <c r="G3517">
        <v>6331</v>
      </c>
      <c r="H3517">
        <v>4</v>
      </c>
      <c r="I3517">
        <v>0</v>
      </c>
      <c r="J3517">
        <v>0</v>
      </c>
      <c r="K3517">
        <v>0</v>
      </c>
      <c r="L3517">
        <v>3</v>
      </c>
    </row>
    <row r="3518" spans="1:12" x14ac:dyDescent="0.25">
      <c r="A3518">
        <v>16437</v>
      </c>
      <c r="B3518">
        <v>0</v>
      </c>
      <c r="C3518">
        <v>6.3402711E-2</v>
      </c>
      <c r="D3518">
        <v>84</v>
      </c>
      <c r="E3518">
        <v>0</v>
      </c>
      <c r="F3518">
        <v>25</v>
      </c>
      <c r="H3518">
        <v>2</v>
      </c>
      <c r="I3518">
        <v>0</v>
      </c>
      <c r="J3518">
        <v>0</v>
      </c>
      <c r="K3518">
        <v>0</v>
      </c>
      <c r="L3518">
        <v>0</v>
      </c>
    </row>
    <row r="3519" spans="1:12" x14ac:dyDescent="0.25">
      <c r="A3519">
        <v>92531</v>
      </c>
      <c r="B3519">
        <v>0</v>
      </c>
      <c r="C3519">
        <v>6.3446087999999998E-2</v>
      </c>
      <c r="D3519">
        <v>65</v>
      </c>
      <c r="E3519">
        <v>0</v>
      </c>
      <c r="F3519">
        <v>2427</v>
      </c>
      <c r="H3519">
        <v>6</v>
      </c>
      <c r="I3519">
        <v>0</v>
      </c>
      <c r="J3519">
        <v>2</v>
      </c>
      <c r="K3519">
        <v>0</v>
      </c>
    </row>
    <row r="3520" spans="1:12" x14ac:dyDescent="0.25">
      <c r="A3520">
        <v>25453</v>
      </c>
      <c r="B3520">
        <v>0</v>
      </c>
      <c r="C3520">
        <v>6.3482842999999997E-2</v>
      </c>
      <c r="D3520">
        <v>87</v>
      </c>
      <c r="E3520">
        <v>0</v>
      </c>
      <c r="F3520">
        <v>0.33485193600000002</v>
      </c>
      <c r="G3520">
        <v>5706</v>
      </c>
      <c r="H3520">
        <v>4</v>
      </c>
      <c r="I3520">
        <v>0</v>
      </c>
      <c r="J3520">
        <v>1</v>
      </c>
      <c r="K3520">
        <v>0</v>
      </c>
      <c r="L3520">
        <v>1</v>
      </c>
    </row>
    <row r="3521" spans="1:12" x14ac:dyDescent="0.25">
      <c r="A3521">
        <v>149861</v>
      </c>
      <c r="B3521">
        <v>0</v>
      </c>
      <c r="C3521">
        <v>6.3558162000000001E-2</v>
      </c>
      <c r="D3521">
        <v>47</v>
      </c>
      <c r="E3521">
        <v>0</v>
      </c>
      <c r="F3521">
        <v>0.49250149999999998</v>
      </c>
      <c r="G3521">
        <v>5000</v>
      </c>
      <c r="H3521">
        <v>8</v>
      </c>
      <c r="I3521">
        <v>0</v>
      </c>
      <c r="J3521">
        <v>2</v>
      </c>
      <c r="K3521">
        <v>0</v>
      </c>
      <c r="L3521">
        <v>2</v>
      </c>
    </row>
    <row r="3522" spans="1:12" x14ac:dyDescent="0.25">
      <c r="A3522">
        <v>36372</v>
      </c>
      <c r="B3522">
        <v>0</v>
      </c>
      <c r="C3522">
        <v>6.3583072000000004E-2</v>
      </c>
      <c r="D3522">
        <v>35</v>
      </c>
      <c r="E3522">
        <v>0</v>
      </c>
      <c r="F3522">
        <v>201</v>
      </c>
      <c r="H3522">
        <v>12</v>
      </c>
      <c r="I3522">
        <v>0</v>
      </c>
      <c r="J3522">
        <v>0</v>
      </c>
      <c r="K3522">
        <v>0</v>
      </c>
      <c r="L3522">
        <v>0</v>
      </c>
    </row>
    <row r="3523" spans="1:12" x14ac:dyDescent="0.25">
      <c r="A3523">
        <v>145837</v>
      </c>
      <c r="B3523">
        <v>0</v>
      </c>
      <c r="C3523">
        <v>6.3598651000000006E-2</v>
      </c>
      <c r="D3523">
        <v>63</v>
      </c>
      <c r="E3523">
        <v>0</v>
      </c>
      <c r="F3523">
        <v>0.21739130400000001</v>
      </c>
      <c r="G3523">
        <v>2000</v>
      </c>
      <c r="H3523">
        <v>9</v>
      </c>
      <c r="I3523">
        <v>0</v>
      </c>
      <c r="J3523">
        <v>0</v>
      </c>
      <c r="K3523">
        <v>0</v>
      </c>
      <c r="L3523">
        <v>1</v>
      </c>
    </row>
    <row r="3524" spans="1:12" x14ac:dyDescent="0.25">
      <c r="A3524">
        <v>143787</v>
      </c>
      <c r="B3524">
        <v>0</v>
      </c>
      <c r="C3524">
        <v>6.3748811000000002E-2</v>
      </c>
      <c r="D3524">
        <v>85</v>
      </c>
      <c r="E3524">
        <v>0</v>
      </c>
      <c r="F3524">
        <v>2.0996501000000001E-2</v>
      </c>
      <c r="G3524">
        <v>6000</v>
      </c>
      <c r="H3524">
        <v>10</v>
      </c>
      <c r="I3524">
        <v>0</v>
      </c>
      <c r="J3524">
        <v>0</v>
      </c>
      <c r="K3524">
        <v>0</v>
      </c>
      <c r="L3524">
        <v>0</v>
      </c>
    </row>
    <row r="3525" spans="1:12" x14ac:dyDescent="0.25">
      <c r="A3525">
        <v>64770</v>
      </c>
      <c r="B3525">
        <v>0</v>
      </c>
      <c r="C3525">
        <v>6.3781774999999999E-2</v>
      </c>
      <c r="D3525">
        <v>46</v>
      </c>
      <c r="E3525">
        <v>0</v>
      </c>
      <c r="F3525">
        <v>0.53729254100000001</v>
      </c>
      <c r="G3525">
        <v>5000</v>
      </c>
      <c r="H3525">
        <v>14</v>
      </c>
      <c r="I3525">
        <v>0</v>
      </c>
      <c r="J3525">
        <v>2</v>
      </c>
      <c r="K3525">
        <v>0</v>
      </c>
      <c r="L3525">
        <v>1</v>
      </c>
    </row>
    <row r="3526" spans="1:12" x14ac:dyDescent="0.25">
      <c r="A3526">
        <v>30014</v>
      </c>
      <c r="B3526">
        <v>0</v>
      </c>
      <c r="C3526">
        <v>6.3898403000000006E-2</v>
      </c>
      <c r="D3526">
        <v>47</v>
      </c>
      <c r="E3526">
        <v>1</v>
      </c>
      <c r="F3526">
        <v>0.12057588499999999</v>
      </c>
      <c r="G3526">
        <v>5000</v>
      </c>
      <c r="H3526">
        <v>11</v>
      </c>
      <c r="I3526">
        <v>0</v>
      </c>
      <c r="J3526">
        <v>0</v>
      </c>
      <c r="K3526">
        <v>0</v>
      </c>
      <c r="L3526">
        <v>1</v>
      </c>
    </row>
    <row r="3527" spans="1:12" x14ac:dyDescent="0.25">
      <c r="A3527">
        <v>47729</v>
      </c>
      <c r="B3527">
        <v>0</v>
      </c>
      <c r="C3527">
        <v>6.3917443000000004E-2</v>
      </c>
      <c r="D3527">
        <v>87</v>
      </c>
      <c r="E3527">
        <v>0</v>
      </c>
      <c r="F3527">
        <v>47</v>
      </c>
      <c r="H3527">
        <v>3</v>
      </c>
      <c r="I3527">
        <v>0</v>
      </c>
      <c r="J3527">
        <v>0</v>
      </c>
      <c r="K3527">
        <v>0</v>
      </c>
      <c r="L3527">
        <v>0</v>
      </c>
    </row>
    <row r="3528" spans="1:12" x14ac:dyDescent="0.25">
      <c r="A3528">
        <v>81132</v>
      </c>
      <c r="B3528">
        <v>0</v>
      </c>
      <c r="C3528">
        <v>6.3926941000000001E-2</v>
      </c>
      <c r="D3528">
        <v>57</v>
      </c>
      <c r="E3528">
        <v>0</v>
      </c>
      <c r="F3528">
        <v>1.3496625999999999E-2</v>
      </c>
      <c r="G3528">
        <v>4000</v>
      </c>
      <c r="H3528">
        <v>7</v>
      </c>
      <c r="I3528">
        <v>0</v>
      </c>
      <c r="J3528">
        <v>0</v>
      </c>
      <c r="K3528">
        <v>0</v>
      </c>
      <c r="L3528">
        <v>0</v>
      </c>
    </row>
    <row r="3529" spans="1:12" x14ac:dyDescent="0.25">
      <c r="A3529">
        <v>63977</v>
      </c>
      <c r="B3529">
        <v>0</v>
      </c>
      <c r="C3529">
        <v>6.3981387000000001E-2</v>
      </c>
      <c r="D3529">
        <v>56</v>
      </c>
      <c r="E3529">
        <v>0</v>
      </c>
      <c r="F3529">
        <v>0.19825479900000001</v>
      </c>
      <c r="G3529">
        <v>2864</v>
      </c>
      <c r="H3529">
        <v>17</v>
      </c>
      <c r="I3529">
        <v>0</v>
      </c>
      <c r="J3529">
        <v>0</v>
      </c>
      <c r="K3529">
        <v>0</v>
      </c>
      <c r="L3529">
        <v>0</v>
      </c>
    </row>
    <row r="3530" spans="1:12" x14ac:dyDescent="0.25">
      <c r="A3530">
        <v>135076</v>
      </c>
      <c r="B3530">
        <v>0</v>
      </c>
      <c r="C3530">
        <v>6.4042546000000006E-2</v>
      </c>
      <c r="D3530">
        <v>55</v>
      </c>
      <c r="E3530">
        <v>0</v>
      </c>
      <c r="F3530">
        <v>0.36304936500000001</v>
      </c>
      <c r="G3530">
        <v>4800</v>
      </c>
      <c r="H3530">
        <v>9</v>
      </c>
      <c r="I3530">
        <v>0</v>
      </c>
      <c r="J3530">
        <v>1</v>
      </c>
      <c r="K3530">
        <v>0</v>
      </c>
      <c r="L3530">
        <v>2</v>
      </c>
    </row>
    <row r="3531" spans="1:12" x14ac:dyDescent="0.25">
      <c r="A3531">
        <v>70720</v>
      </c>
      <c r="B3531">
        <v>0</v>
      </c>
      <c r="C3531">
        <v>6.4062395999999994E-2</v>
      </c>
      <c r="D3531">
        <v>47</v>
      </c>
      <c r="E3531">
        <v>0</v>
      </c>
      <c r="F3531">
        <v>0.29874542599999998</v>
      </c>
      <c r="G3531">
        <v>3825</v>
      </c>
      <c r="H3531">
        <v>5</v>
      </c>
      <c r="I3531">
        <v>0</v>
      </c>
      <c r="J3531">
        <v>1</v>
      </c>
      <c r="K3531">
        <v>0</v>
      </c>
      <c r="L3531">
        <v>3</v>
      </c>
    </row>
    <row r="3532" spans="1:12" x14ac:dyDescent="0.25">
      <c r="A3532">
        <v>31395</v>
      </c>
      <c r="B3532">
        <v>0</v>
      </c>
      <c r="C3532">
        <v>6.4077437000000001E-2</v>
      </c>
      <c r="D3532">
        <v>44</v>
      </c>
      <c r="E3532">
        <v>0</v>
      </c>
      <c r="F3532">
        <v>0.42038490499999998</v>
      </c>
      <c r="G3532">
        <v>9300</v>
      </c>
      <c r="H3532">
        <v>7</v>
      </c>
      <c r="I3532">
        <v>0</v>
      </c>
      <c r="J3532">
        <v>2</v>
      </c>
      <c r="K3532">
        <v>0</v>
      </c>
      <c r="L3532">
        <v>0</v>
      </c>
    </row>
    <row r="3533" spans="1:12" x14ac:dyDescent="0.25">
      <c r="A3533">
        <v>127512</v>
      </c>
      <c r="B3533">
        <v>0</v>
      </c>
      <c r="C3533">
        <v>6.4084118999999995E-2</v>
      </c>
      <c r="D3533">
        <v>64</v>
      </c>
      <c r="E3533">
        <v>0</v>
      </c>
      <c r="F3533">
        <v>1837</v>
      </c>
      <c r="H3533">
        <v>9</v>
      </c>
      <c r="I3533">
        <v>0</v>
      </c>
      <c r="J3533">
        <v>1</v>
      </c>
      <c r="K3533">
        <v>0</v>
      </c>
      <c r="L3533">
        <v>0</v>
      </c>
    </row>
    <row r="3534" spans="1:12" x14ac:dyDescent="0.25">
      <c r="A3534">
        <v>6651</v>
      </c>
      <c r="B3534">
        <v>0</v>
      </c>
      <c r="C3534">
        <v>6.4093081999999996E-2</v>
      </c>
      <c r="D3534">
        <v>67</v>
      </c>
      <c r="E3534">
        <v>0</v>
      </c>
      <c r="F3534">
        <v>3213</v>
      </c>
      <c r="H3534">
        <v>13</v>
      </c>
      <c r="I3534">
        <v>0</v>
      </c>
      <c r="J3534">
        <v>1</v>
      </c>
      <c r="K3534">
        <v>0</v>
      </c>
      <c r="L3534">
        <v>0</v>
      </c>
    </row>
    <row r="3535" spans="1:12" x14ac:dyDescent="0.25">
      <c r="A3535">
        <v>14983</v>
      </c>
      <c r="B3535">
        <v>0</v>
      </c>
      <c r="C3535">
        <v>6.4113876E-2</v>
      </c>
      <c r="D3535">
        <v>30</v>
      </c>
      <c r="E3535">
        <v>0</v>
      </c>
      <c r="F3535">
        <v>0.24826789799999999</v>
      </c>
      <c r="G3535">
        <v>1731</v>
      </c>
      <c r="H3535">
        <v>6</v>
      </c>
      <c r="I3535">
        <v>0</v>
      </c>
      <c r="J3535">
        <v>0</v>
      </c>
      <c r="K3535">
        <v>0</v>
      </c>
      <c r="L3535">
        <v>0</v>
      </c>
    </row>
    <row r="3536" spans="1:12" x14ac:dyDescent="0.25">
      <c r="A3536">
        <v>126130</v>
      </c>
      <c r="B3536">
        <v>0</v>
      </c>
      <c r="C3536">
        <v>6.4160144000000002E-2</v>
      </c>
      <c r="D3536">
        <v>52</v>
      </c>
      <c r="E3536">
        <v>0</v>
      </c>
      <c r="F3536">
        <v>0.26568392200000002</v>
      </c>
      <c r="G3536">
        <v>5833</v>
      </c>
      <c r="H3536">
        <v>11</v>
      </c>
      <c r="I3536">
        <v>0</v>
      </c>
      <c r="J3536">
        <v>1</v>
      </c>
      <c r="K3536">
        <v>0</v>
      </c>
      <c r="L3536">
        <v>1</v>
      </c>
    </row>
    <row r="3537" spans="1:12" x14ac:dyDescent="0.25">
      <c r="A3537">
        <v>23175</v>
      </c>
      <c r="B3537">
        <v>0</v>
      </c>
      <c r="C3537">
        <v>6.4182640999999999E-2</v>
      </c>
      <c r="D3537">
        <v>34</v>
      </c>
      <c r="E3537">
        <v>0</v>
      </c>
      <c r="F3537">
        <v>0.47561909600000002</v>
      </c>
      <c r="G3537">
        <v>3916</v>
      </c>
      <c r="H3537">
        <v>5</v>
      </c>
      <c r="I3537">
        <v>0</v>
      </c>
      <c r="J3537">
        <v>1</v>
      </c>
      <c r="K3537">
        <v>0</v>
      </c>
      <c r="L3537">
        <v>0</v>
      </c>
    </row>
    <row r="3538" spans="1:12" x14ac:dyDescent="0.25">
      <c r="A3538">
        <v>96718</v>
      </c>
      <c r="B3538">
        <v>0</v>
      </c>
      <c r="C3538">
        <v>6.4204106999999996E-2</v>
      </c>
      <c r="D3538">
        <v>61</v>
      </c>
      <c r="E3538">
        <v>0</v>
      </c>
      <c r="F3538">
        <v>1.291623578</v>
      </c>
      <c r="G3538">
        <v>2900</v>
      </c>
      <c r="H3538">
        <v>12</v>
      </c>
      <c r="I3538">
        <v>0</v>
      </c>
      <c r="J3538">
        <v>4</v>
      </c>
      <c r="K3538">
        <v>0</v>
      </c>
      <c r="L3538">
        <v>1</v>
      </c>
    </row>
    <row r="3539" spans="1:12" x14ac:dyDescent="0.25">
      <c r="A3539">
        <v>15719</v>
      </c>
      <c r="B3539">
        <v>0</v>
      </c>
      <c r="C3539">
        <v>6.4326056000000006E-2</v>
      </c>
      <c r="D3539">
        <v>48</v>
      </c>
      <c r="E3539">
        <v>0</v>
      </c>
      <c r="F3539">
        <v>0.31730689099999998</v>
      </c>
      <c r="G3539">
        <v>12000</v>
      </c>
      <c r="H3539">
        <v>8</v>
      </c>
      <c r="I3539">
        <v>0</v>
      </c>
      <c r="J3539">
        <v>2</v>
      </c>
      <c r="K3539">
        <v>0</v>
      </c>
      <c r="L3539">
        <v>1</v>
      </c>
    </row>
    <row r="3540" spans="1:12" x14ac:dyDescent="0.25">
      <c r="A3540">
        <v>45105</v>
      </c>
      <c r="B3540">
        <v>0</v>
      </c>
      <c r="C3540">
        <v>6.4351427000000003E-2</v>
      </c>
      <c r="D3540">
        <v>58</v>
      </c>
      <c r="E3540">
        <v>0</v>
      </c>
      <c r="F3540">
        <v>0.342487608</v>
      </c>
      <c r="G3540">
        <v>17550</v>
      </c>
      <c r="H3540">
        <v>11</v>
      </c>
      <c r="I3540">
        <v>0</v>
      </c>
      <c r="J3540">
        <v>5</v>
      </c>
      <c r="K3540">
        <v>0</v>
      </c>
      <c r="L3540">
        <v>0</v>
      </c>
    </row>
    <row r="3541" spans="1:12" x14ac:dyDescent="0.25">
      <c r="A3541">
        <v>130295</v>
      </c>
      <c r="B3541">
        <v>0</v>
      </c>
      <c r="C3541">
        <v>6.4365417999999994E-2</v>
      </c>
      <c r="D3541">
        <v>61</v>
      </c>
      <c r="E3541">
        <v>1</v>
      </c>
      <c r="F3541">
        <v>0.369648808</v>
      </c>
      <c r="G3541">
        <v>3900</v>
      </c>
      <c r="H3541">
        <v>10</v>
      </c>
      <c r="I3541">
        <v>0</v>
      </c>
      <c r="J3541">
        <v>1</v>
      </c>
      <c r="K3541">
        <v>0</v>
      </c>
      <c r="L3541">
        <v>0</v>
      </c>
    </row>
    <row r="3542" spans="1:12" x14ac:dyDescent="0.25">
      <c r="A3542">
        <v>58424</v>
      </c>
      <c r="B3542">
        <v>0</v>
      </c>
      <c r="C3542">
        <v>6.4374742999999998E-2</v>
      </c>
      <c r="D3542">
        <v>30</v>
      </c>
      <c r="E3542">
        <v>0</v>
      </c>
      <c r="F3542">
        <v>0.502566874</v>
      </c>
      <c r="G3542">
        <v>3700</v>
      </c>
      <c r="H3542">
        <v>6</v>
      </c>
      <c r="I3542">
        <v>0</v>
      </c>
      <c r="J3542">
        <v>1</v>
      </c>
      <c r="K3542">
        <v>0</v>
      </c>
      <c r="L3542">
        <v>2</v>
      </c>
    </row>
    <row r="3543" spans="1:12" x14ac:dyDescent="0.25">
      <c r="A3543">
        <v>45843</v>
      </c>
      <c r="B3543">
        <v>0</v>
      </c>
      <c r="C3543">
        <v>6.4397156999999997E-2</v>
      </c>
      <c r="D3543">
        <v>61</v>
      </c>
      <c r="E3543">
        <v>2</v>
      </c>
      <c r="F3543">
        <v>0.17293233099999999</v>
      </c>
      <c r="G3543">
        <v>7580</v>
      </c>
      <c r="H3543">
        <v>18</v>
      </c>
      <c r="I3543">
        <v>0</v>
      </c>
      <c r="J3543">
        <v>2</v>
      </c>
      <c r="K3543">
        <v>0</v>
      </c>
      <c r="L3543">
        <v>1</v>
      </c>
    </row>
    <row r="3544" spans="1:12" x14ac:dyDescent="0.25">
      <c r="A3544">
        <v>46526</v>
      </c>
      <c r="B3544">
        <v>0</v>
      </c>
      <c r="C3544">
        <v>6.4470050000000001E-2</v>
      </c>
      <c r="D3544">
        <v>35</v>
      </c>
      <c r="E3544">
        <v>0</v>
      </c>
      <c r="F3544">
        <v>0.131029915</v>
      </c>
      <c r="G3544">
        <v>9058</v>
      </c>
      <c r="H3544">
        <v>3</v>
      </c>
      <c r="I3544">
        <v>0</v>
      </c>
      <c r="J3544">
        <v>1</v>
      </c>
      <c r="K3544">
        <v>0</v>
      </c>
      <c r="L3544">
        <v>3</v>
      </c>
    </row>
    <row r="3545" spans="1:12" x14ac:dyDescent="0.25">
      <c r="A3545">
        <v>149137</v>
      </c>
      <c r="B3545">
        <v>0</v>
      </c>
      <c r="C3545">
        <v>6.4499152000000004E-2</v>
      </c>
      <c r="D3545">
        <v>83</v>
      </c>
      <c r="E3545">
        <v>0</v>
      </c>
      <c r="F3545">
        <v>1.2794882E-2</v>
      </c>
      <c r="G3545">
        <v>2500</v>
      </c>
      <c r="H3545">
        <v>3</v>
      </c>
      <c r="I3545">
        <v>0</v>
      </c>
      <c r="J3545">
        <v>0</v>
      </c>
      <c r="K3545">
        <v>0</v>
      </c>
      <c r="L3545">
        <v>0</v>
      </c>
    </row>
    <row r="3546" spans="1:12" x14ac:dyDescent="0.25">
      <c r="A3546">
        <v>118673</v>
      </c>
      <c r="B3546">
        <v>0</v>
      </c>
      <c r="C3546">
        <v>6.4552419E-2</v>
      </c>
      <c r="D3546">
        <v>70</v>
      </c>
      <c r="E3546">
        <v>0</v>
      </c>
      <c r="F3546">
        <v>3.7024340000000003E-2</v>
      </c>
      <c r="G3546">
        <v>2916</v>
      </c>
      <c r="H3546">
        <v>5</v>
      </c>
      <c r="I3546">
        <v>0</v>
      </c>
      <c r="J3546">
        <v>0</v>
      </c>
      <c r="K3546">
        <v>0</v>
      </c>
      <c r="L3546">
        <v>0</v>
      </c>
    </row>
    <row r="3547" spans="1:12" x14ac:dyDescent="0.25">
      <c r="A3547">
        <v>89555</v>
      </c>
      <c r="B3547">
        <v>0</v>
      </c>
      <c r="C3547">
        <v>6.4642972000000007E-2</v>
      </c>
      <c r="D3547">
        <v>73</v>
      </c>
      <c r="E3547">
        <v>0</v>
      </c>
      <c r="F3547">
        <v>8.0249980000000002E-3</v>
      </c>
      <c r="G3547">
        <v>14080</v>
      </c>
      <c r="H3547">
        <v>12</v>
      </c>
      <c r="I3547">
        <v>0</v>
      </c>
      <c r="J3547">
        <v>0</v>
      </c>
      <c r="K3547">
        <v>0</v>
      </c>
      <c r="L3547">
        <v>1</v>
      </c>
    </row>
    <row r="3548" spans="1:12" x14ac:dyDescent="0.25">
      <c r="A3548">
        <v>115790</v>
      </c>
      <c r="B3548">
        <v>0</v>
      </c>
      <c r="C3548">
        <v>6.4676057999999995E-2</v>
      </c>
      <c r="D3548">
        <v>77</v>
      </c>
      <c r="E3548">
        <v>0</v>
      </c>
      <c r="F3548">
        <v>0.31673665299999998</v>
      </c>
      <c r="G3548">
        <v>5000</v>
      </c>
      <c r="H3548">
        <v>13</v>
      </c>
      <c r="I3548">
        <v>0</v>
      </c>
      <c r="J3548">
        <v>1</v>
      </c>
      <c r="K3548">
        <v>0</v>
      </c>
      <c r="L3548">
        <v>1</v>
      </c>
    </row>
    <row r="3549" spans="1:12" x14ac:dyDescent="0.25">
      <c r="A3549">
        <v>55508</v>
      </c>
      <c r="B3549">
        <v>0</v>
      </c>
      <c r="C3549">
        <v>6.4695008999999998E-2</v>
      </c>
      <c r="D3549">
        <v>63</v>
      </c>
      <c r="E3549">
        <v>0</v>
      </c>
      <c r="F3549">
        <v>0.52444176200000003</v>
      </c>
      <c r="G3549">
        <v>3313</v>
      </c>
      <c r="H3549">
        <v>6</v>
      </c>
      <c r="I3549">
        <v>0</v>
      </c>
      <c r="J3549">
        <v>1</v>
      </c>
      <c r="K3549">
        <v>0</v>
      </c>
      <c r="L3549">
        <v>0</v>
      </c>
    </row>
    <row r="3550" spans="1:12" x14ac:dyDescent="0.25">
      <c r="A3550">
        <v>20423</v>
      </c>
      <c r="B3550">
        <v>0</v>
      </c>
      <c r="C3550">
        <v>6.4724222999999997E-2</v>
      </c>
      <c r="D3550">
        <v>58</v>
      </c>
      <c r="E3550">
        <v>0</v>
      </c>
      <c r="F3550">
        <v>3058</v>
      </c>
      <c r="H3550">
        <v>6</v>
      </c>
      <c r="I3550">
        <v>0</v>
      </c>
      <c r="J3550">
        <v>2</v>
      </c>
      <c r="K3550">
        <v>0</v>
      </c>
    </row>
    <row r="3551" spans="1:12" x14ac:dyDescent="0.25">
      <c r="A3551">
        <v>117214</v>
      </c>
      <c r="B3551">
        <v>0</v>
      </c>
      <c r="C3551">
        <v>6.4841612000000007E-2</v>
      </c>
      <c r="D3551">
        <v>53</v>
      </c>
      <c r="E3551">
        <v>0</v>
      </c>
      <c r="F3551">
        <v>0.23947887200000001</v>
      </c>
      <c r="G3551">
        <v>11666</v>
      </c>
      <c r="H3551">
        <v>13</v>
      </c>
      <c r="I3551">
        <v>0</v>
      </c>
      <c r="J3551">
        <v>3</v>
      </c>
      <c r="K3551">
        <v>0</v>
      </c>
      <c r="L3551">
        <v>1</v>
      </c>
    </row>
    <row r="3552" spans="1:12" x14ac:dyDescent="0.25">
      <c r="A3552">
        <v>103586</v>
      </c>
      <c r="B3552">
        <v>0</v>
      </c>
      <c r="C3552">
        <v>6.4981948999999997E-2</v>
      </c>
      <c r="D3552">
        <v>66</v>
      </c>
      <c r="E3552">
        <v>0</v>
      </c>
      <c r="F3552">
        <v>0.21912198799999999</v>
      </c>
      <c r="G3552">
        <v>10500</v>
      </c>
      <c r="H3552">
        <v>6</v>
      </c>
      <c r="I3552">
        <v>0</v>
      </c>
      <c r="J3552">
        <v>1</v>
      </c>
      <c r="K3552">
        <v>0</v>
      </c>
      <c r="L3552">
        <v>2</v>
      </c>
    </row>
    <row r="3553" spans="1:12" x14ac:dyDescent="0.25">
      <c r="A3553">
        <v>122992</v>
      </c>
      <c r="B3553">
        <v>0</v>
      </c>
      <c r="C3553">
        <v>6.4999014999999993E-2</v>
      </c>
      <c r="D3553">
        <v>57</v>
      </c>
      <c r="E3553">
        <v>0</v>
      </c>
      <c r="F3553">
        <v>0.441909002</v>
      </c>
      <c r="G3553">
        <v>7186</v>
      </c>
      <c r="H3553">
        <v>9</v>
      </c>
      <c r="I3553">
        <v>0</v>
      </c>
      <c r="J3553">
        <v>2</v>
      </c>
      <c r="K3553">
        <v>0</v>
      </c>
      <c r="L3553">
        <v>0</v>
      </c>
    </row>
    <row r="3554" spans="1:12" x14ac:dyDescent="0.25">
      <c r="A3554">
        <v>23628</v>
      </c>
      <c r="B3554">
        <v>0</v>
      </c>
      <c r="C3554">
        <v>6.5023143000000005E-2</v>
      </c>
      <c r="D3554">
        <v>62</v>
      </c>
      <c r="E3554">
        <v>0</v>
      </c>
      <c r="F3554">
        <v>0.11759504899999999</v>
      </c>
      <c r="G3554">
        <v>15833</v>
      </c>
      <c r="H3554">
        <v>7</v>
      </c>
      <c r="I3554">
        <v>0</v>
      </c>
      <c r="J3554">
        <v>1</v>
      </c>
      <c r="K3554">
        <v>0</v>
      </c>
      <c r="L3554">
        <v>1</v>
      </c>
    </row>
    <row r="3555" spans="1:12" x14ac:dyDescent="0.25">
      <c r="A3555">
        <v>130126</v>
      </c>
      <c r="B3555">
        <v>0</v>
      </c>
      <c r="C3555">
        <v>6.5096744999999998E-2</v>
      </c>
      <c r="D3555">
        <v>84</v>
      </c>
      <c r="E3555">
        <v>0</v>
      </c>
      <c r="F3555">
        <v>3.5982009000000002E-2</v>
      </c>
      <c r="G3555">
        <v>2000</v>
      </c>
      <c r="H3555">
        <v>8</v>
      </c>
      <c r="I3555">
        <v>0</v>
      </c>
      <c r="J3555">
        <v>0</v>
      </c>
      <c r="K3555">
        <v>0</v>
      </c>
      <c r="L3555">
        <v>0</v>
      </c>
    </row>
    <row r="3556" spans="1:12" x14ac:dyDescent="0.25">
      <c r="A3556">
        <v>4213</v>
      </c>
      <c r="B3556">
        <v>0</v>
      </c>
      <c r="C3556">
        <v>6.5111128000000004E-2</v>
      </c>
      <c r="D3556">
        <v>69</v>
      </c>
      <c r="E3556">
        <v>0</v>
      </c>
      <c r="F3556">
        <v>0.66429068199999997</v>
      </c>
      <c r="G3556">
        <v>5751</v>
      </c>
      <c r="H3556">
        <v>14</v>
      </c>
      <c r="I3556">
        <v>0</v>
      </c>
      <c r="J3556">
        <v>2</v>
      </c>
      <c r="K3556">
        <v>0</v>
      </c>
      <c r="L3556">
        <v>0</v>
      </c>
    </row>
    <row r="3557" spans="1:12" x14ac:dyDescent="0.25">
      <c r="A3557">
        <v>98697</v>
      </c>
      <c r="B3557">
        <v>0</v>
      </c>
      <c r="C3557">
        <v>6.5124865000000004E-2</v>
      </c>
      <c r="D3557">
        <v>29</v>
      </c>
      <c r="E3557">
        <v>0</v>
      </c>
      <c r="F3557">
        <v>458</v>
      </c>
      <c r="H3557">
        <v>3</v>
      </c>
      <c r="I3557">
        <v>0</v>
      </c>
      <c r="J3557">
        <v>0</v>
      </c>
      <c r="K3557">
        <v>0</v>
      </c>
      <c r="L3557">
        <v>0</v>
      </c>
    </row>
    <row r="3558" spans="1:12" x14ac:dyDescent="0.25">
      <c r="A3558">
        <v>70557</v>
      </c>
      <c r="B3558">
        <v>0</v>
      </c>
      <c r="C3558">
        <v>6.5126980000000001E-2</v>
      </c>
      <c r="D3558">
        <v>47</v>
      </c>
      <c r="E3558">
        <v>1</v>
      </c>
      <c r="F3558">
        <v>0.95201919199999996</v>
      </c>
      <c r="G3558">
        <v>2500</v>
      </c>
      <c r="H3558">
        <v>4</v>
      </c>
      <c r="I3558">
        <v>0</v>
      </c>
      <c r="J3558">
        <v>2</v>
      </c>
      <c r="K3558">
        <v>0</v>
      </c>
      <c r="L3558">
        <v>1</v>
      </c>
    </row>
    <row r="3559" spans="1:12" x14ac:dyDescent="0.25">
      <c r="A3559">
        <v>12799</v>
      </c>
      <c r="B3559">
        <v>0</v>
      </c>
      <c r="C3559">
        <v>6.5158885E-2</v>
      </c>
      <c r="D3559">
        <v>66</v>
      </c>
      <c r="E3559">
        <v>0</v>
      </c>
      <c r="F3559">
        <v>3444</v>
      </c>
      <c r="H3559">
        <v>8</v>
      </c>
      <c r="I3559">
        <v>0</v>
      </c>
      <c r="J3559">
        <v>2</v>
      </c>
      <c r="K3559">
        <v>0</v>
      </c>
      <c r="L3559">
        <v>0</v>
      </c>
    </row>
    <row r="3560" spans="1:12" x14ac:dyDescent="0.25">
      <c r="A3560">
        <v>16552</v>
      </c>
      <c r="B3560">
        <v>0</v>
      </c>
      <c r="C3560">
        <v>6.5322434999999998E-2</v>
      </c>
      <c r="D3560">
        <v>63</v>
      </c>
      <c r="E3560">
        <v>0</v>
      </c>
      <c r="F3560">
        <v>2228</v>
      </c>
      <c r="H3560">
        <v>12</v>
      </c>
      <c r="I3560">
        <v>0</v>
      </c>
      <c r="J3560">
        <v>1</v>
      </c>
      <c r="K3560">
        <v>0</v>
      </c>
      <c r="L3560">
        <v>0</v>
      </c>
    </row>
    <row r="3561" spans="1:12" x14ac:dyDescent="0.25">
      <c r="A3561">
        <v>132603</v>
      </c>
      <c r="B3561">
        <v>0</v>
      </c>
      <c r="C3561">
        <v>6.5381677999999999E-2</v>
      </c>
      <c r="D3561">
        <v>47</v>
      </c>
      <c r="E3561">
        <v>2</v>
      </c>
      <c r="F3561">
        <v>0.41486568400000001</v>
      </c>
      <c r="G3561">
        <v>4950</v>
      </c>
      <c r="H3561">
        <v>15</v>
      </c>
      <c r="I3561">
        <v>0</v>
      </c>
      <c r="J3561">
        <v>2</v>
      </c>
      <c r="K3561">
        <v>0</v>
      </c>
      <c r="L3561">
        <v>0</v>
      </c>
    </row>
    <row r="3562" spans="1:12" x14ac:dyDescent="0.25">
      <c r="A3562">
        <v>97988</v>
      </c>
      <c r="B3562">
        <v>0</v>
      </c>
      <c r="C3562">
        <v>6.5441854999999993E-2</v>
      </c>
      <c r="D3562">
        <v>67</v>
      </c>
      <c r="E3562">
        <v>0</v>
      </c>
      <c r="F3562">
        <v>2.5907989999999999E-2</v>
      </c>
      <c r="G3562">
        <v>4129</v>
      </c>
      <c r="H3562">
        <v>6</v>
      </c>
      <c r="I3562">
        <v>0</v>
      </c>
      <c r="J3562">
        <v>0</v>
      </c>
      <c r="K3562">
        <v>0</v>
      </c>
      <c r="L3562">
        <v>0</v>
      </c>
    </row>
    <row r="3563" spans="1:12" x14ac:dyDescent="0.25">
      <c r="A3563">
        <v>66414</v>
      </c>
      <c r="B3563">
        <v>0</v>
      </c>
      <c r="C3563">
        <v>6.5523362000000002E-2</v>
      </c>
      <c r="D3563">
        <v>72</v>
      </c>
      <c r="E3563">
        <v>0</v>
      </c>
      <c r="F3563">
        <v>1.0720176E-2</v>
      </c>
      <c r="G3563">
        <v>7275</v>
      </c>
      <c r="H3563">
        <v>4</v>
      </c>
      <c r="I3563">
        <v>0</v>
      </c>
      <c r="J3563">
        <v>0</v>
      </c>
      <c r="K3563">
        <v>0</v>
      </c>
      <c r="L3563">
        <v>1</v>
      </c>
    </row>
    <row r="3564" spans="1:12" x14ac:dyDescent="0.25">
      <c r="A3564">
        <v>57271</v>
      </c>
      <c r="B3564">
        <v>0</v>
      </c>
      <c r="C3564">
        <v>6.5525339000000002E-2</v>
      </c>
      <c r="D3564">
        <v>30</v>
      </c>
      <c r="E3564">
        <v>0</v>
      </c>
      <c r="F3564">
        <v>0.65651035499999999</v>
      </c>
      <c r="G3564">
        <v>4200</v>
      </c>
      <c r="H3564">
        <v>12</v>
      </c>
      <c r="I3564">
        <v>0</v>
      </c>
      <c r="J3564">
        <v>1</v>
      </c>
      <c r="K3564">
        <v>0</v>
      </c>
      <c r="L3564">
        <v>0</v>
      </c>
    </row>
    <row r="3565" spans="1:12" x14ac:dyDescent="0.25">
      <c r="A3565">
        <v>103729</v>
      </c>
      <c r="B3565">
        <v>0</v>
      </c>
      <c r="C3565">
        <v>6.5550793999999996E-2</v>
      </c>
      <c r="D3565">
        <v>62</v>
      </c>
      <c r="E3565">
        <v>0</v>
      </c>
      <c r="F3565">
        <v>9.7731238999999998E-2</v>
      </c>
      <c r="G3565">
        <v>4583</v>
      </c>
      <c r="H3565">
        <v>5</v>
      </c>
      <c r="I3565">
        <v>0</v>
      </c>
      <c r="J3565">
        <v>1</v>
      </c>
      <c r="K3565">
        <v>0</v>
      </c>
      <c r="L3565">
        <v>3</v>
      </c>
    </row>
    <row r="3566" spans="1:12" x14ac:dyDescent="0.25">
      <c r="A3566">
        <v>133498</v>
      </c>
      <c r="B3566">
        <v>0</v>
      </c>
      <c r="C3566">
        <v>6.5584657000000005E-2</v>
      </c>
      <c r="D3566">
        <v>50</v>
      </c>
      <c r="E3566">
        <v>0</v>
      </c>
      <c r="F3566">
        <v>5.3731542E-2</v>
      </c>
      <c r="G3566">
        <v>30000</v>
      </c>
      <c r="H3566">
        <v>16</v>
      </c>
      <c r="I3566">
        <v>0</v>
      </c>
      <c r="J3566">
        <v>2</v>
      </c>
      <c r="K3566">
        <v>0</v>
      </c>
      <c r="L3566">
        <v>2</v>
      </c>
    </row>
    <row r="3567" spans="1:12" x14ac:dyDescent="0.25">
      <c r="A3567">
        <v>68598</v>
      </c>
      <c r="B3567">
        <v>0</v>
      </c>
      <c r="C3567">
        <v>6.5715423999999995E-2</v>
      </c>
      <c r="D3567">
        <v>60</v>
      </c>
      <c r="E3567">
        <v>0</v>
      </c>
      <c r="F3567">
        <v>1207</v>
      </c>
      <c r="H3567">
        <v>11</v>
      </c>
      <c r="I3567">
        <v>0</v>
      </c>
      <c r="J3567">
        <v>1</v>
      </c>
      <c r="K3567">
        <v>1</v>
      </c>
      <c r="L3567">
        <v>0</v>
      </c>
    </row>
    <row r="3568" spans="1:12" x14ac:dyDescent="0.25">
      <c r="A3568">
        <v>81064</v>
      </c>
      <c r="B3568">
        <v>0</v>
      </c>
      <c r="C3568">
        <v>6.5825929000000005E-2</v>
      </c>
      <c r="D3568">
        <v>61</v>
      </c>
      <c r="E3568">
        <v>0</v>
      </c>
      <c r="F3568">
        <v>2.7712287710000001</v>
      </c>
      <c r="G3568">
        <v>1000</v>
      </c>
      <c r="H3568">
        <v>6</v>
      </c>
      <c r="I3568">
        <v>0</v>
      </c>
      <c r="J3568">
        <v>1</v>
      </c>
      <c r="K3568">
        <v>0</v>
      </c>
      <c r="L3568">
        <v>0</v>
      </c>
    </row>
    <row r="3569" spans="1:12" x14ac:dyDescent="0.25">
      <c r="A3569">
        <v>102510</v>
      </c>
      <c r="B3569">
        <v>0</v>
      </c>
      <c r="C3569">
        <v>6.5846708000000004E-2</v>
      </c>
      <c r="D3569">
        <v>39</v>
      </c>
      <c r="E3569">
        <v>0</v>
      </c>
      <c r="F3569">
        <v>0.19441723799999999</v>
      </c>
      <c r="G3569">
        <v>8167</v>
      </c>
      <c r="H3569">
        <v>4</v>
      </c>
      <c r="I3569">
        <v>0</v>
      </c>
      <c r="J3569">
        <v>1</v>
      </c>
      <c r="K3569">
        <v>0</v>
      </c>
      <c r="L3569">
        <v>4</v>
      </c>
    </row>
    <row r="3570" spans="1:12" x14ac:dyDescent="0.25">
      <c r="A3570">
        <v>34952</v>
      </c>
      <c r="B3570">
        <v>0</v>
      </c>
      <c r="C3570">
        <v>6.5896880000000005E-2</v>
      </c>
      <c r="D3570">
        <v>50</v>
      </c>
      <c r="E3570">
        <v>1</v>
      </c>
      <c r="F3570">
        <v>0.22356969600000001</v>
      </c>
      <c r="G3570">
        <v>7008</v>
      </c>
      <c r="H3570">
        <v>8</v>
      </c>
      <c r="I3570">
        <v>0</v>
      </c>
      <c r="J3570">
        <v>1</v>
      </c>
      <c r="K3570">
        <v>0</v>
      </c>
      <c r="L3570">
        <v>2</v>
      </c>
    </row>
    <row r="3571" spans="1:12" x14ac:dyDescent="0.25">
      <c r="A3571">
        <v>110966</v>
      </c>
      <c r="B3571">
        <v>0</v>
      </c>
      <c r="C3571">
        <v>6.5962434E-2</v>
      </c>
      <c r="D3571">
        <v>65</v>
      </c>
      <c r="E3571">
        <v>0</v>
      </c>
      <c r="F3571">
        <v>1.1249360999999999E-2</v>
      </c>
      <c r="G3571">
        <v>5866</v>
      </c>
      <c r="H3571">
        <v>6</v>
      </c>
      <c r="I3571">
        <v>0</v>
      </c>
      <c r="J3571">
        <v>0</v>
      </c>
      <c r="K3571">
        <v>0</v>
      </c>
      <c r="L3571">
        <v>0</v>
      </c>
    </row>
    <row r="3572" spans="1:12" x14ac:dyDescent="0.25">
      <c r="A3572">
        <v>128338</v>
      </c>
      <c r="B3572">
        <v>0</v>
      </c>
      <c r="C3572">
        <v>6.5991200999999999E-2</v>
      </c>
      <c r="D3572">
        <v>39</v>
      </c>
      <c r="E3572">
        <v>0</v>
      </c>
      <c r="F3572">
        <v>1477</v>
      </c>
      <c r="H3572">
        <v>4</v>
      </c>
      <c r="I3572">
        <v>0</v>
      </c>
      <c r="J3572">
        <v>2</v>
      </c>
      <c r="K3572">
        <v>0</v>
      </c>
      <c r="L3572">
        <v>2</v>
      </c>
    </row>
    <row r="3573" spans="1:12" x14ac:dyDescent="0.25">
      <c r="A3573">
        <v>50822</v>
      </c>
      <c r="B3573">
        <v>0</v>
      </c>
      <c r="C3573">
        <v>6.5991751000000001E-2</v>
      </c>
      <c r="D3573">
        <v>62</v>
      </c>
      <c r="E3573">
        <v>0</v>
      </c>
      <c r="F3573">
        <v>0.70753564199999996</v>
      </c>
      <c r="G3573">
        <v>2454</v>
      </c>
      <c r="H3573">
        <v>6</v>
      </c>
      <c r="I3573">
        <v>0</v>
      </c>
      <c r="J3573">
        <v>2</v>
      </c>
      <c r="K3573">
        <v>0</v>
      </c>
      <c r="L3573">
        <v>0</v>
      </c>
    </row>
    <row r="3574" spans="1:12" x14ac:dyDescent="0.25">
      <c r="A3574">
        <v>99518</v>
      </c>
      <c r="B3574">
        <v>0</v>
      </c>
      <c r="C3574">
        <v>6.5995506999999995E-2</v>
      </c>
      <c r="D3574">
        <v>65</v>
      </c>
      <c r="E3574">
        <v>0</v>
      </c>
      <c r="F3574">
        <v>0.32548322600000001</v>
      </c>
      <c r="G3574">
        <v>4500</v>
      </c>
      <c r="H3574">
        <v>7</v>
      </c>
      <c r="I3574">
        <v>0</v>
      </c>
      <c r="J3574">
        <v>1</v>
      </c>
      <c r="K3574">
        <v>0</v>
      </c>
      <c r="L3574">
        <v>1</v>
      </c>
    </row>
    <row r="3575" spans="1:12" x14ac:dyDescent="0.25">
      <c r="A3575">
        <v>77250</v>
      </c>
      <c r="B3575">
        <v>0</v>
      </c>
      <c r="C3575">
        <v>6.5996700000000005E-2</v>
      </c>
      <c r="D3575">
        <v>58</v>
      </c>
      <c r="E3575">
        <v>0</v>
      </c>
      <c r="F3575">
        <v>0.235978559</v>
      </c>
      <c r="G3575">
        <v>15297</v>
      </c>
      <c r="H3575">
        <v>4</v>
      </c>
      <c r="I3575">
        <v>0</v>
      </c>
      <c r="J3575">
        <v>1</v>
      </c>
      <c r="K3575">
        <v>0</v>
      </c>
      <c r="L3575">
        <v>2</v>
      </c>
    </row>
    <row r="3576" spans="1:12" x14ac:dyDescent="0.25">
      <c r="A3576">
        <v>132348</v>
      </c>
      <c r="B3576">
        <v>0</v>
      </c>
      <c r="C3576">
        <v>6.6031660000000006E-2</v>
      </c>
      <c r="D3576">
        <v>88</v>
      </c>
      <c r="E3576">
        <v>0</v>
      </c>
      <c r="F3576">
        <v>0.11355520600000001</v>
      </c>
      <c r="G3576">
        <v>7000</v>
      </c>
      <c r="H3576">
        <v>8</v>
      </c>
      <c r="I3576">
        <v>0</v>
      </c>
      <c r="J3576">
        <v>0</v>
      </c>
      <c r="K3576">
        <v>0</v>
      </c>
      <c r="L3576">
        <v>0</v>
      </c>
    </row>
    <row r="3577" spans="1:12" x14ac:dyDescent="0.25">
      <c r="A3577">
        <v>70287</v>
      </c>
      <c r="B3577">
        <v>0</v>
      </c>
      <c r="C3577">
        <v>6.6054516999999993E-2</v>
      </c>
      <c r="D3577">
        <v>52</v>
      </c>
      <c r="E3577">
        <v>0</v>
      </c>
      <c r="F3577">
        <v>519</v>
      </c>
      <c r="H3577">
        <v>3</v>
      </c>
      <c r="I3577">
        <v>0</v>
      </c>
      <c r="J3577">
        <v>1</v>
      </c>
      <c r="K3577">
        <v>0</v>
      </c>
      <c r="L3577">
        <v>0</v>
      </c>
    </row>
    <row r="3578" spans="1:12" x14ac:dyDescent="0.25">
      <c r="A3578">
        <v>30061</v>
      </c>
      <c r="B3578">
        <v>0</v>
      </c>
      <c r="C3578">
        <v>6.6102204999999997E-2</v>
      </c>
      <c r="D3578">
        <v>56</v>
      </c>
      <c r="E3578">
        <v>0</v>
      </c>
      <c r="F3578">
        <v>1616</v>
      </c>
      <c r="H3578">
        <v>12</v>
      </c>
      <c r="I3578">
        <v>0</v>
      </c>
      <c r="J3578">
        <v>1</v>
      </c>
      <c r="K3578">
        <v>0</v>
      </c>
      <c r="L3578">
        <v>0</v>
      </c>
    </row>
    <row r="3579" spans="1:12" x14ac:dyDescent="0.25">
      <c r="A3579">
        <v>53040</v>
      </c>
      <c r="B3579">
        <v>0</v>
      </c>
      <c r="C3579">
        <v>6.6380242000000006E-2</v>
      </c>
      <c r="D3579">
        <v>59</v>
      </c>
      <c r="E3579">
        <v>0</v>
      </c>
      <c r="F3579">
        <v>0.135972805</v>
      </c>
      <c r="G3579">
        <v>5000</v>
      </c>
      <c r="H3579">
        <v>9</v>
      </c>
      <c r="I3579">
        <v>0</v>
      </c>
      <c r="J3579">
        <v>1</v>
      </c>
      <c r="K3579">
        <v>0</v>
      </c>
      <c r="L3579">
        <v>1</v>
      </c>
    </row>
    <row r="3580" spans="1:12" x14ac:dyDescent="0.25">
      <c r="A3580">
        <v>20624</v>
      </c>
      <c r="B3580">
        <v>0</v>
      </c>
      <c r="C3580">
        <v>6.6382337E-2</v>
      </c>
      <c r="D3580">
        <v>61</v>
      </c>
      <c r="E3580">
        <v>0</v>
      </c>
      <c r="F3580">
        <v>0.50571907900000002</v>
      </c>
      <c r="G3580">
        <v>6556</v>
      </c>
      <c r="H3580">
        <v>24</v>
      </c>
      <c r="I3580">
        <v>0</v>
      </c>
      <c r="J3580">
        <v>2</v>
      </c>
      <c r="K3580">
        <v>0</v>
      </c>
      <c r="L3580">
        <v>0</v>
      </c>
    </row>
    <row r="3581" spans="1:12" x14ac:dyDescent="0.25">
      <c r="A3581">
        <v>97132</v>
      </c>
      <c r="B3581">
        <v>0</v>
      </c>
      <c r="C3581">
        <v>6.6461412999999997E-2</v>
      </c>
      <c r="D3581">
        <v>48</v>
      </c>
      <c r="E3581">
        <v>0</v>
      </c>
      <c r="F3581">
        <v>0.20612813399999999</v>
      </c>
      <c r="G3581">
        <v>4666</v>
      </c>
      <c r="H3581">
        <v>4</v>
      </c>
      <c r="I3581">
        <v>0</v>
      </c>
      <c r="J3581">
        <v>1</v>
      </c>
      <c r="K3581">
        <v>0</v>
      </c>
      <c r="L3581">
        <v>1</v>
      </c>
    </row>
    <row r="3582" spans="1:12" x14ac:dyDescent="0.25">
      <c r="A3582">
        <v>92290</v>
      </c>
      <c r="B3582">
        <v>0</v>
      </c>
      <c r="C3582">
        <v>6.6461431000000001E-2</v>
      </c>
      <c r="D3582">
        <v>65</v>
      </c>
      <c r="E3582">
        <v>0</v>
      </c>
      <c r="F3582">
        <v>0.434535273</v>
      </c>
      <c r="G3582">
        <v>33750</v>
      </c>
      <c r="H3582">
        <v>11</v>
      </c>
      <c r="I3582">
        <v>0</v>
      </c>
      <c r="J3582">
        <v>6</v>
      </c>
      <c r="K3582">
        <v>0</v>
      </c>
      <c r="L3582">
        <v>2</v>
      </c>
    </row>
    <row r="3583" spans="1:12" x14ac:dyDescent="0.25">
      <c r="A3583">
        <v>39127</v>
      </c>
      <c r="B3583">
        <v>0</v>
      </c>
      <c r="C3583">
        <v>6.6487131000000005E-2</v>
      </c>
      <c r="D3583">
        <v>44</v>
      </c>
      <c r="E3583">
        <v>0</v>
      </c>
      <c r="F3583">
        <v>44</v>
      </c>
      <c r="H3583">
        <v>3</v>
      </c>
      <c r="I3583">
        <v>0</v>
      </c>
      <c r="J3583">
        <v>0</v>
      </c>
      <c r="K3583">
        <v>0</v>
      </c>
      <c r="L3583">
        <v>0</v>
      </c>
    </row>
    <row r="3584" spans="1:12" x14ac:dyDescent="0.25">
      <c r="A3584">
        <v>148313</v>
      </c>
      <c r="B3584">
        <v>0</v>
      </c>
      <c r="C3584">
        <v>6.6535781000000002E-2</v>
      </c>
      <c r="D3584">
        <v>65</v>
      </c>
      <c r="E3584">
        <v>0</v>
      </c>
      <c r="F3584">
        <v>92</v>
      </c>
      <c r="H3584">
        <v>9</v>
      </c>
      <c r="I3584">
        <v>0</v>
      </c>
      <c r="J3584">
        <v>0</v>
      </c>
      <c r="K3584">
        <v>0</v>
      </c>
      <c r="L3584">
        <v>0</v>
      </c>
    </row>
    <row r="3585" spans="1:12" x14ac:dyDescent="0.25">
      <c r="A3585">
        <v>109584</v>
      </c>
      <c r="B3585">
        <v>0</v>
      </c>
      <c r="C3585">
        <v>6.6538723999999994E-2</v>
      </c>
      <c r="D3585">
        <v>45</v>
      </c>
      <c r="E3585">
        <v>0</v>
      </c>
      <c r="F3585">
        <v>0.27470002599999999</v>
      </c>
      <c r="G3585">
        <v>7833</v>
      </c>
      <c r="H3585">
        <v>6</v>
      </c>
      <c r="I3585">
        <v>0</v>
      </c>
      <c r="J3585">
        <v>2</v>
      </c>
      <c r="K3585">
        <v>0</v>
      </c>
      <c r="L3585">
        <v>4</v>
      </c>
    </row>
    <row r="3586" spans="1:12" x14ac:dyDescent="0.25">
      <c r="A3586">
        <v>65755</v>
      </c>
      <c r="B3586">
        <v>0</v>
      </c>
      <c r="C3586">
        <v>6.6560419999999995E-2</v>
      </c>
      <c r="D3586">
        <v>47</v>
      </c>
      <c r="E3586">
        <v>0</v>
      </c>
      <c r="F3586">
        <v>0.34080421900000002</v>
      </c>
      <c r="G3586">
        <v>3033</v>
      </c>
      <c r="H3586">
        <v>8</v>
      </c>
      <c r="I3586">
        <v>0</v>
      </c>
      <c r="J3586">
        <v>1</v>
      </c>
      <c r="K3586">
        <v>0</v>
      </c>
      <c r="L3586">
        <v>1</v>
      </c>
    </row>
    <row r="3587" spans="1:12" x14ac:dyDescent="0.25">
      <c r="A3587">
        <v>52244</v>
      </c>
      <c r="B3587">
        <v>0</v>
      </c>
      <c r="C3587">
        <v>6.6565498000000001E-2</v>
      </c>
      <c r="D3587">
        <v>66</v>
      </c>
      <c r="E3587">
        <v>0</v>
      </c>
      <c r="F3587">
        <v>328</v>
      </c>
      <c r="H3587">
        <v>17</v>
      </c>
      <c r="I3587">
        <v>0</v>
      </c>
      <c r="J3587">
        <v>0</v>
      </c>
      <c r="K3587">
        <v>0</v>
      </c>
    </row>
    <row r="3588" spans="1:12" x14ac:dyDescent="0.25">
      <c r="A3588">
        <v>17878</v>
      </c>
      <c r="B3588">
        <v>0</v>
      </c>
      <c r="C3588">
        <v>6.6590181999999998E-2</v>
      </c>
      <c r="D3588">
        <v>73</v>
      </c>
      <c r="E3588">
        <v>0</v>
      </c>
      <c r="F3588">
        <v>0.48764003299999997</v>
      </c>
      <c r="G3588">
        <v>10800</v>
      </c>
      <c r="H3588">
        <v>25</v>
      </c>
      <c r="I3588">
        <v>0</v>
      </c>
      <c r="J3588">
        <v>2</v>
      </c>
      <c r="K3588">
        <v>0</v>
      </c>
      <c r="L3588">
        <v>0</v>
      </c>
    </row>
    <row r="3589" spans="1:12" x14ac:dyDescent="0.25">
      <c r="A3589">
        <v>45069</v>
      </c>
      <c r="B3589">
        <v>0</v>
      </c>
      <c r="C3589">
        <v>6.6601259999999995E-2</v>
      </c>
      <c r="D3589">
        <v>81</v>
      </c>
      <c r="E3589">
        <v>0</v>
      </c>
      <c r="F3589">
        <v>4.2622950999999999E-2</v>
      </c>
      <c r="G3589">
        <v>1219</v>
      </c>
      <c r="H3589">
        <v>2</v>
      </c>
      <c r="I3589">
        <v>0</v>
      </c>
      <c r="J3589">
        <v>0</v>
      </c>
      <c r="K3589">
        <v>0</v>
      </c>
      <c r="L3589">
        <v>0</v>
      </c>
    </row>
    <row r="3590" spans="1:12" x14ac:dyDescent="0.25">
      <c r="A3590">
        <v>114454</v>
      </c>
      <c r="B3590">
        <v>0</v>
      </c>
      <c r="C3590">
        <v>6.6694444000000006E-2</v>
      </c>
      <c r="D3590">
        <v>49</v>
      </c>
      <c r="E3590">
        <v>0</v>
      </c>
      <c r="F3590">
        <v>0.15903589100000001</v>
      </c>
      <c r="G3590">
        <v>9500</v>
      </c>
      <c r="H3590">
        <v>8</v>
      </c>
      <c r="I3590">
        <v>0</v>
      </c>
      <c r="J3590">
        <v>2</v>
      </c>
      <c r="K3590">
        <v>0</v>
      </c>
      <c r="L3590">
        <v>3</v>
      </c>
    </row>
    <row r="3591" spans="1:12" x14ac:dyDescent="0.25">
      <c r="A3591">
        <v>96138</v>
      </c>
      <c r="B3591">
        <v>0</v>
      </c>
      <c r="C3591">
        <v>6.6728040000000002E-2</v>
      </c>
      <c r="D3591">
        <v>75</v>
      </c>
      <c r="E3591">
        <v>1</v>
      </c>
      <c r="F3591">
        <v>0.38309068600000001</v>
      </c>
      <c r="G3591">
        <v>5700</v>
      </c>
      <c r="H3591">
        <v>8</v>
      </c>
      <c r="I3591">
        <v>0</v>
      </c>
      <c r="J3591">
        <v>2</v>
      </c>
      <c r="K3591">
        <v>0</v>
      </c>
      <c r="L3591">
        <v>1</v>
      </c>
    </row>
    <row r="3592" spans="1:12" x14ac:dyDescent="0.25">
      <c r="A3592">
        <v>148595</v>
      </c>
      <c r="B3592">
        <v>0</v>
      </c>
      <c r="C3592">
        <v>6.6742541000000002E-2</v>
      </c>
      <c r="D3592">
        <v>25</v>
      </c>
      <c r="E3592">
        <v>0</v>
      </c>
      <c r="F3592">
        <v>0.66260657700000003</v>
      </c>
      <c r="G3592">
        <v>820</v>
      </c>
      <c r="H3592">
        <v>5</v>
      </c>
      <c r="I3592">
        <v>0</v>
      </c>
      <c r="J3592">
        <v>0</v>
      </c>
      <c r="K3592">
        <v>0</v>
      </c>
      <c r="L3592">
        <v>0</v>
      </c>
    </row>
    <row r="3593" spans="1:12" x14ac:dyDescent="0.25">
      <c r="A3593">
        <v>50555</v>
      </c>
      <c r="B3593">
        <v>0</v>
      </c>
      <c r="C3593">
        <v>6.677379E-2</v>
      </c>
      <c r="D3593">
        <v>39</v>
      </c>
      <c r="E3593">
        <v>0</v>
      </c>
      <c r="F3593">
        <v>0.48129105999999999</v>
      </c>
      <c r="G3593">
        <v>3500</v>
      </c>
      <c r="H3593">
        <v>3</v>
      </c>
      <c r="I3593">
        <v>0</v>
      </c>
      <c r="J3593">
        <v>1</v>
      </c>
      <c r="K3593">
        <v>0</v>
      </c>
      <c r="L3593">
        <v>0</v>
      </c>
    </row>
    <row r="3594" spans="1:12" x14ac:dyDescent="0.25">
      <c r="A3594">
        <v>66433</v>
      </c>
      <c r="B3594">
        <v>0</v>
      </c>
      <c r="C3594">
        <v>6.6964435000000003E-2</v>
      </c>
      <c r="D3594">
        <v>30</v>
      </c>
      <c r="E3594">
        <v>0</v>
      </c>
      <c r="F3594">
        <v>0.429595067</v>
      </c>
      <c r="G3594">
        <v>6000</v>
      </c>
      <c r="H3594">
        <v>10</v>
      </c>
      <c r="I3594">
        <v>0</v>
      </c>
      <c r="J3594">
        <v>2</v>
      </c>
      <c r="K3594">
        <v>0</v>
      </c>
      <c r="L3594">
        <v>2</v>
      </c>
    </row>
    <row r="3595" spans="1:12" x14ac:dyDescent="0.25">
      <c r="A3595">
        <v>11554</v>
      </c>
      <c r="B3595">
        <v>0</v>
      </c>
      <c r="C3595">
        <v>6.7017631999999994E-2</v>
      </c>
      <c r="D3595">
        <v>54</v>
      </c>
      <c r="E3595">
        <v>0</v>
      </c>
      <c r="F3595">
        <v>0.27179347300000001</v>
      </c>
      <c r="G3595">
        <v>11000</v>
      </c>
      <c r="H3595">
        <v>8</v>
      </c>
      <c r="I3595">
        <v>0</v>
      </c>
      <c r="J3595">
        <v>1</v>
      </c>
      <c r="K3595">
        <v>0</v>
      </c>
      <c r="L3595">
        <v>5</v>
      </c>
    </row>
    <row r="3596" spans="1:12" x14ac:dyDescent="0.25">
      <c r="A3596">
        <v>10306</v>
      </c>
      <c r="B3596">
        <v>0</v>
      </c>
      <c r="C3596">
        <v>6.7029422000000005E-2</v>
      </c>
      <c r="D3596">
        <v>54</v>
      </c>
      <c r="E3596">
        <v>0</v>
      </c>
      <c r="F3596">
        <v>0.353041363</v>
      </c>
      <c r="G3596">
        <v>4109</v>
      </c>
      <c r="H3596">
        <v>15</v>
      </c>
      <c r="I3596">
        <v>0</v>
      </c>
      <c r="J3596">
        <v>2</v>
      </c>
      <c r="K3596">
        <v>0</v>
      </c>
      <c r="L3596">
        <v>2</v>
      </c>
    </row>
    <row r="3597" spans="1:12" x14ac:dyDescent="0.25">
      <c r="A3597">
        <v>3546</v>
      </c>
      <c r="B3597">
        <v>0</v>
      </c>
      <c r="C3597">
        <v>6.7120805000000006E-2</v>
      </c>
      <c r="D3597">
        <v>45</v>
      </c>
      <c r="E3597">
        <v>0</v>
      </c>
      <c r="F3597">
        <v>2555</v>
      </c>
      <c r="H3597">
        <v>5</v>
      </c>
      <c r="I3597">
        <v>0</v>
      </c>
      <c r="J3597">
        <v>2</v>
      </c>
      <c r="K3597">
        <v>0</v>
      </c>
      <c r="L3597">
        <v>0</v>
      </c>
    </row>
    <row r="3598" spans="1:12" x14ac:dyDescent="0.25">
      <c r="A3598">
        <v>74135</v>
      </c>
      <c r="B3598">
        <v>0</v>
      </c>
      <c r="C3598">
        <v>6.7253300000000002E-2</v>
      </c>
      <c r="D3598">
        <v>45</v>
      </c>
      <c r="E3598">
        <v>0</v>
      </c>
      <c r="F3598">
        <v>2263</v>
      </c>
      <c r="H3598">
        <v>2</v>
      </c>
      <c r="I3598">
        <v>0</v>
      </c>
      <c r="J3598">
        <v>1</v>
      </c>
      <c r="K3598">
        <v>0</v>
      </c>
      <c r="L3598">
        <v>0</v>
      </c>
    </row>
    <row r="3599" spans="1:12" x14ac:dyDescent="0.25">
      <c r="A3599">
        <v>130097</v>
      </c>
      <c r="B3599">
        <v>0</v>
      </c>
      <c r="C3599">
        <v>6.7282364999999997E-2</v>
      </c>
      <c r="D3599">
        <v>37</v>
      </c>
      <c r="E3599">
        <v>0</v>
      </c>
      <c r="F3599">
        <v>0.328150308</v>
      </c>
      <c r="G3599">
        <v>3086</v>
      </c>
      <c r="H3599">
        <v>8</v>
      </c>
      <c r="I3599">
        <v>0</v>
      </c>
      <c r="J3599">
        <v>1</v>
      </c>
      <c r="K3599">
        <v>0</v>
      </c>
      <c r="L3599">
        <v>0</v>
      </c>
    </row>
    <row r="3600" spans="1:12" x14ac:dyDescent="0.25">
      <c r="A3600">
        <v>62929</v>
      </c>
      <c r="B3600">
        <v>0</v>
      </c>
      <c r="C3600">
        <v>6.7301248999999994E-2</v>
      </c>
      <c r="D3600">
        <v>38</v>
      </c>
      <c r="E3600">
        <v>0</v>
      </c>
      <c r="F3600">
        <v>8.5549798999999996E-2</v>
      </c>
      <c r="G3600">
        <v>8684</v>
      </c>
      <c r="H3600">
        <v>7</v>
      </c>
      <c r="I3600">
        <v>0</v>
      </c>
      <c r="J3600">
        <v>0</v>
      </c>
      <c r="K3600">
        <v>0</v>
      </c>
      <c r="L3600">
        <v>3</v>
      </c>
    </row>
    <row r="3601" spans="1:12" x14ac:dyDescent="0.25">
      <c r="A3601">
        <v>112760</v>
      </c>
      <c r="B3601">
        <v>0</v>
      </c>
      <c r="C3601">
        <v>6.7451427999999994E-2</v>
      </c>
      <c r="D3601">
        <v>44</v>
      </c>
      <c r="E3601">
        <v>0</v>
      </c>
      <c r="F3601">
        <v>7.4990626000000005E-2</v>
      </c>
      <c r="G3601">
        <v>10667</v>
      </c>
      <c r="H3601">
        <v>7</v>
      </c>
      <c r="I3601">
        <v>0</v>
      </c>
      <c r="J3601">
        <v>0</v>
      </c>
      <c r="K3601">
        <v>0</v>
      </c>
      <c r="L3601">
        <v>3</v>
      </c>
    </row>
    <row r="3602" spans="1:12" x14ac:dyDescent="0.25">
      <c r="A3602">
        <v>148781</v>
      </c>
      <c r="B3602">
        <v>0</v>
      </c>
      <c r="C3602">
        <v>6.7612415999999995E-2</v>
      </c>
      <c r="D3602">
        <v>42</v>
      </c>
      <c r="E3602">
        <v>0</v>
      </c>
      <c r="F3602">
        <v>0.67217970900000001</v>
      </c>
      <c r="G3602">
        <v>4050</v>
      </c>
      <c r="H3602">
        <v>8</v>
      </c>
      <c r="I3602">
        <v>0</v>
      </c>
      <c r="J3602">
        <v>1</v>
      </c>
      <c r="K3602">
        <v>0</v>
      </c>
      <c r="L3602">
        <v>2</v>
      </c>
    </row>
    <row r="3603" spans="1:12" x14ac:dyDescent="0.25">
      <c r="A3603">
        <v>3311</v>
      </c>
      <c r="B3603">
        <v>0</v>
      </c>
      <c r="C3603">
        <v>6.7631078999999997E-2</v>
      </c>
      <c r="D3603">
        <v>66</v>
      </c>
      <c r="E3603">
        <v>0</v>
      </c>
      <c r="F3603">
        <v>0.172655488</v>
      </c>
      <c r="G3603">
        <v>11270</v>
      </c>
      <c r="H3603">
        <v>3</v>
      </c>
      <c r="I3603">
        <v>0</v>
      </c>
      <c r="J3603">
        <v>2</v>
      </c>
      <c r="K3603">
        <v>0</v>
      </c>
      <c r="L3603">
        <v>0</v>
      </c>
    </row>
    <row r="3604" spans="1:12" x14ac:dyDescent="0.25">
      <c r="A3604">
        <v>117331</v>
      </c>
      <c r="B3604">
        <v>0</v>
      </c>
      <c r="C3604">
        <v>6.7656114000000003E-2</v>
      </c>
      <c r="D3604">
        <v>62</v>
      </c>
      <c r="E3604">
        <v>0</v>
      </c>
      <c r="F3604">
        <v>1.2426796E-2</v>
      </c>
      <c r="G3604">
        <v>7000</v>
      </c>
      <c r="H3604">
        <v>11</v>
      </c>
      <c r="I3604">
        <v>0</v>
      </c>
      <c r="J3604">
        <v>0</v>
      </c>
      <c r="K3604">
        <v>0</v>
      </c>
      <c r="L3604">
        <v>0</v>
      </c>
    </row>
    <row r="3605" spans="1:12" x14ac:dyDescent="0.25">
      <c r="A3605">
        <v>129672</v>
      </c>
      <c r="B3605">
        <v>0</v>
      </c>
      <c r="C3605">
        <v>6.7662026E-2</v>
      </c>
      <c r="D3605">
        <v>86</v>
      </c>
      <c r="E3605">
        <v>0</v>
      </c>
      <c r="F3605">
        <v>105</v>
      </c>
      <c r="H3605">
        <v>6</v>
      </c>
      <c r="I3605">
        <v>0</v>
      </c>
      <c r="J3605">
        <v>0</v>
      </c>
      <c r="K3605">
        <v>0</v>
      </c>
      <c r="L3605">
        <v>0</v>
      </c>
    </row>
    <row r="3606" spans="1:12" x14ac:dyDescent="0.25">
      <c r="A3606">
        <v>44132</v>
      </c>
      <c r="B3606">
        <v>0</v>
      </c>
      <c r="C3606">
        <v>6.7680375000000001E-2</v>
      </c>
      <c r="D3606">
        <v>49</v>
      </c>
      <c r="E3606">
        <v>1</v>
      </c>
      <c r="F3606">
        <v>0.21009367200000001</v>
      </c>
      <c r="G3606">
        <v>5230</v>
      </c>
      <c r="H3606">
        <v>9</v>
      </c>
      <c r="I3606">
        <v>0</v>
      </c>
      <c r="J3606">
        <v>1</v>
      </c>
      <c r="K3606">
        <v>1</v>
      </c>
      <c r="L3606">
        <v>0</v>
      </c>
    </row>
    <row r="3607" spans="1:12" x14ac:dyDescent="0.25">
      <c r="A3607">
        <v>87848</v>
      </c>
      <c r="B3607">
        <v>0</v>
      </c>
      <c r="C3607">
        <v>6.7729083999999995E-2</v>
      </c>
      <c r="D3607">
        <v>52</v>
      </c>
      <c r="E3607">
        <v>2</v>
      </c>
      <c r="F3607">
        <v>0.54012932700000005</v>
      </c>
      <c r="G3607">
        <v>2628</v>
      </c>
      <c r="H3607">
        <v>6</v>
      </c>
      <c r="I3607">
        <v>0</v>
      </c>
      <c r="J3607">
        <v>1</v>
      </c>
      <c r="K3607">
        <v>1</v>
      </c>
      <c r="L3607">
        <v>1</v>
      </c>
    </row>
    <row r="3608" spans="1:12" x14ac:dyDescent="0.25">
      <c r="A3608">
        <v>55301</v>
      </c>
      <c r="B3608">
        <v>0</v>
      </c>
      <c r="C3608">
        <v>6.7757402999999994E-2</v>
      </c>
      <c r="D3608">
        <v>79</v>
      </c>
      <c r="E3608">
        <v>0</v>
      </c>
      <c r="F3608">
        <v>0.652417303</v>
      </c>
      <c r="G3608">
        <v>3929</v>
      </c>
      <c r="H3608">
        <v>13</v>
      </c>
      <c r="I3608">
        <v>0</v>
      </c>
      <c r="J3608">
        <v>2</v>
      </c>
      <c r="K3608">
        <v>0</v>
      </c>
      <c r="L3608">
        <v>1</v>
      </c>
    </row>
    <row r="3609" spans="1:12" x14ac:dyDescent="0.25">
      <c r="A3609">
        <v>46867</v>
      </c>
      <c r="B3609">
        <v>0</v>
      </c>
      <c r="C3609">
        <v>6.7825486000000004E-2</v>
      </c>
      <c r="D3609">
        <v>53</v>
      </c>
      <c r="E3609">
        <v>0</v>
      </c>
      <c r="F3609">
        <v>0.226830849</v>
      </c>
      <c r="G3609">
        <v>10800</v>
      </c>
      <c r="H3609">
        <v>8</v>
      </c>
      <c r="I3609">
        <v>0</v>
      </c>
      <c r="J3609">
        <v>2</v>
      </c>
      <c r="K3609">
        <v>0</v>
      </c>
      <c r="L3609">
        <v>2</v>
      </c>
    </row>
    <row r="3610" spans="1:12" x14ac:dyDescent="0.25">
      <c r="A3610">
        <v>18240</v>
      </c>
      <c r="B3610">
        <v>0</v>
      </c>
      <c r="C3610">
        <v>6.7839508000000007E-2</v>
      </c>
      <c r="D3610">
        <v>72</v>
      </c>
      <c r="E3610">
        <v>3</v>
      </c>
      <c r="F3610">
        <v>2.1244689000000001E-2</v>
      </c>
      <c r="G3610">
        <v>4000</v>
      </c>
      <c r="H3610">
        <v>7</v>
      </c>
      <c r="I3610">
        <v>0</v>
      </c>
      <c r="J3610">
        <v>0</v>
      </c>
      <c r="K3610">
        <v>0</v>
      </c>
      <c r="L3610">
        <v>0</v>
      </c>
    </row>
    <row r="3611" spans="1:12" x14ac:dyDescent="0.25">
      <c r="A3611">
        <v>62901</v>
      </c>
      <c r="B3611">
        <v>0</v>
      </c>
      <c r="C3611">
        <v>6.7884149000000005E-2</v>
      </c>
      <c r="D3611">
        <v>68</v>
      </c>
      <c r="E3611">
        <v>0</v>
      </c>
      <c r="F3611">
        <v>0.17785342000000001</v>
      </c>
      <c r="G3611">
        <v>9400</v>
      </c>
      <c r="H3611">
        <v>22</v>
      </c>
      <c r="I3611">
        <v>0</v>
      </c>
      <c r="J3611">
        <v>1</v>
      </c>
      <c r="K3611">
        <v>0</v>
      </c>
      <c r="L3611">
        <v>1</v>
      </c>
    </row>
    <row r="3612" spans="1:12" x14ac:dyDescent="0.25">
      <c r="A3612">
        <v>65330</v>
      </c>
      <c r="B3612">
        <v>0</v>
      </c>
      <c r="C3612">
        <v>6.7907234999999996E-2</v>
      </c>
      <c r="D3612">
        <v>72</v>
      </c>
      <c r="E3612">
        <v>0</v>
      </c>
      <c r="F3612">
        <v>0.28210880500000002</v>
      </c>
      <c r="G3612">
        <v>3565</v>
      </c>
      <c r="H3612">
        <v>3</v>
      </c>
      <c r="I3612">
        <v>0</v>
      </c>
      <c r="J3612">
        <v>1</v>
      </c>
      <c r="K3612">
        <v>0</v>
      </c>
      <c r="L3612">
        <v>0</v>
      </c>
    </row>
    <row r="3613" spans="1:12" x14ac:dyDescent="0.25">
      <c r="A3613">
        <v>123329</v>
      </c>
      <c r="B3613">
        <v>0</v>
      </c>
      <c r="C3613">
        <v>6.7979058999999994E-2</v>
      </c>
      <c r="D3613">
        <v>62</v>
      </c>
      <c r="E3613">
        <v>0</v>
      </c>
      <c r="F3613">
        <v>6.1176968999999998E-2</v>
      </c>
      <c r="G3613">
        <v>4723</v>
      </c>
      <c r="H3613">
        <v>8</v>
      </c>
      <c r="I3613">
        <v>0</v>
      </c>
      <c r="J3613">
        <v>0</v>
      </c>
      <c r="K3613">
        <v>0</v>
      </c>
      <c r="L3613">
        <v>0</v>
      </c>
    </row>
    <row r="3614" spans="1:12" x14ac:dyDescent="0.25">
      <c r="A3614">
        <v>61341</v>
      </c>
      <c r="B3614">
        <v>0</v>
      </c>
      <c r="C3614">
        <v>6.8021938000000004E-2</v>
      </c>
      <c r="D3614">
        <v>70</v>
      </c>
      <c r="E3614">
        <v>0</v>
      </c>
      <c r="F3614">
        <v>0.90141971600000004</v>
      </c>
      <c r="G3614">
        <v>5000</v>
      </c>
      <c r="H3614">
        <v>9</v>
      </c>
      <c r="I3614">
        <v>0</v>
      </c>
      <c r="J3614">
        <v>1</v>
      </c>
      <c r="K3614">
        <v>0</v>
      </c>
      <c r="L3614">
        <v>2</v>
      </c>
    </row>
    <row r="3615" spans="1:12" x14ac:dyDescent="0.25">
      <c r="A3615">
        <v>134567</v>
      </c>
      <c r="B3615">
        <v>0</v>
      </c>
      <c r="C3615">
        <v>6.8024823999999998E-2</v>
      </c>
      <c r="D3615">
        <v>60</v>
      </c>
      <c r="E3615">
        <v>0</v>
      </c>
      <c r="F3615">
        <v>0.25364900600000001</v>
      </c>
      <c r="G3615">
        <v>8700</v>
      </c>
      <c r="H3615">
        <v>9</v>
      </c>
      <c r="I3615">
        <v>0</v>
      </c>
      <c r="J3615">
        <v>1</v>
      </c>
      <c r="K3615">
        <v>0</v>
      </c>
      <c r="L3615">
        <v>1</v>
      </c>
    </row>
    <row r="3616" spans="1:12" x14ac:dyDescent="0.25">
      <c r="A3616">
        <v>117164</v>
      </c>
      <c r="B3616">
        <v>0</v>
      </c>
      <c r="C3616">
        <v>6.8033284999999999E-2</v>
      </c>
      <c r="D3616">
        <v>54</v>
      </c>
      <c r="E3616">
        <v>0</v>
      </c>
      <c r="F3616">
        <v>0.36413284099999998</v>
      </c>
      <c r="G3616">
        <v>6774</v>
      </c>
      <c r="H3616">
        <v>6</v>
      </c>
      <c r="I3616">
        <v>0</v>
      </c>
      <c r="J3616">
        <v>2</v>
      </c>
      <c r="K3616">
        <v>0</v>
      </c>
      <c r="L3616">
        <v>0</v>
      </c>
    </row>
    <row r="3617" spans="1:12" x14ac:dyDescent="0.25">
      <c r="A3617">
        <v>91099</v>
      </c>
      <c r="B3617">
        <v>0</v>
      </c>
      <c r="C3617">
        <v>6.8044379000000002E-2</v>
      </c>
      <c r="D3617">
        <v>31</v>
      </c>
      <c r="E3617">
        <v>0</v>
      </c>
      <c r="F3617">
        <v>2357</v>
      </c>
      <c r="H3617">
        <v>12</v>
      </c>
      <c r="I3617">
        <v>0</v>
      </c>
      <c r="J3617">
        <v>2</v>
      </c>
      <c r="K3617">
        <v>0</v>
      </c>
      <c r="L3617">
        <v>0</v>
      </c>
    </row>
    <row r="3618" spans="1:12" x14ac:dyDescent="0.25">
      <c r="A3618">
        <v>42590</v>
      </c>
      <c r="B3618">
        <v>0</v>
      </c>
      <c r="C3618">
        <v>6.8054949000000003E-2</v>
      </c>
      <c r="D3618">
        <v>66</v>
      </c>
      <c r="E3618">
        <v>0</v>
      </c>
      <c r="F3618">
        <v>0.50965251</v>
      </c>
      <c r="G3618">
        <v>2848</v>
      </c>
      <c r="H3618">
        <v>5</v>
      </c>
      <c r="I3618">
        <v>0</v>
      </c>
      <c r="J3618">
        <v>1</v>
      </c>
      <c r="K3618">
        <v>0</v>
      </c>
      <c r="L3618">
        <v>0</v>
      </c>
    </row>
    <row r="3619" spans="1:12" x14ac:dyDescent="0.25">
      <c r="A3619">
        <v>21220</v>
      </c>
      <c r="B3619">
        <v>0</v>
      </c>
      <c r="C3619">
        <v>6.8084720000000001E-2</v>
      </c>
      <c r="D3619">
        <v>52</v>
      </c>
      <c r="E3619">
        <v>0</v>
      </c>
      <c r="F3619">
        <v>740</v>
      </c>
      <c r="H3619">
        <v>5</v>
      </c>
      <c r="I3619">
        <v>0</v>
      </c>
      <c r="J3619">
        <v>1</v>
      </c>
      <c r="K3619">
        <v>0</v>
      </c>
      <c r="L3619">
        <v>0</v>
      </c>
    </row>
    <row r="3620" spans="1:12" x14ac:dyDescent="0.25">
      <c r="A3620">
        <v>131619</v>
      </c>
      <c r="B3620">
        <v>0</v>
      </c>
      <c r="C3620">
        <v>6.8096121999999995E-2</v>
      </c>
      <c r="D3620">
        <v>62</v>
      </c>
      <c r="E3620">
        <v>0</v>
      </c>
      <c r="F3620">
        <v>4162</v>
      </c>
      <c r="H3620">
        <v>6</v>
      </c>
      <c r="I3620">
        <v>0</v>
      </c>
      <c r="J3620">
        <v>1</v>
      </c>
      <c r="K3620">
        <v>0</v>
      </c>
      <c r="L3620">
        <v>0</v>
      </c>
    </row>
    <row r="3621" spans="1:12" x14ac:dyDescent="0.25">
      <c r="A3621">
        <v>59859</v>
      </c>
      <c r="B3621">
        <v>0</v>
      </c>
      <c r="C3621">
        <v>6.8118326000000007E-2</v>
      </c>
      <c r="D3621">
        <v>36</v>
      </c>
      <c r="E3621">
        <v>0</v>
      </c>
      <c r="F3621">
        <v>2.6383616380000001</v>
      </c>
      <c r="G3621">
        <v>1000</v>
      </c>
      <c r="H3621">
        <v>7</v>
      </c>
      <c r="I3621">
        <v>0</v>
      </c>
      <c r="J3621">
        <v>1</v>
      </c>
      <c r="K3621">
        <v>0</v>
      </c>
      <c r="L3621">
        <v>0</v>
      </c>
    </row>
    <row r="3622" spans="1:12" x14ac:dyDescent="0.25">
      <c r="A3622">
        <v>63261</v>
      </c>
      <c r="B3622">
        <v>0</v>
      </c>
      <c r="C3622">
        <v>6.8180568999999996E-2</v>
      </c>
      <c r="D3622">
        <v>70</v>
      </c>
      <c r="E3622">
        <v>0</v>
      </c>
      <c r="F3622">
        <v>0.28430172599999998</v>
      </c>
      <c r="G3622">
        <v>41666</v>
      </c>
      <c r="H3622">
        <v>12</v>
      </c>
      <c r="I3622">
        <v>0</v>
      </c>
      <c r="J3622">
        <v>4</v>
      </c>
      <c r="K3622">
        <v>0</v>
      </c>
      <c r="L3622">
        <v>2</v>
      </c>
    </row>
    <row r="3623" spans="1:12" x14ac:dyDescent="0.25">
      <c r="A3623">
        <v>118249</v>
      </c>
      <c r="B3623">
        <v>0</v>
      </c>
      <c r="C3623">
        <v>6.8232709000000002E-2</v>
      </c>
      <c r="D3623">
        <v>68</v>
      </c>
      <c r="E3623">
        <v>0</v>
      </c>
      <c r="F3623">
        <v>1532</v>
      </c>
      <c r="H3623">
        <v>9</v>
      </c>
      <c r="I3623">
        <v>0</v>
      </c>
      <c r="J3623">
        <v>2</v>
      </c>
      <c r="K3623">
        <v>0</v>
      </c>
      <c r="L3623">
        <v>0</v>
      </c>
    </row>
    <row r="3624" spans="1:12" x14ac:dyDescent="0.25">
      <c r="A3624">
        <v>77981</v>
      </c>
      <c r="B3624">
        <v>0</v>
      </c>
      <c r="C3624">
        <v>6.8257961000000006E-2</v>
      </c>
      <c r="D3624">
        <v>40</v>
      </c>
      <c r="E3624">
        <v>0</v>
      </c>
      <c r="F3624">
        <v>0.216856352</v>
      </c>
      <c r="G3624">
        <v>3250</v>
      </c>
      <c r="H3624">
        <v>8</v>
      </c>
      <c r="I3624">
        <v>0</v>
      </c>
      <c r="J3624">
        <v>0</v>
      </c>
      <c r="K3624">
        <v>0</v>
      </c>
      <c r="L3624">
        <v>0</v>
      </c>
    </row>
    <row r="3625" spans="1:12" x14ac:dyDescent="0.25">
      <c r="A3625">
        <v>32541</v>
      </c>
      <c r="B3625">
        <v>0</v>
      </c>
      <c r="C3625">
        <v>6.8297184999999996E-2</v>
      </c>
      <c r="D3625">
        <v>28</v>
      </c>
      <c r="E3625">
        <v>0</v>
      </c>
      <c r="F3625">
        <v>350</v>
      </c>
      <c r="H3625">
        <v>4</v>
      </c>
      <c r="I3625">
        <v>0</v>
      </c>
      <c r="J3625">
        <v>0</v>
      </c>
      <c r="K3625">
        <v>0</v>
      </c>
      <c r="L3625">
        <v>0</v>
      </c>
    </row>
    <row r="3626" spans="1:12" x14ac:dyDescent="0.25">
      <c r="A3626">
        <v>60316</v>
      </c>
      <c r="B3626">
        <v>0</v>
      </c>
      <c r="C3626">
        <v>6.8361860999999996E-2</v>
      </c>
      <c r="D3626">
        <v>70</v>
      </c>
      <c r="E3626">
        <v>1</v>
      </c>
      <c r="F3626">
        <v>0.34010474499999999</v>
      </c>
      <c r="G3626">
        <v>6300</v>
      </c>
      <c r="H3626">
        <v>7</v>
      </c>
      <c r="I3626">
        <v>0</v>
      </c>
      <c r="J3626">
        <v>1</v>
      </c>
      <c r="K3626">
        <v>0</v>
      </c>
      <c r="L3626">
        <v>0</v>
      </c>
    </row>
    <row r="3627" spans="1:12" x14ac:dyDescent="0.25">
      <c r="A3627">
        <v>60408</v>
      </c>
      <c r="B3627">
        <v>0</v>
      </c>
      <c r="C3627">
        <v>6.8395371999999996E-2</v>
      </c>
      <c r="D3627">
        <v>51</v>
      </c>
      <c r="E3627">
        <v>0</v>
      </c>
      <c r="F3627">
        <v>0.32971931100000001</v>
      </c>
      <c r="G3627">
        <v>8300</v>
      </c>
      <c r="H3627">
        <v>9</v>
      </c>
      <c r="I3627">
        <v>0</v>
      </c>
      <c r="J3627">
        <v>1</v>
      </c>
      <c r="K3627">
        <v>0</v>
      </c>
      <c r="L3627">
        <v>3</v>
      </c>
    </row>
    <row r="3628" spans="1:12" x14ac:dyDescent="0.25">
      <c r="A3628">
        <v>61213</v>
      </c>
      <c r="B3628">
        <v>0</v>
      </c>
      <c r="C3628">
        <v>6.8420096E-2</v>
      </c>
      <c r="D3628">
        <v>31</v>
      </c>
      <c r="E3628">
        <v>0</v>
      </c>
      <c r="F3628">
        <v>258</v>
      </c>
      <c r="H3628">
        <v>2</v>
      </c>
      <c r="I3628">
        <v>0</v>
      </c>
      <c r="J3628">
        <v>0</v>
      </c>
      <c r="K3628">
        <v>0</v>
      </c>
    </row>
    <row r="3629" spans="1:12" x14ac:dyDescent="0.25">
      <c r="A3629">
        <v>90732</v>
      </c>
      <c r="B3629">
        <v>0</v>
      </c>
      <c r="C3629">
        <v>6.8475512000000002E-2</v>
      </c>
      <c r="D3629">
        <v>67</v>
      </c>
      <c r="E3629">
        <v>0</v>
      </c>
      <c r="F3629">
        <v>0.827070207</v>
      </c>
      <c r="G3629">
        <v>8887</v>
      </c>
      <c r="H3629">
        <v>18</v>
      </c>
      <c r="I3629">
        <v>0</v>
      </c>
      <c r="J3629">
        <v>3</v>
      </c>
      <c r="K3629">
        <v>0</v>
      </c>
      <c r="L3629">
        <v>0</v>
      </c>
    </row>
    <row r="3630" spans="1:12" x14ac:dyDescent="0.25">
      <c r="A3630">
        <v>120655</v>
      </c>
      <c r="B3630">
        <v>0</v>
      </c>
      <c r="C3630">
        <v>6.8514459E-2</v>
      </c>
      <c r="D3630">
        <v>55</v>
      </c>
      <c r="E3630">
        <v>0</v>
      </c>
      <c r="F3630">
        <v>3216</v>
      </c>
      <c r="H3630">
        <v>17</v>
      </c>
      <c r="I3630">
        <v>0</v>
      </c>
      <c r="J3630">
        <v>3</v>
      </c>
      <c r="K3630">
        <v>0</v>
      </c>
      <c r="L3630">
        <v>0</v>
      </c>
    </row>
    <row r="3631" spans="1:12" x14ac:dyDescent="0.25">
      <c r="A3631">
        <v>125179</v>
      </c>
      <c r="B3631">
        <v>0</v>
      </c>
      <c r="C3631">
        <v>6.8584810999999996E-2</v>
      </c>
      <c r="D3631">
        <v>62</v>
      </c>
      <c r="E3631">
        <v>0</v>
      </c>
      <c r="F3631">
        <v>5.0714285999999997E-2</v>
      </c>
      <c r="G3631">
        <v>1399</v>
      </c>
      <c r="H3631">
        <v>4</v>
      </c>
      <c r="I3631">
        <v>0</v>
      </c>
      <c r="J3631">
        <v>0</v>
      </c>
      <c r="K3631">
        <v>0</v>
      </c>
      <c r="L3631">
        <v>0</v>
      </c>
    </row>
    <row r="3632" spans="1:12" x14ac:dyDescent="0.25">
      <c r="A3632">
        <v>149548</v>
      </c>
      <c r="B3632">
        <v>0</v>
      </c>
      <c r="C3632">
        <v>6.8594771999999998E-2</v>
      </c>
      <c r="D3632">
        <v>52</v>
      </c>
      <c r="E3632">
        <v>0</v>
      </c>
      <c r="F3632">
        <v>9.1173435999999997E-2</v>
      </c>
      <c r="G3632">
        <v>10660</v>
      </c>
      <c r="H3632">
        <v>7</v>
      </c>
      <c r="I3632">
        <v>0</v>
      </c>
      <c r="J3632">
        <v>1</v>
      </c>
      <c r="K3632">
        <v>0</v>
      </c>
      <c r="L3632">
        <v>2</v>
      </c>
    </row>
    <row r="3633" spans="1:12" x14ac:dyDescent="0.25">
      <c r="A3633">
        <v>124929</v>
      </c>
      <c r="B3633">
        <v>0</v>
      </c>
      <c r="C3633">
        <v>6.8652334999999995E-2</v>
      </c>
      <c r="D3633">
        <v>71</v>
      </c>
      <c r="E3633">
        <v>0</v>
      </c>
      <c r="F3633">
        <v>0.18993710699999999</v>
      </c>
      <c r="G3633">
        <v>4769</v>
      </c>
      <c r="H3633">
        <v>11</v>
      </c>
      <c r="I3633">
        <v>0</v>
      </c>
      <c r="J3633">
        <v>1</v>
      </c>
      <c r="K3633">
        <v>0</v>
      </c>
      <c r="L3633">
        <v>0</v>
      </c>
    </row>
    <row r="3634" spans="1:12" x14ac:dyDescent="0.25">
      <c r="A3634">
        <v>25735</v>
      </c>
      <c r="B3634">
        <v>0</v>
      </c>
      <c r="C3634">
        <v>6.8745703000000005E-2</v>
      </c>
      <c r="D3634">
        <v>74</v>
      </c>
      <c r="E3634">
        <v>0</v>
      </c>
      <c r="F3634">
        <v>5.1827034000000001E-2</v>
      </c>
      <c r="G3634">
        <v>9550</v>
      </c>
      <c r="H3634">
        <v>7</v>
      </c>
      <c r="I3634">
        <v>0</v>
      </c>
      <c r="J3634">
        <v>0</v>
      </c>
      <c r="K3634">
        <v>0</v>
      </c>
      <c r="L3634">
        <v>1</v>
      </c>
    </row>
    <row r="3635" spans="1:12" x14ac:dyDescent="0.25">
      <c r="A3635">
        <v>87908</v>
      </c>
      <c r="B3635">
        <v>0</v>
      </c>
      <c r="C3635">
        <v>6.8781090000000003E-2</v>
      </c>
      <c r="D3635">
        <v>65</v>
      </c>
      <c r="E3635">
        <v>0</v>
      </c>
      <c r="F3635">
        <v>4.1591681999999998E-2</v>
      </c>
      <c r="G3635">
        <v>5000</v>
      </c>
      <c r="H3635">
        <v>6</v>
      </c>
      <c r="I3635">
        <v>0</v>
      </c>
      <c r="J3635">
        <v>0</v>
      </c>
      <c r="K3635">
        <v>1</v>
      </c>
      <c r="L3635">
        <v>0</v>
      </c>
    </row>
    <row r="3636" spans="1:12" x14ac:dyDescent="0.25">
      <c r="A3636">
        <v>130754</v>
      </c>
      <c r="B3636">
        <v>0</v>
      </c>
      <c r="C3636">
        <v>6.8872130000000004E-2</v>
      </c>
      <c r="D3636">
        <v>61</v>
      </c>
      <c r="E3636">
        <v>0</v>
      </c>
      <c r="F3636">
        <v>0.37397324599999998</v>
      </c>
      <c r="G3636">
        <v>8521</v>
      </c>
      <c r="H3636">
        <v>9</v>
      </c>
      <c r="I3636">
        <v>0</v>
      </c>
      <c r="J3636">
        <v>3</v>
      </c>
      <c r="K3636">
        <v>0</v>
      </c>
      <c r="L3636">
        <v>2</v>
      </c>
    </row>
    <row r="3637" spans="1:12" x14ac:dyDescent="0.25">
      <c r="A3637">
        <v>118902</v>
      </c>
      <c r="B3637">
        <v>0</v>
      </c>
      <c r="C3637">
        <v>6.8874469999999993E-2</v>
      </c>
      <c r="D3637">
        <v>49</v>
      </c>
      <c r="E3637">
        <v>0</v>
      </c>
      <c r="F3637">
        <v>0.29540752999999997</v>
      </c>
      <c r="G3637">
        <v>7250</v>
      </c>
      <c r="H3637">
        <v>5</v>
      </c>
      <c r="I3637">
        <v>0</v>
      </c>
      <c r="J3637">
        <v>1</v>
      </c>
      <c r="K3637">
        <v>0</v>
      </c>
      <c r="L3637">
        <v>0</v>
      </c>
    </row>
    <row r="3638" spans="1:12" x14ac:dyDescent="0.25">
      <c r="A3638">
        <v>116106</v>
      </c>
      <c r="B3638">
        <v>1</v>
      </c>
      <c r="C3638">
        <v>6.8908696000000005E-2</v>
      </c>
      <c r="D3638">
        <v>46</v>
      </c>
      <c r="E3638">
        <v>1</v>
      </c>
      <c r="F3638">
        <v>2830</v>
      </c>
      <c r="H3638">
        <v>5</v>
      </c>
      <c r="I3638">
        <v>0</v>
      </c>
      <c r="J3638">
        <v>2</v>
      </c>
      <c r="K3638">
        <v>0</v>
      </c>
      <c r="L3638">
        <v>0</v>
      </c>
    </row>
    <row r="3639" spans="1:12" x14ac:dyDescent="0.25">
      <c r="A3639">
        <v>74373</v>
      </c>
      <c r="B3639">
        <v>0</v>
      </c>
      <c r="C3639">
        <v>6.9091416000000003E-2</v>
      </c>
      <c r="D3639">
        <v>62</v>
      </c>
      <c r="E3639">
        <v>0</v>
      </c>
      <c r="F3639">
        <v>2317</v>
      </c>
      <c r="H3639">
        <v>6</v>
      </c>
      <c r="I3639">
        <v>0</v>
      </c>
      <c r="J3639">
        <v>1</v>
      </c>
      <c r="K3639">
        <v>0</v>
      </c>
      <c r="L3639">
        <v>1</v>
      </c>
    </row>
    <row r="3640" spans="1:12" x14ac:dyDescent="0.25">
      <c r="A3640">
        <v>109262</v>
      </c>
      <c r="B3640">
        <v>0</v>
      </c>
      <c r="C3640">
        <v>6.9130128999999998E-2</v>
      </c>
      <c r="D3640">
        <v>53</v>
      </c>
      <c r="E3640">
        <v>0</v>
      </c>
      <c r="F3640">
        <v>0.244548138</v>
      </c>
      <c r="G3640">
        <v>10500</v>
      </c>
      <c r="H3640">
        <v>24</v>
      </c>
      <c r="I3640">
        <v>0</v>
      </c>
      <c r="J3640">
        <v>2</v>
      </c>
      <c r="K3640">
        <v>0</v>
      </c>
      <c r="L3640">
        <v>3</v>
      </c>
    </row>
    <row r="3641" spans="1:12" x14ac:dyDescent="0.25">
      <c r="A3641">
        <v>101145</v>
      </c>
      <c r="B3641">
        <v>0</v>
      </c>
      <c r="C3641">
        <v>6.9175906999999995E-2</v>
      </c>
      <c r="D3641">
        <v>60</v>
      </c>
      <c r="E3641">
        <v>0</v>
      </c>
      <c r="F3641">
        <v>0.229252329</v>
      </c>
      <c r="G3641">
        <v>11916</v>
      </c>
      <c r="H3641">
        <v>14</v>
      </c>
      <c r="I3641">
        <v>0</v>
      </c>
      <c r="J3641">
        <v>1</v>
      </c>
      <c r="K3641">
        <v>0</v>
      </c>
      <c r="L3641">
        <v>1</v>
      </c>
    </row>
    <row r="3642" spans="1:12" x14ac:dyDescent="0.25">
      <c r="A3642">
        <v>58598</v>
      </c>
      <c r="B3642">
        <v>0</v>
      </c>
      <c r="C3642">
        <v>6.9202373999999997E-2</v>
      </c>
      <c r="D3642">
        <v>48</v>
      </c>
      <c r="E3642">
        <v>0</v>
      </c>
      <c r="F3642">
        <v>1601</v>
      </c>
      <c r="H3642">
        <v>4</v>
      </c>
      <c r="I3642">
        <v>0</v>
      </c>
      <c r="J3642">
        <v>1</v>
      </c>
      <c r="K3642">
        <v>0</v>
      </c>
      <c r="L3642">
        <v>0</v>
      </c>
    </row>
    <row r="3643" spans="1:12" x14ac:dyDescent="0.25">
      <c r="A3643">
        <v>88323</v>
      </c>
      <c r="B3643">
        <v>0</v>
      </c>
      <c r="C3643">
        <v>6.9232569999999993E-2</v>
      </c>
      <c r="D3643">
        <v>53</v>
      </c>
      <c r="E3643">
        <v>0</v>
      </c>
      <c r="F3643">
        <v>7.4348683999999998E-2</v>
      </c>
      <c r="G3643">
        <v>14700</v>
      </c>
      <c r="H3643">
        <v>7</v>
      </c>
      <c r="I3643">
        <v>0</v>
      </c>
      <c r="J3643">
        <v>2</v>
      </c>
      <c r="K3643">
        <v>0</v>
      </c>
      <c r="L3643">
        <v>2</v>
      </c>
    </row>
    <row r="3644" spans="1:12" x14ac:dyDescent="0.25">
      <c r="A3644">
        <v>103053</v>
      </c>
      <c r="B3644">
        <v>0</v>
      </c>
      <c r="C3644">
        <v>6.9258752000000007E-2</v>
      </c>
      <c r="D3644">
        <v>69</v>
      </c>
      <c r="E3644">
        <v>0</v>
      </c>
      <c r="F3644">
        <v>0.340276621</v>
      </c>
      <c r="G3644">
        <v>6000</v>
      </c>
      <c r="H3644">
        <v>8</v>
      </c>
      <c r="I3644">
        <v>0</v>
      </c>
      <c r="J3644">
        <v>1</v>
      </c>
      <c r="K3644">
        <v>0</v>
      </c>
      <c r="L3644">
        <v>0</v>
      </c>
    </row>
    <row r="3645" spans="1:12" x14ac:dyDescent="0.25">
      <c r="A3645">
        <v>90093</v>
      </c>
      <c r="B3645">
        <v>0</v>
      </c>
      <c r="C3645">
        <v>6.9269464000000003E-2</v>
      </c>
      <c r="D3645">
        <v>64</v>
      </c>
      <c r="E3645">
        <v>0</v>
      </c>
      <c r="F3645">
        <v>1496</v>
      </c>
      <c r="H3645">
        <v>10</v>
      </c>
      <c r="I3645">
        <v>0</v>
      </c>
      <c r="J3645">
        <v>1</v>
      </c>
      <c r="K3645">
        <v>0</v>
      </c>
      <c r="L3645">
        <v>0</v>
      </c>
    </row>
    <row r="3646" spans="1:12" x14ac:dyDescent="0.25">
      <c r="A3646">
        <v>146400</v>
      </c>
      <c r="B3646">
        <v>0</v>
      </c>
      <c r="C3646">
        <v>6.9282965000000002E-2</v>
      </c>
      <c r="D3646">
        <v>32</v>
      </c>
      <c r="E3646">
        <v>0</v>
      </c>
      <c r="F3646">
        <v>2908</v>
      </c>
      <c r="H3646">
        <v>11</v>
      </c>
      <c r="I3646">
        <v>0</v>
      </c>
      <c r="J3646">
        <v>1</v>
      </c>
      <c r="K3646">
        <v>0</v>
      </c>
      <c r="L3646">
        <v>0</v>
      </c>
    </row>
    <row r="3647" spans="1:12" x14ac:dyDescent="0.25">
      <c r="A3647">
        <v>104035</v>
      </c>
      <c r="B3647">
        <v>0</v>
      </c>
      <c r="C3647">
        <v>6.9386027000000003E-2</v>
      </c>
      <c r="D3647">
        <v>42</v>
      </c>
      <c r="E3647">
        <v>0</v>
      </c>
      <c r="F3647">
        <v>3.1016999999999999E-2</v>
      </c>
      <c r="G3647">
        <v>3352</v>
      </c>
      <c r="H3647">
        <v>4</v>
      </c>
      <c r="I3647">
        <v>0</v>
      </c>
      <c r="J3647">
        <v>0</v>
      </c>
      <c r="K3647">
        <v>0</v>
      </c>
      <c r="L3647">
        <v>0</v>
      </c>
    </row>
    <row r="3648" spans="1:12" x14ac:dyDescent="0.25">
      <c r="A3648">
        <v>57048</v>
      </c>
      <c r="B3648">
        <v>0</v>
      </c>
      <c r="C3648">
        <v>6.9386325999999998E-2</v>
      </c>
      <c r="D3648">
        <v>65</v>
      </c>
      <c r="E3648">
        <v>0</v>
      </c>
      <c r="F3648">
        <v>0.91818181799999998</v>
      </c>
      <c r="G3648">
        <v>5279</v>
      </c>
      <c r="H3648">
        <v>11</v>
      </c>
      <c r="I3648">
        <v>0</v>
      </c>
      <c r="J3648">
        <v>2</v>
      </c>
      <c r="K3648">
        <v>0</v>
      </c>
      <c r="L3648">
        <v>0</v>
      </c>
    </row>
    <row r="3649" spans="1:12" x14ac:dyDescent="0.25">
      <c r="A3649">
        <v>107513</v>
      </c>
      <c r="B3649">
        <v>0</v>
      </c>
      <c r="C3649">
        <v>6.9427068999999994E-2</v>
      </c>
      <c r="D3649">
        <v>51</v>
      </c>
      <c r="E3649">
        <v>0</v>
      </c>
      <c r="F3649">
        <v>0.26006726699999999</v>
      </c>
      <c r="G3649">
        <v>11000</v>
      </c>
      <c r="H3649">
        <v>10</v>
      </c>
      <c r="I3649">
        <v>0</v>
      </c>
      <c r="J3649">
        <v>3</v>
      </c>
      <c r="K3649">
        <v>0</v>
      </c>
      <c r="L3649">
        <v>2</v>
      </c>
    </row>
    <row r="3650" spans="1:12" x14ac:dyDescent="0.25">
      <c r="A3650">
        <v>103636</v>
      </c>
      <c r="B3650">
        <v>0</v>
      </c>
      <c r="C3650">
        <v>6.9469752999999995E-2</v>
      </c>
      <c r="D3650">
        <v>65</v>
      </c>
      <c r="E3650">
        <v>0</v>
      </c>
      <c r="F3650">
        <v>0.16616410100000001</v>
      </c>
      <c r="G3650">
        <v>6300</v>
      </c>
      <c r="H3650">
        <v>9</v>
      </c>
      <c r="I3650">
        <v>0</v>
      </c>
      <c r="J3650">
        <v>2</v>
      </c>
      <c r="K3650">
        <v>0</v>
      </c>
      <c r="L3650">
        <v>0</v>
      </c>
    </row>
    <row r="3651" spans="1:12" x14ac:dyDescent="0.25">
      <c r="A3651">
        <v>69196</v>
      </c>
      <c r="B3651">
        <v>0</v>
      </c>
      <c r="C3651">
        <v>6.9530461000000002E-2</v>
      </c>
      <c r="D3651">
        <v>51</v>
      </c>
      <c r="E3651">
        <v>0</v>
      </c>
      <c r="F3651">
        <v>734</v>
      </c>
      <c r="H3651">
        <v>12</v>
      </c>
      <c r="I3651">
        <v>0</v>
      </c>
      <c r="J3651">
        <v>0</v>
      </c>
      <c r="K3651">
        <v>0</v>
      </c>
      <c r="L3651">
        <v>0</v>
      </c>
    </row>
    <row r="3652" spans="1:12" x14ac:dyDescent="0.25">
      <c r="A3652">
        <v>131607</v>
      </c>
      <c r="B3652">
        <v>0</v>
      </c>
      <c r="C3652">
        <v>6.9546252000000003E-2</v>
      </c>
      <c r="D3652">
        <v>44</v>
      </c>
      <c r="E3652">
        <v>0</v>
      </c>
      <c r="F3652">
        <v>7.9168332999999994E-2</v>
      </c>
      <c r="G3652">
        <v>2500</v>
      </c>
      <c r="H3652">
        <v>7</v>
      </c>
      <c r="I3652">
        <v>0</v>
      </c>
      <c r="J3652">
        <v>0</v>
      </c>
      <c r="K3652">
        <v>0</v>
      </c>
      <c r="L3652">
        <v>2</v>
      </c>
    </row>
    <row r="3653" spans="1:12" x14ac:dyDescent="0.25">
      <c r="A3653">
        <v>81548</v>
      </c>
      <c r="B3653">
        <v>0</v>
      </c>
      <c r="C3653">
        <v>6.9591528E-2</v>
      </c>
      <c r="D3653">
        <v>33</v>
      </c>
      <c r="E3653">
        <v>0</v>
      </c>
      <c r="F3653">
        <v>0.51154487000000004</v>
      </c>
      <c r="G3653">
        <v>4200</v>
      </c>
      <c r="H3653">
        <v>7</v>
      </c>
      <c r="I3653">
        <v>0</v>
      </c>
      <c r="J3653">
        <v>1</v>
      </c>
      <c r="K3653">
        <v>0</v>
      </c>
      <c r="L3653">
        <v>0</v>
      </c>
    </row>
    <row r="3654" spans="1:12" x14ac:dyDescent="0.25">
      <c r="A3654">
        <v>3923</v>
      </c>
      <c r="B3654">
        <v>0</v>
      </c>
      <c r="C3654">
        <v>6.9596477000000004E-2</v>
      </c>
      <c r="D3654">
        <v>66</v>
      </c>
      <c r="E3654">
        <v>0</v>
      </c>
      <c r="F3654">
        <v>0.180364567</v>
      </c>
      <c r="G3654">
        <v>9380</v>
      </c>
      <c r="H3654">
        <v>13</v>
      </c>
      <c r="I3654">
        <v>0</v>
      </c>
      <c r="J3654">
        <v>0</v>
      </c>
      <c r="K3654">
        <v>0</v>
      </c>
      <c r="L3654">
        <v>1</v>
      </c>
    </row>
    <row r="3655" spans="1:12" x14ac:dyDescent="0.25">
      <c r="A3655">
        <v>18227</v>
      </c>
      <c r="B3655">
        <v>0</v>
      </c>
      <c r="C3655">
        <v>6.9672714999999996E-2</v>
      </c>
      <c r="D3655">
        <v>71</v>
      </c>
      <c r="E3655">
        <v>0</v>
      </c>
      <c r="F3655">
        <v>0.478877781</v>
      </c>
      <c r="G3655">
        <v>3100</v>
      </c>
      <c r="H3655">
        <v>12</v>
      </c>
      <c r="I3655">
        <v>0</v>
      </c>
      <c r="J3655">
        <v>1</v>
      </c>
      <c r="K3655">
        <v>0</v>
      </c>
      <c r="L3655">
        <v>0</v>
      </c>
    </row>
    <row r="3656" spans="1:12" x14ac:dyDescent="0.25">
      <c r="A3656">
        <v>77426</v>
      </c>
      <c r="B3656">
        <v>0</v>
      </c>
      <c r="C3656">
        <v>6.9764434E-2</v>
      </c>
      <c r="D3656">
        <v>68</v>
      </c>
      <c r="E3656">
        <v>0</v>
      </c>
      <c r="F3656">
        <v>0.10674157300000001</v>
      </c>
      <c r="G3656">
        <v>3381</v>
      </c>
      <c r="H3656">
        <v>12</v>
      </c>
      <c r="I3656">
        <v>0</v>
      </c>
      <c r="J3656">
        <v>1</v>
      </c>
      <c r="K3656">
        <v>0</v>
      </c>
      <c r="L3656">
        <v>0</v>
      </c>
    </row>
    <row r="3657" spans="1:12" x14ac:dyDescent="0.25">
      <c r="A3657">
        <v>106876</v>
      </c>
      <c r="B3657">
        <v>0</v>
      </c>
      <c r="C3657">
        <v>6.9780897999999994E-2</v>
      </c>
      <c r="D3657">
        <v>56</v>
      </c>
      <c r="E3657">
        <v>1</v>
      </c>
      <c r="F3657">
        <v>0.47906172499999999</v>
      </c>
      <c r="G3657">
        <v>13300</v>
      </c>
      <c r="H3657">
        <v>11</v>
      </c>
      <c r="I3657">
        <v>0</v>
      </c>
      <c r="J3657">
        <v>2</v>
      </c>
      <c r="K3657">
        <v>0</v>
      </c>
      <c r="L3657">
        <v>1</v>
      </c>
    </row>
    <row r="3658" spans="1:12" x14ac:dyDescent="0.25">
      <c r="A3658">
        <v>82119</v>
      </c>
      <c r="B3658">
        <v>0</v>
      </c>
      <c r="C3658">
        <v>6.981039E-2</v>
      </c>
      <c r="D3658">
        <v>66</v>
      </c>
      <c r="E3658">
        <v>0</v>
      </c>
      <c r="F3658">
        <v>2.1712217999999998E-2</v>
      </c>
      <c r="G3658">
        <v>10500</v>
      </c>
      <c r="H3658">
        <v>13</v>
      </c>
      <c r="I3658">
        <v>0</v>
      </c>
      <c r="J3658">
        <v>0</v>
      </c>
      <c r="K3658">
        <v>0</v>
      </c>
      <c r="L3658">
        <v>0</v>
      </c>
    </row>
    <row r="3659" spans="1:12" x14ac:dyDescent="0.25">
      <c r="A3659">
        <v>72291</v>
      </c>
      <c r="B3659">
        <v>0</v>
      </c>
      <c r="C3659">
        <v>6.9832685000000005E-2</v>
      </c>
      <c r="D3659">
        <v>57</v>
      </c>
      <c r="E3659">
        <v>1</v>
      </c>
      <c r="F3659">
        <v>0.20296092299999999</v>
      </c>
      <c r="G3659">
        <v>11617</v>
      </c>
      <c r="H3659">
        <v>13</v>
      </c>
      <c r="I3659">
        <v>0</v>
      </c>
      <c r="J3659">
        <v>2</v>
      </c>
      <c r="K3659">
        <v>0</v>
      </c>
      <c r="L3659">
        <v>3</v>
      </c>
    </row>
    <row r="3660" spans="1:12" x14ac:dyDescent="0.25">
      <c r="A3660">
        <v>102570</v>
      </c>
      <c r="B3660">
        <v>0</v>
      </c>
      <c r="C3660">
        <v>6.9835966999999999E-2</v>
      </c>
      <c r="D3660">
        <v>37</v>
      </c>
      <c r="E3660">
        <v>0</v>
      </c>
      <c r="F3660">
        <v>0.22450980400000001</v>
      </c>
      <c r="G3660">
        <v>8159</v>
      </c>
      <c r="H3660">
        <v>9</v>
      </c>
      <c r="I3660">
        <v>0</v>
      </c>
      <c r="J3660">
        <v>2</v>
      </c>
      <c r="K3660">
        <v>0</v>
      </c>
      <c r="L3660">
        <v>2</v>
      </c>
    </row>
    <row r="3661" spans="1:12" x14ac:dyDescent="0.25">
      <c r="A3661">
        <v>76769</v>
      </c>
      <c r="B3661">
        <v>0</v>
      </c>
      <c r="C3661">
        <v>6.9888368000000006E-2</v>
      </c>
      <c r="D3661">
        <v>43</v>
      </c>
      <c r="E3661">
        <v>0</v>
      </c>
      <c r="F3661">
        <v>0.36145264100000002</v>
      </c>
      <c r="G3661">
        <v>8783</v>
      </c>
      <c r="H3661">
        <v>3</v>
      </c>
      <c r="I3661">
        <v>0</v>
      </c>
      <c r="J3661">
        <v>1</v>
      </c>
      <c r="K3661">
        <v>0</v>
      </c>
      <c r="L3661">
        <v>3</v>
      </c>
    </row>
    <row r="3662" spans="1:12" x14ac:dyDescent="0.25">
      <c r="A3662">
        <v>3668</v>
      </c>
      <c r="B3662">
        <v>0</v>
      </c>
      <c r="C3662">
        <v>6.9946502999999993E-2</v>
      </c>
      <c r="D3662">
        <v>52</v>
      </c>
      <c r="E3662">
        <v>0</v>
      </c>
      <c r="F3662">
        <v>0.411379987</v>
      </c>
      <c r="G3662">
        <v>4586</v>
      </c>
      <c r="H3662">
        <v>5</v>
      </c>
      <c r="I3662">
        <v>0</v>
      </c>
      <c r="J3662">
        <v>1</v>
      </c>
      <c r="K3662">
        <v>0</v>
      </c>
      <c r="L3662">
        <v>0</v>
      </c>
    </row>
    <row r="3663" spans="1:12" x14ac:dyDescent="0.25">
      <c r="A3663">
        <v>42692</v>
      </c>
      <c r="B3663">
        <v>0</v>
      </c>
      <c r="C3663">
        <v>6.9991861000000002E-2</v>
      </c>
      <c r="D3663">
        <v>25</v>
      </c>
      <c r="E3663">
        <v>1</v>
      </c>
      <c r="F3663">
        <v>5.5327186E-2</v>
      </c>
      <c r="G3663">
        <v>9000</v>
      </c>
      <c r="H3663">
        <v>10</v>
      </c>
      <c r="I3663">
        <v>0</v>
      </c>
      <c r="J3663">
        <v>0</v>
      </c>
      <c r="K3663">
        <v>0</v>
      </c>
      <c r="L3663">
        <v>1</v>
      </c>
    </row>
    <row r="3664" spans="1:12" x14ac:dyDescent="0.25">
      <c r="A3664">
        <v>91798</v>
      </c>
      <c r="B3664">
        <v>0</v>
      </c>
      <c r="C3664">
        <v>7.0022572000000005E-2</v>
      </c>
      <c r="D3664">
        <v>41</v>
      </c>
      <c r="E3664">
        <v>0</v>
      </c>
      <c r="F3664">
        <v>0.204599646</v>
      </c>
      <c r="G3664">
        <v>13000</v>
      </c>
      <c r="H3664">
        <v>7</v>
      </c>
      <c r="I3664">
        <v>0</v>
      </c>
      <c r="J3664">
        <v>2</v>
      </c>
      <c r="K3664">
        <v>0</v>
      </c>
      <c r="L3664">
        <v>0</v>
      </c>
    </row>
    <row r="3665" spans="1:12" x14ac:dyDescent="0.25">
      <c r="A3665">
        <v>47790</v>
      </c>
      <c r="B3665">
        <v>0</v>
      </c>
      <c r="C3665">
        <v>7.0053610000000002E-2</v>
      </c>
      <c r="D3665">
        <v>61</v>
      </c>
      <c r="E3665">
        <v>0</v>
      </c>
      <c r="F3665">
        <v>0.12505992699999999</v>
      </c>
      <c r="G3665">
        <v>14600</v>
      </c>
      <c r="H3665">
        <v>6</v>
      </c>
      <c r="I3665">
        <v>0</v>
      </c>
      <c r="J3665">
        <v>1</v>
      </c>
      <c r="K3665">
        <v>0</v>
      </c>
      <c r="L3665">
        <v>3</v>
      </c>
    </row>
    <row r="3666" spans="1:12" x14ac:dyDescent="0.25">
      <c r="A3666">
        <v>38784</v>
      </c>
      <c r="B3666">
        <v>0</v>
      </c>
      <c r="C3666">
        <v>7.0098832E-2</v>
      </c>
      <c r="D3666">
        <v>63</v>
      </c>
      <c r="E3666">
        <v>0</v>
      </c>
      <c r="F3666">
        <v>0.24261907899999999</v>
      </c>
      <c r="G3666">
        <v>7620</v>
      </c>
      <c r="H3666">
        <v>24</v>
      </c>
      <c r="I3666">
        <v>0</v>
      </c>
      <c r="J3666">
        <v>3</v>
      </c>
      <c r="K3666">
        <v>0</v>
      </c>
      <c r="L3666">
        <v>0</v>
      </c>
    </row>
    <row r="3667" spans="1:12" x14ac:dyDescent="0.25">
      <c r="A3667">
        <v>9168</v>
      </c>
      <c r="B3667">
        <v>0</v>
      </c>
      <c r="C3667">
        <v>7.0110278999999998E-2</v>
      </c>
      <c r="D3667">
        <v>80</v>
      </c>
      <c r="E3667">
        <v>0</v>
      </c>
      <c r="F3667">
        <v>0.173448238</v>
      </c>
      <c r="G3667">
        <v>9166</v>
      </c>
      <c r="H3667">
        <v>7</v>
      </c>
      <c r="I3667">
        <v>0</v>
      </c>
      <c r="J3667">
        <v>2</v>
      </c>
      <c r="K3667">
        <v>0</v>
      </c>
      <c r="L3667">
        <v>0</v>
      </c>
    </row>
    <row r="3668" spans="1:12" x14ac:dyDescent="0.25">
      <c r="A3668">
        <v>105801</v>
      </c>
      <c r="B3668">
        <v>0</v>
      </c>
      <c r="C3668">
        <v>7.0260680000000006E-2</v>
      </c>
      <c r="D3668">
        <v>76</v>
      </c>
      <c r="E3668">
        <v>1</v>
      </c>
      <c r="F3668">
        <v>3975</v>
      </c>
      <c r="H3668">
        <v>13</v>
      </c>
      <c r="I3668">
        <v>0</v>
      </c>
      <c r="J3668">
        <v>2</v>
      </c>
      <c r="K3668">
        <v>0</v>
      </c>
      <c r="L3668">
        <v>0</v>
      </c>
    </row>
    <row r="3669" spans="1:12" x14ac:dyDescent="0.25">
      <c r="A3669">
        <v>93931</v>
      </c>
      <c r="B3669">
        <v>0</v>
      </c>
      <c r="C3669">
        <v>7.0311621000000005E-2</v>
      </c>
      <c r="D3669">
        <v>73</v>
      </c>
      <c r="E3669">
        <v>0</v>
      </c>
      <c r="F3669">
        <v>1.2845166E-2</v>
      </c>
      <c r="G3669">
        <v>13000</v>
      </c>
      <c r="H3669">
        <v>10</v>
      </c>
      <c r="I3669">
        <v>0</v>
      </c>
      <c r="J3669">
        <v>0</v>
      </c>
      <c r="K3669">
        <v>0</v>
      </c>
      <c r="L3669">
        <v>0</v>
      </c>
    </row>
    <row r="3670" spans="1:12" x14ac:dyDescent="0.25">
      <c r="A3670">
        <v>72197</v>
      </c>
      <c r="B3670">
        <v>0</v>
      </c>
      <c r="C3670">
        <v>7.0374249999999999E-2</v>
      </c>
      <c r="D3670">
        <v>29</v>
      </c>
      <c r="E3670">
        <v>0</v>
      </c>
      <c r="F3670">
        <v>0.20491174200000001</v>
      </c>
      <c r="G3670">
        <v>1302</v>
      </c>
      <c r="H3670">
        <v>2</v>
      </c>
      <c r="I3670">
        <v>0</v>
      </c>
      <c r="J3670">
        <v>0</v>
      </c>
      <c r="K3670">
        <v>0</v>
      </c>
      <c r="L3670">
        <v>0</v>
      </c>
    </row>
    <row r="3671" spans="1:12" x14ac:dyDescent="0.25">
      <c r="A3671">
        <v>61626</v>
      </c>
      <c r="B3671">
        <v>0</v>
      </c>
      <c r="C3671">
        <v>7.0390851000000004E-2</v>
      </c>
      <c r="D3671">
        <v>49</v>
      </c>
      <c r="E3671">
        <v>0</v>
      </c>
      <c r="F3671">
        <v>0.27298139999999999</v>
      </c>
      <c r="G3671">
        <v>9300</v>
      </c>
      <c r="H3671">
        <v>13</v>
      </c>
      <c r="I3671">
        <v>0</v>
      </c>
      <c r="J3671">
        <v>2</v>
      </c>
      <c r="K3671">
        <v>0</v>
      </c>
      <c r="L3671">
        <v>3</v>
      </c>
    </row>
    <row r="3672" spans="1:12" x14ac:dyDescent="0.25">
      <c r="A3672">
        <v>76915</v>
      </c>
      <c r="B3672">
        <v>0</v>
      </c>
      <c r="C3672">
        <v>7.0492950999999998E-2</v>
      </c>
      <c r="D3672">
        <v>43</v>
      </c>
      <c r="E3672">
        <v>0</v>
      </c>
      <c r="F3672">
        <v>0.45664905</v>
      </c>
      <c r="G3672">
        <v>7000</v>
      </c>
      <c r="H3672">
        <v>3</v>
      </c>
      <c r="I3672">
        <v>0</v>
      </c>
      <c r="J3672">
        <v>1</v>
      </c>
      <c r="K3672">
        <v>0</v>
      </c>
      <c r="L3672">
        <v>0</v>
      </c>
    </row>
    <row r="3673" spans="1:12" x14ac:dyDescent="0.25">
      <c r="A3673">
        <v>107437</v>
      </c>
      <c r="B3673">
        <v>0</v>
      </c>
      <c r="C3673">
        <v>7.0528630999999994E-2</v>
      </c>
      <c r="D3673">
        <v>74</v>
      </c>
      <c r="E3673">
        <v>0</v>
      </c>
      <c r="F3673">
        <v>1.0923185E-2</v>
      </c>
      <c r="G3673">
        <v>2837</v>
      </c>
      <c r="H3673">
        <v>2</v>
      </c>
      <c r="I3673">
        <v>0</v>
      </c>
      <c r="J3673">
        <v>0</v>
      </c>
      <c r="K3673">
        <v>0</v>
      </c>
      <c r="L3673">
        <v>0</v>
      </c>
    </row>
    <row r="3674" spans="1:12" x14ac:dyDescent="0.25">
      <c r="A3674">
        <v>98723</v>
      </c>
      <c r="B3674">
        <v>1</v>
      </c>
      <c r="C3674">
        <v>7.0651143999999999E-2</v>
      </c>
      <c r="D3674">
        <v>58</v>
      </c>
      <c r="E3674">
        <v>0</v>
      </c>
      <c r="F3674">
        <v>0.35995702000000002</v>
      </c>
      <c r="G3674">
        <v>5583</v>
      </c>
      <c r="H3674">
        <v>7</v>
      </c>
      <c r="I3674">
        <v>0</v>
      </c>
      <c r="J3674">
        <v>1</v>
      </c>
      <c r="K3674">
        <v>0</v>
      </c>
      <c r="L3674">
        <v>0</v>
      </c>
    </row>
    <row r="3675" spans="1:12" x14ac:dyDescent="0.25">
      <c r="A3675">
        <v>124128</v>
      </c>
      <c r="B3675">
        <v>0</v>
      </c>
      <c r="C3675">
        <v>7.0654890999999997E-2</v>
      </c>
      <c r="D3675">
        <v>50</v>
      </c>
      <c r="E3675">
        <v>1</v>
      </c>
      <c r="F3675">
        <v>0.33818628299999998</v>
      </c>
      <c r="G3675">
        <v>5700</v>
      </c>
      <c r="H3675">
        <v>17</v>
      </c>
      <c r="I3675">
        <v>0</v>
      </c>
      <c r="J3675">
        <v>3</v>
      </c>
      <c r="K3675">
        <v>0</v>
      </c>
      <c r="L3675">
        <v>0</v>
      </c>
    </row>
    <row r="3676" spans="1:12" x14ac:dyDescent="0.25">
      <c r="A3676">
        <v>9063</v>
      </c>
      <c r="B3676">
        <v>0</v>
      </c>
      <c r="C3676">
        <v>7.0790662000000004E-2</v>
      </c>
      <c r="D3676">
        <v>55</v>
      </c>
      <c r="E3676">
        <v>0</v>
      </c>
      <c r="F3676">
        <v>2.3990404E-2</v>
      </c>
      <c r="G3676">
        <v>2500</v>
      </c>
      <c r="H3676">
        <v>5</v>
      </c>
      <c r="I3676">
        <v>0</v>
      </c>
      <c r="J3676">
        <v>0</v>
      </c>
      <c r="K3676">
        <v>0</v>
      </c>
      <c r="L3676">
        <v>0</v>
      </c>
    </row>
    <row r="3677" spans="1:12" x14ac:dyDescent="0.25">
      <c r="A3677">
        <v>134856</v>
      </c>
      <c r="B3677">
        <v>0</v>
      </c>
      <c r="C3677">
        <v>7.0871492999999994E-2</v>
      </c>
      <c r="D3677">
        <v>68</v>
      </c>
      <c r="E3677">
        <v>1</v>
      </c>
      <c r="F3677">
        <v>6.7722440000000002E-3</v>
      </c>
      <c r="G3677">
        <v>9597</v>
      </c>
      <c r="H3677">
        <v>8</v>
      </c>
      <c r="I3677">
        <v>0</v>
      </c>
      <c r="J3677">
        <v>0</v>
      </c>
      <c r="K3677">
        <v>0</v>
      </c>
      <c r="L3677">
        <v>0</v>
      </c>
    </row>
    <row r="3678" spans="1:12" x14ac:dyDescent="0.25">
      <c r="A3678">
        <v>69383</v>
      </c>
      <c r="B3678">
        <v>0</v>
      </c>
      <c r="C3678">
        <v>7.0872784999999994E-2</v>
      </c>
      <c r="D3678">
        <v>56</v>
      </c>
      <c r="E3678">
        <v>0</v>
      </c>
      <c r="F3678">
        <v>0.165819515</v>
      </c>
      <c r="G3678">
        <v>12000</v>
      </c>
      <c r="H3678">
        <v>7</v>
      </c>
      <c r="I3678">
        <v>0</v>
      </c>
      <c r="J3678">
        <v>1</v>
      </c>
      <c r="K3678">
        <v>0</v>
      </c>
      <c r="L3678">
        <v>3</v>
      </c>
    </row>
    <row r="3679" spans="1:12" x14ac:dyDescent="0.25">
      <c r="A3679">
        <v>21503</v>
      </c>
      <c r="B3679">
        <v>0</v>
      </c>
      <c r="C3679">
        <v>7.0940943000000006E-2</v>
      </c>
      <c r="D3679">
        <v>56</v>
      </c>
      <c r="E3679">
        <v>0</v>
      </c>
      <c r="F3679">
        <v>2.1991204E-2</v>
      </c>
      <c r="G3679">
        <v>5001</v>
      </c>
      <c r="H3679">
        <v>6</v>
      </c>
      <c r="I3679">
        <v>0</v>
      </c>
      <c r="J3679">
        <v>0</v>
      </c>
      <c r="K3679">
        <v>0</v>
      </c>
      <c r="L3679">
        <v>0</v>
      </c>
    </row>
    <row r="3680" spans="1:12" x14ac:dyDescent="0.25">
      <c r="A3680">
        <v>88880</v>
      </c>
      <c r="B3680">
        <v>0</v>
      </c>
      <c r="C3680">
        <v>7.0998608000000005E-2</v>
      </c>
      <c r="D3680">
        <v>57</v>
      </c>
      <c r="E3680">
        <v>0</v>
      </c>
      <c r="F3680">
        <v>0.23165982500000001</v>
      </c>
      <c r="G3680">
        <v>9500</v>
      </c>
      <c r="H3680">
        <v>8</v>
      </c>
      <c r="I3680">
        <v>0</v>
      </c>
      <c r="J3680">
        <v>1</v>
      </c>
      <c r="K3680">
        <v>0</v>
      </c>
      <c r="L3680">
        <v>0</v>
      </c>
    </row>
    <row r="3681" spans="1:12" x14ac:dyDescent="0.25">
      <c r="A3681">
        <v>103122</v>
      </c>
      <c r="B3681">
        <v>0</v>
      </c>
      <c r="C3681">
        <v>7.1062459999999994E-2</v>
      </c>
      <c r="D3681">
        <v>72</v>
      </c>
      <c r="E3681">
        <v>0</v>
      </c>
      <c r="F3681">
        <v>884</v>
      </c>
      <c r="H3681">
        <v>7</v>
      </c>
      <c r="I3681">
        <v>0</v>
      </c>
      <c r="J3681">
        <v>1</v>
      </c>
      <c r="K3681">
        <v>0</v>
      </c>
      <c r="L3681">
        <v>0</v>
      </c>
    </row>
    <row r="3682" spans="1:12" x14ac:dyDescent="0.25">
      <c r="A3682">
        <v>108067</v>
      </c>
      <c r="B3682">
        <v>0</v>
      </c>
      <c r="C3682">
        <v>7.1108959999999999E-2</v>
      </c>
      <c r="D3682">
        <v>75</v>
      </c>
      <c r="E3682">
        <v>0</v>
      </c>
      <c r="F3682">
        <v>6.0946577000000002E-2</v>
      </c>
      <c r="G3682">
        <v>10500</v>
      </c>
      <c r="H3682">
        <v>10</v>
      </c>
      <c r="I3682">
        <v>0</v>
      </c>
      <c r="J3682">
        <v>1</v>
      </c>
      <c r="K3682">
        <v>0</v>
      </c>
      <c r="L3682">
        <v>0</v>
      </c>
    </row>
    <row r="3683" spans="1:12" x14ac:dyDescent="0.25">
      <c r="A3683">
        <v>20315</v>
      </c>
      <c r="B3683">
        <v>0</v>
      </c>
      <c r="C3683">
        <v>7.1181678999999998E-2</v>
      </c>
      <c r="D3683">
        <v>71</v>
      </c>
      <c r="E3683">
        <v>0</v>
      </c>
      <c r="F3683">
        <v>0.28868433599999999</v>
      </c>
      <c r="G3683">
        <v>6300</v>
      </c>
      <c r="H3683">
        <v>11</v>
      </c>
      <c r="I3683">
        <v>0</v>
      </c>
      <c r="J3683">
        <v>1</v>
      </c>
      <c r="K3683">
        <v>0</v>
      </c>
      <c r="L3683">
        <v>0</v>
      </c>
    </row>
    <row r="3684" spans="1:12" x14ac:dyDescent="0.25">
      <c r="A3684">
        <v>58666</v>
      </c>
      <c r="B3684">
        <v>0</v>
      </c>
      <c r="C3684">
        <v>7.1217314000000004E-2</v>
      </c>
      <c r="D3684">
        <v>37</v>
      </c>
      <c r="E3684">
        <v>0</v>
      </c>
      <c r="F3684">
        <v>0.19</v>
      </c>
      <c r="G3684">
        <v>4799</v>
      </c>
      <c r="H3684">
        <v>7</v>
      </c>
      <c r="I3684">
        <v>0</v>
      </c>
      <c r="J3684">
        <v>1</v>
      </c>
      <c r="K3684">
        <v>0</v>
      </c>
      <c r="L3684">
        <v>0</v>
      </c>
    </row>
    <row r="3685" spans="1:12" x14ac:dyDescent="0.25">
      <c r="A3685">
        <v>132960</v>
      </c>
      <c r="B3685">
        <v>0</v>
      </c>
      <c r="C3685">
        <v>7.1226820999999996E-2</v>
      </c>
      <c r="D3685">
        <v>69</v>
      </c>
      <c r="E3685">
        <v>0</v>
      </c>
      <c r="F3685">
        <v>0.29880925600000002</v>
      </c>
      <c r="G3685">
        <v>4450</v>
      </c>
      <c r="H3685">
        <v>10</v>
      </c>
      <c r="I3685">
        <v>0</v>
      </c>
      <c r="J3685">
        <v>1</v>
      </c>
      <c r="K3685">
        <v>0</v>
      </c>
      <c r="L3685">
        <v>0</v>
      </c>
    </row>
    <row r="3686" spans="1:12" x14ac:dyDescent="0.25">
      <c r="A3686">
        <v>115337</v>
      </c>
      <c r="B3686">
        <v>0</v>
      </c>
      <c r="C3686">
        <v>7.1236684999999994E-2</v>
      </c>
      <c r="D3686">
        <v>50</v>
      </c>
      <c r="E3686">
        <v>0</v>
      </c>
      <c r="F3686">
        <v>0.33185226299999998</v>
      </c>
      <c r="G3686">
        <v>3600</v>
      </c>
      <c r="H3686">
        <v>10</v>
      </c>
      <c r="I3686">
        <v>0</v>
      </c>
      <c r="J3686">
        <v>1</v>
      </c>
      <c r="K3686">
        <v>0</v>
      </c>
      <c r="L3686">
        <v>0</v>
      </c>
    </row>
    <row r="3687" spans="1:12" x14ac:dyDescent="0.25">
      <c r="A3687">
        <v>90692</v>
      </c>
      <c r="B3687">
        <v>0</v>
      </c>
      <c r="C3687">
        <v>7.1271016000000006E-2</v>
      </c>
      <c r="D3687">
        <v>39</v>
      </c>
      <c r="E3687">
        <v>0</v>
      </c>
      <c r="F3687">
        <v>0.56825048099999997</v>
      </c>
      <c r="G3687">
        <v>3640</v>
      </c>
      <c r="H3687">
        <v>10</v>
      </c>
      <c r="I3687">
        <v>0</v>
      </c>
      <c r="J3687">
        <v>2</v>
      </c>
      <c r="K3687">
        <v>0</v>
      </c>
      <c r="L3687">
        <v>0</v>
      </c>
    </row>
    <row r="3688" spans="1:12" x14ac:dyDescent="0.25">
      <c r="A3688">
        <v>108645</v>
      </c>
      <c r="B3688">
        <v>0</v>
      </c>
      <c r="C3688">
        <v>7.1305863999999997E-2</v>
      </c>
      <c r="D3688">
        <v>60</v>
      </c>
      <c r="E3688">
        <v>0</v>
      </c>
      <c r="F3688">
        <v>92</v>
      </c>
      <c r="H3688">
        <v>4</v>
      </c>
      <c r="I3688">
        <v>0</v>
      </c>
      <c r="J3688">
        <v>0</v>
      </c>
      <c r="K3688">
        <v>0</v>
      </c>
    </row>
    <row r="3689" spans="1:12" x14ac:dyDescent="0.25">
      <c r="A3689">
        <v>124787</v>
      </c>
      <c r="B3689">
        <v>0</v>
      </c>
      <c r="C3689">
        <v>7.1348433000000003E-2</v>
      </c>
      <c r="D3689">
        <v>49</v>
      </c>
      <c r="E3689">
        <v>0</v>
      </c>
      <c r="F3689">
        <v>0.227182886</v>
      </c>
      <c r="G3689">
        <v>8600</v>
      </c>
      <c r="H3689">
        <v>5</v>
      </c>
      <c r="I3689">
        <v>0</v>
      </c>
      <c r="J3689">
        <v>1</v>
      </c>
      <c r="K3689">
        <v>0</v>
      </c>
      <c r="L3689">
        <v>0</v>
      </c>
    </row>
    <row r="3690" spans="1:12" x14ac:dyDescent="0.25">
      <c r="A3690">
        <v>47240</v>
      </c>
      <c r="B3690">
        <v>0</v>
      </c>
      <c r="C3690">
        <v>7.1419047999999999E-2</v>
      </c>
      <c r="D3690">
        <v>36</v>
      </c>
      <c r="E3690">
        <v>0</v>
      </c>
      <c r="F3690">
        <v>3.1312458000000001E-2</v>
      </c>
      <c r="G3690">
        <v>1500</v>
      </c>
      <c r="H3690">
        <v>3</v>
      </c>
      <c r="I3690">
        <v>0</v>
      </c>
      <c r="J3690">
        <v>0</v>
      </c>
      <c r="K3690">
        <v>0</v>
      </c>
      <c r="L3690">
        <v>1</v>
      </c>
    </row>
    <row r="3691" spans="1:12" x14ac:dyDescent="0.25">
      <c r="A3691">
        <v>10588</v>
      </c>
      <c r="B3691">
        <v>1</v>
      </c>
      <c r="C3691">
        <v>7.1503030999999995E-2</v>
      </c>
      <c r="D3691">
        <v>65</v>
      </c>
      <c r="E3691">
        <v>0</v>
      </c>
      <c r="F3691">
        <v>0.41010349099999999</v>
      </c>
      <c r="G3691">
        <v>5700</v>
      </c>
      <c r="H3691">
        <v>9</v>
      </c>
      <c r="I3691">
        <v>0</v>
      </c>
      <c r="J3691">
        <v>2</v>
      </c>
      <c r="K3691">
        <v>0</v>
      </c>
      <c r="L3691">
        <v>1</v>
      </c>
    </row>
    <row r="3692" spans="1:12" x14ac:dyDescent="0.25">
      <c r="A3692">
        <v>78699</v>
      </c>
      <c r="B3692">
        <v>0</v>
      </c>
      <c r="C3692">
        <v>7.1528610000000006E-2</v>
      </c>
      <c r="D3692">
        <v>54</v>
      </c>
      <c r="E3692">
        <v>0</v>
      </c>
      <c r="F3692">
        <v>0.36066276200000003</v>
      </c>
      <c r="G3692">
        <v>7000</v>
      </c>
      <c r="H3692">
        <v>13</v>
      </c>
      <c r="I3692">
        <v>0</v>
      </c>
      <c r="J3692">
        <v>1</v>
      </c>
      <c r="K3692">
        <v>0</v>
      </c>
      <c r="L3692">
        <v>2</v>
      </c>
    </row>
    <row r="3693" spans="1:12" x14ac:dyDescent="0.25">
      <c r="A3693">
        <v>146481</v>
      </c>
      <c r="B3693">
        <v>0</v>
      </c>
      <c r="C3693">
        <v>7.1602213999999997E-2</v>
      </c>
      <c r="D3693">
        <v>81</v>
      </c>
      <c r="E3693">
        <v>0</v>
      </c>
      <c r="F3693">
        <v>123</v>
      </c>
      <c r="H3693">
        <v>6</v>
      </c>
      <c r="I3693">
        <v>0</v>
      </c>
      <c r="J3693">
        <v>0</v>
      </c>
      <c r="K3693">
        <v>0</v>
      </c>
      <c r="L3693">
        <v>0</v>
      </c>
    </row>
    <row r="3694" spans="1:12" x14ac:dyDescent="0.25">
      <c r="A3694">
        <v>138689</v>
      </c>
      <c r="B3694">
        <v>0</v>
      </c>
      <c r="C3694">
        <v>7.1615472999999999E-2</v>
      </c>
      <c r="D3694">
        <v>76</v>
      </c>
      <c r="E3694">
        <v>0</v>
      </c>
      <c r="F3694">
        <v>0.102014201</v>
      </c>
      <c r="G3694">
        <v>6900</v>
      </c>
      <c r="H3694">
        <v>9</v>
      </c>
      <c r="I3694">
        <v>0</v>
      </c>
      <c r="J3694">
        <v>1</v>
      </c>
      <c r="K3694">
        <v>0</v>
      </c>
      <c r="L3694">
        <v>0</v>
      </c>
    </row>
    <row r="3695" spans="1:12" x14ac:dyDescent="0.25">
      <c r="A3695">
        <v>4329</v>
      </c>
      <c r="B3695">
        <v>0</v>
      </c>
      <c r="C3695">
        <v>7.1677893000000006E-2</v>
      </c>
      <c r="D3695">
        <v>66</v>
      </c>
      <c r="E3695">
        <v>0</v>
      </c>
      <c r="F3695">
        <v>8.2049791999999996E-2</v>
      </c>
      <c r="G3695">
        <v>10322</v>
      </c>
      <c r="H3695">
        <v>10</v>
      </c>
      <c r="I3695">
        <v>0</v>
      </c>
      <c r="J3695">
        <v>0</v>
      </c>
      <c r="K3695">
        <v>0</v>
      </c>
      <c r="L3695">
        <v>0</v>
      </c>
    </row>
    <row r="3696" spans="1:12" x14ac:dyDescent="0.25">
      <c r="A3696">
        <v>101876</v>
      </c>
      <c r="B3696">
        <v>0</v>
      </c>
      <c r="C3696">
        <v>7.1709164000000006E-2</v>
      </c>
      <c r="D3696">
        <v>74</v>
      </c>
      <c r="E3696">
        <v>0</v>
      </c>
      <c r="F3696">
        <v>296</v>
      </c>
      <c r="H3696">
        <v>6</v>
      </c>
      <c r="I3696">
        <v>0</v>
      </c>
      <c r="J3696">
        <v>0</v>
      </c>
      <c r="K3696">
        <v>0</v>
      </c>
      <c r="L3696">
        <v>0</v>
      </c>
    </row>
    <row r="3697" spans="1:12" x14ac:dyDescent="0.25">
      <c r="A3697">
        <v>82165</v>
      </c>
      <c r="B3697">
        <v>0</v>
      </c>
      <c r="C3697">
        <v>7.1740778000000005E-2</v>
      </c>
      <c r="D3697">
        <v>70</v>
      </c>
      <c r="E3697">
        <v>0</v>
      </c>
      <c r="F3697">
        <v>1.5184631000000001E-2</v>
      </c>
      <c r="G3697">
        <v>8692</v>
      </c>
      <c r="H3697">
        <v>7</v>
      </c>
      <c r="I3697">
        <v>0</v>
      </c>
      <c r="J3697">
        <v>0</v>
      </c>
      <c r="K3697">
        <v>0</v>
      </c>
      <c r="L3697">
        <v>1</v>
      </c>
    </row>
    <row r="3698" spans="1:12" x14ac:dyDescent="0.25">
      <c r="A3698">
        <v>56648</v>
      </c>
      <c r="B3698">
        <v>0</v>
      </c>
      <c r="C3698">
        <v>7.1791190000000005E-2</v>
      </c>
      <c r="D3698">
        <v>55</v>
      </c>
      <c r="E3698">
        <v>0</v>
      </c>
      <c r="F3698">
        <v>0.34248951900000002</v>
      </c>
      <c r="G3698">
        <v>6916</v>
      </c>
      <c r="H3698">
        <v>7</v>
      </c>
      <c r="I3698">
        <v>0</v>
      </c>
      <c r="J3698">
        <v>1</v>
      </c>
      <c r="K3698">
        <v>0</v>
      </c>
      <c r="L3698">
        <v>0</v>
      </c>
    </row>
    <row r="3699" spans="1:12" x14ac:dyDescent="0.25">
      <c r="A3699">
        <v>136380</v>
      </c>
      <c r="B3699">
        <v>0</v>
      </c>
      <c r="C3699">
        <v>7.1804931000000002E-2</v>
      </c>
      <c r="D3699">
        <v>66</v>
      </c>
      <c r="E3699">
        <v>0</v>
      </c>
      <c r="F3699">
        <v>0.12125163</v>
      </c>
      <c r="G3699">
        <v>2300</v>
      </c>
      <c r="H3699">
        <v>7</v>
      </c>
      <c r="I3699">
        <v>0</v>
      </c>
      <c r="J3699">
        <v>0</v>
      </c>
      <c r="K3699">
        <v>0</v>
      </c>
      <c r="L3699">
        <v>1</v>
      </c>
    </row>
    <row r="3700" spans="1:12" x14ac:dyDescent="0.25">
      <c r="A3700">
        <v>11140</v>
      </c>
      <c r="B3700">
        <v>0</v>
      </c>
      <c r="C3700">
        <v>7.1921922999999999E-2</v>
      </c>
      <c r="D3700">
        <v>46</v>
      </c>
      <c r="E3700">
        <v>1</v>
      </c>
      <c r="F3700">
        <v>1.8703681999999999E-2</v>
      </c>
      <c r="G3700">
        <v>8500</v>
      </c>
      <c r="H3700">
        <v>8</v>
      </c>
      <c r="I3700">
        <v>0</v>
      </c>
      <c r="J3700">
        <v>1</v>
      </c>
      <c r="K3700">
        <v>0</v>
      </c>
      <c r="L3700">
        <v>1</v>
      </c>
    </row>
    <row r="3701" spans="1:12" x14ac:dyDescent="0.25">
      <c r="A3701">
        <v>67346</v>
      </c>
      <c r="B3701">
        <v>0</v>
      </c>
      <c r="C3701">
        <v>7.1986251000000001E-2</v>
      </c>
      <c r="D3701">
        <v>50</v>
      </c>
      <c r="E3701">
        <v>0</v>
      </c>
      <c r="F3701">
        <v>0.111368039</v>
      </c>
      <c r="G3701">
        <v>16000</v>
      </c>
      <c r="H3701">
        <v>16</v>
      </c>
      <c r="I3701">
        <v>0</v>
      </c>
      <c r="J3701">
        <v>2</v>
      </c>
      <c r="K3701">
        <v>0</v>
      </c>
      <c r="L3701">
        <v>3</v>
      </c>
    </row>
    <row r="3702" spans="1:12" x14ac:dyDescent="0.25">
      <c r="A3702">
        <v>38850</v>
      </c>
      <c r="B3702">
        <v>1</v>
      </c>
      <c r="C3702">
        <v>7.2029642000000005E-2</v>
      </c>
      <c r="D3702">
        <v>57</v>
      </c>
      <c r="E3702">
        <v>2</v>
      </c>
      <c r="F3702">
        <v>0.50269968300000001</v>
      </c>
      <c r="G3702">
        <v>5370</v>
      </c>
      <c r="H3702">
        <v>14</v>
      </c>
      <c r="I3702">
        <v>0</v>
      </c>
      <c r="J3702">
        <v>2</v>
      </c>
      <c r="K3702">
        <v>0</v>
      </c>
      <c r="L3702">
        <v>3</v>
      </c>
    </row>
    <row r="3703" spans="1:12" x14ac:dyDescent="0.25">
      <c r="A3703">
        <v>8395</v>
      </c>
      <c r="B3703">
        <v>0</v>
      </c>
      <c r="C3703">
        <v>7.2089641999999995E-2</v>
      </c>
      <c r="D3703">
        <v>52</v>
      </c>
      <c r="E3703">
        <v>0</v>
      </c>
      <c r="F3703">
        <v>1.0015251650000001</v>
      </c>
      <c r="G3703">
        <v>1966</v>
      </c>
      <c r="H3703">
        <v>9</v>
      </c>
      <c r="I3703">
        <v>0</v>
      </c>
      <c r="J3703">
        <v>1</v>
      </c>
      <c r="K3703">
        <v>0</v>
      </c>
      <c r="L3703">
        <v>0</v>
      </c>
    </row>
    <row r="3704" spans="1:12" x14ac:dyDescent="0.25">
      <c r="A3704">
        <v>62912</v>
      </c>
      <c r="B3704">
        <v>0</v>
      </c>
      <c r="C3704">
        <v>7.2106159000000003E-2</v>
      </c>
      <c r="D3704">
        <v>37</v>
      </c>
      <c r="E3704">
        <v>0</v>
      </c>
      <c r="F3704">
        <v>1914</v>
      </c>
      <c r="H3704">
        <v>4</v>
      </c>
      <c r="I3704">
        <v>0</v>
      </c>
      <c r="J3704">
        <v>1</v>
      </c>
      <c r="K3704">
        <v>0</v>
      </c>
    </row>
    <row r="3705" spans="1:12" x14ac:dyDescent="0.25">
      <c r="A3705">
        <v>99738</v>
      </c>
      <c r="B3705">
        <v>0</v>
      </c>
      <c r="C3705">
        <v>7.2116562999999995E-2</v>
      </c>
      <c r="D3705">
        <v>50</v>
      </c>
      <c r="E3705">
        <v>0</v>
      </c>
      <c r="F3705">
        <v>0.42399575299999998</v>
      </c>
      <c r="G3705">
        <v>5650</v>
      </c>
      <c r="H3705">
        <v>25</v>
      </c>
      <c r="I3705">
        <v>0</v>
      </c>
      <c r="J3705">
        <v>1</v>
      </c>
      <c r="K3705">
        <v>0</v>
      </c>
      <c r="L3705">
        <v>2</v>
      </c>
    </row>
    <row r="3706" spans="1:12" x14ac:dyDescent="0.25">
      <c r="A3706">
        <v>71456</v>
      </c>
      <c r="B3706">
        <v>0</v>
      </c>
      <c r="C3706">
        <v>7.2126727000000002E-2</v>
      </c>
      <c r="D3706">
        <v>30</v>
      </c>
      <c r="E3706">
        <v>0</v>
      </c>
      <c r="F3706">
        <v>0.134420178</v>
      </c>
      <c r="G3706">
        <v>3250</v>
      </c>
      <c r="H3706">
        <v>5</v>
      </c>
      <c r="I3706">
        <v>0</v>
      </c>
      <c r="J3706">
        <v>0</v>
      </c>
      <c r="K3706">
        <v>0</v>
      </c>
      <c r="L3706">
        <v>0</v>
      </c>
    </row>
    <row r="3707" spans="1:12" x14ac:dyDescent="0.25">
      <c r="A3707">
        <v>95446</v>
      </c>
      <c r="B3707">
        <v>0</v>
      </c>
      <c r="C3707">
        <v>7.2135046999999994E-2</v>
      </c>
      <c r="D3707">
        <v>66</v>
      </c>
      <c r="E3707">
        <v>0</v>
      </c>
      <c r="F3707">
        <v>0.29995714899999998</v>
      </c>
      <c r="G3707">
        <v>7000</v>
      </c>
      <c r="H3707">
        <v>13</v>
      </c>
      <c r="I3707">
        <v>0</v>
      </c>
      <c r="J3707">
        <v>2</v>
      </c>
      <c r="K3707">
        <v>0</v>
      </c>
      <c r="L3707">
        <v>0</v>
      </c>
    </row>
    <row r="3708" spans="1:12" x14ac:dyDescent="0.25">
      <c r="A3708">
        <v>146898</v>
      </c>
      <c r="B3708">
        <v>0</v>
      </c>
      <c r="C3708">
        <v>7.2189252999999995E-2</v>
      </c>
      <c r="D3708">
        <v>44</v>
      </c>
      <c r="E3708">
        <v>1</v>
      </c>
      <c r="F3708">
        <v>0.18350414800000001</v>
      </c>
      <c r="G3708">
        <v>4097</v>
      </c>
      <c r="H3708">
        <v>6</v>
      </c>
      <c r="I3708">
        <v>0</v>
      </c>
      <c r="J3708">
        <v>0</v>
      </c>
      <c r="K3708">
        <v>0</v>
      </c>
      <c r="L3708">
        <v>2</v>
      </c>
    </row>
    <row r="3709" spans="1:12" x14ac:dyDescent="0.25">
      <c r="A3709">
        <v>2312</v>
      </c>
      <c r="B3709">
        <v>0</v>
      </c>
      <c r="C3709">
        <v>7.2247681999999994E-2</v>
      </c>
      <c r="D3709">
        <v>58</v>
      </c>
      <c r="E3709">
        <v>0</v>
      </c>
      <c r="F3709">
        <v>0.36151412700000002</v>
      </c>
      <c r="G3709">
        <v>9166</v>
      </c>
      <c r="H3709">
        <v>9</v>
      </c>
      <c r="I3709">
        <v>0</v>
      </c>
      <c r="J3709">
        <v>1</v>
      </c>
      <c r="K3709">
        <v>0</v>
      </c>
      <c r="L3709">
        <v>0</v>
      </c>
    </row>
    <row r="3710" spans="1:12" x14ac:dyDescent="0.25">
      <c r="A3710">
        <v>126485</v>
      </c>
      <c r="B3710">
        <v>0</v>
      </c>
      <c r="C3710">
        <v>7.2317084000000004E-2</v>
      </c>
      <c r="D3710">
        <v>53</v>
      </c>
      <c r="E3710">
        <v>0</v>
      </c>
      <c r="F3710">
        <v>0.12573852399999999</v>
      </c>
      <c r="G3710">
        <v>6600</v>
      </c>
      <c r="H3710">
        <v>7</v>
      </c>
      <c r="I3710">
        <v>0</v>
      </c>
      <c r="J3710">
        <v>0</v>
      </c>
      <c r="K3710">
        <v>0</v>
      </c>
      <c r="L3710">
        <v>2</v>
      </c>
    </row>
    <row r="3711" spans="1:12" x14ac:dyDescent="0.25">
      <c r="A3711">
        <v>136561</v>
      </c>
      <c r="B3711">
        <v>0</v>
      </c>
      <c r="C3711">
        <v>7.2452349999999999E-2</v>
      </c>
      <c r="D3711">
        <v>61</v>
      </c>
      <c r="E3711">
        <v>0</v>
      </c>
      <c r="F3711">
        <v>493</v>
      </c>
      <c r="H3711">
        <v>4</v>
      </c>
      <c r="I3711">
        <v>0</v>
      </c>
      <c r="J3711">
        <v>0</v>
      </c>
      <c r="K3711">
        <v>0</v>
      </c>
      <c r="L3711">
        <v>0</v>
      </c>
    </row>
    <row r="3712" spans="1:12" x14ac:dyDescent="0.25">
      <c r="A3712">
        <v>91453</v>
      </c>
      <c r="B3712">
        <v>0</v>
      </c>
      <c r="C3712">
        <v>7.2497583000000004E-2</v>
      </c>
      <c r="D3712">
        <v>59</v>
      </c>
      <c r="E3712">
        <v>0</v>
      </c>
      <c r="F3712">
        <v>0.35432913399999999</v>
      </c>
      <c r="G3712">
        <v>5000</v>
      </c>
      <c r="H3712">
        <v>15</v>
      </c>
      <c r="I3712">
        <v>0</v>
      </c>
      <c r="J3712">
        <v>1</v>
      </c>
      <c r="K3712">
        <v>0</v>
      </c>
      <c r="L3712">
        <v>0</v>
      </c>
    </row>
    <row r="3713" spans="1:12" x14ac:dyDescent="0.25">
      <c r="A3713">
        <v>20859</v>
      </c>
      <c r="B3713">
        <v>0</v>
      </c>
      <c r="C3713">
        <v>7.2568755999999998E-2</v>
      </c>
      <c r="D3713">
        <v>71</v>
      </c>
      <c r="E3713">
        <v>0</v>
      </c>
      <c r="F3713">
        <v>0.59316949299999999</v>
      </c>
      <c r="G3713">
        <v>8666</v>
      </c>
      <c r="H3713">
        <v>21</v>
      </c>
      <c r="I3713">
        <v>0</v>
      </c>
      <c r="J3713">
        <v>3</v>
      </c>
      <c r="K3713">
        <v>0</v>
      </c>
      <c r="L3713">
        <v>0</v>
      </c>
    </row>
    <row r="3714" spans="1:12" x14ac:dyDescent="0.25">
      <c r="A3714">
        <v>122488</v>
      </c>
      <c r="B3714">
        <v>0</v>
      </c>
      <c r="C3714">
        <v>7.2613522999999999E-2</v>
      </c>
      <c r="D3714">
        <v>56</v>
      </c>
      <c r="E3714">
        <v>0</v>
      </c>
      <c r="F3714">
        <v>1158</v>
      </c>
      <c r="H3714">
        <v>6</v>
      </c>
      <c r="I3714">
        <v>0</v>
      </c>
      <c r="J3714">
        <v>1</v>
      </c>
      <c r="K3714">
        <v>0</v>
      </c>
      <c r="L3714">
        <v>2</v>
      </c>
    </row>
    <row r="3715" spans="1:12" x14ac:dyDescent="0.25">
      <c r="A3715">
        <v>58223</v>
      </c>
      <c r="B3715">
        <v>0</v>
      </c>
      <c r="C3715">
        <v>7.2690910999999997E-2</v>
      </c>
      <c r="D3715">
        <v>47</v>
      </c>
      <c r="E3715">
        <v>0</v>
      </c>
      <c r="F3715">
        <v>0.27118904799999999</v>
      </c>
      <c r="G3715">
        <v>6500</v>
      </c>
      <c r="H3715">
        <v>11</v>
      </c>
      <c r="I3715">
        <v>0</v>
      </c>
      <c r="J3715">
        <v>2</v>
      </c>
      <c r="K3715">
        <v>0</v>
      </c>
      <c r="L3715">
        <v>0</v>
      </c>
    </row>
    <row r="3716" spans="1:12" x14ac:dyDescent="0.25">
      <c r="A3716">
        <v>68535</v>
      </c>
      <c r="B3716">
        <v>0</v>
      </c>
      <c r="C3716">
        <v>7.2723120000000002E-2</v>
      </c>
      <c r="D3716">
        <v>56</v>
      </c>
      <c r="E3716">
        <v>0</v>
      </c>
      <c r="F3716">
        <v>2.0398980000000001E-2</v>
      </c>
      <c r="G3716">
        <v>6666</v>
      </c>
      <c r="H3716">
        <v>5</v>
      </c>
      <c r="I3716">
        <v>0</v>
      </c>
      <c r="J3716">
        <v>0</v>
      </c>
      <c r="K3716">
        <v>0</v>
      </c>
      <c r="L3716">
        <v>0</v>
      </c>
    </row>
    <row r="3717" spans="1:12" x14ac:dyDescent="0.25">
      <c r="A3717">
        <v>65279</v>
      </c>
      <c r="B3717">
        <v>0</v>
      </c>
      <c r="C3717">
        <v>7.2774352E-2</v>
      </c>
      <c r="D3717">
        <v>69</v>
      </c>
      <c r="E3717">
        <v>0</v>
      </c>
      <c r="F3717">
        <v>0.198327585</v>
      </c>
      <c r="G3717">
        <v>21166</v>
      </c>
      <c r="H3717">
        <v>13</v>
      </c>
      <c r="I3717">
        <v>0</v>
      </c>
      <c r="J3717">
        <v>2</v>
      </c>
      <c r="K3717">
        <v>0</v>
      </c>
      <c r="L3717">
        <v>1</v>
      </c>
    </row>
    <row r="3718" spans="1:12" x14ac:dyDescent="0.25">
      <c r="A3718">
        <v>5560</v>
      </c>
      <c r="B3718">
        <v>0</v>
      </c>
      <c r="C3718">
        <v>7.2836322999999994E-2</v>
      </c>
      <c r="D3718">
        <v>47</v>
      </c>
      <c r="E3718">
        <v>0</v>
      </c>
      <c r="F3718">
        <v>0.327822581</v>
      </c>
      <c r="G3718">
        <v>2479</v>
      </c>
      <c r="H3718">
        <v>9</v>
      </c>
      <c r="I3718">
        <v>0</v>
      </c>
      <c r="J3718">
        <v>0</v>
      </c>
      <c r="K3718">
        <v>0</v>
      </c>
      <c r="L3718">
        <v>2</v>
      </c>
    </row>
    <row r="3719" spans="1:12" x14ac:dyDescent="0.25">
      <c r="A3719">
        <v>40853</v>
      </c>
      <c r="B3719">
        <v>0</v>
      </c>
      <c r="C3719">
        <v>7.2846358E-2</v>
      </c>
      <c r="D3719">
        <v>46</v>
      </c>
      <c r="E3719">
        <v>0</v>
      </c>
      <c r="F3719">
        <v>8.7230426E-2</v>
      </c>
      <c r="G3719">
        <v>30000</v>
      </c>
      <c r="H3719">
        <v>2</v>
      </c>
      <c r="I3719">
        <v>0</v>
      </c>
      <c r="J3719">
        <v>1</v>
      </c>
      <c r="K3719">
        <v>0</v>
      </c>
      <c r="L3719">
        <v>5</v>
      </c>
    </row>
    <row r="3720" spans="1:12" x14ac:dyDescent="0.25">
      <c r="A3720">
        <v>79650</v>
      </c>
      <c r="B3720">
        <v>0</v>
      </c>
      <c r="C3720">
        <v>7.2859678999999997E-2</v>
      </c>
      <c r="D3720">
        <v>51</v>
      </c>
      <c r="E3720">
        <v>1</v>
      </c>
      <c r="F3720">
        <v>6.0911381000000001E-2</v>
      </c>
      <c r="G3720">
        <v>4366</v>
      </c>
      <c r="H3720">
        <v>6</v>
      </c>
      <c r="I3720">
        <v>0</v>
      </c>
      <c r="J3720">
        <v>0</v>
      </c>
      <c r="K3720">
        <v>0</v>
      </c>
      <c r="L3720">
        <v>3</v>
      </c>
    </row>
    <row r="3721" spans="1:12" x14ac:dyDescent="0.25">
      <c r="A3721">
        <v>105925</v>
      </c>
      <c r="B3721">
        <v>0</v>
      </c>
      <c r="C3721">
        <v>7.2949609999999998E-2</v>
      </c>
      <c r="D3721">
        <v>41</v>
      </c>
      <c r="E3721">
        <v>0</v>
      </c>
      <c r="F3721">
        <v>0.301751094</v>
      </c>
      <c r="G3721">
        <v>6395</v>
      </c>
      <c r="H3721">
        <v>3</v>
      </c>
      <c r="I3721">
        <v>0</v>
      </c>
      <c r="J3721">
        <v>1</v>
      </c>
      <c r="K3721">
        <v>0</v>
      </c>
      <c r="L3721">
        <v>2</v>
      </c>
    </row>
    <row r="3722" spans="1:12" x14ac:dyDescent="0.25">
      <c r="A3722">
        <v>27703</v>
      </c>
      <c r="B3722">
        <v>0</v>
      </c>
      <c r="C3722">
        <v>7.2951782000000007E-2</v>
      </c>
      <c r="D3722">
        <v>68</v>
      </c>
      <c r="E3722">
        <v>0</v>
      </c>
      <c r="F3722">
        <v>8.6286137999999998E-2</v>
      </c>
      <c r="G3722">
        <v>6744</v>
      </c>
      <c r="H3722">
        <v>4</v>
      </c>
      <c r="I3722">
        <v>0</v>
      </c>
      <c r="J3722">
        <v>1</v>
      </c>
      <c r="K3722">
        <v>0</v>
      </c>
      <c r="L3722">
        <v>0</v>
      </c>
    </row>
    <row r="3723" spans="1:12" x14ac:dyDescent="0.25">
      <c r="A3723">
        <v>87716</v>
      </c>
      <c r="B3723">
        <v>0</v>
      </c>
      <c r="C3723">
        <v>7.2951792000000001E-2</v>
      </c>
      <c r="D3723">
        <v>47</v>
      </c>
      <c r="E3723">
        <v>1</v>
      </c>
      <c r="F3723">
        <v>0.59981255899999997</v>
      </c>
      <c r="G3723">
        <v>3200</v>
      </c>
      <c r="H3723">
        <v>9</v>
      </c>
      <c r="I3723">
        <v>0</v>
      </c>
      <c r="J3723">
        <v>1</v>
      </c>
      <c r="K3723">
        <v>0</v>
      </c>
      <c r="L3723">
        <v>0</v>
      </c>
    </row>
    <row r="3724" spans="1:12" x14ac:dyDescent="0.25">
      <c r="A3724">
        <v>46738</v>
      </c>
      <c r="B3724">
        <v>0</v>
      </c>
      <c r="C3724">
        <v>7.3077244E-2</v>
      </c>
      <c r="D3724">
        <v>88</v>
      </c>
      <c r="E3724">
        <v>0</v>
      </c>
      <c r="F3724">
        <v>26</v>
      </c>
      <c r="H3724">
        <v>1</v>
      </c>
      <c r="I3724">
        <v>0</v>
      </c>
      <c r="J3724">
        <v>0</v>
      </c>
      <c r="K3724">
        <v>0</v>
      </c>
      <c r="L3724">
        <v>0</v>
      </c>
    </row>
    <row r="3725" spans="1:12" x14ac:dyDescent="0.25">
      <c r="A3725">
        <v>118875</v>
      </c>
      <c r="B3725">
        <v>0</v>
      </c>
      <c r="C3725">
        <v>7.3185212999999999E-2</v>
      </c>
      <c r="D3725">
        <v>53</v>
      </c>
      <c r="E3725">
        <v>0</v>
      </c>
      <c r="F3725">
        <v>0.22408879600000001</v>
      </c>
      <c r="G3725">
        <v>13333</v>
      </c>
      <c r="H3725">
        <v>7</v>
      </c>
      <c r="I3725">
        <v>0</v>
      </c>
      <c r="J3725">
        <v>2</v>
      </c>
      <c r="K3725">
        <v>0</v>
      </c>
      <c r="L3725">
        <v>2</v>
      </c>
    </row>
    <row r="3726" spans="1:12" x14ac:dyDescent="0.25">
      <c r="A3726">
        <v>130045</v>
      </c>
      <c r="B3726">
        <v>0</v>
      </c>
      <c r="C3726">
        <v>7.3294753000000004E-2</v>
      </c>
      <c r="D3726">
        <v>68</v>
      </c>
      <c r="E3726">
        <v>0</v>
      </c>
      <c r="F3726">
        <v>0.32564481299999998</v>
      </c>
      <c r="G3726">
        <v>8800</v>
      </c>
      <c r="H3726">
        <v>16</v>
      </c>
      <c r="I3726">
        <v>0</v>
      </c>
      <c r="J3726">
        <v>2</v>
      </c>
      <c r="K3726">
        <v>0</v>
      </c>
      <c r="L3726">
        <v>0</v>
      </c>
    </row>
    <row r="3727" spans="1:12" x14ac:dyDescent="0.25">
      <c r="A3727">
        <v>132083</v>
      </c>
      <c r="B3727">
        <v>0</v>
      </c>
      <c r="C3727">
        <v>7.3310897999999999E-2</v>
      </c>
      <c r="D3727">
        <v>60</v>
      </c>
      <c r="E3727">
        <v>0</v>
      </c>
      <c r="F3727">
        <v>0.62081990899999995</v>
      </c>
      <c r="G3727">
        <v>9000</v>
      </c>
      <c r="H3727">
        <v>12</v>
      </c>
      <c r="I3727">
        <v>0</v>
      </c>
      <c r="J3727">
        <v>2</v>
      </c>
      <c r="K3727">
        <v>0</v>
      </c>
      <c r="L3727">
        <v>0</v>
      </c>
    </row>
    <row r="3728" spans="1:12" x14ac:dyDescent="0.25">
      <c r="A3728">
        <v>116798</v>
      </c>
      <c r="B3728">
        <v>0</v>
      </c>
      <c r="C3728">
        <v>7.3385231999999995E-2</v>
      </c>
      <c r="D3728">
        <v>66</v>
      </c>
      <c r="E3728">
        <v>0</v>
      </c>
      <c r="F3728">
        <v>7.0686071000000003E-2</v>
      </c>
      <c r="G3728">
        <v>9619</v>
      </c>
      <c r="H3728">
        <v>3</v>
      </c>
      <c r="I3728">
        <v>0</v>
      </c>
      <c r="J3728">
        <v>1</v>
      </c>
      <c r="K3728">
        <v>0</v>
      </c>
      <c r="L3728">
        <v>1</v>
      </c>
    </row>
    <row r="3729" spans="1:12" x14ac:dyDescent="0.25">
      <c r="A3729">
        <v>114133</v>
      </c>
      <c r="B3729">
        <v>0</v>
      </c>
      <c r="C3729">
        <v>7.3386169000000001E-2</v>
      </c>
      <c r="D3729">
        <v>37</v>
      </c>
      <c r="E3729">
        <v>0</v>
      </c>
      <c r="F3729">
        <v>0.99459459500000003</v>
      </c>
      <c r="G3729">
        <v>1664</v>
      </c>
      <c r="H3729">
        <v>10</v>
      </c>
      <c r="I3729">
        <v>0</v>
      </c>
      <c r="J3729">
        <v>1</v>
      </c>
      <c r="K3729">
        <v>0</v>
      </c>
      <c r="L3729">
        <v>3</v>
      </c>
    </row>
    <row r="3730" spans="1:12" x14ac:dyDescent="0.25">
      <c r="A3730">
        <v>23643</v>
      </c>
      <c r="B3730">
        <v>0</v>
      </c>
      <c r="C3730">
        <v>7.3387448999999993E-2</v>
      </c>
      <c r="D3730">
        <v>71</v>
      </c>
      <c r="E3730">
        <v>0</v>
      </c>
      <c r="F3730">
        <v>0.17884322699999999</v>
      </c>
      <c r="G3730">
        <v>7883</v>
      </c>
      <c r="H3730">
        <v>11</v>
      </c>
      <c r="I3730">
        <v>0</v>
      </c>
      <c r="J3730">
        <v>1</v>
      </c>
      <c r="K3730">
        <v>0</v>
      </c>
      <c r="L3730">
        <v>0</v>
      </c>
    </row>
    <row r="3731" spans="1:12" x14ac:dyDescent="0.25">
      <c r="A3731">
        <v>143757</v>
      </c>
      <c r="B3731">
        <v>0</v>
      </c>
      <c r="C3731">
        <v>7.3393187999999998E-2</v>
      </c>
      <c r="D3731">
        <v>27</v>
      </c>
      <c r="E3731">
        <v>0</v>
      </c>
      <c r="F3731">
        <v>9.9652950000000004E-2</v>
      </c>
      <c r="G3731">
        <v>4033</v>
      </c>
      <c r="H3731">
        <v>5</v>
      </c>
      <c r="I3731">
        <v>0</v>
      </c>
      <c r="J3731">
        <v>0</v>
      </c>
      <c r="K3731">
        <v>0</v>
      </c>
      <c r="L3731">
        <v>1</v>
      </c>
    </row>
    <row r="3732" spans="1:12" x14ac:dyDescent="0.25">
      <c r="A3732">
        <v>9646</v>
      </c>
      <c r="B3732">
        <v>0</v>
      </c>
      <c r="C3732">
        <v>7.3429310999999997E-2</v>
      </c>
      <c r="D3732">
        <v>73</v>
      </c>
      <c r="E3732">
        <v>0</v>
      </c>
      <c r="F3732">
        <v>36</v>
      </c>
      <c r="H3732">
        <v>3</v>
      </c>
      <c r="I3732">
        <v>0</v>
      </c>
      <c r="J3732">
        <v>0</v>
      </c>
      <c r="K3732">
        <v>0</v>
      </c>
      <c r="L3732">
        <v>0</v>
      </c>
    </row>
    <row r="3733" spans="1:12" x14ac:dyDescent="0.25">
      <c r="A3733">
        <v>39538</v>
      </c>
      <c r="B3733">
        <v>0</v>
      </c>
      <c r="C3733">
        <v>7.3594324000000003E-2</v>
      </c>
      <c r="D3733">
        <v>59</v>
      </c>
      <c r="E3733">
        <v>0</v>
      </c>
      <c r="F3733">
        <v>0.34824106900000001</v>
      </c>
      <c r="G3733">
        <v>11000</v>
      </c>
      <c r="H3733">
        <v>10</v>
      </c>
      <c r="I3733">
        <v>0</v>
      </c>
      <c r="J3733">
        <v>2</v>
      </c>
      <c r="K3733">
        <v>0</v>
      </c>
      <c r="L3733">
        <v>1</v>
      </c>
    </row>
    <row r="3734" spans="1:12" x14ac:dyDescent="0.25">
      <c r="A3734">
        <v>125966</v>
      </c>
      <c r="B3734">
        <v>0</v>
      </c>
      <c r="C3734">
        <v>7.3638163000000006E-2</v>
      </c>
      <c r="D3734">
        <v>50</v>
      </c>
      <c r="E3734">
        <v>0</v>
      </c>
      <c r="F3734">
        <v>0.250641805</v>
      </c>
      <c r="G3734">
        <v>7400</v>
      </c>
      <c r="H3734">
        <v>6</v>
      </c>
      <c r="I3734">
        <v>0</v>
      </c>
      <c r="J3734">
        <v>1</v>
      </c>
      <c r="K3734">
        <v>0</v>
      </c>
      <c r="L3734">
        <v>0</v>
      </c>
    </row>
    <row r="3735" spans="1:12" x14ac:dyDescent="0.25">
      <c r="A3735">
        <v>138090</v>
      </c>
      <c r="B3735">
        <v>0</v>
      </c>
      <c r="C3735">
        <v>7.3672467000000005E-2</v>
      </c>
      <c r="D3735">
        <v>73</v>
      </c>
      <c r="E3735">
        <v>0</v>
      </c>
      <c r="F3735">
        <v>0.38041305800000003</v>
      </c>
      <c r="G3735">
        <v>1500</v>
      </c>
      <c r="H3735">
        <v>9</v>
      </c>
      <c r="I3735">
        <v>0</v>
      </c>
      <c r="J3735">
        <v>0</v>
      </c>
      <c r="K3735">
        <v>0</v>
      </c>
      <c r="L3735">
        <v>0</v>
      </c>
    </row>
    <row r="3736" spans="1:12" x14ac:dyDescent="0.25">
      <c r="A3736">
        <v>105531</v>
      </c>
      <c r="B3736">
        <v>0</v>
      </c>
      <c r="C3736">
        <v>7.3725000999999998E-2</v>
      </c>
      <c r="D3736">
        <v>74</v>
      </c>
      <c r="E3736">
        <v>0</v>
      </c>
      <c r="F3736">
        <v>0.27193319300000002</v>
      </c>
      <c r="G3736">
        <v>10417</v>
      </c>
      <c r="H3736">
        <v>8</v>
      </c>
      <c r="I3736">
        <v>0</v>
      </c>
      <c r="J3736">
        <v>1</v>
      </c>
      <c r="K3736">
        <v>0</v>
      </c>
      <c r="L3736">
        <v>0</v>
      </c>
    </row>
    <row r="3737" spans="1:12" x14ac:dyDescent="0.25">
      <c r="A3737">
        <v>71971</v>
      </c>
      <c r="B3737">
        <v>0</v>
      </c>
      <c r="C3737">
        <v>7.3863116000000006E-2</v>
      </c>
      <c r="D3737">
        <v>68</v>
      </c>
      <c r="E3737">
        <v>1</v>
      </c>
      <c r="F3737">
        <v>2.0686089000000001E-2</v>
      </c>
      <c r="G3737">
        <v>5800</v>
      </c>
      <c r="H3737">
        <v>6</v>
      </c>
      <c r="I3737">
        <v>0</v>
      </c>
      <c r="J3737">
        <v>0</v>
      </c>
      <c r="K3737">
        <v>0</v>
      </c>
      <c r="L3737">
        <v>0</v>
      </c>
    </row>
    <row r="3738" spans="1:12" x14ac:dyDescent="0.25">
      <c r="A3738">
        <v>61726</v>
      </c>
      <c r="B3738">
        <v>0</v>
      </c>
      <c r="C3738">
        <v>7.3926073999999994E-2</v>
      </c>
      <c r="D3738">
        <v>23</v>
      </c>
      <c r="E3738">
        <v>0</v>
      </c>
      <c r="F3738">
        <v>7.02741E-4</v>
      </c>
      <c r="G3738">
        <v>2845</v>
      </c>
      <c r="H3738">
        <v>2</v>
      </c>
      <c r="I3738">
        <v>0</v>
      </c>
      <c r="J3738">
        <v>0</v>
      </c>
      <c r="K3738">
        <v>0</v>
      </c>
      <c r="L3738">
        <v>0</v>
      </c>
    </row>
    <row r="3739" spans="1:12" x14ac:dyDescent="0.25">
      <c r="A3739">
        <v>102729</v>
      </c>
      <c r="B3739">
        <v>0</v>
      </c>
      <c r="C3739">
        <v>7.3953911999999997E-2</v>
      </c>
      <c r="D3739">
        <v>58</v>
      </c>
      <c r="E3739">
        <v>0</v>
      </c>
      <c r="F3739">
        <v>0.329160803</v>
      </c>
      <c r="G3739">
        <v>13500</v>
      </c>
      <c r="H3739">
        <v>7</v>
      </c>
      <c r="I3739">
        <v>0</v>
      </c>
      <c r="J3739">
        <v>3</v>
      </c>
      <c r="K3739">
        <v>0</v>
      </c>
      <c r="L3739">
        <v>0</v>
      </c>
    </row>
    <row r="3740" spans="1:12" x14ac:dyDescent="0.25">
      <c r="A3740">
        <v>39274</v>
      </c>
      <c r="B3740">
        <v>0</v>
      </c>
      <c r="C3740">
        <v>7.3968361999999996E-2</v>
      </c>
      <c r="D3740">
        <v>45</v>
      </c>
      <c r="E3740">
        <v>0</v>
      </c>
      <c r="F3740">
        <v>0.31297709899999998</v>
      </c>
      <c r="G3740">
        <v>9300</v>
      </c>
      <c r="H3740">
        <v>11</v>
      </c>
      <c r="I3740">
        <v>0</v>
      </c>
      <c r="J3740">
        <v>2</v>
      </c>
      <c r="K3740">
        <v>1</v>
      </c>
      <c r="L3740">
        <v>3</v>
      </c>
    </row>
    <row r="3741" spans="1:12" x14ac:dyDescent="0.25">
      <c r="A3741">
        <v>81422</v>
      </c>
      <c r="B3741">
        <v>0</v>
      </c>
      <c r="C3741">
        <v>7.4144246999999996E-2</v>
      </c>
      <c r="D3741">
        <v>74</v>
      </c>
      <c r="E3741">
        <v>0</v>
      </c>
      <c r="F3741">
        <v>9.2493769999999996E-3</v>
      </c>
      <c r="G3741">
        <v>5621</v>
      </c>
      <c r="H3741">
        <v>6</v>
      </c>
      <c r="I3741">
        <v>0</v>
      </c>
      <c r="J3741">
        <v>0</v>
      </c>
      <c r="K3741">
        <v>0</v>
      </c>
      <c r="L3741">
        <v>1</v>
      </c>
    </row>
    <row r="3742" spans="1:12" x14ac:dyDescent="0.25">
      <c r="A3742">
        <v>50735</v>
      </c>
      <c r="B3742">
        <v>0</v>
      </c>
      <c r="C3742">
        <v>7.4197526999999999E-2</v>
      </c>
      <c r="D3742">
        <v>58</v>
      </c>
      <c r="E3742">
        <v>0</v>
      </c>
      <c r="F3742">
        <v>0.25525858000000001</v>
      </c>
      <c r="G3742">
        <v>6322</v>
      </c>
      <c r="H3742">
        <v>7</v>
      </c>
      <c r="I3742">
        <v>0</v>
      </c>
      <c r="J3742">
        <v>2</v>
      </c>
      <c r="K3742">
        <v>0</v>
      </c>
      <c r="L3742">
        <v>0</v>
      </c>
    </row>
    <row r="3743" spans="1:12" x14ac:dyDescent="0.25">
      <c r="A3743">
        <v>27309</v>
      </c>
      <c r="B3743">
        <v>0</v>
      </c>
      <c r="C3743">
        <v>7.4201874000000001E-2</v>
      </c>
      <c r="D3743">
        <v>48</v>
      </c>
      <c r="E3743">
        <v>0</v>
      </c>
      <c r="F3743">
        <v>0.93513697100000004</v>
      </c>
      <c r="G3743">
        <v>8833</v>
      </c>
      <c r="H3743">
        <v>27</v>
      </c>
      <c r="I3743">
        <v>0</v>
      </c>
      <c r="J3743">
        <v>3</v>
      </c>
      <c r="K3743">
        <v>0</v>
      </c>
      <c r="L3743">
        <v>3</v>
      </c>
    </row>
    <row r="3744" spans="1:12" x14ac:dyDescent="0.25">
      <c r="A3744">
        <v>17275</v>
      </c>
      <c r="B3744">
        <v>0</v>
      </c>
      <c r="C3744">
        <v>7.4353902999999999E-2</v>
      </c>
      <c r="D3744">
        <v>64</v>
      </c>
      <c r="E3744">
        <v>0</v>
      </c>
      <c r="F3744">
        <v>2198</v>
      </c>
      <c r="H3744">
        <v>4</v>
      </c>
      <c r="I3744">
        <v>0</v>
      </c>
      <c r="J3744">
        <v>1</v>
      </c>
      <c r="K3744">
        <v>0</v>
      </c>
    </row>
    <row r="3745" spans="1:12" x14ac:dyDescent="0.25">
      <c r="A3745">
        <v>10920</v>
      </c>
      <c r="B3745">
        <v>0</v>
      </c>
      <c r="C3745">
        <v>7.4494512999999998E-2</v>
      </c>
      <c r="D3745">
        <v>45</v>
      </c>
      <c r="E3745">
        <v>0</v>
      </c>
      <c r="F3745">
        <v>0.75745307299999998</v>
      </c>
      <c r="G3745">
        <v>2716</v>
      </c>
      <c r="H3745">
        <v>9</v>
      </c>
      <c r="I3745">
        <v>0</v>
      </c>
      <c r="J3745">
        <v>1</v>
      </c>
      <c r="K3745">
        <v>0</v>
      </c>
      <c r="L3745">
        <v>2</v>
      </c>
    </row>
    <row r="3746" spans="1:12" x14ac:dyDescent="0.25">
      <c r="A3746">
        <v>146210</v>
      </c>
      <c r="B3746">
        <v>0</v>
      </c>
      <c r="C3746">
        <v>7.451091E-2</v>
      </c>
      <c r="D3746">
        <v>44</v>
      </c>
      <c r="E3746">
        <v>0</v>
      </c>
      <c r="F3746">
        <v>0.33006591200000002</v>
      </c>
      <c r="G3746">
        <v>5916</v>
      </c>
      <c r="H3746">
        <v>10</v>
      </c>
      <c r="I3746">
        <v>0</v>
      </c>
      <c r="J3746">
        <v>1</v>
      </c>
      <c r="K3746">
        <v>0</v>
      </c>
      <c r="L3746">
        <v>1</v>
      </c>
    </row>
    <row r="3747" spans="1:12" x14ac:dyDescent="0.25">
      <c r="A3747">
        <v>45944</v>
      </c>
      <c r="B3747">
        <v>0</v>
      </c>
      <c r="C3747">
        <v>7.4511586000000005E-2</v>
      </c>
      <c r="D3747">
        <v>30</v>
      </c>
      <c r="E3747">
        <v>0</v>
      </c>
      <c r="F3747">
        <v>4</v>
      </c>
      <c r="H3747">
        <v>1</v>
      </c>
      <c r="I3747">
        <v>0</v>
      </c>
      <c r="J3747">
        <v>0</v>
      </c>
      <c r="K3747">
        <v>0</v>
      </c>
    </row>
    <row r="3748" spans="1:12" x14ac:dyDescent="0.25">
      <c r="A3748">
        <v>119222</v>
      </c>
      <c r="B3748">
        <v>0</v>
      </c>
      <c r="C3748">
        <v>7.4541352000000005E-2</v>
      </c>
      <c r="D3748">
        <v>64</v>
      </c>
      <c r="E3748">
        <v>0</v>
      </c>
      <c r="F3748">
        <v>4.2152466E-2</v>
      </c>
      <c r="G3748">
        <v>4459</v>
      </c>
      <c r="H3748">
        <v>7</v>
      </c>
      <c r="I3748">
        <v>0</v>
      </c>
      <c r="J3748">
        <v>0</v>
      </c>
      <c r="K3748">
        <v>0</v>
      </c>
      <c r="L3748">
        <v>0</v>
      </c>
    </row>
    <row r="3749" spans="1:12" x14ac:dyDescent="0.25">
      <c r="A3749">
        <v>4414</v>
      </c>
      <c r="B3749">
        <v>0</v>
      </c>
      <c r="C3749">
        <v>7.4577305999999996E-2</v>
      </c>
      <c r="D3749">
        <v>34</v>
      </c>
      <c r="E3749">
        <v>0</v>
      </c>
      <c r="F3749">
        <v>0.628124142</v>
      </c>
      <c r="G3749">
        <v>3640</v>
      </c>
      <c r="H3749">
        <v>8</v>
      </c>
      <c r="I3749">
        <v>0</v>
      </c>
      <c r="J3749">
        <v>2</v>
      </c>
      <c r="K3749">
        <v>0</v>
      </c>
      <c r="L3749">
        <v>0</v>
      </c>
    </row>
    <row r="3750" spans="1:12" x14ac:dyDescent="0.25">
      <c r="A3750">
        <v>108827</v>
      </c>
      <c r="B3750">
        <v>0</v>
      </c>
      <c r="C3750">
        <v>7.4635645E-2</v>
      </c>
      <c r="D3750">
        <v>43</v>
      </c>
      <c r="E3750">
        <v>0</v>
      </c>
      <c r="F3750">
        <v>0.30648850399999999</v>
      </c>
      <c r="G3750">
        <v>8306</v>
      </c>
      <c r="H3750">
        <v>8</v>
      </c>
      <c r="I3750">
        <v>0</v>
      </c>
      <c r="J3750">
        <v>1</v>
      </c>
      <c r="K3750">
        <v>0</v>
      </c>
      <c r="L3750">
        <v>1</v>
      </c>
    </row>
    <row r="3751" spans="1:12" x14ac:dyDescent="0.25">
      <c r="A3751">
        <v>82279</v>
      </c>
      <c r="B3751">
        <v>0</v>
      </c>
      <c r="C3751">
        <v>7.4662431000000001E-2</v>
      </c>
      <c r="D3751">
        <v>63</v>
      </c>
      <c r="E3751">
        <v>0</v>
      </c>
      <c r="F3751">
        <v>0.21354092299999999</v>
      </c>
      <c r="G3751">
        <v>7000</v>
      </c>
      <c r="H3751">
        <v>18</v>
      </c>
      <c r="I3751">
        <v>0</v>
      </c>
      <c r="J3751">
        <v>1</v>
      </c>
      <c r="K3751">
        <v>0</v>
      </c>
      <c r="L3751">
        <v>0</v>
      </c>
    </row>
    <row r="3752" spans="1:12" x14ac:dyDescent="0.25">
      <c r="A3752">
        <v>142660</v>
      </c>
      <c r="B3752">
        <v>0</v>
      </c>
      <c r="C3752">
        <v>7.4707635999999994E-2</v>
      </c>
      <c r="D3752">
        <v>62</v>
      </c>
      <c r="E3752">
        <v>0</v>
      </c>
      <c r="F3752">
        <v>910</v>
      </c>
      <c r="H3752">
        <v>12</v>
      </c>
      <c r="I3752">
        <v>0</v>
      </c>
      <c r="J3752">
        <v>1</v>
      </c>
      <c r="K3752">
        <v>0</v>
      </c>
      <c r="L3752">
        <v>0</v>
      </c>
    </row>
    <row r="3753" spans="1:12" x14ac:dyDescent="0.25">
      <c r="A3753">
        <v>4007</v>
      </c>
      <c r="B3753">
        <v>0</v>
      </c>
      <c r="C3753">
        <v>7.4799077000000005E-2</v>
      </c>
      <c r="D3753">
        <v>77</v>
      </c>
      <c r="E3753">
        <v>0</v>
      </c>
      <c r="F3753">
        <v>995</v>
      </c>
      <c r="H3753">
        <v>6</v>
      </c>
      <c r="I3753">
        <v>0</v>
      </c>
      <c r="J3753">
        <v>1</v>
      </c>
      <c r="K3753">
        <v>0</v>
      </c>
      <c r="L3753">
        <v>0</v>
      </c>
    </row>
    <row r="3754" spans="1:12" x14ac:dyDescent="0.25">
      <c r="A3754">
        <v>84433</v>
      </c>
      <c r="B3754">
        <v>0</v>
      </c>
      <c r="C3754">
        <v>7.4825740000000002E-2</v>
      </c>
      <c r="D3754">
        <v>58</v>
      </c>
      <c r="E3754">
        <v>0</v>
      </c>
      <c r="F3754">
        <v>3581</v>
      </c>
      <c r="H3754">
        <v>8</v>
      </c>
      <c r="I3754">
        <v>0</v>
      </c>
      <c r="J3754">
        <v>1</v>
      </c>
      <c r="K3754">
        <v>0</v>
      </c>
      <c r="L3754">
        <v>0</v>
      </c>
    </row>
    <row r="3755" spans="1:12" x14ac:dyDescent="0.25">
      <c r="A3755">
        <v>80294</v>
      </c>
      <c r="B3755">
        <v>0</v>
      </c>
      <c r="C3755">
        <v>7.4887501999999995E-2</v>
      </c>
      <c r="D3755">
        <v>58</v>
      </c>
      <c r="E3755">
        <v>0</v>
      </c>
      <c r="F3755">
        <v>2706</v>
      </c>
      <c r="H3755">
        <v>11</v>
      </c>
      <c r="I3755">
        <v>0</v>
      </c>
      <c r="J3755">
        <v>2</v>
      </c>
      <c r="K3755">
        <v>0</v>
      </c>
      <c r="L3755">
        <v>2</v>
      </c>
    </row>
    <row r="3756" spans="1:12" x14ac:dyDescent="0.25">
      <c r="A3756">
        <v>55782</v>
      </c>
      <c r="B3756">
        <v>0</v>
      </c>
      <c r="C3756">
        <v>7.4919080999999998E-2</v>
      </c>
      <c r="D3756">
        <v>64</v>
      </c>
      <c r="E3756">
        <v>0</v>
      </c>
      <c r="F3756">
        <v>1816</v>
      </c>
      <c r="H3756">
        <v>9</v>
      </c>
      <c r="I3756">
        <v>0</v>
      </c>
      <c r="J3756">
        <v>2</v>
      </c>
      <c r="K3756">
        <v>0</v>
      </c>
      <c r="L3756">
        <v>0</v>
      </c>
    </row>
    <row r="3757" spans="1:12" x14ac:dyDescent="0.25">
      <c r="A3757">
        <v>110015</v>
      </c>
      <c r="B3757">
        <v>0</v>
      </c>
      <c r="C3757">
        <v>7.4923344000000003E-2</v>
      </c>
      <c r="D3757">
        <v>21</v>
      </c>
      <c r="E3757">
        <v>0</v>
      </c>
      <c r="F3757">
        <v>2.8423772999999999E-2</v>
      </c>
      <c r="G3757">
        <v>1160</v>
      </c>
      <c r="H3757">
        <v>3</v>
      </c>
      <c r="I3757">
        <v>0</v>
      </c>
      <c r="J3757">
        <v>0</v>
      </c>
      <c r="K3757">
        <v>0</v>
      </c>
      <c r="L3757">
        <v>0</v>
      </c>
    </row>
    <row r="3758" spans="1:12" x14ac:dyDescent="0.25">
      <c r="A3758">
        <v>129983</v>
      </c>
      <c r="B3758">
        <v>0</v>
      </c>
      <c r="C3758">
        <v>7.4934839000000003E-2</v>
      </c>
      <c r="D3758">
        <v>78</v>
      </c>
      <c r="E3758">
        <v>0</v>
      </c>
      <c r="F3758">
        <v>8.1989751E-2</v>
      </c>
      <c r="G3758">
        <v>8000</v>
      </c>
      <c r="H3758">
        <v>19</v>
      </c>
      <c r="I3758">
        <v>0</v>
      </c>
      <c r="J3758">
        <v>0</v>
      </c>
      <c r="K3758">
        <v>0</v>
      </c>
      <c r="L3758">
        <v>1</v>
      </c>
    </row>
    <row r="3759" spans="1:12" x14ac:dyDescent="0.25">
      <c r="A3759">
        <v>44751</v>
      </c>
      <c r="B3759">
        <v>0</v>
      </c>
      <c r="C3759">
        <v>7.4943549999999998E-2</v>
      </c>
      <c r="D3759">
        <v>37</v>
      </c>
      <c r="E3759">
        <v>0</v>
      </c>
      <c r="F3759">
        <v>0.26491169599999997</v>
      </c>
      <c r="G3759">
        <v>3000</v>
      </c>
      <c r="H3759">
        <v>5</v>
      </c>
      <c r="I3759">
        <v>0</v>
      </c>
      <c r="J3759">
        <v>1</v>
      </c>
      <c r="K3759">
        <v>0</v>
      </c>
      <c r="L3759">
        <v>0</v>
      </c>
    </row>
    <row r="3760" spans="1:12" x14ac:dyDescent="0.25">
      <c r="A3760">
        <v>118032</v>
      </c>
      <c r="B3760">
        <v>0</v>
      </c>
      <c r="C3760">
        <v>7.5096178999999999E-2</v>
      </c>
      <c r="D3760">
        <v>50</v>
      </c>
      <c r="E3760">
        <v>0</v>
      </c>
      <c r="F3760">
        <v>0.59362948199999999</v>
      </c>
      <c r="G3760">
        <v>7000</v>
      </c>
      <c r="H3760">
        <v>15</v>
      </c>
      <c r="I3760">
        <v>0</v>
      </c>
      <c r="J3760">
        <v>2</v>
      </c>
      <c r="K3760">
        <v>0</v>
      </c>
      <c r="L3760">
        <v>0</v>
      </c>
    </row>
    <row r="3761" spans="1:12" x14ac:dyDescent="0.25">
      <c r="A3761">
        <v>31030</v>
      </c>
      <c r="B3761">
        <v>0</v>
      </c>
      <c r="C3761">
        <v>7.5110760999999998E-2</v>
      </c>
      <c r="D3761">
        <v>39</v>
      </c>
      <c r="E3761">
        <v>0</v>
      </c>
      <c r="F3761">
        <v>1.6044383999999998E-2</v>
      </c>
      <c r="G3761">
        <v>6668</v>
      </c>
      <c r="H3761">
        <v>8</v>
      </c>
      <c r="I3761">
        <v>0</v>
      </c>
      <c r="J3761">
        <v>0</v>
      </c>
      <c r="K3761">
        <v>0</v>
      </c>
      <c r="L3761">
        <v>0</v>
      </c>
    </row>
    <row r="3762" spans="1:12" x14ac:dyDescent="0.25">
      <c r="A3762">
        <v>67366</v>
      </c>
      <c r="B3762">
        <v>0</v>
      </c>
      <c r="C3762">
        <v>7.5165831000000002E-2</v>
      </c>
      <c r="D3762">
        <v>64</v>
      </c>
      <c r="E3762">
        <v>0</v>
      </c>
      <c r="F3762">
        <v>0.24144760500000001</v>
      </c>
      <c r="G3762">
        <v>5553</v>
      </c>
      <c r="H3762">
        <v>8</v>
      </c>
      <c r="I3762">
        <v>0</v>
      </c>
      <c r="J3762">
        <v>1</v>
      </c>
      <c r="K3762">
        <v>0</v>
      </c>
      <c r="L3762">
        <v>0</v>
      </c>
    </row>
    <row r="3763" spans="1:12" x14ac:dyDescent="0.25">
      <c r="A3763">
        <v>36704</v>
      </c>
      <c r="B3763">
        <v>0</v>
      </c>
      <c r="C3763">
        <v>7.5333253000000003E-2</v>
      </c>
      <c r="D3763">
        <v>60</v>
      </c>
      <c r="E3763">
        <v>0</v>
      </c>
      <c r="F3763">
        <v>0.16999117399999999</v>
      </c>
      <c r="G3763">
        <v>5664</v>
      </c>
      <c r="H3763">
        <v>11</v>
      </c>
      <c r="I3763">
        <v>0</v>
      </c>
      <c r="J3763">
        <v>0</v>
      </c>
      <c r="K3763">
        <v>0</v>
      </c>
      <c r="L3763">
        <v>0</v>
      </c>
    </row>
    <row r="3764" spans="1:12" x14ac:dyDescent="0.25">
      <c r="A3764">
        <v>65122</v>
      </c>
      <c r="B3764">
        <v>0</v>
      </c>
      <c r="C3764">
        <v>7.5381244E-2</v>
      </c>
      <c r="D3764">
        <v>48</v>
      </c>
      <c r="E3764">
        <v>0</v>
      </c>
      <c r="F3764">
        <v>0.43855932199999997</v>
      </c>
      <c r="G3764">
        <v>5191</v>
      </c>
      <c r="H3764">
        <v>10</v>
      </c>
      <c r="I3764">
        <v>0</v>
      </c>
      <c r="J3764">
        <v>1</v>
      </c>
      <c r="K3764">
        <v>0</v>
      </c>
      <c r="L3764">
        <v>2</v>
      </c>
    </row>
    <row r="3765" spans="1:12" x14ac:dyDescent="0.25">
      <c r="A3765">
        <v>15361</v>
      </c>
      <c r="B3765">
        <v>0</v>
      </c>
      <c r="C3765">
        <v>7.5495390999999995E-2</v>
      </c>
      <c r="D3765">
        <v>64</v>
      </c>
      <c r="E3765">
        <v>1</v>
      </c>
      <c r="F3765">
        <v>0.50059509599999996</v>
      </c>
      <c r="G3765">
        <v>4200</v>
      </c>
      <c r="H3765">
        <v>16</v>
      </c>
      <c r="I3765">
        <v>0</v>
      </c>
      <c r="J3765">
        <v>1</v>
      </c>
      <c r="K3765">
        <v>0</v>
      </c>
      <c r="L3765">
        <v>0</v>
      </c>
    </row>
    <row r="3766" spans="1:12" x14ac:dyDescent="0.25">
      <c r="A3766">
        <v>149970</v>
      </c>
      <c r="B3766">
        <v>0</v>
      </c>
      <c r="C3766">
        <v>7.5535251999999997E-2</v>
      </c>
      <c r="D3766">
        <v>43</v>
      </c>
      <c r="E3766">
        <v>0</v>
      </c>
      <c r="F3766">
        <v>0.19753758199999999</v>
      </c>
      <c r="G3766">
        <v>14700</v>
      </c>
      <c r="H3766">
        <v>10</v>
      </c>
      <c r="I3766">
        <v>0</v>
      </c>
      <c r="J3766">
        <v>3</v>
      </c>
      <c r="K3766">
        <v>0</v>
      </c>
      <c r="L3766">
        <v>2</v>
      </c>
    </row>
    <row r="3767" spans="1:12" x14ac:dyDescent="0.25">
      <c r="A3767">
        <v>130736</v>
      </c>
      <c r="B3767">
        <v>0</v>
      </c>
      <c r="C3767">
        <v>7.5647067999999998E-2</v>
      </c>
      <c r="D3767">
        <v>56</v>
      </c>
      <c r="E3767">
        <v>0</v>
      </c>
      <c r="F3767">
        <v>0.50612713799999998</v>
      </c>
      <c r="G3767">
        <v>7833</v>
      </c>
      <c r="H3767">
        <v>13</v>
      </c>
      <c r="I3767">
        <v>0</v>
      </c>
      <c r="J3767">
        <v>2</v>
      </c>
      <c r="K3767">
        <v>0</v>
      </c>
      <c r="L3767">
        <v>0</v>
      </c>
    </row>
    <row r="3768" spans="1:12" x14ac:dyDescent="0.25">
      <c r="A3768">
        <v>129239</v>
      </c>
      <c r="B3768">
        <v>0</v>
      </c>
      <c r="C3768">
        <v>7.5654793999999997E-2</v>
      </c>
      <c r="D3768">
        <v>51</v>
      </c>
      <c r="E3768">
        <v>0</v>
      </c>
      <c r="F3768">
        <v>4084</v>
      </c>
      <c r="H3768">
        <v>11</v>
      </c>
      <c r="I3768">
        <v>0</v>
      </c>
      <c r="J3768">
        <v>1</v>
      </c>
      <c r="K3768">
        <v>0</v>
      </c>
      <c r="L3768">
        <v>0</v>
      </c>
    </row>
    <row r="3769" spans="1:12" x14ac:dyDescent="0.25">
      <c r="A3769">
        <v>5749</v>
      </c>
      <c r="B3769">
        <v>0</v>
      </c>
      <c r="C3769">
        <v>7.5686053000000003E-2</v>
      </c>
      <c r="D3769">
        <v>66</v>
      </c>
      <c r="E3769">
        <v>0</v>
      </c>
      <c r="F3769">
        <v>0.108600721</v>
      </c>
      <c r="G3769">
        <v>15800</v>
      </c>
      <c r="H3769">
        <v>28</v>
      </c>
      <c r="I3769">
        <v>0</v>
      </c>
      <c r="J3769">
        <v>1</v>
      </c>
      <c r="K3769">
        <v>0</v>
      </c>
      <c r="L3769">
        <v>1</v>
      </c>
    </row>
    <row r="3770" spans="1:12" x14ac:dyDescent="0.25">
      <c r="A3770">
        <v>57688</v>
      </c>
      <c r="B3770">
        <v>0</v>
      </c>
      <c r="C3770">
        <v>7.5747632999999995E-2</v>
      </c>
      <c r="D3770">
        <v>81</v>
      </c>
      <c r="E3770">
        <v>0</v>
      </c>
      <c r="F3770">
        <v>72</v>
      </c>
      <c r="H3770">
        <v>3</v>
      </c>
      <c r="I3770">
        <v>0</v>
      </c>
      <c r="J3770">
        <v>0</v>
      </c>
      <c r="K3770">
        <v>0</v>
      </c>
      <c r="L3770">
        <v>0</v>
      </c>
    </row>
    <row r="3771" spans="1:12" x14ac:dyDescent="0.25">
      <c r="A3771">
        <v>22488</v>
      </c>
      <c r="B3771">
        <v>0</v>
      </c>
      <c r="C3771">
        <v>7.5771973000000006E-2</v>
      </c>
      <c r="D3771">
        <v>76</v>
      </c>
      <c r="E3771">
        <v>0</v>
      </c>
      <c r="F3771">
        <v>0.264352963</v>
      </c>
      <c r="G3771">
        <v>5416</v>
      </c>
      <c r="H3771">
        <v>11</v>
      </c>
      <c r="I3771">
        <v>0</v>
      </c>
      <c r="J3771">
        <v>0</v>
      </c>
      <c r="K3771">
        <v>0</v>
      </c>
      <c r="L3771">
        <v>0</v>
      </c>
    </row>
    <row r="3772" spans="1:12" x14ac:dyDescent="0.25">
      <c r="A3772">
        <v>59560</v>
      </c>
      <c r="B3772">
        <v>0</v>
      </c>
      <c r="C3772">
        <v>7.5778568000000004E-2</v>
      </c>
      <c r="D3772">
        <v>72</v>
      </c>
      <c r="E3772">
        <v>0</v>
      </c>
      <c r="F3772">
        <v>0.411820782</v>
      </c>
      <c r="G3772">
        <v>3146</v>
      </c>
      <c r="H3772">
        <v>10</v>
      </c>
      <c r="I3772">
        <v>0</v>
      </c>
      <c r="J3772">
        <v>1</v>
      </c>
      <c r="K3772">
        <v>0</v>
      </c>
      <c r="L3772">
        <v>0</v>
      </c>
    </row>
    <row r="3773" spans="1:12" x14ac:dyDescent="0.25">
      <c r="A3773">
        <v>145179</v>
      </c>
      <c r="B3773">
        <v>0</v>
      </c>
      <c r="C3773">
        <v>7.5784843000000005E-2</v>
      </c>
      <c r="D3773">
        <v>46</v>
      </c>
      <c r="E3773">
        <v>0</v>
      </c>
      <c r="F3773">
        <v>11</v>
      </c>
      <c r="H3773">
        <v>1</v>
      </c>
      <c r="I3773">
        <v>0</v>
      </c>
      <c r="J3773">
        <v>0</v>
      </c>
      <c r="K3773">
        <v>0</v>
      </c>
    </row>
    <row r="3774" spans="1:12" x14ac:dyDescent="0.25">
      <c r="A3774">
        <v>45276</v>
      </c>
      <c r="B3774">
        <v>0</v>
      </c>
      <c r="C3774">
        <v>7.5792420999999999E-2</v>
      </c>
      <c r="D3774">
        <v>57</v>
      </c>
      <c r="E3774">
        <v>0</v>
      </c>
      <c r="F3774">
        <v>2620</v>
      </c>
      <c r="H3774">
        <v>4</v>
      </c>
      <c r="I3774">
        <v>0</v>
      </c>
      <c r="J3774">
        <v>1</v>
      </c>
      <c r="K3774">
        <v>0</v>
      </c>
      <c r="L3774">
        <v>0</v>
      </c>
    </row>
    <row r="3775" spans="1:12" x14ac:dyDescent="0.25">
      <c r="A3775">
        <v>60357</v>
      </c>
      <c r="B3775">
        <v>0</v>
      </c>
      <c r="C3775">
        <v>7.5825566999999996E-2</v>
      </c>
      <c r="D3775">
        <v>47</v>
      </c>
      <c r="E3775">
        <v>0</v>
      </c>
      <c r="F3775">
        <v>592</v>
      </c>
      <c r="H3775">
        <v>9</v>
      </c>
      <c r="I3775">
        <v>0</v>
      </c>
      <c r="J3775">
        <v>0</v>
      </c>
      <c r="K3775">
        <v>0</v>
      </c>
      <c r="L3775">
        <v>2</v>
      </c>
    </row>
    <row r="3776" spans="1:12" x14ac:dyDescent="0.25">
      <c r="A3776">
        <v>45662</v>
      </c>
      <c r="B3776">
        <v>0</v>
      </c>
      <c r="C3776">
        <v>7.5879873E-2</v>
      </c>
      <c r="D3776">
        <v>50</v>
      </c>
      <c r="E3776">
        <v>0</v>
      </c>
      <c r="F3776">
        <v>1792</v>
      </c>
      <c r="H3776">
        <v>4</v>
      </c>
      <c r="I3776">
        <v>0</v>
      </c>
      <c r="J3776">
        <v>1</v>
      </c>
      <c r="K3776">
        <v>0</v>
      </c>
      <c r="L3776">
        <v>0</v>
      </c>
    </row>
    <row r="3777" spans="1:12" x14ac:dyDescent="0.25">
      <c r="A3777">
        <v>81601</v>
      </c>
      <c r="B3777">
        <v>0</v>
      </c>
      <c r="C3777">
        <v>7.5889935000000006E-2</v>
      </c>
      <c r="D3777">
        <v>58</v>
      </c>
      <c r="E3777">
        <v>0</v>
      </c>
      <c r="F3777">
        <v>3.2578125</v>
      </c>
      <c r="G3777">
        <v>895</v>
      </c>
      <c r="H3777">
        <v>9</v>
      </c>
      <c r="I3777">
        <v>0</v>
      </c>
      <c r="J3777">
        <v>2</v>
      </c>
      <c r="K3777">
        <v>0</v>
      </c>
      <c r="L3777">
        <v>0</v>
      </c>
    </row>
    <row r="3778" spans="1:12" x14ac:dyDescent="0.25">
      <c r="A3778">
        <v>132525</v>
      </c>
      <c r="B3778">
        <v>0</v>
      </c>
      <c r="C3778">
        <v>7.5898802000000001E-2</v>
      </c>
      <c r="D3778">
        <v>23</v>
      </c>
      <c r="E3778">
        <v>0</v>
      </c>
      <c r="F3778">
        <v>2.4937660000000001E-3</v>
      </c>
      <c r="G3778">
        <v>400</v>
      </c>
      <c r="H3778">
        <v>1</v>
      </c>
      <c r="I3778">
        <v>0</v>
      </c>
      <c r="J3778">
        <v>0</v>
      </c>
      <c r="K3778">
        <v>0</v>
      </c>
      <c r="L3778">
        <v>0</v>
      </c>
    </row>
    <row r="3779" spans="1:12" x14ac:dyDescent="0.25">
      <c r="A3779">
        <v>50936</v>
      </c>
      <c r="B3779">
        <v>0</v>
      </c>
      <c r="C3779">
        <v>7.6021999000000007E-2</v>
      </c>
      <c r="D3779">
        <v>72</v>
      </c>
      <c r="E3779">
        <v>0</v>
      </c>
      <c r="F3779">
        <v>94</v>
      </c>
      <c r="H3779">
        <v>5</v>
      </c>
      <c r="I3779">
        <v>0</v>
      </c>
      <c r="J3779">
        <v>0</v>
      </c>
      <c r="K3779">
        <v>0</v>
      </c>
      <c r="L3779">
        <v>0</v>
      </c>
    </row>
    <row r="3780" spans="1:12" x14ac:dyDescent="0.25">
      <c r="A3780">
        <v>48703</v>
      </c>
      <c r="B3780">
        <v>0</v>
      </c>
      <c r="C3780">
        <v>7.6054401999999993E-2</v>
      </c>
      <c r="D3780">
        <v>51</v>
      </c>
      <c r="E3780">
        <v>0</v>
      </c>
      <c r="F3780">
        <v>2.2942743010000002</v>
      </c>
      <c r="G3780">
        <v>750</v>
      </c>
      <c r="H3780">
        <v>13</v>
      </c>
      <c r="I3780">
        <v>0</v>
      </c>
      <c r="J3780">
        <v>1</v>
      </c>
      <c r="K3780">
        <v>0</v>
      </c>
      <c r="L3780">
        <v>2</v>
      </c>
    </row>
    <row r="3781" spans="1:12" x14ac:dyDescent="0.25">
      <c r="A3781">
        <v>43287</v>
      </c>
      <c r="B3781">
        <v>0</v>
      </c>
      <c r="C3781">
        <v>7.6057105999999999E-2</v>
      </c>
      <c r="D3781">
        <v>69</v>
      </c>
      <c r="E3781">
        <v>0</v>
      </c>
      <c r="F3781">
        <v>199</v>
      </c>
      <c r="G3781">
        <v>1</v>
      </c>
      <c r="H3781">
        <v>6</v>
      </c>
      <c r="I3781">
        <v>0</v>
      </c>
      <c r="J3781">
        <v>0</v>
      </c>
      <c r="K3781">
        <v>0</v>
      </c>
      <c r="L3781">
        <v>0</v>
      </c>
    </row>
    <row r="3782" spans="1:12" x14ac:dyDescent="0.25">
      <c r="A3782">
        <v>58124</v>
      </c>
      <c r="B3782">
        <v>0</v>
      </c>
      <c r="C3782">
        <v>7.6191091000000002E-2</v>
      </c>
      <c r="D3782">
        <v>59</v>
      </c>
      <c r="E3782">
        <v>0</v>
      </c>
      <c r="F3782">
        <v>0.257499227</v>
      </c>
      <c r="G3782">
        <v>9700</v>
      </c>
      <c r="H3782">
        <v>15</v>
      </c>
      <c r="I3782">
        <v>0</v>
      </c>
      <c r="J3782">
        <v>2</v>
      </c>
      <c r="K3782">
        <v>0</v>
      </c>
      <c r="L3782">
        <v>1</v>
      </c>
    </row>
    <row r="3783" spans="1:12" x14ac:dyDescent="0.25">
      <c r="A3783">
        <v>42141</v>
      </c>
      <c r="B3783">
        <v>0</v>
      </c>
      <c r="C3783">
        <v>7.6230574999999995E-2</v>
      </c>
      <c r="D3783">
        <v>84</v>
      </c>
      <c r="E3783">
        <v>0</v>
      </c>
      <c r="F3783">
        <v>82</v>
      </c>
      <c r="H3783">
        <v>2</v>
      </c>
      <c r="I3783">
        <v>0</v>
      </c>
      <c r="J3783">
        <v>0</v>
      </c>
      <c r="K3783">
        <v>0</v>
      </c>
      <c r="L3783">
        <v>0</v>
      </c>
    </row>
    <row r="3784" spans="1:12" x14ac:dyDescent="0.25">
      <c r="A3784">
        <v>139535</v>
      </c>
      <c r="B3784">
        <v>0</v>
      </c>
      <c r="C3784">
        <v>7.6383208999999994E-2</v>
      </c>
      <c r="D3784">
        <v>50</v>
      </c>
      <c r="E3784">
        <v>0</v>
      </c>
      <c r="F3784">
        <v>0.59934068699999998</v>
      </c>
      <c r="G3784">
        <v>7886</v>
      </c>
      <c r="H3784">
        <v>13</v>
      </c>
      <c r="I3784">
        <v>0</v>
      </c>
      <c r="J3784">
        <v>2</v>
      </c>
      <c r="K3784">
        <v>0</v>
      </c>
      <c r="L3784">
        <v>2</v>
      </c>
    </row>
    <row r="3785" spans="1:12" x14ac:dyDescent="0.25">
      <c r="A3785">
        <v>14688</v>
      </c>
      <c r="B3785">
        <v>0</v>
      </c>
      <c r="C3785">
        <v>7.6469946999999996E-2</v>
      </c>
      <c r="D3785">
        <v>63</v>
      </c>
      <c r="E3785">
        <v>0</v>
      </c>
      <c r="F3785">
        <v>0.28192847999999998</v>
      </c>
      <c r="G3785">
        <v>9395</v>
      </c>
      <c r="H3785">
        <v>7</v>
      </c>
      <c r="I3785">
        <v>0</v>
      </c>
      <c r="J3785">
        <v>1</v>
      </c>
      <c r="K3785">
        <v>0</v>
      </c>
      <c r="L3785">
        <v>1</v>
      </c>
    </row>
    <row r="3786" spans="1:12" x14ac:dyDescent="0.25">
      <c r="A3786">
        <v>83934</v>
      </c>
      <c r="B3786">
        <v>0</v>
      </c>
      <c r="C3786">
        <v>7.6485629999999999E-2</v>
      </c>
      <c r="D3786">
        <v>63</v>
      </c>
      <c r="E3786">
        <v>0</v>
      </c>
      <c r="F3786">
        <v>0.13422519499999999</v>
      </c>
      <c r="G3786">
        <v>4484</v>
      </c>
      <c r="H3786">
        <v>7</v>
      </c>
      <c r="I3786">
        <v>0</v>
      </c>
      <c r="J3786">
        <v>1</v>
      </c>
      <c r="K3786">
        <v>0</v>
      </c>
      <c r="L3786">
        <v>0</v>
      </c>
    </row>
    <row r="3787" spans="1:12" x14ac:dyDescent="0.25">
      <c r="A3787">
        <v>6493</v>
      </c>
      <c r="B3787">
        <v>0</v>
      </c>
      <c r="C3787">
        <v>7.6584683000000001E-2</v>
      </c>
      <c r="D3787">
        <v>55</v>
      </c>
      <c r="E3787">
        <v>0</v>
      </c>
      <c r="F3787">
        <v>2.0545390000000002E-3</v>
      </c>
      <c r="G3787">
        <v>5353</v>
      </c>
      <c r="H3787">
        <v>2</v>
      </c>
      <c r="I3787">
        <v>0</v>
      </c>
      <c r="J3787">
        <v>0</v>
      </c>
      <c r="K3787">
        <v>0</v>
      </c>
      <c r="L3787">
        <v>0</v>
      </c>
    </row>
    <row r="3788" spans="1:12" x14ac:dyDescent="0.25">
      <c r="A3788">
        <v>126874</v>
      </c>
      <c r="B3788">
        <v>0</v>
      </c>
      <c r="C3788">
        <v>7.6651425999999995E-2</v>
      </c>
      <c r="D3788">
        <v>61</v>
      </c>
      <c r="E3788">
        <v>0</v>
      </c>
      <c r="F3788">
        <v>5.4358139999999999E-2</v>
      </c>
      <c r="G3788">
        <v>7376</v>
      </c>
      <c r="H3788">
        <v>7</v>
      </c>
      <c r="I3788">
        <v>0</v>
      </c>
      <c r="J3788">
        <v>0</v>
      </c>
      <c r="K3788">
        <v>0</v>
      </c>
      <c r="L3788">
        <v>0</v>
      </c>
    </row>
    <row r="3789" spans="1:12" x14ac:dyDescent="0.25">
      <c r="A3789">
        <v>142607</v>
      </c>
      <c r="B3789">
        <v>0</v>
      </c>
      <c r="C3789">
        <v>7.6653456999999994E-2</v>
      </c>
      <c r="D3789">
        <v>32</v>
      </c>
      <c r="E3789">
        <v>0</v>
      </c>
      <c r="F3789">
        <v>0.249700011</v>
      </c>
      <c r="G3789">
        <v>9166</v>
      </c>
      <c r="H3789">
        <v>16</v>
      </c>
      <c r="I3789">
        <v>0</v>
      </c>
      <c r="J3789">
        <v>2</v>
      </c>
      <c r="K3789">
        <v>0</v>
      </c>
      <c r="L3789">
        <v>0</v>
      </c>
    </row>
    <row r="3790" spans="1:12" x14ac:dyDescent="0.25">
      <c r="A3790">
        <v>109435</v>
      </c>
      <c r="B3790">
        <v>0</v>
      </c>
      <c r="C3790">
        <v>7.6675641000000003E-2</v>
      </c>
      <c r="D3790">
        <v>59</v>
      </c>
      <c r="E3790">
        <v>0</v>
      </c>
      <c r="F3790">
        <v>3221</v>
      </c>
      <c r="H3790">
        <v>4</v>
      </c>
      <c r="I3790">
        <v>0</v>
      </c>
      <c r="J3790">
        <v>1</v>
      </c>
      <c r="K3790">
        <v>0</v>
      </c>
    </row>
    <row r="3791" spans="1:12" x14ac:dyDescent="0.25">
      <c r="A3791">
        <v>39788</v>
      </c>
      <c r="B3791">
        <v>0</v>
      </c>
      <c r="C3791">
        <v>7.6677799000000005E-2</v>
      </c>
      <c r="D3791">
        <v>63</v>
      </c>
      <c r="E3791">
        <v>0</v>
      </c>
      <c r="F3791">
        <v>0.19539141400000001</v>
      </c>
      <c r="G3791">
        <v>6335</v>
      </c>
      <c r="H3791">
        <v>5</v>
      </c>
      <c r="I3791">
        <v>0</v>
      </c>
      <c r="J3791">
        <v>1</v>
      </c>
      <c r="K3791">
        <v>0</v>
      </c>
      <c r="L3791">
        <v>2</v>
      </c>
    </row>
    <row r="3792" spans="1:12" x14ac:dyDescent="0.25">
      <c r="A3792">
        <v>40673</v>
      </c>
      <c r="B3792">
        <v>0</v>
      </c>
      <c r="C3792">
        <v>7.6691257999999998E-2</v>
      </c>
      <c r="D3792">
        <v>35</v>
      </c>
      <c r="E3792">
        <v>0</v>
      </c>
      <c r="F3792">
        <v>401</v>
      </c>
      <c r="H3792">
        <v>12</v>
      </c>
      <c r="I3792">
        <v>0</v>
      </c>
      <c r="J3792">
        <v>0</v>
      </c>
      <c r="K3792">
        <v>0</v>
      </c>
      <c r="L3792">
        <v>0</v>
      </c>
    </row>
    <row r="3793" spans="1:12" x14ac:dyDescent="0.25">
      <c r="A3793">
        <v>91552</v>
      </c>
      <c r="B3793">
        <v>0</v>
      </c>
      <c r="C3793">
        <v>7.6709702000000005E-2</v>
      </c>
      <c r="D3793">
        <v>79</v>
      </c>
      <c r="E3793">
        <v>0</v>
      </c>
      <c r="F3793">
        <v>66</v>
      </c>
      <c r="H3793">
        <v>7</v>
      </c>
      <c r="I3793">
        <v>0</v>
      </c>
      <c r="J3793">
        <v>0</v>
      </c>
      <c r="K3793">
        <v>0</v>
      </c>
      <c r="L3793">
        <v>0</v>
      </c>
    </row>
    <row r="3794" spans="1:12" x14ac:dyDescent="0.25">
      <c r="A3794">
        <v>126977</v>
      </c>
      <c r="B3794">
        <v>0</v>
      </c>
      <c r="C3794">
        <v>7.6829781E-2</v>
      </c>
      <c r="D3794">
        <v>76</v>
      </c>
      <c r="E3794">
        <v>0</v>
      </c>
      <c r="F3794">
        <v>8738</v>
      </c>
      <c r="H3794">
        <v>13</v>
      </c>
      <c r="I3794">
        <v>0</v>
      </c>
      <c r="J3794">
        <v>6</v>
      </c>
      <c r="K3794">
        <v>0</v>
      </c>
      <c r="L3794">
        <v>0</v>
      </c>
    </row>
    <row r="3795" spans="1:12" x14ac:dyDescent="0.25">
      <c r="A3795">
        <v>2727</v>
      </c>
      <c r="B3795">
        <v>0</v>
      </c>
      <c r="C3795">
        <v>7.6867853E-2</v>
      </c>
      <c r="D3795">
        <v>28</v>
      </c>
      <c r="E3795">
        <v>0</v>
      </c>
      <c r="F3795">
        <v>2.6394720999999999E-2</v>
      </c>
      <c r="G3795">
        <v>1666</v>
      </c>
      <c r="H3795">
        <v>2</v>
      </c>
      <c r="I3795">
        <v>0</v>
      </c>
      <c r="J3795">
        <v>0</v>
      </c>
      <c r="K3795">
        <v>0</v>
      </c>
      <c r="L3795">
        <v>0</v>
      </c>
    </row>
    <row r="3796" spans="1:12" x14ac:dyDescent="0.25">
      <c r="A3796">
        <v>74890</v>
      </c>
      <c r="B3796">
        <v>0</v>
      </c>
      <c r="C3796">
        <v>7.6892311000000005E-2</v>
      </c>
      <c r="D3796">
        <v>63</v>
      </c>
      <c r="E3796">
        <v>0</v>
      </c>
      <c r="F3796">
        <v>0.13197067300000001</v>
      </c>
      <c r="G3796">
        <v>4500</v>
      </c>
      <c r="H3796">
        <v>6</v>
      </c>
      <c r="I3796">
        <v>0</v>
      </c>
      <c r="J3796">
        <v>1</v>
      </c>
      <c r="K3796">
        <v>0</v>
      </c>
      <c r="L3796">
        <v>0</v>
      </c>
    </row>
    <row r="3797" spans="1:12" x14ac:dyDescent="0.25">
      <c r="A3797">
        <v>60144</v>
      </c>
      <c r="B3797">
        <v>0</v>
      </c>
      <c r="C3797">
        <v>7.6923077000000006E-2</v>
      </c>
      <c r="D3797">
        <v>56</v>
      </c>
      <c r="E3797">
        <v>0</v>
      </c>
      <c r="F3797">
        <v>0.24050271400000001</v>
      </c>
      <c r="G3797">
        <v>3500</v>
      </c>
      <c r="H3797">
        <v>3</v>
      </c>
      <c r="I3797">
        <v>0</v>
      </c>
      <c r="J3797">
        <v>1</v>
      </c>
      <c r="K3797">
        <v>0</v>
      </c>
      <c r="L3797">
        <v>0</v>
      </c>
    </row>
    <row r="3798" spans="1:12" x14ac:dyDescent="0.25">
      <c r="A3798">
        <v>117141</v>
      </c>
      <c r="B3798">
        <v>0</v>
      </c>
      <c r="C3798">
        <v>7.6960221999999995E-2</v>
      </c>
      <c r="D3798">
        <v>62</v>
      </c>
      <c r="E3798">
        <v>0</v>
      </c>
      <c r="F3798">
        <v>1982</v>
      </c>
      <c r="H3798">
        <v>9</v>
      </c>
      <c r="I3798">
        <v>0</v>
      </c>
      <c r="J3798">
        <v>1</v>
      </c>
      <c r="K3798">
        <v>0</v>
      </c>
      <c r="L3798">
        <v>0</v>
      </c>
    </row>
    <row r="3799" spans="1:12" x14ac:dyDescent="0.25">
      <c r="A3799">
        <v>126003</v>
      </c>
      <c r="B3799">
        <v>0</v>
      </c>
      <c r="C3799">
        <v>7.7080539000000003E-2</v>
      </c>
      <c r="D3799">
        <v>70</v>
      </c>
      <c r="E3799">
        <v>0</v>
      </c>
      <c r="F3799">
        <v>0.28367907999999997</v>
      </c>
      <c r="G3799">
        <v>4000</v>
      </c>
      <c r="H3799">
        <v>9</v>
      </c>
      <c r="I3799">
        <v>0</v>
      </c>
      <c r="J3799">
        <v>2</v>
      </c>
      <c r="K3799">
        <v>0</v>
      </c>
      <c r="L3799">
        <v>1</v>
      </c>
    </row>
    <row r="3800" spans="1:12" x14ac:dyDescent="0.25">
      <c r="A3800">
        <v>144868</v>
      </c>
      <c r="B3800">
        <v>0</v>
      </c>
      <c r="C3800">
        <v>7.7154570000000006E-2</v>
      </c>
      <c r="D3800">
        <v>72</v>
      </c>
      <c r="E3800">
        <v>0</v>
      </c>
      <c r="F3800">
        <v>4.5571796999999997E-2</v>
      </c>
      <c r="G3800">
        <v>2325</v>
      </c>
      <c r="H3800">
        <v>6</v>
      </c>
      <c r="I3800">
        <v>0</v>
      </c>
      <c r="J3800">
        <v>0</v>
      </c>
      <c r="K3800">
        <v>0</v>
      </c>
      <c r="L3800">
        <v>0</v>
      </c>
    </row>
    <row r="3801" spans="1:12" x14ac:dyDescent="0.25">
      <c r="A3801">
        <v>78477</v>
      </c>
      <c r="B3801">
        <v>0</v>
      </c>
      <c r="C3801">
        <v>7.7165488000000004E-2</v>
      </c>
      <c r="D3801">
        <v>48</v>
      </c>
      <c r="E3801">
        <v>0</v>
      </c>
      <c r="F3801">
        <v>0.65536264799999999</v>
      </c>
      <c r="G3801">
        <v>6162</v>
      </c>
      <c r="H3801">
        <v>24</v>
      </c>
      <c r="I3801">
        <v>0</v>
      </c>
      <c r="J3801">
        <v>2</v>
      </c>
      <c r="K3801">
        <v>0</v>
      </c>
      <c r="L3801">
        <v>1</v>
      </c>
    </row>
    <row r="3802" spans="1:12" x14ac:dyDescent="0.25">
      <c r="A3802">
        <v>8102</v>
      </c>
      <c r="B3802">
        <v>0</v>
      </c>
      <c r="C3802">
        <v>7.7167392000000001E-2</v>
      </c>
      <c r="D3802">
        <v>24</v>
      </c>
      <c r="E3802">
        <v>0</v>
      </c>
      <c r="F3802">
        <v>0.14522821599999999</v>
      </c>
      <c r="G3802">
        <v>1686</v>
      </c>
      <c r="H3802">
        <v>8</v>
      </c>
      <c r="I3802">
        <v>0</v>
      </c>
      <c r="J3802">
        <v>0</v>
      </c>
      <c r="K3802">
        <v>0</v>
      </c>
      <c r="L3802">
        <v>0</v>
      </c>
    </row>
    <row r="3803" spans="1:12" x14ac:dyDescent="0.25">
      <c r="A3803">
        <v>105756</v>
      </c>
      <c r="B3803">
        <v>0</v>
      </c>
      <c r="C3803">
        <v>7.7185087999999999E-2</v>
      </c>
      <c r="D3803">
        <v>51</v>
      </c>
      <c r="E3803">
        <v>0</v>
      </c>
      <c r="F3803">
        <v>0.121572212</v>
      </c>
      <c r="G3803">
        <v>6563</v>
      </c>
      <c r="H3803">
        <v>6</v>
      </c>
      <c r="I3803">
        <v>0</v>
      </c>
      <c r="J3803">
        <v>1</v>
      </c>
      <c r="K3803">
        <v>0</v>
      </c>
      <c r="L3803">
        <v>1</v>
      </c>
    </row>
    <row r="3804" spans="1:12" x14ac:dyDescent="0.25">
      <c r="A3804">
        <v>22433</v>
      </c>
      <c r="B3804">
        <v>0</v>
      </c>
      <c r="C3804">
        <v>7.7261020999999999E-2</v>
      </c>
      <c r="D3804">
        <v>48</v>
      </c>
      <c r="E3804">
        <v>0</v>
      </c>
      <c r="F3804">
        <v>2.7587247690000001</v>
      </c>
      <c r="G3804">
        <v>5300</v>
      </c>
      <c r="H3804">
        <v>6</v>
      </c>
      <c r="I3804">
        <v>0</v>
      </c>
      <c r="J3804">
        <v>0</v>
      </c>
      <c r="K3804">
        <v>0</v>
      </c>
      <c r="L3804">
        <v>6</v>
      </c>
    </row>
    <row r="3805" spans="1:12" x14ac:dyDescent="0.25">
      <c r="A3805">
        <v>88142</v>
      </c>
      <c r="B3805">
        <v>0</v>
      </c>
      <c r="C3805">
        <v>7.7306570000000005E-2</v>
      </c>
      <c r="D3805">
        <v>48</v>
      </c>
      <c r="E3805">
        <v>0</v>
      </c>
      <c r="F3805">
        <v>0.43160288000000002</v>
      </c>
      <c r="G3805">
        <v>7916</v>
      </c>
      <c r="H3805">
        <v>19</v>
      </c>
      <c r="I3805">
        <v>0</v>
      </c>
      <c r="J3805">
        <v>1</v>
      </c>
      <c r="K3805">
        <v>0</v>
      </c>
      <c r="L3805">
        <v>2</v>
      </c>
    </row>
    <row r="3806" spans="1:12" x14ac:dyDescent="0.25">
      <c r="A3806">
        <v>133257</v>
      </c>
      <c r="B3806">
        <v>0</v>
      </c>
      <c r="C3806">
        <v>7.7336606000000002E-2</v>
      </c>
      <c r="D3806">
        <v>42</v>
      </c>
      <c r="E3806">
        <v>0</v>
      </c>
      <c r="F3806">
        <v>0.26980464500000001</v>
      </c>
      <c r="G3806">
        <v>6500</v>
      </c>
      <c r="H3806">
        <v>26</v>
      </c>
      <c r="I3806">
        <v>0</v>
      </c>
      <c r="J3806">
        <v>2</v>
      </c>
      <c r="K3806">
        <v>0</v>
      </c>
      <c r="L3806">
        <v>0</v>
      </c>
    </row>
    <row r="3807" spans="1:12" x14ac:dyDescent="0.25">
      <c r="A3807">
        <v>143822</v>
      </c>
      <c r="B3807">
        <v>0</v>
      </c>
      <c r="C3807">
        <v>7.7348391000000002E-2</v>
      </c>
      <c r="D3807">
        <v>36</v>
      </c>
      <c r="E3807">
        <v>0</v>
      </c>
      <c r="F3807">
        <v>0.31117340799999998</v>
      </c>
      <c r="G3807">
        <v>2496</v>
      </c>
      <c r="H3807">
        <v>6</v>
      </c>
      <c r="I3807">
        <v>0</v>
      </c>
      <c r="J3807">
        <v>0</v>
      </c>
      <c r="K3807">
        <v>0</v>
      </c>
      <c r="L3807">
        <v>0</v>
      </c>
    </row>
    <row r="3808" spans="1:12" x14ac:dyDescent="0.25">
      <c r="A3808">
        <v>40256</v>
      </c>
      <c r="B3808">
        <v>0</v>
      </c>
      <c r="C3808">
        <v>7.7557653000000004E-2</v>
      </c>
      <c r="D3808">
        <v>50</v>
      </c>
      <c r="E3808">
        <v>0</v>
      </c>
      <c r="F3808">
        <v>1.1442633040000001</v>
      </c>
      <c r="G3808">
        <v>3250</v>
      </c>
      <c r="H3808">
        <v>9</v>
      </c>
      <c r="I3808">
        <v>0</v>
      </c>
      <c r="J3808">
        <v>2</v>
      </c>
      <c r="K3808">
        <v>0</v>
      </c>
      <c r="L3808">
        <v>0</v>
      </c>
    </row>
    <row r="3809" spans="1:12" x14ac:dyDescent="0.25">
      <c r="A3809">
        <v>129885</v>
      </c>
      <c r="B3809">
        <v>0</v>
      </c>
      <c r="C3809">
        <v>7.7596120000000005E-2</v>
      </c>
      <c r="D3809">
        <v>63</v>
      </c>
      <c r="E3809">
        <v>0</v>
      </c>
      <c r="F3809">
        <v>0.243883189</v>
      </c>
      <c r="G3809">
        <v>3800</v>
      </c>
      <c r="H3809">
        <v>7</v>
      </c>
      <c r="I3809">
        <v>0</v>
      </c>
      <c r="J3809">
        <v>1</v>
      </c>
      <c r="K3809">
        <v>0</v>
      </c>
      <c r="L3809">
        <v>0</v>
      </c>
    </row>
    <row r="3810" spans="1:12" x14ac:dyDescent="0.25">
      <c r="A3810">
        <v>91906</v>
      </c>
      <c r="B3810">
        <v>0</v>
      </c>
      <c r="C3810">
        <v>7.7618287999999994E-2</v>
      </c>
      <c r="D3810">
        <v>58</v>
      </c>
      <c r="E3810">
        <v>0</v>
      </c>
      <c r="F3810">
        <v>0.46950354599999999</v>
      </c>
      <c r="G3810">
        <v>2114</v>
      </c>
      <c r="H3810">
        <v>5</v>
      </c>
      <c r="I3810">
        <v>0</v>
      </c>
      <c r="J3810">
        <v>1</v>
      </c>
      <c r="K3810">
        <v>0</v>
      </c>
      <c r="L3810">
        <v>0</v>
      </c>
    </row>
    <row r="3811" spans="1:12" x14ac:dyDescent="0.25">
      <c r="A3811">
        <v>66317</v>
      </c>
      <c r="B3811">
        <v>0</v>
      </c>
      <c r="C3811">
        <v>7.7642401E-2</v>
      </c>
      <c r="D3811">
        <v>60</v>
      </c>
      <c r="E3811">
        <v>1</v>
      </c>
      <c r="F3811">
        <v>0.24753694600000001</v>
      </c>
      <c r="G3811">
        <v>2435</v>
      </c>
      <c r="H3811">
        <v>14</v>
      </c>
      <c r="I3811">
        <v>0</v>
      </c>
      <c r="J3811">
        <v>0</v>
      </c>
      <c r="K3811">
        <v>0</v>
      </c>
      <c r="L3811">
        <v>1</v>
      </c>
    </row>
    <row r="3812" spans="1:12" x14ac:dyDescent="0.25">
      <c r="A3812">
        <v>41020</v>
      </c>
      <c r="B3812">
        <v>1</v>
      </c>
      <c r="C3812">
        <v>7.7682834000000006E-2</v>
      </c>
      <c r="D3812">
        <v>61</v>
      </c>
      <c r="E3812">
        <v>0</v>
      </c>
      <c r="F3812">
        <v>0.68430335099999995</v>
      </c>
      <c r="G3812">
        <v>1700</v>
      </c>
      <c r="H3812">
        <v>13</v>
      </c>
      <c r="I3812">
        <v>0</v>
      </c>
      <c r="J3812">
        <v>1</v>
      </c>
      <c r="K3812">
        <v>1</v>
      </c>
      <c r="L3812">
        <v>0</v>
      </c>
    </row>
    <row r="3813" spans="1:12" x14ac:dyDescent="0.25">
      <c r="A3813">
        <v>73887</v>
      </c>
      <c r="B3813">
        <v>0</v>
      </c>
      <c r="C3813">
        <v>7.7690599999999999E-2</v>
      </c>
      <c r="D3813">
        <v>80</v>
      </c>
      <c r="E3813">
        <v>0</v>
      </c>
      <c r="F3813">
        <v>3.2398077999999997E-2</v>
      </c>
      <c r="G3813">
        <v>6450</v>
      </c>
      <c r="H3813">
        <v>5</v>
      </c>
      <c r="I3813">
        <v>1</v>
      </c>
      <c r="J3813">
        <v>0</v>
      </c>
      <c r="K3813">
        <v>0</v>
      </c>
      <c r="L3813">
        <v>0</v>
      </c>
    </row>
    <row r="3814" spans="1:12" x14ac:dyDescent="0.25">
      <c r="A3814">
        <v>71342</v>
      </c>
      <c r="B3814">
        <v>1</v>
      </c>
      <c r="C3814">
        <v>7.7844310999999999E-2</v>
      </c>
      <c r="D3814">
        <v>57</v>
      </c>
      <c r="E3814">
        <v>2</v>
      </c>
      <c r="F3814">
        <v>9.7980399999999992E-3</v>
      </c>
      <c r="G3814">
        <v>5000</v>
      </c>
      <c r="H3814">
        <v>4</v>
      </c>
      <c r="I3814">
        <v>1</v>
      </c>
      <c r="J3814">
        <v>0</v>
      </c>
      <c r="K3814">
        <v>0</v>
      </c>
      <c r="L3814">
        <v>0</v>
      </c>
    </row>
    <row r="3815" spans="1:12" x14ac:dyDescent="0.25">
      <c r="A3815">
        <v>56976</v>
      </c>
      <c r="B3815">
        <v>0</v>
      </c>
      <c r="C3815">
        <v>7.7988002000000001E-2</v>
      </c>
      <c r="D3815">
        <v>32</v>
      </c>
      <c r="E3815">
        <v>0</v>
      </c>
      <c r="F3815">
        <v>15</v>
      </c>
      <c r="H3815">
        <v>2</v>
      </c>
      <c r="I3815">
        <v>0</v>
      </c>
      <c r="J3815">
        <v>0</v>
      </c>
      <c r="K3815">
        <v>0</v>
      </c>
    </row>
    <row r="3816" spans="1:12" x14ac:dyDescent="0.25">
      <c r="A3816">
        <v>34386</v>
      </c>
      <c r="B3816">
        <v>0</v>
      </c>
      <c r="C3816">
        <v>7.7998247000000007E-2</v>
      </c>
      <c r="D3816">
        <v>58</v>
      </c>
      <c r="E3816">
        <v>0</v>
      </c>
      <c r="F3816">
        <v>0.21921871000000001</v>
      </c>
      <c r="G3816">
        <v>11800</v>
      </c>
      <c r="H3816">
        <v>8</v>
      </c>
      <c r="I3816">
        <v>0</v>
      </c>
      <c r="J3816">
        <v>1</v>
      </c>
      <c r="K3816">
        <v>0</v>
      </c>
      <c r="L3816">
        <v>2</v>
      </c>
    </row>
    <row r="3817" spans="1:12" x14ac:dyDescent="0.25">
      <c r="A3817">
        <v>94699</v>
      </c>
      <c r="B3817">
        <v>0</v>
      </c>
      <c r="C3817">
        <v>7.8021886999999998E-2</v>
      </c>
      <c r="D3817">
        <v>55</v>
      </c>
      <c r="E3817">
        <v>0</v>
      </c>
      <c r="F3817">
        <v>0.20945049099999999</v>
      </c>
      <c r="G3817">
        <v>11300</v>
      </c>
      <c r="H3817">
        <v>18</v>
      </c>
      <c r="I3817">
        <v>0</v>
      </c>
      <c r="J3817">
        <v>2</v>
      </c>
      <c r="K3817">
        <v>0</v>
      </c>
      <c r="L3817">
        <v>2</v>
      </c>
    </row>
    <row r="3818" spans="1:12" x14ac:dyDescent="0.25">
      <c r="A3818">
        <v>9599</v>
      </c>
      <c r="B3818">
        <v>0</v>
      </c>
      <c r="C3818">
        <v>7.8057620999999994E-2</v>
      </c>
      <c r="D3818">
        <v>60</v>
      </c>
      <c r="E3818">
        <v>1</v>
      </c>
      <c r="F3818">
        <v>1001</v>
      </c>
      <c r="H3818">
        <v>6</v>
      </c>
      <c r="I3818">
        <v>0</v>
      </c>
      <c r="J3818">
        <v>1</v>
      </c>
      <c r="K3818">
        <v>0</v>
      </c>
      <c r="L3818">
        <v>1</v>
      </c>
    </row>
    <row r="3819" spans="1:12" x14ac:dyDescent="0.25">
      <c r="A3819">
        <v>49220</v>
      </c>
      <c r="B3819">
        <v>0</v>
      </c>
      <c r="C3819">
        <v>7.8096095000000004E-2</v>
      </c>
      <c r="D3819">
        <v>55</v>
      </c>
      <c r="E3819">
        <v>0</v>
      </c>
      <c r="F3819">
        <v>2.8464769000000001E-2</v>
      </c>
      <c r="G3819">
        <v>15000</v>
      </c>
      <c r="H3819">
        <v>10</v>
      </c>
      <c r="I3819">
        <v>0</v>
      </c>
      <c r="J3819">
        <v>0</v>
      </c>
      <c r="K3819">
        <v>0</v>
      </c>
      <c r="L3819">
        <v>1</v>
      </c>
    </row>
    <row r="3820" spans="1:12" x14ac:dyDescent="0.25">
      <c r="A3820">
        <v>114236</v>
      </c>
      <c r="B3820">
        <v>0</v>
      </c>
      <c r="C3820">
        <v>7.8261448999999997E-2</v>
      </c>
      <c r="D3820">
        <v>77</v>
      </c>
      <c r="E3820">
        <v>0</v>
      </c>
      <c r="F3820">
        <v>60</v>
      </c>
      <c r="H3820">
        <v>8</v>
      </c>
      <c r="I3820">
        <v>0</v>
      </c>
      <c r="J3820">
        <v>0</v>
      </c>
      <c r="K3820">
        <v>0</v>
      </c>
      <c r="L3820">
        <v>0</v>
      </c>
    </row>
    <row r="3821" spans="1:12" x14ac:dyDescent="0.25">
      <c r="A3821">
        <v>75266</v>
      </c>
      <c r="B3821">
        <v>0</v>
      </c>
      <c r="C3821">
        <v>7.8271541E-2</v>
      </c>
      <c r="D3821">
        <v>69</v>
      </c>
      <c r="E3821">
        <v>0</v>
      </c>
      <c r="F3821">
        <v>1408</v>
      </c>
      <c r="H3821">
        <v>9</v>
      </c>
      <c r="I3821">
        <v>0</v>
      </c>
      <c r="J3821">
        <v>1</v>
      </c>
      <c r="K3821">
        <v>0</v>
      </c>
      <c r="L3821">
        <v>0</v>
      </c>
    </row>
    <row r="3822" spans="1:12" x14ac:dyDescent="0.25">
      <c r="A3822">
        <v>112585</v>
      </c>
      <c r="B3822">
        <v>0</v>
      </c>
      <c r="C3822">
        <v>7.8349126000000005E-2</v>
      </c>
      <c r="D3822">
        <v>64</v>
      </c>
      <c r="E3822">
        <v>0</v>
      </c>
      <c r="F3822">
        <v>0.27720314400000001</v>
      </c>
      <c r="G3822">
        <v>4833</v>
      </c>
      <c r="H3822">
        <v>10</v>
      </c>
      <c r="I3822">
        <v>0</v>
      </c>
      <c r="J3822">
        <v>1</v>
      </c>
      <c r="K3822">
        <v>0</v>
      </c>
      <c r="L3822">
        <v>1</v>
      </c>
    </row>
    <row r="3823" spans="1:12" x14ac:dyDescent="0.25">
      <c r="A3823">
        <v>27973</v>
      </c>
      <c r="B3823">
        <v>0</v>
      </c>
      <c r="C3823">
        <v>7.8391107000000002E-2</v>
      </c>
      <c r="D3823">
        <v>31</v>
      </c>
      <c r="E3823">
        <v>0</v>
      </c>
      <c r="F3823">
        <v>0.101814365</v>
      </c>
      <c r="G3823">
        <v>6668</v>
      </c>
      <c r="H3823">
        <v>7</v>
      </c>
      <c r="I3823">
        <v>0</v>
      </c>
      <c r="J3823">
        <v>0</v>
      </c>
      <c r="K3823">
        <v>0</v>
      </c>
      <c r="L3823">
        <v>1</v>
      </c>
    </row>
    <row r="3824" spans="1:12" x14ac:dyDescent="0.25">
      <c r="A3824">
        <v>126246</v>
      </c>
      <c r="B3824">
        <v>0</v>
      </c>
      <c r="C3824">
        <v>7.8397759999999997E-2</v>
      </c>
      <c r="D3824">
        <v>70</v>
      </c>
      <c r="E3824">
        <v>0</v>
      </c>
      <c r="F3824">
        <v>85</v>
      </c>
      <c r="H3824">
        <v>6</v>
      </c>
      <c r="I3824">
        <v>0</v>
      </c>
      <c r="J3824">
        <v>0</v>
      </c>
      <c r="K3824">
        <v>0</v>
      </c>
      <c r="L3824">
        <v>0</v>
      </c>
    </row>
    <row r="3825" spans="1:12" x14ac:dyDescent="0.25">
      <c r="A3825">
        <v>66001</v>
      </c>
      <c r="B3825">
        <v>0</v>
      </c>
      <c r="C3825">
        <v>7.8432140999999997E-2</v>
      </c>
      <c r="D3825">
        <v>50</v>
      </c>
      <c r="E3825">
        <v>0</v>
      </c>
      <c r="F3825">
        <v>0.23617638199999999</v>
      </c>
      <c r="G3825">
        <v>10000</v>
      </c>
      <c r="H3825">
        <v>8</v>
      </c>
      <c r="I3825">
        <v>0</v>
      </c>
      <c r="J3825">
        <v>1</v>
      </c>
      <c r="K3825">
        <v>0</v>
      </c>
      <c r="L3825">
        <v>2</v>
      </c>
    </row>
    <row r="3826" spans="1:12" x14ac:dyDescent="0.25">
      <c r="A3826">
        <v>3511</v>
      </c>
      <c r="B3826">
        <v>0</v>
      </c>
      <c r="C3826">
        <v>7.8474136999999999E-2</v>
      </c>
      <c r="D3826">
        <v>31</v>
      </c>
      <c r="E3826">
        <v>2</v>
      </c>
      <c r="F3826">
        <v>0.26806099500000002</v>
      </c>
      <c r="G3826">
        <v>12000</v>
      </c>
      <c r="H3826">
        <v>7</v>
      </c>
      <c r="I3826">
        <v>0</v>
      </c>
      <c r="J3826">
        <v>1</v>
      </c>
      <c r="K3826">
        <v>0</v>
      </c>
      <c r="L3826">
        <v>0</v>
      </c>
    </row>
    <row r="3827" spans="1:12" x14ac:dyDescent="0.25">
      <c r="A3827">
        <v>113288</v>
      </c>
      <c r="B3827">
        <v>0</v>
      </c>
      <c r="C3827">
        <v>7.8538790999999997E-2</v>
      </c>
      <c r="D3827">
        <v>75</v>
      </c>
      <c r="E3827">
        <v>0</v>
      </c>
      <c r="F3827">
        <v>0.27333706000000002</v>
      </c>
      <c r="G3827">
        <v>1788</v>
      </c>
      <c r="H3827">
        <v>10</v>
      </c>
      <c r="I3827">
        <v>0</v>
      </c>
      <c r="J3827">
        <v>1</v>
      </c>
      <c r="K3827">
        <v>0</v>
      </c>
      <c r="L3827">
        <v>0</v>
      </c>
    </row>
    <row r="3828" spans="1:12" x14ac:dyDescent="0.25">
      <c r="A3828">
        <v>144011</v>
      </c>
      <c r="B3828">
        <v>0</v>
      </c>
      <c r="C3828">
        <v>7.8549384999999999E-2</v>
      </c>
      <c r="D3828">
        <v>46</v>
      </c>
      <c r="E3828">
        <v>0</v>
      </c>
      <c r="F3828">
        <v>0.41243184300000002</v>
      </c>
      <c r="G3828">
        <v>4584</v>
      </c>
      <c r="H3828">
        <v>9</v>
      </c>
      <c r="I3828">
        <v>0</v>
      </c>
      <c r="J3828">
        <v>2</v>
      </c>
      <c r="K3828">
        <v>0</v>
      </c>
      <c r="L3828">
        <v>1</v>
      </c>
    </row>
    <row r="3829" spans="1:12" x14ac:dyDescent="0.25">
      <c r="A3829">
        <v>63580</v>
      </c>
      <c r="B3829">
        <v>0</v>
      </c>
      <c r="C3829">
        <v>7.8757114000000003E-2</v>
      </c>
      <c r="D3829">
        <v>36</v>
      </c>
      <c r="E3829">
        <v>2</v>
      </c>
      <c r="F3829">
        <v>0.140642303</v>
      </c>
      <c r="G3829">
        <v>2708</v>
      </c>
      <c r="H3829">
        <v>3</v>
      </c>
      <c r="I3829">
        <v>0</v>
      </c>
      <c r="J3829">
        <v>0</v>
      </c>
      <c r="K3829">
        <v>0</v>
      </c>
      <c r="L3829">
        <v>0</v>
      </c>
    </row>
    <row r="3830" spans="1:12" x14ac:dyDescent="0.25">
      <c r="A3830">
        <v>33501</v>
      </c>
      <c r="B3830">
        <v>0</v>
      </c>
      <c r="C3830">
        <v>7.8823029000000003E-2</v>
      </c>
      <c r="D3830">
        <v>50</v>
      </c>
      <c r="E3830">
        <v>0</v>
      </c>
      <c r="F3830">
        <v>0.39190057900000003</v>
      </c>
      <c r="G3830">
        <v>14000</v>
      </c>
      <c r="H3830">
        <v>11</v>
      </c>
      <c r="I3830">
        <v>0</v>
      </c>
      <c r="J3830">
        <v>4</v>
      </c>
      <c r="K3830">
        <v>0</v>
      </c>
      <c r="L3830">
        <v>3</v>
      </c>
    </row>
    <row r="3831" spans="1:12" x14ac:dyDescent="0.25">
      <c r="A3831">
        <v>128272</v>
      </c>
      <c r="B3831">
        <v>0</v>
      </c>
      <c r="C3831">
        <v>7.8870616000000004E-2</v>
      </c>
      <c r="D3831">
        <v>58</v>
      </c>
      <c r="E3831">
        <v>0</v>
      </c>
      <c r="F3831">
        <v>2543</v>
      </c>
      <c r="H3831">
        <v>8</v>
      </c>
      <c r="I3831">
        <v>0</v>
      </c>
      <c r="J3831">
        <v>1</v>
      </c>
      <c r="K3831">
        <v>0</v>
      </c>
      <c r="L3831">
        <v>0</v>
      </c>
    </row>
    <row r="3832" spans="1:12" x14ac:dyDescent="0.25">
      <c r="A3832">
        <v>108980</v>
      </c>
      <c r="B3832">
        <v>0</v>
      </c>
      <c r="C3832">
        <v>7.8901258000000002E-2</v>
      </c>
      <c r="D3832">
        <v>44</v>
      </c>
      <c r="E3832">
        <v>0</v>
      </c>
      <c r="F3832">
        <v>0.13845634500000001</v>
      </c>
      <c r="G3832">
        <v>23696</v>
      </c>
      <c r="H3832">
        <v>6</v>
      </c>
      <c r="I3832">
        <v>0</v>
      </c>
      <c r="J3832">
        <v>1</v>
      </c>
      <c r="K3832">
        <v>0</v>
      </c>
      <c r="L3832">
        <v>3</v>
      </c>
    </row>
    <row r="3833" spans="1:12" x14ac:dyDescent="0.25">
      <c r="A3833">
        <v>142151</v>
      </c>
      <c r="B3833">
        <v>0</v>
      </c>
      <c r="C3833">
        <v>7.8934211000000004E-2</v>
      </c>
      <c r="D3833">
        <v>51</v>
      </c>
      <c r="E3833">
        <v>0</v>
      </c>
      <c r="F3833">
        <v>0.29597461200000003</v>
      </c>
      <c r="G3833">
        <v>5986</v>
      </c>
      <c r="H3833">
        <v>11</v>
      </c>
      <c r="I3833">
        <v>0</v>
      </c>
      <c r="J3833">
        <v>1</v>
      </c>
      <c r="K3833">
        <v>0</v>
      </c>
      <c r="L3833">
        <v>3</v>
      </c>
    </row>
    <row r="3834" spans="1:12" x14ac:dyDescent="0.25">
      <c r="A3834">
        <v>83666</v>
      </c>
      <c r="B3834">
        <v>0</v>
      </c>
      <c r="C3834">
        <v>7.8946476000000002E-2</v>
      </c>
      <c r="D3834">
        <v>53</v>
      </c>
      <c r="E3834">
        <v>0</v>
      </c>
      <c r="F3834">
        <v>0.229875261</v>
      </c>
      <c r="G3834">
        <v>12906</v>
      </c>
      <c r="H3834">
        <v>6</v>
      </c>
      <c r="I3834">
        <v>0</v>
      </c>
      <c r="J3834">
        <v>1</v>
      </c>
      <c r="K3834">
        <v>0</v>
      </c>
      <c r="L3834">
        <v>2</v>
      </c>
    </row>
    <row r="3835" spans="1:12" x14ac:dyDescent="0.25">
      <c r="A3835">
        <v>59663</v>
      </c>
      <c r="B3835">
        <v>0</v>
      </c>
      <c r="C3835">
        <v>7.9033587000000002E-2</v>
      </c>
      <c r="D3835">
        <v>57</v>
      </c>
      <c r="E3835">
        <v>0</v>
      </c>
      <c r="F3835">
        <v>0.31716518500000002</v>
      </c>
      <c r="G3835">
        <v>3710</v>
      </c>
      <c r="H3835">
        <v>9</v>
      </c>
      <c r="I3835">
        <v>0</v>
      </c>
      <c r="J3835">
        <v>2</v>
      </c>
      <c r="K3835">
        <v>0</v>
      </c>
      <c r="L3835">
        <v>3</v>
      </c>
    </row>
    <row r="3836" spans="1:12" x14ac:dyDescent="0.25">
      <c r="A3836">
        <v>69540</v>
      </c>
      <c r="B3836">
        <v>0</v>
      </c>
      <c r="C3836">
        <v>7.9137118000000006E-2</v>
      </c>
      <c r="D3836">
        <v>44</v>
      </c>
      <c r="E3836">
        <v>0</v>
      </c>
      <c r="F3836">
        <v>0.37155354200000001</v>
      </c>
      <c r="G3836">
        <v>12802</v>
      </c>
      <c r="H3836">
        <v>7</v>
      </c>
      <c r="I3836">
        <v>0</v>
      </c>
      <c r="J3836">
        <v>2</v>
      </c>
      <c r="K3836">
        <v>0</v>
      </c>
      <c r="L3836">
        <v>3</v>
      </c>
    </row>
    <row r="3837" spans="1:12" x14ac:dyDescent="0.25">
      <c r="A3837">
        <v>68696</v>
      </c>
      <c r="B3837">
        <v>0</v>
      </c>
      <c r="C3837">
        <v>7.9179419000000001E-2</v>
      </c>
      <c r="D3837">
        <v>46</v>
      </c>
      <c r="E3837">
        <v>0</v>
      </c>
      <c r="F3837">
        <v>2211</v>
      </c>
      <c r="H3837">
        <v>4</v>
      </c>
      <c r="I3837">
        <v>0</v>
      </c>
      <c r="J3837">
        <v>1</v>
      </c>
      <c r="K3837">
        <v>0</v>
      </c>
      <c r="L3837">
        <v>0</v>
      </c>
    </row>
    <row r="3838" spans="1:12" x14ac:dyDescent="0.25">
      <c r="A3838">
        <v>133961</v>
      </c>
      <c r="B3838">
        <v>0</v>
      </c>
      <c r="C3838">
        <v>7.9321709000000004E-2</v>
      </c>
      <c r="D3838">
        <v>65</v>
      </c>
      <c r="E3838">
        <v>0</v>
      </c>
      <c r="F3838">
        <v>2.2127432999999998E-2</v>
      </c>
      <c r="G3838">
        <v>3750</v>
      </c>
      <c r="H3838">
        <v>3</v>
      </c>
      <c r="I3838">
        <v>0</v>
      </c>
      <c r="J3838">
        <v>0</v>
      </c>
      <c r="K3838">
        <v>0</v>
      </c>
      <c r="L3838">
        <v>0</v>
      </c>
    </row>
    <row r="3839" spans="1:12" x14ac:dyDescent="0.25">
      <c r="A3839">
        <v>79783</v>
      </c>
      <c r="B3839">
        <v>0</v>
      </c>
      <c r="C3839">
        <v>7.9482209999999998E-2</v>
      </c>
      <c r="D3839">
        <v>76</v>
      </c>
      <c r="E3839">
        <v>0</v>
      </c>
      <c r="F3839">
        <v>0.48246725800000001</v>
      </c>
      <c r="G3839">
        <v>7100</v>
      </c>
      <c r="H3839">
        <v>17</v>
      </c>
      <c r="I3839">
        <v>0</v>
      </c>
      <c r="J3839">
        <v>2</v>
      </c>
      <c r="K3839">
        <v>0</v>
      </c>
      <c r="L3839">
        <v>1</v>
      </c>
    </row>
    <row r="3840" spans="1:12" x14ac:dyDescent="0.25">
      <c r="A3840">
        <v>124843</v>
      </c>
      <c r="B3840">
        <v>0</v>
      </c>
      <c r="C3840">
        <v>7.9495561000000006E-2</v>
      </c>
      <c r="D3840">
        <v>75</v>
      </c>
      <c r="E3840">
        <v>1</v>
      </c>
      <c r="F3840">
        <v>4202</v>
      </c>
      <c r="H3840">
        <v>14</v>
      </c>
      <c r="I3840">
        <v>0</v>
      </c>
      <c r="J3840">
        <v>3</v>
      </c>
      <c r="K3840">
        <v>1</v>
      </c>
      <c r="L3840">
        <v>0</v>
      </c>
    </row>
    <row r="3841" spans="1:12" x14ac:dyDescent="0.25">
      <c r="A3841">
        <v>17973</v>
      </c>
      <c r="B3841">
        <v>0</v>
      </c>
      <c r="C3841">
        <v>7.9555399999999998E-2</v>
      </c>
      <c r="D3841">
        <v>61</v>
      </c>
      <c r="E3841">
        <v>0</v>
      </c>
      <c r="F3841">
        <v>821</v>
      </c>
      <c r="H3841">
        <v>4</v>
      </c>
      <c r="I3841">
        <v>0</v>
      </c>
      <c r="J3841">
        <v>1</v>
      </c>
      <c r="K3841">
        <v>0</v>
      </c>
      <c r="L3841">
        <v>0</v>
      </c>
    </row>
    <row r="3842" spans="1:12" x14ac:dyDescent="0.25">
      <c r="A3842">
        <v>75111</v>
      </c>
      <c r="B3842">
        <v>0</v>
      </c>
      <c r="C3842">
        <v>7.9583387000000005E-2</v>
      </c>
      <c r="D3842">
        <v>63</v>
      </c>
      <c r="E3842">
        <v>0</v>
      </c>
      <c r="F3842">
        <v>2055</v>
      </c>
      <c r="H3842">
        <v>17</v>
      </c>
      <c r="I3842">
        <v>0</v>
      </c>
      <c r="J3842">
        <v>2</v>
      </c>
      <c r="K3842">
        <v>0</v>
      </c>
      <c r="L3842">
        <v>0</v>
      </c>
    </row>
    <row r="3843" spans="1:12" x14ac:dyDescent="0.25">
      <c r="A3843">
        <v>70276</v>
      </c>
      <c r="B3843">
        <v>0</v>
      </c>
      <c r="C3843">
        <v>7.9730067000000002E-2</v>
      </c>
      <c r="D3843">
        <v>22</v>
      </c>
      <c r="E3843">
        <v>0</v>
      </c>
      <c r="F3843">
        <v>9</v>
      </c>
      <c r="G3843">
        <v>0</v>
      </c>
      <c r="H3843">
        <v>1</v>
      </c>
      <c r="I3843">
        <v>0</v>
      </c>
      <c r="J3843">
        <v>0</v>
      </c>
      <c r="K3843">
        <v>0</v>
      </c>
      <c r="L3843">
        <v>0</v>
      </c>
    </row>
    <row r="3844" spans="1:12" x14ac:dyDescent="0.25">
      <c r="A3844">
        <v>146199</v>
      </c>
      <c r="B3844">
        <v>0</v>
      </c>
      <c r="C3844">
        <v>7.9837704999999995E-2</v>
      </c>
      <c r="D3844">
        <v>40</v>
      </c>
      <c r="E3844">
        <v>0</v>
      </c>
      <c r="F3844">
        <v>0.58491644099999995</v>
      </c>
      <c r="G3844">
        <v>7000</v>
      </c>
      <c r="H3844">
        <v>10</v>
      </c>
      <c r="I3844">
        <v>0</v>
      </c>
      <c r="J3844">
        <v>2</v>
      </c>
      <c r="K3844">
        <v>0</v>
      </c>
      <c r="L3844">
        <v>2</v>
      </c>
    </row>
    <row r="3845" spans="1:12" x14ac:dyDescent="0.25">
      <c r="A3845">
        <v>148759</v>
      </c>
      <c r="B3845">
        <v>0</v>
      </c>
      <c r="C3845">
        <v>7.9920080000000004E-2</v>
      </c>
      <c r="D3845">
        <v>23</v>
      </c>
      <c r="E3845">
        <v>0</v>
      </c>
      <c r="F3845">
        <v>2</v>
      </c>
      <c r="G3845">
        <v>0</v>
      </c>
      <c r="H3845">
        <v>1</v>
      </c>
      <c r="I3845">
        <v>0</v>
      </c>
      <c r="J3845">
        <v>0</v>
      </c>
      <c r="K3845">
        <v>0</v>
      </c>
      <c r="L3845">
        <v>0</v>
      </c>
    </row>
    <row r="3846" spans="1:12" x14ac:dyDescent="0.25">
      <c r="A3846">
        <v>121458</v>
      </c>
      <c r="B3846">
        <v>0</v>
      </c>
      <c r="C3846">
        <v>7.9947423000000004E-2</v>
      </c>
      <c r="D3846">
        <v>57</v>
      </c>
      <c r="E3846">
        <v>0</v>
      </c>
      <c r="F3846">
        <v>0.33089165599999998</v>
      </c>
      <c r="G3846">
        <v>15016</v>
      </c>
      <c r="H3846">
        <v>12</v>
      </c>
      <c r="I3846">
        <v>0</v>
      </c>
      <c r="J3846">
        <v>5</v>
      </c>
      <c r="K3846">
        <v>0</v>
      </c>
      <c r="L3846">
        <v>0</v>
      </c>
    </row>
    <row r="3847" spans="1:12" x14ac:dyDescent="0.25">
      <c r="A3847">
        <v>115411</v>
      </c>
      <c r="B3847">
        <v>0</v>
      </c>
      <c r="C3847">
        <v>7.9956801999999993E-2</v>
      </c>
      <c r="D3847">
        <v>57</v>
      </c>
      <c r="E3847">
        <v>0</v>
      </c>
      <c r="F3847">
        <v>7.0355349999999999E-3</v>
      </c>
      <c r="G3847">
        <v>8385</v>
      </c>
      <c r="H3847">
        <v>2</v>
      </c>
      <c r="I3847">
        <v>0</v>
      </c>
      <c r="J3847">
        <v>0</v>
      </c>
      <c r="K3847">
        <v>0</v>
      </c>
      <c r="L3847">
        <v>1</v>
      </c>
    </row>
    <row r="3848" spans="1:12" x14ac:dyDescent="0.25">
      <c r="A3848">
        <v>78704</v>
      </c>
      <c r="B3848">
        <v>1</v>
      </c>
      <c r="C3848">
        <v>7.9991112000000003E-2</v>
      </c>
      <c r="D3848">
        <v>53</v>
      </c>
      <c r="E3848">
        <v>4</v>
      </c>
      <c r="F3848">
        <v>1.7679067180000001</v>
      </c>
      <c r="G3848">
        <v>1800</v>
      </c>
      <c r="H3848">
        <v>11</v>
      </c>
      <c r="I3848">
        <v>0</v>
      </c>
      <c r="J3848">
        <v>3</v>
      </c>
      <c r="K3848">
        <v>0</v>
      </c>
      <c r="L3848">
        <v>0</v>
      </c>
    </row>
    <row r="3849" spans="1:12" x14ac:dyDescent="0.25">
      <c r="A3849">
        <v>111884</v>
      </c>
      <c r="B3849">
        <v>0</v>
      </c>
      <c r="C3849">
        <v>8.0064174000000002E-2</v>
      </c>
      <c r="D3849">
        <v>37</v>
      </c>
      <c r="E3849">
        <v>0</v>
      </c>
      <c r="F3849">
        <v>0.36251779499999998</v>
      </c>
      <c r="G3849">
        <v>9833</v>
      </c>
      <c r="H3849">
        <v>10</v>
      </c>
      <c r="I3849">
        <v>0</v>
      </c>
      <c r="J3849">
        <v>2</v>
      </c>
      <c r="K3849">
        <v>0</v>
      </c>
      <c r="L3849">
        <v>2</v>
      </c>
    </row>
    <row r="3850" spans="1:12" x14ac:dyDescent="0.25">
      <c r="A3850">
        <v>73867</v>
      </c>
      <c r="B3850">
        <v>0</v>
      </c>
      <c r="C3850">
        <v>8.0148971999999999E-2</v>
      </c>
      <c r="D3850">
        <v>37</v>
      </c>
      <c r="E3850">
        <v>0</v>
      </c>
      <c r="F3850">
        <v>6.7133269999999998E-3</v>
      </c>
      <c r="G3850">
        <v>7000</v>
      </c>
      <c r="H3850">
        <v>2</v>
      </c>
      <c r="I3850">
        <v>0</v>
      </c>
      <c r="J3850">
        <v>0</v>
      </c>
      <c r="K3850">
        <v>0</v>
      </c>
      <c r="L3850">
        <v>0</v>
      </c>
    </row>
    <row r="3851" spans="1:12" x14ac:dyDescent="0.25">
      <c r="A3851">
        <v>52980</v>
      </c>
      <c r="B3851">
        <v>0</v>
      </c>
      <c r="C3851">
        <v>8.0226278999999998E-2</v>
      </c>
      <c r="D3851">
        <v>73</v>
      </c>
      <c r="E3851">
        <v>0</v>
      </c>
      <c r="F3851">
        <v>83</v>
      </c>
      <c r="H3851">
        <v>9</v>
      </c>
      <c r="I3851">
        <v>0</v>
      </c>
      <c r="J3851">
        <v>0</v>
      </c>
      <c r="K3851">
        <v>0</v>
      </c>
      <c r="L3851">
        <v>0</v>
      </c>
    </row>
    <row r="3852" spans="1:12" x14ac:dyDescent="0.25">
      <c r="A3852">
        <v>110314</v>
      </c>
      <c r="B3852">
        <v>0</v>
      </c>
      <c r="C3852">
        <v>8.0274247000000007E-2</v>
      </c>
      <c r="D3852">
        <v>52</v>
      </c>
      <c r="E3852">
        <v>0</v>
      </c>
      <c r="F3852">
        <v>2499</v>
      </c>
      <c r="G3852">
        <v>0</v>
      </c>
      <c r="H3852">
        <v>6</v>
      </c>
      <c r="I3852">
        <v>0</v>
      </c>
      <c r="J3852">
        <v>1</v>
      </c>
      <c r="K3852">
        <v>0</v>
      </c>
      <c r="L3852">
        <v>2</v>
      </c>
    </row>
    <row r="3853" spans="1:12" x14ac:dyDescent="0.25">
      <c r="A3853">
        <v>149545</v>
      </c>
      <c r="B3853">
        <v>0</v>
      </c>
      <c r="C3853">
        <v>8.0323251999999998E-2</v>
      </c>
      <c r="D3853">
        <v>62</v>
      </c>
      <c r="E3853">
        <v>0</v>
      </c>
      <c r="F3853">
        <v>0.31614653999999998</v>
      </c>
      <c r="G3853">
        <v>5158</v>
      </c>
      <c r="H3853">
        <v>4</v>
      </c>
      <c r="I3853">
        <v>0</v>
      </c>
      <c r="J3853">
        <v>1</v>
      </c>
      <c r="K3853">
        <v>0</v>
      </c>
      <c r="L3853">
        <v>0</v>
      </c>
    </row>
    <row r="3854" spans="1:12" x14ac:dyDescent="0.25">
      <c r="A3854">
        <v>145578</v>
      </c>
      <c r="B3854">
        <v>0</v>
      </c>
      <c r="C3854">
        <v>8.0423023999999996E-2</v>
      </c>
      <c r="D3854">
        <v>54</v>
      </c>
      <c r="E3854">
        <v>0</v>
      </c>
      <c r="F3854">
        <v>0.18326341400000001</v>
      </c>
      <c r="G3854">
        <v>9057</v>
      </c>
      <c r="H3854">
        <v>5</v>
      </c>
      <c r="I3854">
        <v>0</v>
      </c>
      <c r="J3854">
        <v>1</v>
      </c>
      <c r="K3854">
        <v>0</v>
      </c>
      <c r="L3854">
        <v>0</v>
      </c>
    </row>
    <row r="3855" spans="1:12" x14ac:dyDescent="0.25">
      <c r="A3855">
        <v>17602</v>
      </c>
      <c r="B3855">
        <v>0</v>
      </c>
      <c r="C3855">
        <v>8.0461998000000007E-2</v>
      </c>
      <c r="D3855">
        <v>79</v>
      </c>
      <c r="E3855">
        <v>0</v>
      </c>
      <c r="F3855">
        <v>61</v>
      </c>
      <c r="H3855">
        <v>5</v>
      </c>
      <c r="I3855">
        <v>0</v>
      </c>
      <c r="J3855">
        <v>0</v>
      </c>
      <c r="K3855">
        <v>0</v>
      </c>
      <c r="L3855">
        <v>0</v>
      </c>
    </row>
    <row r="3856" spans="1:12" x14ac:dyDescent="0.25">
      <c r="A3856">
        <v>4110</v>
      </c>
      <c r="B3856">
        <v>0</v>
      </c>
      <c r="C3856">
        <v>8.0608871999999998E-2</v>
      </c>
      <c r="D3856">
        <v>62</v>
      </c>
      <c r="E3856">
        <v>1</v>
      </c>
      <c r="F3856">
        <v>2462</v>
      </c>
      <c r="H3856">
        <v>6</v>
      </c>
      <c r="I3856">
        <v>0</v>
      </c>
      <c r="J3856">
        <v>1</v>
      </c>
      <c r="K3856">
        <v>0</v>
      </c>
      <c r="L3856">
        <v>0</v>
      </c>
    </row>
    <row r="3857" spans="1:12" x14ac:dyDescent="0.25">
      <c r="A3857">
        <v>119846</v>
      </c>
      <c r="B3857">
        <v>1</v>
      </c>
      <c r="C3857">
        <v>8.0657704999999996E-2</v>
      </c>
      <c r="D3857">
        <v>64</v>
      </c>
      <c r="E3857">
        <v>0</v>
      </c>
      <c r="F3857">
        <v>0.39480074300000001</v>
      </c>
      <c r="G3857">
        <v>7000</v>
      </c>
      <c r="H3857">
        <v>5</v>
      </c>
      <c r="I3857">
        <v>0</v>
      </c>
      <c r="J3857">
        <v>2</v>
      </c>
      <c r="K3857">
        <v>0</v>
      </c>
      <c r="L3857">
        <v>0</v>
      </c>
    </row>
    <row r="3858" spans="1:12" x14ac:dyDescent="0.25">
      <c r="A3858">
        <v>144118</v>
      </c>
      <c r="B3858">
        <v>0</v>
      </c>
      <c r="C3858">
        <v>8.0688635999999994E-2</v>
      </c>
      <c r="D3858">
        <v>39</v>
      </c>
      <c r="E3858">
        <v>0</v>
      </c>
      <c r="F3858">
        <v>0.12110523199999999</v>
      </c>
      <c r="G3858">
        <v>1700</v>
      </c>
      <c r="H3858">
        <v>4</v>
      </c>
      <c r="I3858">
        <v>0</v>
      </c>
      <c r="J3858">
        <v>0</v>
      </c>
      <c r="K3858">
        <v>0</v>
      </c>
      <c r="L3858">
        <v>2</v>
      </c>
    </row>
    <row r="3859" spans="1:12" x14ac:dyDescent="0.25">
      <c r="A3859">
        <v>69859</v>
      </c>
      <c r="B3859">
        <v>0</v>
      </c>
      <c r="C3859">
        <v>8.0762584999999998E-2</v>
      </c>
      <c r="D3859">
        <v>41</v>
      </c>
      <c r="E3859">
        <v>0</v>
      </c>
      <c r="F3859">
        <v>84</v>
      </c>
      <c r="H3859">
        <v>4</v>
      </c>
      <c r="I3859">
        <v>0</v>
      </c>
      <c r="J3859">
        <v>0</v>
      </c>
      <c r="K3859">
        <v>0</v>
      </c>
      <c r="L3859">
        <v>0</v>
      </c>
    </row>
    <row r="3860" spans="1:12" x14ac:dyDescent="0.25">
      <c r="A3860">
        <v>34889</v>
      </c>
      <c r="B3860">
        <v>0</v>
      </c>
      <c r="C3860">
        <v>8.0794925000000004E-2</v>
      </c>
      <c r="D3860">
        <v>54</v>
      </c>
      <c r="E3860">
        <v>0</v>
      </c>
      <c r="F3860">
        <v>0.279905179</v>
      </c>
      <c r="G3860">
        <v>5483</v>
      </c>
      <c r="H3860">
        <v>5</v>
      </c>
      <c r="I3860">
        <v>0</v>
      </c>
      <c r="J3860">
        <v>1</v>
      </c>
      <c r="K3860">
        <v>0</v>
      </c>
      <c r="L3860">
        <v>1</v>
      </c>
    </row>
    <row r="3861" spans="1:12" x14ac:dyDescent="0.25">
      <c r="A3861">
        <v>146029</v>
      </c>
      <c r="B3861">
        <v>0</v>
      </c>
      <c r="C3861">
        <v>8.0915379999999995E-2</v>
      </c>
      <c r="D3861">
        <v>35</v>
      </c>
      <c r="E3861">
        <v>0</v>
      </c>
      <c r="F3861">
        <v>0.26631222799999998</v>
      </c>
      <c r="G3861">
        <v>60000</v>
      </c>
      <c r="H3861">
        <v>10</v>
      </c>
      <c r="I3861">
        <v>0</v>
      </c>
      <c r="J3861">
        <v>5</v>
      </c>
      <c r="K3861">
        <v>0</v>
      </c>
      <c r="L3861">
        <v>3</v>
      </c>
    </row>
    <row r="3862" spans="1:12" x14ac:dyDescent="0.25">
      <c r="A3862">
        <v>74676</v>
      </c>
      <c r="B3862">
        <v>0</v>
      </c>
      <c r="C3862">
        <v>8.0979615000000005E-2</v>
      </c>
      <c r="D3862">
        <v>76</v>
      </c>
      <c r="E3862">
        <v>0</v>
      </c>
      <c r="F3862">
        <v>0.53718091000000001</v>
      </c>
      <c r="G3862">
        <v>1801</v>
      </c>
      <c r="H3862">
        <v>4</v>
      </c>
      <c r="I3862">
        <v>0</v>
      </c>
      <c r="J3862">
        <v>1</v>
      </c>
      <c r="K3862">
        <v>0</v>
      </c>
      <c r="L3862">
        <v>0</v>
      </c>
    </row>
    <row r="3863" spans="1:12" x14ac:dyDescent="0.25">
      <c r="A3863">
        <v>63745</v>
      </c>
      <c r="B3863">
        <v>0</v>
      </c>
      <c r="C3863">
        <v>8.0997299999999994E-2</v>
      </c>
      <c r="D3863">
        <v>38</v>
      </c>
      <c r="E3863">
        <v>0</v>
      </c>
      <c r="F3863">
        <v>0.182716343</v>
      </c>
      <c r="G3863">
        <v>8400</v>
      </c>
      <c r="H3863">
        <v>8</v>
      </c>
      <c r="I3863">
        <v>0</v>
      </c>
      <c r="J3863">
        <v>1</v>
      </c>
      <c r="K3863">
        <v>0</v>
      </c>
      <c r="L3863">
        <v>3</v>
      </c>
    </row>
    <row r="3864" spans="1:12" x14ac:dyDescent="0.25">
      <c r="A3864">
        <v>89877</v>
      </c>
      <c r="B3864">
        <v>0</v>
      </c>
      <c r="C3864">
        <v>8.1159924999999994E-2</v>
      </c>
      <c r="D3864">
        <v>67</v>
      </c>
      <c r="E3864">
        <v>0</v>
      </c>
      <c r="F3864">
        <v>2.7662056000000001E-2</v>
      </c>
      <c r="G3864">
        <v>6000</v>
      </c>
      <c r="H3864">
        <v>5</v>
      </c>
      <c r="I3864">
        <v>0</v>
      </c>
      <c r="J3864">
        <v>0</v>
      </c>
      <c r="K3864">
        <v>0</v>
      </c>
      <c r="L3864">
        <v>0</v>
      </c>
    </row>
    <row r="3865" spans="1:12" x14ac:dyDescent="0.25">
      <c r="A3865">
        <v>117377</v>
      </c>
      <c r="B3865">
        <v>0</v>
      </c>
      <c r="C3865">
        <v>8.1192009999999995E-2</v>
      </c>
      <c r="D3865">
        <v>56</v>
      </c>
      <c r="E3865">
        <v>0</v>
      </c>
      <c r="F3865">
        <v>0.21565549000000001</v>
      </c>
      <c r="G3865">
        <v>8916</v>
      </c>
      <c r="H3865">
        <v>8</v>
      </c>
      <c r="I3865">
        <v>0</v>
      </c>
      <c r="J3865">
        <v>1</v>
      </c>
      <c r="K3865">
        <v>0</v>
      </c>
      <c r="L3865">
        <v>0</v>
      </c>
    </row>
    <row r="3866" spans="1:12" x14ac:dyDescent="0.25">
      <c r="A3866">
        <v>18434</v>
      </c>
      <c r="B3866">
        <v>0</v>
      </c>
      <c r="C3866">
        <v>8.1200526999999995E-2</v>
      </c>
      <c r="D3866">
        <v>51</v>
      </c>
      <c r="E3866">
        <v>0</v>
      </c>
      <c r="F3866">
        <v>0.40291941599999997</v>
      </c>
      <c r="G3866">
        <v>5000</v>
      </c>
      <c r="H3866">
        <v>14</v>
      </c>
      <c r="I3866">
        <v>0</v>
      </c>
      <c r="J3866">
        <v>1</v>
      </c>
      <c r="K3866">
        <v>0</v>
      </c>
      <c r="L3866">
        <v>0</v>
      </c>
    </row>
    <row r="3867" spans="1:12" x14ac:dyDescent="0.25">
      <c r="A3867">
        <v>309</v>
      </c>
      <c r="B3867">
        <v>0</v>
      </c>
      <c r="C3867">
        <v>8.1238382999999997E-2</v>
      </c>
      <c r="D3867">
        <v>51</v>
      </c>
      <c r="E3867">
        <v>0</v>
      </c>
      <c r="F3867">
        <v>6.6830085999999997E-2</v>
      </c>
      <c r="G3867">
        <v>7750</v>
      </c>
      <c r="H3867">
        <v>14</v>
      </c>
      <c r="I3867">
        <v>0</v>
      </c>
      <c r="J3867">
        <v>0</v>
      </c>
      <c r="K3867">
        <v>0</v>
      </c>
      <c r="L3867">
        <v>2</v>
      </c>
    </row>
    <row r="3868" spans="1:12" x14ac:dyDescent="0.25">
      <c r="A3868">
        <v>129260</v>
      </c>
      <c r="B3868">
        <v>0</v>
      </c>
      <c r="C3868">
        <v>8.1241974999999994E-2</v>
      </c>
      <c r="D3868">
        <v>46</v>
      </c>
      <c r="E3868">
        <v>0</v>
      </c>
      <c r="F3868">
        <v>0.37988960900000002</v>
      </c>
      <c r="G3868">
        <v>8333</v>
      </c>
      <c r="H3868">
        <v>10</v>
      </c>
      <c r="I3868">
        <v>0</v>
      </c>
      <c r="J3868">
        <v>2</v>
      </c>
      <c r="K3868">
        <v>0</v>
      </c>
      <c r="L3868">
        <v>1</v>
      </c>
    </row>
    <row r="3869" spans="1:12" x14ac:dyDescent="0.25">
      <c r="A3869">
        <v>84104</v>
      </c>
      <c r="B3869">
        <v>0</v>
      </c>
      <c r="C3869">
        <v>8.1328870999999997E-2</v>
      </c>
      <c r="D3869">
        <v>69</v>
      </c>
      <c r="E3869">
        <v>0</v>
      </c>
      <c r="F3869">
        <v>0.324361493</v>
      </c>
      <c r="G3869">
        <v>5089</v>
      </c>
      <c r="H3869">
        <v>5</v>
      </c>
      <c r="I3869">
        <v>0</v>
      </c>
      <c r="J3869">
        <v>2</v>
      </c>
      <c r="K3869">
        <v>0</v>
      </c>
      <c r="L3869">
        <v>0</v>
      </c>
    </row>
    <row r="3870" spans="1:12" x14ac:dyDescent="0.25">
      <c r="A3870">
        <v>26631</v>
      </c>
      <c r="B3870">
        <v>0</v>
      </c>
      <c r="C3870">
        <v>8.1354498999999997E-2</v>
      </c>
      <c r="D3870">
        <v>74</v>
      </c>
      <c r="E3870">
        <v>0</v>
      </c>
      <c r="F3870">
        <v>1924</v>
      </c>
      <c r="H3870">
        <v>6</v>
      </c>
      <c r="I3870">
        <v>0</v>
      </c>
      <c r="J3870">
        <v>2</v>
      </c>
      <c r="K3870">
        <v>0</v>
      </c>
      <c r="L3870">
        <v>0</v>
      </c>
    </row>
    <row r="3871" spans="1:12" x14ac:dyDescent="0.25">
      <c r="A3871">
        <v>167</v>
      </c>
      <c r="B3871">
        <v>0</v>
      </c>
      <c r="C3871">
        <v>8.1379827000000002E-2</v>
      </c>
      <c r="D3871">
        <v>63</v>
      </c>
      <c r="E3871">
        <v>0</v>
      </c>
      <c r="F3871">
        <v>1268</v>
      </c>
      <c r="H3871">
        <v>8</v>
      </c>
      <c r="I3871">
        <v>0</v>
      </c>
      <c r="J3871">
        <v>1</v>
      </c>
      <c r="K3871">
        <v>0</v>
      </c>
      <c r="L3871">
        <v>0</v>
      </c>
    </row>
    <row r="3872" spans="1:12" x14ac:dyDescent="0.25">
      <c r="A3872">
        <v>82601</v>
      </c>
      <c r="B3872">
        <v>0</v>
      </c>
      <c r="C3872">
        <v>8.1399223000000007E-2</v>
      </c>
      <c r="D3872">
        <v>48</v>
      </c>
      <c r="E3872">
        <v>0</v>
      </c>
      <c r="F3872">
        <v>872</v>
      </c>
      <c r="H3872">
        <v>12</v>
      </c>
      <c r="I3872">
        <v>0</v>
      </c>
      <c r="J3872">
        <v>2</v>
      </c>
      <c r="K3872">
        <v>0</v>
      </c>
      <c r="L3872">
        <v>0</v>
      </c>
    </row>
    <row r="3873" spans="1:12" x14ac:dyDescent="0.25">
      <c r="A3873">
        <v>87550</v>
      </c>
      <c r="B3873">
        <v>0</v>
      </c>
      <c r="C3873">
        <v>8.1433417999999994E-2</v>
      </c>
      <c r="D3873">
        <v>51</v>
      </c>
      <c r="E3873">
        <v>0</v>
      </c>
      <c r="F3873">
        <v>0.12925931900000001</v>
      </c>
      <c r="G3873">
        <v>6250</v>
      </c>
      <c r="H3873">
        <v>21</v>
      </c>
      <c r="I3873">
        <v>1</v>
      </c>
      <c r="J3873">
        <v>1</v>
      </c>
      <c r="K3873">
        <v>0</v>
      </c>
      <c r="L3873">
        <v>0</v>
      </c>
    </row>
    <row r="3874" spans="1:12" x14ac:dyDescent="0.25">
      <c r="A3874">
        <v>122137</v>
      </c>
      <c r="B3874">
        <v>0</v>
      </c>
      <c r="C3874">
        <v>8.1446296000000001E-2</v>
      </c>
      <c r="D3874">
        <v>45</v>
      </c>
      <c r="E3874">
        <v>0</v>
      </c>
      <c r="F3874">
        <v>0.397856343</v>
      </c>
      <c r="G3874">
        <v>6250</v>
      </c>
      <c r="H3874">
        <v>9</v>
      </c>
      <c r="I3874">
        <v>0</v>
      </c>
      <c r="J3874">
        <v>1</v>
      </c>
      <c r="K3874">
        <v>0</v>
      </c>
      <c r="L3874">
        <v>1</v>
      </c>
    </row>
    <row r="3875" spans="1:12" x14ac:dyDescent="0.25">
      <c r="A3875">
        <v>43757</v>
      </c>
      <c r="B3875">
        <v>0</v>
      </c>
      <c r="C3875">
        <v>8.1538198000000006E-2</v>
      </c>
      <c r="D3875">
        <v>61</v>
      </c>
      <c r="E3875">
        <v>0</v>
      </c>
      <c r="F3875">
        <v>0.52838427899999996</v>
      </c>
      <c r="G3875">
        <v>2518</v>
      </c>
      <c r="H3875">
        <v>8</v>
      </c>
      <c r="I3875">
        <v>0</v>
      </c>
      <c r="J3875">
        <v>1</v>
      </c>
      <c r="K3875">
        <v>0</v>
      </c>
      <c r="L3875">
        <v>0</v>
      </c>
    </row>
    <row r="3876" spans="1:12" x14ac:dyDescent="0.25">
      <c r="A3876">
        <v>21495</v>
      </c>
      <c r="B3876">
        <v>0</v>
      </c>
      <c r="C3876">
        <v>8.1570768000000002E-2</v>
      </c>
      <c r="D3876">
        <v>28</v>
      </c>
      <c r="E3876">
        <v>0</v>
      </c>
      <c r="F3876">
        <v>32</v>
      </c>
      <c r="H3876">
        <v>4</v>
      </c>
      <c r="I3876">
        <v>0</v>
      </c>
      <c r="J3876">
        <v>0</v>
      </c>
      <c r="K3876">
        <v>0</v>
      </c>
      <c r="L3876">
        <v>0</v>
      </c>
    </row>
    <row r="3877" spans="1:12" x14ac:dyDescent="0.25">
      <c r="A3877">
        <v>24411</v>
      </c>
      <c r="B3877">
        <v>0</v>
      </c>
      <c r="C3877">
        <v>8.1616037000000002E-2</v>
      </c>
      <c r="D3877">
        <v>67</v>
      </c>
      <c r="E3877">
        <v>0</v>
      </c>
      <c r="F3877">
        <v>0.44224633099999999</v>
      </c>
      <c r="G3877">
        <v>3133</v>
      </c>
      <c r="H3877">
        <v>11</v>
      </c>
      <c r="I3877">
        <v>0</v>
      </c>
      <c r="J3877">
        <v>2</v>
      </c>
      <c r="K3877">
        <v>0</v>
      </c>
      <c r="L3877">
        <v>0</v>
      </c>
    </row>
    <row r="3878" spans="1:12" x14ac:dyDescent="0.25">
      <c r="A3878">
        <v>113495</v>
      </c>
      <c r="B3878">
        <v>0</v>
      </c>
      <c r="C3878">
        <v>8.1679505999999999E-2</v>
      </c>
      <c r="D3878">
        <v>64</v>
      </c>
      <c r="E3878">
        <v>0</v>
      </c>
      <c r="F3878">
        <v>2499</v>
      </c>
      <c r="H3878">
        <v>5</v>
      </c>
      <c r="I3878">
        <v>0</v>
      </c>
      <c r="J3878">
        <v>1</v>
      </c>
      <c r="K3878">
        <v>0</v>
      </c>
      <c r="L3878">
        <v>0</v>
      </c>
    </row>
    <row r="3879" spans="1:12" x14ac:dyDescent="0.25">
      <c r="A3879">
        <v>104059</v>
      </c>
      <c r="B3879">
        <v>0</v>
      </c>
      <c r="C3879">
        <v>8.1681632000000004E-2</v>
      </c>
      <c r="D3879">
        <v>64</v>
      </c>
      <c r="E3879">
        <v>0</v>
      </c>
      <c r="F3879">
        <v>8.9246566999999999E-2</v>
      </c>
      <c r="G3879">
        <v>17333</v>
      </c>
      <c r="H3879">
        <v>7</v>
      </c>
      <c r="I3879">
        <v>0</v>
      </c>
      <c r="J3879">
        <v>1</v>
      </c>
      <c r="K3879">
        <v>0</v>
      </c>
      <c r="L3879">
        <v>0</v>
      </c>
    </row>
    <row r="3880" spans="1:12" x14ac:dyDescent="0.25">
      <c r="A3880">
        <v>149013</v>
      </c>
      <c r="B3880">
        <v>0</v>
      </c>
      <c r="C3880">
        <v>8.1682835999999995E-2</v>
      </c>
      <c r="D3880">
        <v>66</v>
      </c>
      <c r="E3880">
        <v>0</v>
      </c>
      <c r="F3880">
        <v>1.9558434999999999E-2</v>
      </c>
      <c r="G3880">
        <v>8333</v>
      </c>
      <c r="H3880">
        <v>5</v>
      </c>
      <c r="I3880">
        <v>0</v>
      </c>
      <c r="J3880">
        <v>0</v>
      </c>
      <c r="K3880">
        <v>0</v>
      </c>
      <c r="L3880">
        <v>0</v>
      </c>
    </row>
    <row r="3881" spans="1:12" x14ac:dyDescent="0.25">
      <c r="A3881">
        <v>44378</v>
      </c>
      <c r="B3881">
        <v>0</v>
      </c>
      <c r="C3881">
        <v>8.1686933000000003E-2</v>
      </c>
      <c r="D3881">
        <v>55</v>
      </c>
      <c r="E3881">
        <v>0</v>
      </c>
      <c r="F3881">
        <v>1.025374856</v>
      </c>
      <c r="G3881">
        <v>2600</v>
      </c>
      <c r="H3881">
        <v>11</v>
      </c>
      <c r="I3881">
        <v>0</v>
      </c>
      <c r="J3881">
        <v>1</v>
      </c>
      <c r="K3881">
        <v>0</v>
      </c>
      <c r="L3881">
        <v>0</v>
      </c>
    </row>
    <row r="3882" spans="1:12" x14ac:dyDescent="0.25">
      <c r="A3882">
        <v>22802</v>
      </c>
      <c r="B3882">
        <v>0</v>
      </c>
      <c r="C3882">
        <v>8.1699644000000002E-2</v>
      </c>
      <c r="D3882">
        <v>62</v>
      </c>
      <c r="E3882">
        <v>0</v>
      </c>
      <c r="F3882">
        <v>0.16610423699999999</v>
      </c>
      <c r="G3882">
        <v>8000</v>
      </c>
      <c r="H3882">
        <v>8</v>
      </c>
      <c r="I3882">
        <v>0</v>
      </c>
      <c r="J3882">
        <v>1</v>
      </c>
      <c r="K3882">
        <v>0</v>
      </c>
      <c r="L3882">
        <v>0</v>
      </c>
    </row>
    <row r="3883" spans="1:12" x14ac:dyDescent="0.25">
      <c r="A3883">
        <v>10110</v>
      </c>
      <c r="B3883">
        <v>0</v>
      </c>
      <c r="C3883">
        <v>8.1735457999999997E-2</v>
      </c>
      <c r="D3883">
        <v>46</v>
      </c>
      <c r="E3883">
        <v>0</v>
      </c>
      <c r="F3883">
        <v>0.60167966399999995</v>
      </c>
      <c r="G3883">
        <v>5000</v>
      </c>
      <c r="H3883">
        <v>16</v>
      </c>
      <c r="I3883">
        <v>0</v>
      </c>
      <c r="J3883">
        <v>2</v>
      </c>
      <c r="K3883">
        <v>0</v>
      </c>
      <c r="L3883">
        <v>2</v>
      </c>
    </row>
    <row r="3884" spans="1:12" x14ac:dyDescent="0.25">
      <c r="A3884">
        <v>116411</v>
      </c>
      <c r="B3884">
        <v>0</v>
      </c>
      <c r="C3884">
        <v>8.1791821000000001E-2</v>
      </c>
      <c r="D3884">
        <v>76</v>
      </c>
      <c r="E3884">
        <v>0</v>
      </c>
      <c r="F3884">
        <v>24</v>
      </c>
      <c r="H3884">
        <v>1</v>
      </c>
      <c r="I3884">
        <v>0</v>
      </c>
      <c r="J3884">
        <v>0</v>
      </c>
      <c r="K3884">
        <v>0</v>
      </c>
    </row>
    <row r="3885" spans="1:12" x14ac:dyDescent="0.25">
      <c r="A3885">
        <v>55842</v>
      </c>
      <c r="B3885">
        <v>0</v>
      </c>
      <c r="C3885">
        <v>8.1792920000000005E-2</v>
      </c>
      <c r="D3885">
        <v>45</v>
      </c>
      <c r="E3885">
        <v>0</v>
      </c>
      <c r="F3885">
        <v>0.24385245899999999</v>
      </c>
      <c r="G3885">
        <v>8783</v>
      </c>
      <c r="H3885">
        <v>21</v>
      </c>
      <c r="I3885">
        <v>0</v>
      </c>
      <c r="J3885">
        <v>3</v>
      </c>
      <c r="K3885">
        <v>0</v>
      </c>
      <c r="L3885">
        <v>0</v>
      </c>
    </row>
    <row r="3886" spans="1:12" x14ac:dyDescent="0.25">
      <c r="A3886">
        <v>149387</v>
      </c>
      <c r="B3886">
        <v>0</v>
      </c>
      <c r="C3886">
        <v>8.1861849E-2</v>
      </c>
      <c r="D3886">
        <v>55</v>
      </c>
      <c r="E3886">
        <v>0</v>
      </c>
      <c r="F3886">
        <v>0.23873873900000001</v>
      </c>
      <c r="G3886">
        <v>2441</v>
      </c>
      <c r="H3886">
        <v>8</v>
      </c>
      <c r="I3886">
        <v>0</v>
      </c>
      <c r="J3886">
        <v>0</v>
      </c>
      <c r="K3886">
        <v>0</v>
      </c>
      <c r="L3886">
        <v>1</v>
      </c>
    </row>
    <row r="3887" spans="1:12" x14ac:dyDescent="0.25">
      <c r="A3887">
        <v>6921</v>
      </c>
      <c r="B3887">
        <v>0</v>
      </c>
      <c r="C3887">
        <v>8.1875879999999998E-2</v>
      </c>
      <c r="D3887">
        <v>48</v>
      </c>
      <c r="E3887">
        <v>0</v>
      </c>
      <c r="F3887">
        <v>1110</v>
      </c>
      <c r="H3887">
        <v>3</v>
      </c>
      <c r="I3887">
        <v>0</v>
      </c>
      <c r="J3887">
        <v>1</v>
      </c>
      <c r="K3887">
        <v>0</v>
      </c>
      <c r="L3887">
        <v>0</v>
      </c>
    </row>
    <row r="3888" spans="1:12" x14ac:dyDescent="0.25">
      <c r="A3888">
        <v>56073</v>
      </c>
      <c r="B3888">
        <v>0</v>
      </c>
      <c r="C3888">
        <v>8.1890202999999995E-2</v>
      </c>
      <c r="D3888">
        <v>41</v>
      </c>
      <c r="E3888">
        <v>0</v>
      </c>
      <c r="F3888">
        <v>0.27045492399999999</v>
      </c>
      <c r="G3888">
        <v>6000</v>
      </c>
      <c r="H3888">
        <v>11</v>
      </c>
      <c r="I3888">
        <v>0</v>
      </c>
      <c r="J3888">
        <v>1</v>
      </c>
      <c r="K3888">
        <v>0</v>
      </c>
      <c r="L3888">
        <v>2</v>
      </c>
    </row>
    <row r="3889" spans="1:12" x14ac:dyDescent="0.25">
      <c r="A3889">
        <v>14920</v>
      </c>
      <c r="B3889">
        <v>0</v>
      </c>
      <c r="C3889">
        <v>8.1905368000000006E-2</v>
      </c>
      <c r="D3889">
        <v>75</v>
      </c>
      <c r="E3889">
        <v>0</v>
      </c>
      <c r="F3889">
        <v>4853</v>
      </c>
      <c r="H3889">
        <v>8</v>
      </c>
      <c r="I3889">
        <v>0</v>
      </c>
      <c r="J3889">
        <v>4</v>
      </c>
      <c r="K3889">
        <v>0</v>
      </c>
    </row>
    <row r="3890" spans="1:12" x14ac:dyDescent="0.25">
      <c r="A3890">
        <v>99453</v>
      </c>
      <c r="B3890">
        <v>0</v>
      </c>
      <c r="C3890">
        <v>8.1946277999999997E-2</v>
      </c>
      <c r="D3890">
        <v>39</v>
      </c>
      <c r="E3890">
        <v>0</v>
      </c>
      <c r="F3890">
        <v>0.33444425900000002</v>
      </c>
      <c r="G3890">
        <v>6000</v>
      </c>
      <c r="H3890">
        <v>5</v>
      </c>
      <c r="I3890">
        <v>0</v>
      </c>
      <c r="J3890">
        <v>2</v>
      </c>
      <c r="K3890">
        <v>0</v>
      </c>
      <c r="L3890">
        <v>0</v>
      </c>
    </row>
    <row r="3891" spans="1:12" x14ac:dyDescent="0.25">
      <c r="A3891">
        <v>123050</v>
      </c>
      <c r="B3891">
        <v>0</v>
      </c>
      <c r="C3891">
        <v>8.1970258000000004E-2</v>
      </c>
      <c r="D3891">
        <v>52</v>
      </c>
      <c r="E3891">
        <v>0</v>
      </c>
      <c r="F3891">
        <v>0.29894296399999998</v>
      </c>
      <c r="G3891">
        <v>9081</v>
      </c>
      <c r="H3891">
        <v>8</v>
      </c>
      <c r="I3891">
        <v>0</v>
      </c>
      <c r="J3891">
        <v>2</v>
      </c>
      <c r="K3891">
        <v>0</v>
      </c>
      <c r="L3891">
        <v>3</v>
      </c>
    </row>
    <row r="3892" spans="1:12" x14ac:dyDescent="0.25">
      <c r="A3892">
        <v>49835</v>
      </c>
      <c r="B3892">
        <v>0</v>
      </c>
      <c r="C3892">
        <v>8.1974596999999996E-2</v>
      </c>
      <c r="D3892">
        <v>77</v>
      </c>
      <c r="E3892">
        <v>0</v>
      </c>
      <c r="F3892">
        <v>27</v>
      </c>
      <c r="H3892">
        <v>4</v>
      </c>
      <c r="I3892">
        <v>0</v>
      </c>
      <c r="J3892">
        <v>0</v>
      </c>
      <c r="K3892">
        <v>0</v>
      </c>
    </row>
    <row r="3893" spans="1:12" x14ac:dyDescent="0.25">
      <c r="A3893">
        <v>124628</v>
      </c>
      <c r="B3893">
        <v>0</v>
      </c>
      <c r="C3893">
        <v>8.2014688000000002E-2</v>
      </c>
      <c r="D3893">
        <v>49</v>
      </c>
      <c r="E3893">
        <v>0</v>
      </c>
      <c r="F3893">
        <v>0.23783110700000001</v>
      </c>
      <c r="G3893">
        <v>8833</v>
      </c>
      <c r="H3893">
        <v>14</v>
      </c>
      <c r="I3893">
        <v>0</v>
      </c>
      <c r="J3893">
        <v>2</v>
      </c>
      <c r="K3893">
        <v>0</v>
      </c>
      <c r="L3893">
        <v>1</v>
      </c>
    </row>
    <row r="3894" spans="1:12" x14ac:dyDescent="0.25">
      <c r="A3894">
        <v>36354</v>
      </c>
      <c r="B3894">
        <v>0</v>
      </c>
      <c r="C3894">
        <v>8.2045898000000006E-2</v>
      </c>
      <c r="D3894">
        <v>83</v>
      </c>
      <c r="E3894">
        <v>0</v>
      </c>
      <c r="F3894">
        <v>5.1864195000000002E-2</v>
      </c>
      <c r="G3894">
        <v>4800</v>
      </c>
      <c r="H3894">
        <v>7</v>
      </c>
      <c r="I3894">
        <v>0</v>
      </c>
      <c r="J3894">
        <v>0</v>
      </c>
      <c r="K3894">
        <v>0</v>
      </c>
      <c r="L3894">
        <v>0</v>
      </c>
    </row>
    <row r="3895" spans="1:12" x14ac:dyDescent="0.25">
      <c r="A3895">
        <v>69052</v>
      </c>
      <c r="B3895">
        <v>0</v>
      </c>
      <c r="C3895">
        <v>8.2087177999999997E-2</v>
      </c>
      <c r="D3895">
        <v>30</v>
      </c>
      <c r="E3895">
        <v>0</v>
      </c>
      <c r="F3895">
        <v>0.55587647200000001</v>
      </c>
      <c r="G3895">
        <v>4500</v>
      </c>
      <c r="H3895">
        <v>3</v>
      </c>
      <c r="I3895">
        <v>0</v>
      </c>
      <c r="J3895">
        <v>1</v>
      </c>
      <c r="K3895">
        <v>0</v>
      </c>
      <c r="L3895">
        <v>0</v>
      </c>
    </row>
    <row r="3896" spans="1:12" x14ac:dyDescent="0.25">
      <c r="A3896">
        <v>14126</v>
      </c>
      <c r="B3896">
        <v>0</v>
      </c>
      <c r="C3896">
        <v>8.2117651999999999E-2</v>
      </c>
      <c r="D3896">
        <v>68</v>
      </c>
      <c r="E3896">
        <v>0</v>
      </c>
      <c r="F3896">
        <v>2.6394720999999999E-2</v>
      </c>
      <c r="G3896">
        <v>5000</v>
      </c>
      <c r="H3896">
        <v>6</v>
      </c>
      <c r="I3896">
        <v>0</v>
      </c>
      <c r="J3896">
        <v>0</v>
      </c>
      <c r="K3896">
        <v>0</v>
      </c>
      <c r="L3896">
        <v>1</v>
      </c>
    </row>
    <row r="3897" spans="1:12" x14ac:dyDescent="0.25">
      <c r="A3897">
        <v>103037</v>
      </c>
      <c r="B3897">
        <v>0</v>
      </c>
      <c r="C3897">
        <v>8.2121049000000002E-2</v>
      </c>
      <c r="D3897">
        <v>32</v>
      </c>
      <c r="E3897">
        <v>0</v>
      </c>
      <c r="F3897">
        <v>0.37512497500000003</v>
      </c>
      <c r="G3897">
        <v>5000</v>
      </c>
      <c r="H3897">
        <v>12</v>
      </c>
      <c r="I3897">
        <v>0</v>
      </c>
      <c r="J3897">
        <v>1</v>
      </c>
      <c r="K3897">
        <v>0</v>
      </c>
      <c r="L3897">
        <v>0</v>
      </c>
    </row>
    <row r="3898" spans="1:12" x14ac:dyDescent="0.25">
      <c r="A3898">
        <v>107534</v>
      </c>
      <c r="B3898">
        <v>0</v>
      </c>
      <c r="C3898">
        <v>8.2196712000000005E-2</v>
      </c>
      <c r="D3898">
        <v>59</v>
      </c>
      <c r="E3898">
        <v>1</v>
      </c>
      <c r="F3898">
        <v>0.33561376100000001</v>
      </c>
      <c r="G3898">
        <v>5115</v>
      </c>
      <c r="H3898">
        <v>12</v>
      </c>
      <c r="I3898">
        <v>0</v>
      </c>
      <c r="J3898">
        <v>2</v>
      </c>
      <c r="K3898">
        <v>0</v>
      </c>
      <c r="L3898">
        <v>0</v>
      </c>
    </row>
    <row r="3899" spans="1:12" x14ac:dyDescent="0.25">
      <c r="A3899">
        <v>127927</v>
      </c>
      <c r="B3899">
        <v>0</v>
      </c>
      <c r="C3899">
        <v>8.2210326E-2</v>
      </c>
      <c r="D3899">
        <v>70</v>
      </c>
      <c r="E3899">
        <v>0</v>
      </c>
      <c r="F3899">
        <v>0.17422030999999999</v>
      </c>
      <c r="G3899">
        <v>6508</v>
      </c>
      <c r="H3899">
        <v>5</v>
      </c>
      <c r="I3899">
        <v>0</v>
      </c>
      <c r="J3899">
        <v>1</v>
      </c>
      <c r="K3899">
        <v>0</v>
      </c>
      <c r="L3899">
        <v>0</v>
      </c>
    </row>
    <row r="3900" spans="1:12" x14ac:dyDescent="0.25">
      <c r="A3900">
        <v>121554</v>
      </c>
      <c r="B3900">
        <v>0</v>
      </c>
      <c r="C3900">
        <v>8.2327774000000006E-2</v>
      </c>
      <c r="D3900">
        <v>65</v>
      </c>
      <c r="E3900">
        <v>0</v>
      </c>
      <c r="F3900">
        <v>0.19270975400000001</v>
      </c>
      <c r="G3900">
        <v>11000</v>
      </c>
      <c r="H3900">
        <v>12</v>
      </c>
      <c r="I3900">
        <v>0</v>
      </c>
      <c r="J3900">
        <v>2</v>
      </c>
      <c r="K3900">
        <v>0</v>
      </c>
      <c r="L3900">
        <v>0</v>
      </c>
    </row>
    <row r="3901" spans="1:12" x14ac:dyDescent="0.25">
      <c r="A3901">
        <v>117833</v>
      </c>
      <c r="B3901">
        <v>0</v>
      </c>
      <c r="C3901">
        <v>8.2558349000000003E-2</v>
      </c>
      <c r="D3901">
        <v>72</v>
      </c>
      <c r="E3901">
        <v>0</v>
      </c>
      <c r="F3901">
        <v>1929</v>
      </c>
      <c r="G3901">
        <v>0</v>
      </c>
      <c r="H3901">
        <v>6</v>
      </c>
      <c r="I3901">
        <v>0</v>
      </c>
      <c r="J3901">
        <v>1</v>
      </c>
      <c r="K3901">
        <v>0</v>
      </c>
      <c r="L3901">
        <v>0</v>
      </c>
    </row>
    <row r="3902" spans="1:12" x14ac:dyDescent="0.25">
      <c r="A3902">
        <v>44958</v>
      </c>
      <c r="B3902">
        <v>0</v>
      </c>
      <c r="C3902">
        <v>8.2584291000000004E-2</v>
      </c>
      <c r="D3902">
        <v>63</v>
      </c>
      <c r="E3902">
        <v>0</v>
      </c>
      <c r="F3902">
        <v>0.17954735999999999</v>
      </c>
      <c r="G3902">
        <v>11929</v>
      </c>
      <c r="H3902">
        <v>12</v>
      </c>
      <c r="I3902">
        <v>0</v>
      </c>
      <c r="J3902">
        <v>1</v>
      </c>
      <c r="K3902">
        <v>0</v>
      </c>
      <c r="L3902">
        <v>0</v>
      </c>
    </row>
    <row r="3903" spans="1:12" x14ac:dyDescent="0.25">
      <c r="A3903">
        <v>45892</v>
      </c>
      <c r="B3903">
        <v>0</v>
      </c>
      <c r="C3903">
        <v>8.2600656999999994E-2</v>
      </c>
      <c r="D3903">
        <v>35</v>
      </c>
      <c r="E3903">
        <v>0</v>
      </c>
      <c r="F3903">
        <v>0.114268798</v>
      </c>
      <c r="G3903">
        <v>5066</v>
      </c>
      <c r="H3903">
        <v>8</v>
      </c>
      <c r="I3903">
        <v>0</v>
      </c>
      <c r="J3903">
        <v>0</v>
      </c>
      <c r="K3903">
        <v>0</v>
      </c>
      <c r="L3903">
        <v>0</v>
      </c>
    </row>
    <row r="3904" spans="1:12" x14ac:dyDescent="0.25">
      <c r="A3904">
        <v>13520</v>
      </c>
      <c r="B3904">
        <v>0</v>
      </c>
      <c r="C3904">
        <v>8.2739657999999994E-2</v>
      </c>
      <c r="D3904">
        <v>30</v>
      </c>
      <c r="E3904">
        <v>0</v>
      </c>
      <c r="F3904">
        <v>5.2054789999999998E-3</v>
      </c>
      <c r="G3904">
        <v>3649</v>
      </c>
      <c r="H3904">
        <v>3</v>
      </c>
      <c r="I3904">
        <v>0</v>
      </c>
      <c r="J3904">
        <v>0</v>
      </c>
      <c r="K3904">
        <v>0</v>
      </c>
      <c r="L3904">
        <v>2</v>
      </c>
    </row>
    <row r="3905" spans="1:12" x14ac:dyDescent="0.25">
      <c r="A3905">
        <v>8774</v>
      </c>
      <c r="B3905">
        <v>0</v>
      </c>
      <c r="C3905">
        <v>8.2758105999999998E-2</v>
      </c>
      <c r="D3905">
        <v>61</v>
      </c>
      <c r="E3905">
        <v>0</v>
      </c>
      <c r="F3905">
        <v>0.24905225</v>
      </c>
      <c r="G3905">
        <v>6066</v>
      </c>
      <c r="H3905">
        <v>8</v>
      </c>
      <c r="I3905">
        <v>0</v>
      </c>
      <c r="J3905">
        <v>1</v>
      </c>
      <c r="K3905">
        <v>0</v>
      </c>
      <c r="L3905">
        <v>1</v>
      </c>
    </row>
    <row r="3906" spans="1:12" x14ac:dyDescent="0.25">
      <c r="A3906">
        <v>45604</v>
      </c>
      <c r="B3906">
        <v>0</v>
      </c>
      <c r="C3906">
        <v>8.2775975000000002E-2</v>
      </c>
      <c r="D3906">
        <v>44</v>
      </c>
      <c r="E3906">
        <v>0</v>
      </c>
      <c r="F3906">
        <v>0.42543020999999998</v>
      </c>
      <c r="G3906">
        <v>2091</v>
      </c>
      <c r="H3906">
        <v>7</v>
      </c>
      <c r="I3906">
        <v>0</v>
      </c>
      <c r="J3906">
        <v>1</v>
      </c>
      <c r="K3906">
        <v>0</v>
      </c>
      <c r="L3906">
        <v>0</v>
      </c>
    </row>
    <row r="3907" spans="1:12" x14ac:dyDescent="0.25">
      <c r="A3907">
        <v>19102</v>
      </c>
      <c r="B3907">
        <v>0</v>
      </c>
      <c r="C3907">
        <v>8.2781608000000007E-2</v>
      </c>
      <c r="D3907">
        <v>34</v>
      </c>
      <c r="E3907">
        <v>0</v>
      </c>
      <c r="F3907">
        <v>0.77369769399999999</v>
      </c>
      <c r="G3907">
        <v>2341</v>
      </c>
      <c r="H3907">
        <v>7</v>
      </c>
      <c r="I3907">
        <v>0</v>
      </c>
      <c r="J3907">
        <v>2</v>
      </c>
      <c r="K3907">
        <v>0</v>
      </c>
      <c r="L3907">
        <v>1</v>
      </c>
    </row>
    <row r="3908" spans="1:12" x14ac:dyDescent="0.25">
      <c r="A3908">
        <v>71303</v>
      </c>
      <c r="B3908">
        <v>0</v>
      </c>
      <c r="C3908">
        <v>8.2867545000000001E-2</v>
      </c>
      <c r="D3908">
        <v>93</v>
      </c>
      <c r="E3908">
        <v>0</v>
      </c>
      <c r="F3908">
        <v>2.8379432E-2</v>
      </c>
      <c r="G3908">
        <v>16666</v>
      </c>
      <c r="H3908">
        <v>3</v>
      </c>
      <c r="I3908">
        <v>0</v>
      </c>
      <c r="J3908">
        <v>0</v>
      </c>
      <c r="K3908">
        <v>0</v>
      </c>
      <c r="L3908">
        <v>0</v>
      </c>
    </row>
    <row r="3909" spans="1:12" x14ac:dyDescent="0.25">
      <c r="A3909">
        <v>4719</v>
      </c>
      <c r="B3909">
        <v>0</v>
      </c>
      <c r="C3909">
        <v>8.2897877999999994E-2</v>
      </c>
      <c r="D3909">
        <v>48</v>
      </c>
      <c r="E3909">
        <v>0</v>
      </c>
      <c r="F3909">
        <v>1809</v>
      </c>
      <c r="H3909">
        <v>6</v>
      </c>
      <c r="I3909">
        <v>0</v>
      </c>
      <c r="J3909">
        <v>1</v>
      </c>
      <c r="K3909">
        <v>0</v>
      </c>
      <c r="L3909">
        <v>0</v>
      </c>
    </row>
    <row r="3910" spans="1:12" x14ac:dyDescent="0.25">
      <c r="A3910">
        <v>77752</v>
      </c>
      <c r="B3910">
        <v>0</v>
      </c>
      <c r="C3910">
        <v>8.2942394000000003E-2</v>
      </c>
      <c r="D3910">
        <v>45</v>
      </c>
      <c r="E3910">
        <v>1</v>
      </c>
      <c r="F3910">
        <v>0.48750250000000001</v>
      </c>
      <c r="G3910">
        <v>5000</v>
      </c>
      <c r="H3910">
        <v>8</v>
      </c>
      <c r="I3910">
        <v>0</v>
      </c>
      <c r="J3910">
        <v>1</v>
      </c>
      <c r="K3910">
        <v>0</v>
      </c>
      <c r="L3910">
        <v>5</v>
      </c>
    </row>
    <row r="3911" spans="1:12" x14ac:dyDescent="0.25">
      <c r="A3911">
        <v>126227</v>
      </c>
      <c r="B3911">
        <v>0</v>
      </c>
      <c r="C3911">
        <v>8.2995770999999996E-2</v>
      </c>
      <c r="D3911">
        <v>49</v>
      </c>
      <c r="E3911">
        <v>0</v>
      </c>
      <c r="F3911">
        <v>0.36139169500000001</v>
      </c>
      <c r="G3911">
        <v>4454</v>
      </c>
      <c r="H3911">
        <v>13</v>
      </c>
      <c r="I3911">
        <v>0</v>
      </c>
      <c r="J3911">
        <v>1</v>
      </c>
      <c r="K3911">
        <v>0</v>
      </c>
      <c r="L3911">
        <v>3</v>
      </c>
    </row>
    <row r="3912" spans="1:12" x14ac:dyDescent="0.25">
      <c r="A3912">
        <v>118611</v>
      </c>
      <c r="B3912">
        <v>0</v>
      </c>
      <c r="C3912">
        <v>8.3032759999999997E-2</v>
      </c>
      <c r="D3912">
        <v>63</v>
      </c>
      <c r="E3912">
        <v>0</v>
      </c>
      <c r="F3912">
        <v>0.31933493299999999</v>
      </c>
      <c r="G3912">
        <v>5833</v>
      </c>
      <c r="H3912">
        <v>10</v>
      </c>
      <c r="I3912">
        <v>0</v>
      </c>
      <c r="J3912">
        <v>2</v>
      </c>
      <c r="K3912">
        <v>0</v>
      </c>
      <c r="L3912">
        <v>3</v>
      </c>
    </row>
    <row r="3913" spans="1:12" x14ac:dyDescent="0.25">
      <c r="A3913">
        <v>91290</v>
      </c>
      <c r="B3913">
        <v>0</v>
      </c>
      <c r="C3913">
        <v>8.3058240000000005E-2</v>
      </c>
      <c r="D3913">
        <v>54</v>
      </c>
      <c r="E3913">
        <v>0</v>
      </c>
      <c r="F3913">
        <v>8.9509601999999994E-2</v>
      </c>
      <c r="G3913">
        <v>6300</v>
      </c>
      <c r="H3913">
        <v>6</v>
      </c>
      <c r="I3913">
        <v>0</v>
      </c>
      <c r="J3913">
        <v>0</v>
      </c>
      <c r="K3913">
        <v>0</v>
      </c>
      <c r="L3913">
        <v>2</v>
      </c>
    </row>
    <row r="3914" spans="1:12" x14ac:dyDescent="0.25">
      <c r="A3914">
        <v>55817</v>
      </c>
      <c r="B3914">
        <v>0</v>
      </c>
      <c r="C3914">
        <v>8.3199794999999993E-2</v>
      </c>
      <c r="D3914">
        <v>53</v>
      </c>
      <c r="E3914">
        <v>0</v>
      </c>
      <c r="F3914">
        <v>0.23494120499999999</v>
      </c>
      <c r="G3914">
        <v>8333</v>
      </c>
      <c r="H3914">
        <v>6</v>
      </c>
      <c r="I3914">
        <v>0</v>
      </c>
      <c r="J3914">
        <v>1</v>
      </c>
      <c r="K3914">
        <v>0</v>
      </c>
      <c r="L3914">
        <v>0</v>
      </c>
    </row>
    <row r="3915" spans="1:12" x14ac:dyDescent="0.25">
      <c r="A3915">
        <v>135238</v>
      </c>
      <c r="B3915">
        <v>0</v>
      </c>
      <c r="C3915">
        <v>8.3309524999999995E-2</v>
      </c>
      <c r="D3915">
        <v>64</v>
      </c>
      <c r="E3915">
        <v>0</v>
      </c>
      <c r="F3915">
        <v>0.112794876</v>
      </c>
      <c r="G3915">
        <v>6400</v>
      </c>
      <c r="H3915">
        <v>7</v>
      </c>
      <c r="I3915">
        <v>0</v>
      </c>
      <c r="J3915">
        <v>0</v>
      </c>
      <c r="K3915">
        <v>0</v>
      </c>
      <c r="L3915">
        <v>0</v>
      </c>
    </row>
    <row r="3916" spans="1:12" x14ac:dyDescent="0.25">
      <c r="A3916">
        <v>69035</v>
      </c>
      <c r="B3916">
        <v>0</v>
      </c>
      <c r="C3916">
        <v>8.3322679999999996E-2</v>
      </c>
      <c r="D3916">
        <v>68</v>
      </c>
      <c r="E3916">
        <v>0</v>
      </c>
      <c r="F3916">
        <v>1.6665079999999999E-2</v>
      </c>
      <c r="G3916">
        <v>10500</v>
      </c>
      <c r="H3916">
        <v>15</v>
      </c>
      <c r="I3916">
        <v>0</v>
      </c>
      <c r="J3916">
        <v>0</v>
      </c>
      <c r="K3916">
        <v>0</v>
      </c>
      <c r="L3916">
        <v>0</v>
      </c>
    </row>
    <row r="3917" spans="1:12" x14ac:dyDescent="0.25">
      <c r="A3917">
        <v>99889</v>
      </c>
      <c r="B3917">
        <v>0</v>
      </c>
      <c r="C3917">
        <v>8.3396986000000006E-2</v>
      </c>
      <c r="D3917">
        <v>39</v>
      </c>
      <c r="E3917">
        <v>0</v>
      </c>
      <c r="F3917">
        <v>451</v>
      </c>
      <c r="H3917">
        <v>3</v>
      </c>
      <c r="I3917">
        <v>0</v>
      </c>
      <c r="J3917">
        <v>0</v>
      </c>
      <c r="K3917">
        <v>0</v>
      </c>
      <c r="L3917">
        <v>0</v>
      </c>
    </row>
    <row r="3918" spans="1:12" x14ac:dyDescent="0.25">
      <c r="A3918">
        <v>140652</v>
      </c>
      <c r="B3918">
        <v>0</v>
      </c>
      <c r="C3918">
        <v>8.3537056999999998E-2</v>
      </c>
      <c r="D3918">
        <v>60</v>
      </c>
      <c r="E3918">
        <v>0</v>
      </c>
      <c r="F3918">
        <v>0.27639207199999999</v>
      </c>
      <c r="G3918">
        <v>7416</v>
      </c>
      <c r="H3918">
        <v>9</v>
      </c>
      <c r="I3918">
        <v>0</v>
      </c>
      <c r="J3918">
        <v>1</v>
      </c>
      <c r="K3918">
        <v>0</v>
      </c>
      <c r="L3918">
        <v>0</v>
      </c>
    </row>
    <row r="3919" spans="1:12" x14ac:dyDescent="0.25">
      <c r="A3919">
        <v>138278</v>
      </c>
      <c r="B3919">
        <v>0</v>
      </c>
      <c r="C3919">
        <v>8.3685757E-2</v>
      </c>
      <c r="D3919">
        <v>55</v>
      </c>
      <c r="E3919">
        <v>0</v>
      </c>
      <c r="F3919">
        <v>5901</v>
      </c>
      <c r="H3919">
        <v>10</v>
      </c>
      <c r="I3919">
        <v>0</v>
      </c>
      <c r="J3919">
        <v>2</v>
      </c>
      <c r="K3919">
        <v>0</v>
      </c>
      <c r="L3919">
        <v>3</v>
      </c>
    </row>
    <row r="3920" spans="1:12" x14ac:dyDescent="0.25">
      <c r="A3920">
        <v>144801</v>
      </c>
      <c r="B3920">
        <v>0</v>
      </c>
      <c r="C3920">
        <v>8.3690239E-2</v>
      </c>
      <c r="D3920">
        <v>67</v>
      </c>
      <c r="E3920">
        <v>0</v>
      </c>
      <c r="F3920">
        <v>4130</v>
      </c>
      <c r="H3920">
        <v>26</v>
      </c>
      <c r="I3920">
        <v>0</v>
      </c>
      <c r="J3920">
        <v>2</v>
      </c>
      <c r="K3920">
        <v>0</v>
      </c>
      <c r="L3920">
        <v>0</v>
      </c>
    </row>
    <row r="3921" spans="1:12" x14ac:dyDescent="0.25">
      <c r="A3921">
        <v>5837</v>
      </c>
      <c r="B3921">
        <v>0</v>
      </c>
      <c r="C3921">
        <v>8.3693738000000004E-2</v>
      </c>
      <c r="D3921">
        <v>72</v>
      </c>
      <c r="E3921">
        <v>0</v>
      </c>
      <c r="F3921">
        <v>0.150739704</v>
      </c>
      <c r="G3921">
        <v>2500</v>
      </c>
      <c r="H3921">
        <v>29</v>
      </c>
      <c r="I3921">
        <v>0</v>
      </c>
      <c r="J3921">
        <v>0</v>
      </c>
      <c r="K3921">
        <v>0</v>
      </c>
      <c r="L3921">
        <v>0</v>
      </c>
    </row>
    <row r="3922" spans="1:12" x14ac:dyDescent="0.25">
      <c r="A3922">
        <v>12013</v>
      </c>
      <c r="B3922">
        <v>0</v>
      </c>
      <c r="C3922">
        <v>8.3744120000000005E-2</v>
      </c>
      <c r="D3922">
        <v>43</v>
      </c>
      <c r="E3922">
        <v>0</v>
      </c>
      <c r="F3922">
        <v>0.189975328</v>
      </c>
      <c r="G3922">
        <v>7700</v>
      </c>
      <c r="H3922">
        <v>10</v>
      </c>
      <c r="I3922">
        <v>0</v>
      </c>
      <c r="J3922">
        <v>1</v>
      </c>
      <c r="K3922">
        <v>0</v>
      </c>
      <c r="L3922">
        <v>3</v>
      </c>
    </row>
    <row r="3923" spans="1:12" x14ac:dyDescent="0.25">
      <c r="A3923">
        <v>55021</v>
      </c>
      <c r="B3923">
        <v>0</v>
      </c>
      <c r="C3923">
        <v>8.3752768000000005E-2</v>
      </c>
      <c r="D3923">
        <v>40</v>
      </c>
      <c r="E3923">
        <v>0</v>
      </c>
      <c r="F3923">
        <v>0.35993455699999999</v>
      </c>
      <c r="G3923">
        <v>5500</v>
      </c>
      <c r="H3923">
        <v>5</v>
      </c>
      <c r="I3923">
        <v>0</v>
      </c>
      <c r="J3923">
        <v>1</v>
      </c>
      <c r="K3923">
        <v>0</v>
      </c>
      <c r="L3923">
        <v>1</v>
      </c>
    </row>
    <row r="3924" spans="1:12" x14ac:dyDescent="0.25">
      <c r="A3924">
        <v>63023</v>
      </c>
      <c r="B3924">
        <v>0</v>
      </c>
      <c r="C3924">
        <v>8.3861076000000007E-2</v>
      </c>
      <c r="D3924">
        <v>60</v>
      </c>
      <c r="E3924">
        <v>0</v>
      </c>
      <c r="F3924">
        <v>2959</v>
      </c>
      <c r="H3924">
        <v>9</v>
      </c>
      <c r="I3924">
        <v>0</v>
      </c>
      <c r="J3924">
        <v>1</v>
      </c>
      <c r="K3924">
        <v>0</v>
      </c>
      <c r="L3924">
        <v>0</v>
      </c>
    </row>
    <row r="3925" spans="1:12" x14ac:dyDescent="0.25">
      <c r="A3925">
        <v>133786</v>
      </c>
      <c r="B3925">
        <v>0</v>
      </c>
      <c r="C3925">
        <v>8.3949654999999998E-2</v>
      </c>
      <c r="D3925">
        <v>71</v>
      </c>
      <c r="E3925">
        <v>0</v>
      </c>
      <c r="F3925">
        <v>284</v>
      </c>
      <c r="H3925">
        <v>15</v>
      </c>
      <c r="I3925">
        <v>0</v>
      </c>
      <c r="J3925">
        <v>0</v>
      </c>
      <c r="K3925">
        <v>0</v>
      </c>
      <c r="L3925">
        <v>0</v>
      </c>
    </row>
    <row r="3926" spans="1:12" x14ac:dyDescent="0.25">
      <c r="A3926">
        <v>108310</v>
      </c>
      <c r="B3926">
        <v>0</v>
      </c>
      <c r="C3926">
        <v>8.3970332999999994E-2</v>
      </c>
      <c r="D3926">
        <v>51</v>
      </c>
      <c r="E3926">
        <v>0</v>
      </c>
      <c r="F3926">
        <v>0.65635738799999999</v>
      </c>
      <c r="G3926">
        <v>3200</v>
      </c>
      <c r="H3926">
        <v>11</v>
      </c>
      <c r="I3926">
        <v>0</v>
      </c>
      <c r="J3926">
        <v>1</v>
      </c>
      <c r="K3926">
        <v>0</v>
      </c>
      <c r="L3926">
        <v>0</v>
      </c>
    </row>
    <row r="3927" spans="1:12" x14ac:dyDescent="0.25">
      <c r="A3927">
        <v>13839</v>
      </c>
      <c r="B3927">
        <v>0</v>
      </c>
      <c r="C3927">
        <v>8.4052858999999994E-2</v>
      </c>
      <c r="D3927">
        <v>62</v>
      </c>
      <c r="E3927">
        <v>0</v>
      </c>
      <c r="F3927">
        <v>0.315193106</v>
      </c>
      <c r="G3927">
        <v>6265</v>
      </c>
      <c r="H3927">
        <v>15</v>
      </c>
      <c r="I3927">
        <v>0</v>
      </c>
      <c r="J3927">
        <v>2</v>
      </c>
      <c r="K3927">
        <v>0</v>
      </c>
      <c r="L3927">
        <v>1</v>
      </c>
    </row>
    <row r="3928" spans="1:12" x14ac:dyDescent="0.25">
      <c r="A3928">
        <v>143162</v>
      </c>
      <c r="B3928">
        <v>0</v>
      </c>
      <c r="C3928">
        <v>8.4076636999999996E-2</v>
      </c>
      <c r="D3928">
        <v>65</v>
      </c>
      <c r="E3928">
        <v>0</v>
      </c>
      <c r="F3928">
        <v>1373</v>
      </c>
      <c r="H3928">
        <v>4</v>
      </c>
      <c r="I3928">
        <v>0</v>
      </c>
      <c r="J3928">
        <v>1</v>
      </c>
      <c r="K3928">
        <v>0</v>
      </c>
      <c r="L3928">
        <v>0</v>
      </c>
    </row>
    <row r="3929" spans="1:12" x14ac:dyDescent="0.25">
      <c r="A3929">
        <v>134995</v>
      </c>
      <c r="B3929">
        <v>0</v>
      </c>
      <c r="C3929">
        <v>8.4089782000000002E-2</v>
      </c>
      <c r="D3929">
        <v>52</v>
      </c>
      <c r="E3929">
        <v>0</v>
      </c>
      <c r="F3929">
        <v>0.243098234</v>
      </c>
      <c r="G3929">
        <v>10250</v>
      </c>
      <c r="H3929">
        <v>24</v>
      </c>
      <c r="I3929">
        <v>0</v>
      </c>
      <c r="J3929">
        <v>2</v>
      </c>
      <c r="K3929">
        <v>0</v>
      </c>
      <c r="L3929">
        <v>0</v>
      </c>
    </row>
    <row r="3930" spans="1:12" x14ac:dyDescent="0.25">
      <c r="A3930">
        <v>147048</v>
      </c>
      <c r="B3930">
        <v>0</v>
      </c>
      <c r="C3930">
        <v>8.4261877999999998E-2</v>
      </c>
      <c r="D3930">
        <v>72</v>
      </c>
      <c r="E3930">
        <v>0</v>
      </c>
      <c r="F3930">
        <v>0.336132773</v>
      </c>
      <c r="G3930">
        <v>5000</v>
      </c>
      <c r="H3930">
        <v>15</v>
      </c>
      <c r="I3930">
        <v>0</v>
      </c>
      <c r="J3930">
        <v>1</v>
      </c>
      <c r="K3930">
        <v>0</v>
      </c>
      <c r="L3930">
        <v>0</v>
      </c>
    </row>
    <row r="3931" spans="1:12" x14ac:dyDescent="0.25">
      <c r="A3931">
        <v>141551</v>
      </c>
      <c r="B3931">
        <v>0</v>
      </c>
      <c r="C3931">
        <v>8.4305044999999995E-2</v>
      </c>
      <c r="D3931">
        <v>58</v>
      </c>
      <c r="E3931">
        <v>0</v>
      </c>
      <c r="F3931">
        <v>1292</v>
      </c>
      <c r="H3931">
        <v>17</v>
      </c>
      <c r="I3931">
        <v>0</v>
      </c>
      <c r="J3931">
        <v>1</v>
      </c>
      <c r="K3931">
        <v>0</v>
      </c>
      <c r="L3931">
        <v>2</v>
      </c>
    </row>
    <row r="3932" spans="1:12" x14ac:dyDescent="0.25">
      <c r="A3932">
        <v>13666</v>
      </c>
      <c r="B3932">
        <v>0</v>
      </c>
      <c r="C3932">
        <v>8.4343921000000002E-2</v>
      </c>
      <c r="D3932">
        <v>40</v>
      </c>
      <c r="E3932">
        <v>0</v>
      </c>
      <c r="F3932">
        <v>0.62094189200000005</v>
      </c>
      <c r="G3932">
        <v>12166</v>
      </c>
      <c r="H3932">
        <v>10</v>
      </c>
      <c r="I3932">
        <v>0</v>
      </c>
      <c r="J3932">
        <v>5</v>
      </c>
      <c r="K3932">
        <v>0</v>
      </c>
      <c r="L3932">
        <v>3</v>
      </c>
    </row>
    <row r="3933" spans="1:12" x14ac:dyDescent="0.25">
      <c r="A3933">
        <v>7193</v>
      </c>
      <c r="B3933">
        <v>0</v>
      </c>
      <c r="C3933">
        <v>8.4405786999999996E-2</v>
      </c>
      <c r="D3933">
        <v>55</v>
      </c>
      <c r="E3933">
        <v>0</v>
      </c>
      <c r="F3933">
        <v>0.39426057399999997</v>
      </c>
      <c r="G3933">
        <v>10000</v>
      </c>
      <c r="H3933">
        <v>9</v>
      </c>
      <c r="I3933">
        <v>0</v>
      </c>
      <c r="J3933">
        <v>2</v>
      </c>
      <c r="K3933">
        <v>0</v>
      </c>
      <c r="L3933">
        <v>2</v>
      </c>
    </row>
    <row r="3934" spans="1:12" x14ac:dyDescent="0.25">
      <c r="A3934">
        <v>11611</v>
      </c>
      <c r="B3934">
        <v>0</v>
      </c>
      <c r="C3934">
        <v>8.4430150999999995E-2</v>
      </c>
      <c r="D3934">
        <v>53</v>
      </c>
      <c r="E3934">
        <v>0</v>
      </c>
      <c r="F3934">
        <v>0.203075957</v>
      </c>
      <c r="G3934">
        <v>9557</v>
      </c>
      <c r="H3934">
        <v>6</v>
      </c>
      <c r="I3934">
        <v>0</v>
      </c>
      <c r="J3934">
        <v>2</v>
      </c>
      <c r="K3934">
        <v>0</v>
      </c>
      <c r="L3934">
        <v>0</v>
      </c>
    </row>
    <row r="3935" spans="1:12" x14ac:dyDescent="0.25">
      <c r="A3935">
        <v>6830</v>
      </c>
      <c r="B3935">
        <v>0</v>
      </c>
      <c r="C3935">
        <v>8.4459821000000004E-2</v>
      </c>
      <c r="D3935">
        <v>74</v>
      </c>
      <c r="E3935">
        <v>0</v>
      </c>
      <c r="F3935">
        <v>0.32847757799999999</v>
      </c>
      <c r="G3935">
        <v>3500</v>
      </c>
      <c r="H3935">
        <v>16</v>
      </c>
      <c r="I3935">
        <v>0</v>
      </c>
      <c r="J3935">
        <v>2</v>
      </c>
      <c r="K3935">
        <v>0</v>
      </c>
      <c r="L3935">
        <v>0</v>
      </c>
    </row>
    <row r="3936" spans="1:12" x14ac:dyDescent="0.25">
      <c r="A3936">
        <v>136410</v>
      </c>
      <c r="B3936">
        <v>0</v>
      </c>
      <c r="C3936">
        <v>8.4493160999999997E-2</v>
      </c>
      <c r="D3936">
        <v>48</v>
      </c>
      <c r="E3936">
        <v>0</v>
      </c>
      <c r="F3936">
        <v>1.5438906000000001E-2</v>
      </c>
      <c r="G3936">
        <v>6800</v>
      </c>
      <c r="H3936">
        <v>2</v>
      </c>
      <c r="I3936">
        <v>0</v>
      </c>
      <c r="J3936">
        <v>0</v>
      </c>
      <c r="K3936">
        <v>0</v>
      </c>
      <c r="L3936">
        <v>0</v>
      </c>
    </row>
    <row r="3937" spans="1:12" x14ac:dyDescent="0.25">
      <c r="A3937">
        <v>4515</v>
      </c>
      <c r="B3937">
        <v>0</v>
      </c>
      <c r="C3937">
        <v>8.4575004999999995E-2</v>
      </c>
      <c r="D3937">
        <v>64</v>
      </c>
      <c r="E3937">
        <v>0</v>
      </c>
      <c r="F3937">
        <v>4993</v>
      </c>
      <c r="H3937">
        <v>16</v>
      </c>
      <c r="I3937">
        <v>0</v>
      </c>
      <c r="J3937">
        <v>4</v>
      </c>
      <c r="K3937">
        <v>0</v>
      </c>
      <c r="L3937">
        <v>0</v>
      </c>
    </row>
    <row r="3938" spans="1:12" x14ac:dyDescent="0.25">
      <c r="A3938">
        <v>118686</v>
      </c>
      <c r="B3938">
        <v>0</v>
      </c>
      <c r="C3938">
        <v>8.4622883999999995E-2</v>
      </c>
      <c r="D3938">
        <v>29</v>
      </c>
      <c r="E3938">
        <v>0</v>
      </c>
      <c r="F3938">
        <v>0.53549999999999998</v>
      </c>
      <c r="G3938">
        <v>5999</v>
      </c>
      <c r="H3938">
        <v>8</v>
      </c>
      <c r="I3938">
        <v>0</v>
      </c>
      <c r="J3938">
        <v>1</v>
      </c>
      <c r="K3938">
        <v>0</v>
      </c>
      <c r="L3938">
        <v>0</v>
      </c>
    </row>
    <row r="3939" spans="1:12" x14ac:dyDescent="0.25">
      <c r="A3939">
        <v>57118</v>
      </c>
      <c r="B3939">
        <v>0</v>
      </c>
      <c r="C3939">
        <v>8.4627124999999997E-2</v>
      </c>
      <c r="D3939">
        <v>69</v>
      </c>
      <c r="E3939">
        <v>0</v>
      </c>
      <c r="F3939">
        <v>0.19222903899999999</v>
      </c>
      <c r="G3939">
        <v>4400</v>
      </c>
      <c r="H3939">
        <v>5</v>
      </c>
      <c r="I3939">
        <v>0</v>
      </c>
      <c r="J3939">
        <v>0</v>
      </c>
      <c r="K3939">
        <v>0</v>
      </c>
      <c r="L3939">
        <v>1</v>
      </c>
    </row>
    <row r="3940" spans="1:12" x14ac:dyDescent="0.25">
      <c r="A3940">
        <v>126752</v>
      </c>
      <c r="B3940">
        <v>0</v>
      </c>
      <c r="C3940">
        <v>8.4714326000000006E-2</v>
      </c>
      <c r="D3940">
        <v>35</v>
      </c>
      <c r="E3940">
        <v>0</v>
      </c>
      <c r="F3940">
        <v>0.60321599299999995</v>
      </c>
      <c r="G3940">
        <v>2300</v>
      </c>
      <c r="H3940">
        <v>13</v>
      </c>
      <c r="I3940">
        <v>0</v>
      </c>
      <c r="J3940">
        <v>2</v>
      </c>
      <c r="K3940">
        <v>0</v>
      </c>
      <c r="L3940">
        <v>1</v>
      </c>
    </row>
    <row r="3941" spans="1:12" x14ac:dyDescent="0.25">
      <c r="A3941">
        <v>72211</v>
      </c>
      <c r="B3941">
        <v>0</v>
      </c>
      <c r="C3941">
        <v>8.4772042000000006E-2</v>
      </c>
      <c r="D3941">
        <v>61</v>
      </c>
      <c r="E3941">
        <v>0</v>
      </c>
      <c r="F3941">
        <v>0.31267424399999999</v>
      </c>
      <c r="G3941">
        <v>9325</v>
      </c>
      <c r="H3941">
        <v>12</v>
      </c>
      <c r="I3941">
        <v>0</v>
      </c>
      <c r="J3941">
        <v>2</v>
      </c>
      <c r="K3941">
        <v>0</v>
      </c>
      <c r="L3941">
        <v>3</v>
      </c>
    </row>
    <row r="3942" spans="1:12" x14ac:dyDescent="0.25">
      <c r="A3942">
        <v>95179</v>
      </c>
      <c r="B3942">
        <v>0</v>
      </c>
      <c r="C3942">
        <v>8.5075703000000003E-2</v>
      </c>
      <c r="D3942">
        <v>30</v>
      </c>
      <c r="E3942">
        <v>0</v>
      </c>
      <c r="F3942">
        <v>0.182798719</v>
      </c>
      <c r="G3942">
        <v>17800</v>
      </c>
      <c r="H3942">
        <v>13</v>
      </c>
      <c r="I3942">
        <v>0</v>
      </c>
      <c r="J3942">
        <v>2</v>
      </c>
      <c r="K3942">
        <v>0</v>
      </c>
      <c r="L3942">
        <v>0</v>
      </c>
    </row>
    <row r="3943" spans="1:12" x14ac:dyDescent="0.25">
      <c r="A3943">
        <v>74028</v>
      </c>
      <c r="B3943">
        <v>0</v>
      </c>
      <c r="C3943">
        <v>8.5224411E-2</v>
      </c>
      <c r="D3943">
        <v>52</v>
      </c>
      <c r="E3943">
        <v>0</v>
      </c>
      <c r="F3943">
        <v>0.29106491000000001</v>
      </c>
      <c r="G3943">
        <v>6300</v>
      </c>
      <c r="H3943">
        <v>17</v>
      </c>
      <c r="I3943">
        <v>0</v>
      </c>
      <c r="J3943">
        <v>1</v>
      </c>
      <c r="K3943">
        <v>0</v>
      </c>
      <c r="L3943">
        <v>1</v>
      </c>
    </row>
    <row r="3944" spans="1:12" x14ac:dyDescent="0.25">
      <c r="A3944">
        <v>71251</v>
      </c>
      <c r="B3944">
        <v>0</v>
      </c>
      <c r="C3944">
        <v>8.5250645999999999E-2</v>
      </c>
      <c r="D3944">
        <v>43</v>
      </c>
      <c r="E3944">
        <v>0</v>
      </c>
      <c r="F3944">
        <v>0.26749730799999999</v>
      </c>
      <c r="G3944">
        <v>6500</v>
      </c>
      <c r="H3944">
        <v>10</v>
      </c>
      <c r="I3944">
        <v>0</v>
      </c>
      <c r="J3944">
        <v>2</v>
      </c>
      <c r="K3944">
        <v>1</v>
      </c>
      <c r="L3944">
        <v>0</v>
      </c>
    </row>
    <row r="3945" spans="1:12" x14ac:dyDescent="0.25">
      <c r="A3945">
        <v>145011</v>
      </c>
      <c r="B3945">
        <v>0</v>
      </c>
      <c r="C3945">
        <v>8.5265935000000001E-2</v>
      </c>
      <c r="D3945">
        <v>28</v>
      </c>
      <c r="E3945">
        <v>0</v>
      </c>
      <c r="F3945">
        <v>0.24921923800000001</v>
      </c>
      <c r="G3945">
        <v>1600</v>
      </c>
      <c r="H3945">
        <v>5</v>
      </c>
      <c r="I3945">
        <v>0</v>
      </c>
      <c r="J3945">
        <v>0</v>
      </c>
      <c r="K3945">
        <v>0</v>
      </c>
      <c r="L3945">
        <v>0</v>
      </c>
    </row>
    <row r="3946" spans="1:12" x14ac:dyDescent="0.25">
      <c r="A3946">
        <v>97994</v>
      </c>
      <c r="B3946">
        <v>0</v>
      </c>
      <c r="C3946">
        <v>8.5274618999999996E-2</v>
      </c>
      <c r="D3946">
        <v>63</v>
      </c>
      <c r="E3946">
        <v>0</v>
      </c>
      <c r="F3946">
        <v>0.14895440500000001</v>
      </c>
      <c r="G3946">
        <v>5833</v>
      </c>
      <c r="H3946">
        <v>34</v>
      </c>
      <c r="I3946">
        <v>0</v>
      </c>
      <c r="J3946">
        <v>0</v>
      </c>
      <c r="K3946">
        <v>0</v>
      </c>
      <c r="L3946">
        <v>0</v>
      </c>
    </row>
    <row r="3947" spans="1:12" x14ac:dyDescent="0.25">
      <c r="A3947">
        <v>39992</v>
      </c>
      <c r="B3947">
        <v>0</v>
      </c>
      <c r="C3947">
        <v>8.5304591999999999E-2</v>
      </c>
      <c r="D3947">
        <v>80</v>
      </c>
      <c r="E3947">
        <v>0</v>
      </c>
      <c r="F3947">
        <v>3.6049237999999997E-2</v>
      </c>
      <c r="G3947">
        <v>10235</v>
      </c>
      <c r="H3947">
        <v>14</v>
      </c>
      <c r="I3947">
        <v>0</v>
      </c>
      <c r="J3947">
        <v>1</v>
      </c>
      <c r="K3947">
        <v>0</v>
      </c>
      <c r="L3947">
        <v>0</v>
      </c>
    </row>
    <row r="3948" spans="1:12" x14ac:dyDescent="0.25">
      <c r="A3948">
        <v>137492</v>
      </c>
      <c r="B3948">
        <v>0</v>
      </c>
      <c r="C3948">
        <v>8.5462160999999995E-2</v>
      </c>
      <c r="D3948">
        <v>40</v>
      </c>
      <c r="E3948">
        <v>0</v>
      </c>
      <c r="F3948">
        <v>0.22734963899999999</v>
      </c>
      <c r="G3948">
        <v>6500</v>
      </c>
      <c r="H3948">
        <v>14</v>
      </c>
      <c r="I3948">
        <v>0</v>
      </c>
      <c r="J3948">
        <v>2</v>
      </c>
      <c r="K3948">
        <v>0</v>
      </c>
      <c r="L3948">
        <v>0</v>
      </c>
    </row>
    <row r="3949" spans="1:12" x14ac:dyDescent="0.25">
      <c r="A3949">
        <v>95444</v>
      </c>
      <c r="B3949">
        <v>0</v>
      </c>
      <c r="C3949">
        <v>8.5465898999999998E-2</v>
      </c>
      <c r="D3949">
        <v>45</v>
      </c>
      <c r="E3949">
        <v>0</v>
      </c>
      <c r="F3949">
        <v>0.26196182099999998</v>
      </c>
      <c r="G3949">
        <v>12100</v>
      </c>
      <c r="H3949">
        <v>11</v>
      </c>
      <c r="I3949">
        <v>0</v>
      </c>
      <c r="J3949">
        <v>2</v>
      </c>
      <c r="K3949">
        <v>0</v>
      </c>
      <c r="L3949">
        <v>1</v>
      </c>
    </row>
    <row r="3950" spans="1:12" x14ac:dyDescent="0.25">
      <c r="A3950">
        <v>116801</v>
      </c>
      <c r="B3950">
        <v>0</v>
      </c>
      <c r="C3950">
        <v>8.5468911999999994E-2</v>
      </c>
      <c r="D3950">
        <v>48</v>
      </c>
      <c r="E3950">
        <v>0</v>
      </c>
      <c r="F3950">
        <v>0.36928372399999998</v>
      </c>
      <c r="G3950">
        <v>6100</v>
      </c>
      <c r="H3950">
        <v>8</v>
      </c>
      <c r="I3950">
        <v>0</v>
      </c>
      <c r="J3950">
        <v>2</v>
      </c>
      <c r="K3950">
        <v>0</v>
      </c>
      <c r="L3950">
        <v>2</v>
      </c>
    </row>
    <row r="3951" spans="1:12" x14ac:dyDescent="0.25">
      <c r="A3951">
        <v>32961</v>
      </c>
      <c r="B3951">
        <v>0</v>
      </c>
      <c r="C3951">
        <v>8.5571111000000005E-2</v>
      </c>
      <c r="D3951">
        <v>53</v>
      </c>
      <c r="E3951">
        <v>0</v>
      </c>
      <c r="F3951">
        <v>113</v>
      </c>
      <c r="H3951">
        <v>3</v>
      </c>
      <c r="I3951">
        <v>0</v>
      </c>
      <c r="J3951">
        <v>0</v>
      </c>
      <c r="K3951">
        <v>0</v>
      </c>
      <c r="L3951">
        <v>0</v>
      </c>
    </row>
    <row r="3952" spans="1:12" x14ac:dyDescent="0.25">
      <c r="A3952">
        <v>113898</v>
      </c>
      <c r="B3952">
        <v>0</v>
      </c>
      <c r="C3952">
        <v>8.5755663999999995E-2</v>
      </c>
      <c r="D3952">
        <v>47</v>
      </c>
      <c r="E3952">
        <v>0</v>
      </c>
      <c r="F3952">
        <v>1940</v>
      </c>
      <c r="H3952">
        <v>5</v>
      </c>
      <c r="I3952">
        <v>0</v>
      </c>
      <c r="J3952">
        <v>1</v>
      </c>
      <c r="K3952">
        <v>0</v>
      </c>
      <c r="L3952">
        <v>0</v>
      </c>
    </row>
    <row r="3953" spans="1:12" x14ac:dyDescent="0.25">
      <c r="A3953">
        <v>24043</v>
      </c>
      <c r="B3953">
        <v>0</v>
      </c>
      <c r="C3953">
        <v>8.5806041999999999E-2</v>
      </c>
      <c r="D3953">
        <v>76</v>
      </c>
      <c r="E3953">
        <v>0</v>
      </c>
      <c r="F3953">
        <v>3.4727702999999999E-2</v>
      </c>
      <c r="G3953">
        <v>3800</v>
      </c>
      <c r="H3953">
        <v>6</v>
      </c>
      <c r="I3953">
        <v>0</v>
      </c>
      <c r="J3953">
        <v>0</v>
      </c>
      <c r="K3953">
        <v>0</v>
      </c>
      <c r="L3953">
        <v>1</v>
      </c>
    </row>
    <row r="3954" spans="1:12" x14ac:dyDescent="0.25">
      <c r="A3954">
        <v>148901</v>
      </c>
      <c r="B3954">
        <v>0</v>
      </c>
      <c r="C3954">
        <v>8.5951701000000005E-2</v>
      </c>
      <c r="D3954">
        <v>60</v>
      </c>
      <c r="E3954">
        <v>0</v>
      </c>
      <c r="F3954">
        <v>0.55408107600000001</v>
      </c>
      <c r="G3954">
        <v>5500</v>
      </c>
      <c r="H3954">
        <v>9</v>
      </c>
      <c r="I3954">
        <v>0</v>
      </c>
      <c r="J3954">
        <v>1</v>
      </c>
      <c r="K3954">
        <v>1</v>
      </c>
      <c r="L3954">
        <v>0</v>
      </c>
    </row>
    <row r="3955" spans="1:12" x14ac:dyDescent="0.25">
      <c r="A3955">
        <v>94515</v>
      </c>
      <c r="B3955">
        <v>0</v>
      </c>
      <c r="C3955">
        <v>8.5970368000000005E-2</v>
      </c>
      <c r="D3955">
        <v>56</v>
      </c>
      <c r="E3955">
        <v>0</v>
      </c>
      <c r="F3955">
        <v>6031</v>
      </c>
      <c r="H3955">
        <v>12</v>
      </c>
      <c r="I3955">
        <v>1</v>
      </c>
      <c r="J3955">
        <v>2</v>
      </c>
      <c r="K3955">
        <v>0</v>
      </c>
    </row>
    <row r="3956" spans="1:12" x14ac:dyDescent="0.25">
      <c r="A3956">
        <v>89568</v>
      </c>
      <c r="B3956">
        <v>0</v>
      </c>
      <c r="C3956">
        <v>8.6040619999999998E-2</v>
      </c>
      <c r="D3956">
        <v>43</v>
      </c>
      <c r="E3956">
        <v>0</v>
      </c>
      <c r="F3956">
        <v>0.44088977800000001</v>
      </c>
      <c r="G3956">
        <v>4000</v>
      </c>
      <c r="H3956">
        <v>3</v>
      </c>
      <c r="I3956">
        <v>0</v>
      </c>
      <c r="J3956">
        <v>1</v>
      </c>
      <c r="K3956">
        <v>0</v>
      </c>
      <c r="L3956">
        <v>0</v>
      </c>
    </row>
    <row r="3957" spans="1:12" x14ac:dyDescent="0.25">
      <c r="A3957">
        <v>24217</v>
      </c>
      <c r="B3957">
        <v>0</v>
      </c>
      <c r="C3957">
        <v>8.6140395999999994E-2</v>
      </c>
      <c r="D3957">
        <v>52</v>
      </c>
      <c r="E3957">
        <v>0</v>
      </c>
      <c r="F3957">
        <v>0.398058252</v>
      </c>
      <c r="G3957">
        <v>17200</v>
      </c>
      <c r="H3957">
        <v>8</v>
      </c>
      <c r="I3957">
        <v>0</v>
      </c>
      <c r="J3957">
        <v>2</v>
      </c>
      <c r="K3957">
        <v>0</v>
      </c>
      <c r="L3957">
        <v>4</v>
      </c>
    </row>
    <row r="3958" spans="1:12" x14ac:dyDescent="0.25">
      <c r="A3958">
        <v>131272</v>
      </c>
      <c r="B3958">
        <v>0</v>
      </c>
      <c r="C3958">
        <v>8.6172287E-2</v>
      </c>
      <c r="D3958">
        <v>63</v>
      </c>
      <c r="E3958">
        <v>0</v>
      </c>
      <c r="F3958">
        <v>0.574820369</v>
      </c>
      <c r="G3958">
        <v>3200</v>
      </c>
      <c r="H3958">
        <v>13</v>
      </c>
      <c r="I3958">
        <v>0</v>
      </c>
      <c r="J3958">
        <v>1</v>
      </c>
      <c r="K3958">
        <v>0</v>
      </c>
      <c r="L3958">
        <v>0</v>
      </c>
    </row>
    <row r="3959" spans="1:12" x14ac:dyDescent="0.25">
      <c r="A3959">
        <v>88442</v>
      </c>
      <c r="B3959">
        <v>0</v>
      </c>
      <c r="C3959">
        <v>8.6333709999999994E-2</v>
      </c>
      <c r="D3959">
        <v>77</v>
      </c>
      <c r="E3959">
        <v>0</v>
      </c>
      <c r="F3959">
        <v>2.7996606E-2</v>
      </c>
      <c r="G3959">
        <v>8250</v>
      </c>
      <c r="H3959">
        <v>10</v>
      </c>
      <c r="I3959">
        <v>0</v>
      </c>
      <c r="J3959">
        <v>0</v>
      </c>
      <c r="K3959">
        <v>0</v>
      </c>
      <c r="L3959">
        <v>0</v>
      </c>
    </row>
    <row r="3960" spans="1:12" x14ac:dyDescent="0.25">
      <c r="A3960">
        <v>5442</v>
      </c>
      <c r="B3960">
        <v>0</v>
      </c>
      <c r="C3960">
        <v>8.6391361E-2</v>
      </c>
      <c r="D3960">
        <v>47</v>
      </c>
      <c r="E3960">
        <v>0</v>
      </c>
      <c r="F3960">
        <v>0.243832142</v>
      </c>
      <c r="G3960">
        <v>8673</v>
      </c>
      <c r="H3960">
        <v>11</v>
      </c>
      <c r="I3960">
        <v>0</v>
      </c>
      <c r="J3960">
        <v>1</v>
      </c>
      <c r="K3960">
        <v>0</v>
      </c>
      <c r="L3960">
        <v>0</v>
      </c>
    </row>
    <row r="3961" spans="1:12" x14ac:dyDescent="0.25">
      <c r="A3961">
        <v>70246</v>
      </c>
      <c r="B3961">
        <v>0</v>
      </c>
      <c r="C3961">
        <v>8.6434794999999995E-2</v>
      </c>
      <c r="D3961">
        <v>50</v>
      </c>
      <c r="E3961">
        <v>0</v>
      </c>
      <c r="F3961">
        <v>0.29344010500000001</v>
      </c>
      <c r="G3961">
        <v>9115</v>
      </c>
      <c r="H3961">
        <v>7</v>
      </c>
      <c r="I3961">
        <v>0</v>
      </c>
      <c r="J3961">
        <v>2</v>
      </c>
      <c r="K3961">
        <v>0</v>
      </c>
      <c r="L3961">
        <v>0</v>
      </c>
    </row>
    <row r="3962" spans="1:12" x14ac:dyDescent="0.25">
      <c r="A3962">
        <v>32686</v>
      </c>
      <c r="B3962">
        <v>0</v>
      </c>
      <c r="C3962">
        <v>8.6487521999999997E-2</v>
      </c>
      <c r="D3962">
        <v>49</v>
      </c>
      <c r="E3962">
        <v>0</v>
      </c>
      <c r="F3962">
        <v>0.26517744599999998</v>
      </c>
      <c r="G3962">
        <v>11101</v>
      </c>
      <c r="H3962">
        <v>7</v>
      </c>
      <c r="I3962">
        <v>0</v>
      </c>
      <c r="J3962">
        <v>2</v>
      </c>
      <c r="K3962">
        <v>0</v>
      </c>
      <c r="L3962">
        <v>1</v>
      </c>
    </row>
    <row r="3963" spans="1:12" x14ac:dyDescent="0.25">
      <c r="A3963">
        <v>63470</v>
      </c>
      <c r="B3963">
        <v>0</v>
      </c>
      <c r="C3963">
        <v>8.6490724000000005E-2</v>
      </c>
      <c r="D3963">
        <v>86</v>
      </c>
      <c r="E3963">
        <v>0</v>
      </c>
      <c r="F3963">
        <v>3.7951437999999997E-2</v>
      </c>
      <c r="G3963">
        <v>4900</v>
      </c>
      <c r="H3963">
        <v>10</v>
      </c>
      <c r="I3963">
        <v>0</v>
      </c>
      <c r="J3963">
        <v>0</v>
      </c>
      <c r="K3963">
        <v>0</v>
      </c>
      <c r="L3963">
        <v>1</v>
      </c>
    </row>
    <row r="3964" spans="1:12" x14ac:dyDescent="0.25">
      <c r="A3964">
        <v>96780</v>
      </c>
      <c r="B3964">
        <v>0</v>
      </c>
      <c r="C3964">
        <v>8.6500180999999995E-2</v>
      </c>
      <c r="D3964">
        <v>46</v>
      </c>
      <c r="E3964">
        <v>0</v>
      </c>
      <c r="F3964">
        <v>2496</v>
      </c>
      <c r="H3964">
        <v>7</v>
      </c>
      <c r="I3964">
        <v>0</v>
      </c>
      <c r="J3964">
        <v>1</v>
      </c>
      <c r="K3964">
        <v>0</v>
      </c>
      <c r="L3964">
        <v>0</v>
      </c>
    </row>
    <row r="3965" spans="1:12" x14ac:dyDescent="0.25">
      <c r="A3965">
        <v>107102</v>
      </c>
      <c r="B3965">
        <v>0</v>
      </c>
      <c r="C3965">
        <v>8.6599033000000006E-2</v>
      </c>
      <c r="D3965">
        <v>51</v>
      </c>
      <c r="E3965">
        <v>0</v>
      </c>
      <c r="F3965">
        <v>0.359143922</v>
      </c>
      <c r="G3965">
        <v>8316</v>
      </c>
      <c r="H3965">
        <v>14</v>
      </c>
      <c r="I3965">
        <v>0</v>
      </c>
      <c r="J3965">
        <v>1</v>
      </c>
      <c r="K3965">
        <v>0</v>
      </c>
      <c r="L3965">
        <v>4</v>
      </c>
    </row>
    <row r="3966" spans="1:12" x14ac:dyDescent="0.25">
      <c r="A3966">
        <v>141951</v>
      </c>
      <c r="B3966">
        <v>0</v>
      </c>
      <c r="C3966">
        <v>8.6663100000000007E-2</v>
      </c>
      <c r="D3966">
        <v>66</v>
      </c>
      <c r="E3966">
        <v>0</v>
      </c>
      <c r="F3966">
        <v>0.477807117</v>
      </c>
      <c r="G3966">
        <v>7952</v>
      </c>
      <c r="H3966">
        <v>8</v>
      </c>
      <c r="I3966">
        <v>0</v>
      </c>
      <c r="J3966">
        <v>2</v>
      </c>
      <c r="K3966">
        <v>0</v>
      </c>
      <c r="L3966">
        <v>2</v>
      </c>
    </row>
    <row r="3967" spans="1:12" x14ac:dyDescent="0.25">
      <c r="A3967">
        <v>19025</v>
      </c>
      <c r="B3967">
        <v>0</v>
      </c>
      <c r="C3967">
        <v>8.670688E-2</v>
      </c>
      <c r="D3967">
        <v>60</v>
      </c>
      <c r="E3967">
        <v>1</v>
      </c>
      <c r="F3967">
        <v>7.4301145999999998E-2</v>
      </c>
      <c r="G3967">
        <v>13700</v>
      </c>
      <c r="H3967">
        <v>11</v>
      </c>
      <c r="I3967">
        <v>0</v>
      </c>
      <c r="J3967">
        <v>0</v>
      </c>
      <c r="K3967">
        <v>0</v>
      </c>
      <c r="L3967">
        <v>0</v>
      </c>
    </row>
    <row r="3968" spans="1:12" x14ac:dyDescent="0.25">
      <c r="A3968">
        <v>24691</v>
      </c>
      <c r="B3968">
        <v>0</v>
      </c>
      <c r="C3968">
        <v>8.6723668000000004E-2</v>
      </c>
      <c r="D3968">
        <v>60</v>
      </c>
      <c r="E3968">
        <v>0</v>
      </c>
      <c r="F3968">
        <v>0.49223602500000002</v>
      </c>
      <c r="G3968">
        <v>7083</v>
      </c>
      <c r="H3968">
        <v>8</v>
      </c>
      <c r="I3968">
        <v>0</v>
      </c>
      <c r="J3968">
        <v>1</v>
      </c>
      <c r="K3968">
        <v>0</v>
      </c>
      <c r="L3968">
        <v>1</v>
      </c>
    </row>
    <row r="3969" spans="1:12" x14ac:dyDescent="0.25">
      <c r="A3969">
        <v>16944</v>
      </c>
      <c r="B3969">
        <v>0</v>
      </c>
      <c r="C3969">
        <v>8.6864118000000004E-2</v>
      </c>
      <c r="D3969">
        <v>51</v>
      </c>
      <c r="E3969">
        <v>0</v>
      </c>
      <c r="F3969">
        <v>3470</v>
      </c>
      <c r="H3969">
        <v>14</v>
      </c>
      <c r="I3969">
        <v>0</v>
      </c>
      <c r="J3969">
        <v>2</v>
      </c>
      <c r="K3969">
        <v>1</v>
      </c>
      <c r="L3969">
        <v>0</v>
      </c>
    </row>
    <row r="3970" spans="1:12" x14ac:dyDescent="0.25">
      <c r="A3970">
        <v>26993</v>
      </c>
      <c r="B3970">
        <v>0</v>
      </c>
      <c r="C3970">
        <v>8.6989512000000005E-2</v>
      </c>
      <c r="D3970">
        <v>82</v>
      </c>
      <c r="E3970">
        <v>0</v>
      </c>
      <c r="F3970">
        <v>2297</v>
      </c>
      <c r="H3970">
        <v>9</v>
      </c>
      <c r="I3970">
        <v>0</v>
      </c>
      <c r="J3970">
        <v>4</v>
      </c>
      <c r="K3970">
        <v>0</v>
      </c>
    </row>
    <row r="3971" spans="1:12" x14ac:dyDescent="0.25">
      <c r="A3971">
        <v>102935</v>
      </c>
      <c r="B3971">
        <v>0</v>
      </c>
      <c r="C3971">
        <v>8.7004087999999993E-2</v>
      </c>
      <c r="D3971">
        <v>55</v>
      </c>
      <c r="E3971">
        <v>0</v>
      </c>
      <c r="F3971">
        <v>0.50964079500000004</v>
      </c>
      <c r="G3971">
        <v>10216</v>
      </c>
      <c r="H3971">
        <v>12</v>
      </c>
      <c r="I3971">
        <v>0</v>
      </c>
      <c r="J3971">
        <v>3</v>
      </c>
      <c r="K3971">
        <v>0</v>
      </c>
      <c r="L3971">
        <v>1</v>
      </c>
    </row>
    <row r="3972" spans="1:12" x14ac:dyDescent="0.25">
      <c r="A3972">
        <v>40902</v>
      </c>
      <c r="B3972">
        <v>0</v>
      </c>
      <c r="C3972">
        <v>8.7086574E-2</v>
      </c>
      <c r="D3972">
        <v>31</v>
      </c>
      <c r="E3972">
        <v>0</v>
      </c>
      <c r="F3972">
        <v>0.30871737900000001</v>
      </c>
      <c r="G3972">
        <v>1800</v>
      </c>
      <c r="H3972">
        <v>4</v>
      </c>
      <c r="I3972">
        <v>0</v>
      </c>
      <c r="J3972">
        <v>0</v>
      </c>
      <c r="K3972">
        <v>0</v>
      </c>
      <c r="L3972">
        <v>0</v>
      </c>
    </row>
    <row r="3973" spans="1:12" x14ac:dyDescent="0.25">
      <c r="A3973">
        <v>31377</v>
      </c>
      <c r="B3973">
        <v>0</v>
      </c>
      <c r="C3973">
        <v>8.7127576999999998E-2</v>
      </c>
      <c r="D3973">
        <v>52</v>
      </c>
      <c r="E3973">
        <v>0</v>
      </c>
      <c r="F3973">
        <v>0.16622319599999999</v>
      </c>
      <c r="G3973">
        <v>6388</v>
      </c>
      <c r="H3973">
        <v>8</v>
      </c>
      <c r="I3973">
        <v>0</v>
      </c>
      <c r="J3973">
        <v>0</v>
      </c>
      <c r="K3973">
        <v>0</v>
      </c>
      <c r="L3973">
        <v>1</v>
      </c>
    </row>
    <row r="3974" spans="1:12" x14ac:dyDescent="0.25">
      <c r="A3974">
        <v>9697</v>
      </c>
      <c r="B3974">
        <v>0</v>
      </c>
      <c r="C3974">
        <v>8.7218513999999997E-2</v>
      </c>
      <c r="D3974">
        <v>51</v>
      </c>
      <c r="E3974">
        <v>0</v>
      </c>
      <c r="F3974">
        <v>0.36652669500000001</v>
      </c>
      <c r="G3974">
        <v>5000</v>
      </c>
      <c r="H3974">
        <v>12</v>
      </c>
      <c r="I3974">
        <v>0</v>
      </c>
      <c r="J3974">
        <v>0</v>
      </c>
      <c r="K3974">
        <v>0</v>
      </c>
      <c r="L3974">
        <v>0</v>
      </c>
    </row>
    <row r="3975" spans="1:12" x14ac:dyDescent="0.25">
      <c r="A3975">
        <v>2798</v>
      </c>
      <c r="B3975">
        <v>0</v>
      </c>
      <c r="C3975">
        <v>8.7225384000000003E-2</v>
      </c>
      <c r="D3975">
        <v>39</v>
      </c>
      <c r="E3975">
        <v>0</v>
      </c>
      <c r="F3975">
        <v>180</v>
      </c>
      <c r="H3975">
        <v>6</v>
      </c>
      <c r="I3975">
        <v>0</v>
      </c>
      <c r="J3975">
        <v>0</v>
      </c>
      <c r="K3975">
        <v>0</v>
      </c>
      <c r="L3975">
        <v>0</v>
      </c>
    </row>
    <row r="3976" spans="1:12" x14ac:dyDescent="0.25">
      <c r="A3976">
        <v>86475</v>
      </c>
      <c r="B3976">
        <v>0</v>
      </c>
      <c r="C3976">
        <v>8.7283848999999997E-2</v>
      </c>
      <c r="D3976">
        <v>31</v>
      </c>
      <c r="E3976">
        <v>0</v>
      </c>
      <c r="F3976">
        <v>9.9188460000000003E-3</v>
      </c>
      <c r="G3976">
        <v>2217</v>
      </c>
      <c r="H3976">
        <v>2</v>
      </c>
      <c r="I3976">
        <v>0</v>
      </c>
      <c r="J3976">
        <v>0</v>
      </c>
      <c r="K3976">
        <v>0</v>
      </c>
      <c r="L3976">
        <v>1</v>
      </c>
    </row>
    <row r="3977" spans="1:12" x14ac:dyDescent="0.25">
      <c r="A3977">
        <v>82040</v>
      </c>
      <c r="B3977">
        <v>0</v>
      </c>
      <c r="C3977">
        <v>8.7387113000000002E-2</v>
      </c>
      <c r="D3977">
        <v>60</v>
      </c>
      <c r="E3977">
        <v>0</v>
      </c>
      <c r="F3977">
        <v>0.302656384</v>
      </c>
      <c r="G3977">
        <v>5834</v>
      </c>
      <c r="H3977">
        <v>12</v>
      </c>
      <c r="I3977">
        <v>0</v>
      </c>
      <c r="J3977">
        <v>1</v>
      </c>
      <c r="K3977">
        <v>0</v>
      </c>
      <c r="L3977">
        <v>0</v>
      </c>
    </row>
    <row r="3978" spans="1:12" x14ac:dyDescent="0.25">
      <c r="A3978">
        <v>21057</v>
      </c>
      <c r="B3978">
        <v>0</v>
      </c>
      <c r="C3978">
        <v>8.7415453000000004E-2</v>
      </c>
      <c r="D3978">
        <v>59</v>
      </c>
      <c r="E3978">
        <v>0</v>
      </c>
      <c r="F3978">
        <v>0.17855119</v>
      </c>
      <c r="G3978">
        <v>21175</v>
      </c>
      <c r="H3978">
        <v>8</v>
      </c>
      <c r="I3978">
        <v>0</v>
      </c>
      <c r="J3978">
        <v>1</v>
      </c>
      <c r="K3978">
        <v>0</v>
      </c>
      <c r="L3978">
        <v>1</v>
      </c>
    </row>
    <row r="3979" spans="1:12" x14ac:dyDescent="0.25">
      <c r="A3979">
        <v>95626</v>
      </c>
      <c r="B3979">
        <v>0</v>
      </c>
      <c r="C3979">
        <v>8.7436892000000002E-2</v>
      </c>
      <c r="D3979">
        <v>82</v>
      </c>
      <c r="E3979">
        <v>0</v>
      </c>
      <c r="F3979">
        <v>1.371619E-2</v>
      </c>
      <c r="G3979">
        <v>7800</v>
      </c>
      <c r="H3979">
        <v>2</v>
      </c>
      <c r="I3979">
        <v>0</v>
      </c>
      <c r="J3979">
        <v>0</v>
      </c>
      <c r="K3979">
        <v>0</v>
      </c>
      <c r="L3979">
        <v>0</v>
      </c>
    </row>
    <row r="3980" spans="1:12" x14ac:dyDescent="0.25">
      <c r="A3980">
        <v>29496</v>
      </c>
      <c r="B3980">
        <v>0</v>
      </c>
      <c r="C3980">
        <v>8.7456675999999997E-2</v>
      </c>
      <c r="D3980">
        <v>59</v>
      </c>
      <c r="E3980">
        <v>0</v>
      </c>
      <c r="F3980">
        <v>0.37113679100000002</v>
      </c>
      <c r="G3980">
        <v>7441</v>
      </c>
      <c r="H3980">
        <v>16</v>
      </c>
      <c r="I3980">
        <v>0</v>
      </c>
      <c r="J3980">
        <v>2</v>
      </c>
      <c r="K3980">
        <v>0</v>
      </c>
      <c r="L3980">
        <v>0</v>
      </c>
    </row>
    <row r="3981" spans="1:12" x14ac:dyDescent="0.25">
      <c r="A3981">
        <v>17564</v>
      </c>
      <c r="B3981">
        <v>0</v>
      </c>
      <c r="C3981">
        <v>8.7492647000000007E-2</v>
      </c>
      <c r="D3981">
        <v>34</v>
      </c>
      <c r="E3981">
        <v>0</v>
      </c>
      <c r="F3981">
        <v>0.37799862899999997</v>
      </c>
      <c r="G3981">
        <v>2917</v>
      </c>
      <c r="H3981">
        <v>8</v>
      </c>
      <c r="I3981">
        <v>0</v>
      </c>
      <c r="J3981">
        <v>1</v>
      </c>
      <c r="K3981">
        <v>0</v>
      </c>
      <c r="L3981">
        <v>0</v>
      </c>
    </row>
    <row r="3982" spans="1:12" x14ac:dyDescent="0.25">
      <c r="A3982">
        <v>135114</v>
      </c>
      <c r="B3982">
        <v>0</v>
      </c>
      <c r="C3982">
        <v>8.7558249000000005E-2</v>
      </c>
      <c r="D3982">
        <v>40</v>
      </c>
      <c r="E3982">
        <v>0</v>
      </c>
      <c r="F3982">
        <v>8.8991101000000003E-2</v>
      </c>
      <c r="G3982">
        <v>10000</v>
      </c>
      <c r="H3982">
        <v>6</v>
      </c>
      <c r="I3982">
        <v>0</v>
      </c>
      <c r="J3982">
        <v>0</v>
      </c>
      <c r="K3982">
        <v>0</v>
      </c>
      <c r="L3982">
        <v>0</v>
      </c>
    </row>
    <row r="3983" spans="1:12" x14ac:dyDescent="0.25">
      <c r="A3983">
        <v>97031</v>
      </c>
      <c r="B3983">
        <v>1</v>
      </c>
      <c r="C3983">
        <v>8.7680355000000001E-2</v>
      </c>
      <c r="D3983">
        <v>39</v>
      </c>
      <c r="E3983">
        <v>0</v>
      </c>
      <c r="F3983">
        <v>0.104904952</v>
      </c>
      <c r="G3983">
        <v>4260</v>
      </c>
      <c r="H3983">
        <v>4</v>
      </c>
      <c r="I3983">
        <v>0</v>
      </c>
      <c r="J3983">
        <v>0</v>
      </c>
      <c r="K3983">
        <v>1</v>
      </c>
      <c r="L3983">
        <v>3</v>
      </c>
    </row>
    <row r="3984" spans="1:12" x14ac:dyDescent="0.25">
      <c r="A3984">
        <v>106937</v>
      </c>
      <c r="B3984">
        <v>0</v>
      </c>
      <c r="C3984">
        <v>8.7731132000000003E-2</v>
      </c>
      <c r="D3984">
        <v>63</v>
      </c>
      <c r="E3984">
        <v>0</v>
      </c>
      <c r="F3984">
        <v>0.73861258699999999</v>
      </c>
      <c r="G3984">
        <v>6212</v>
      </c>
      <c r="H3984">
        <v>16</v>
      </c>
      <c r="I3984">
        <v>0</v>
      </c>
      <c r="J3984">
        <v>3</v>
      </c>
      <c r="K3984">
        <v>0</v>
      </c>
      <c r="L3984">
        <v>0</v>
      </c>
    </row>
    <row r="3985" spans="1:12" x14ac:dyDescent="0.25">
      <c r="A3985">
        <v>51542</v>
      </c>
      <c r="B3985">
        <v>0</v>
      </c>
      <c r="C3985">
        <v>8.7787616999999998E-2</v>
      </c>
      <c r="D3985">
        <v>53</v>
      </c>
      <c r="E3985">
        <v>0</v>
      </c>
      <c r="F3985">
        <v>0.16133736100000001</v>
      </c>
      <c r="G3985">
        <v>9600</v>
      </c>
      <c r="H3985">
        <v>5</v>
      </c>
      <c r="I3985">
        <v>0</v>
      </c>
      <c r="J3985">
        <v>1</v>
      </c>
      <c r="K3985">
        <v>0</v>
      </c>
      <c r="L3985">
        <v>0</v>
      </c>
    </row>
    <row r="3986" spans="1:12" x14ac:dyDescent="0.25">
      <c r="A3986">
        <v>122331</v>
      </c>
      <c r="B3986">
        <v>0</v>
      </c>
      <c r="C3986">
        <v>8.7996480000000002E-2</v>
      </c>
      <c r="D3986">
        <v>53</v>
      </c>
      <c r="E3986">
        <v>0</v>
      </c>
      <c r="F3986">
        <v>66</v>
      </c>
      <c r="H3986">
        <v>8</v>
      </c>
      <c r="I3986">
        <v>0</v>
      </c>
      <c r="J3986">
        <v>0</v>
      </c>
      <c r="K3986">
        <v>0</v>
      </c>
      <c r="L3986">
        <v>0</v>
      </c>
    </row>
    <row r="3987" spans="1:12" x14ac:dyDescent="0.25">
      <c r="A3987">
        <v>56404</v>
      </c>
      <c r="B3987">
        <v>0</v>
      </c>
      <c r="C3987">
        <v>8.7999096999999998E-2</v>
      </c>
      <c r="D3987">
        <v>66</v>
      </c>
      <c r="E3987">
        <v>0</v>
      </c>
      <c r="F3987">
        <v>0.162166003</v>
      </c>
      <c r="G3987">
        <v>7035</v>
      </c>
      <c r="H3987">
        <v>11</v>
      </c>
      <c r="I3987">
        <v>0</v>
      </c>
      <c r="J3987">
        <v>1</v>
      </c>
      <c r="K3987">
        <v>0</v>
      </c>
      <c r="L3987">
        <v>1</v>
      </c>
    </row>
    <row r="3988" spans="1:12" x14ac:dyDescent="0.25">
      <c r="A3988">
        <v>33029</v>
      </c>
      <c r="B3988">
        <v>0</v>
      </c>
      <c r="C3988">
        <v>8.8107619999999998E-2</v>
      </c>
      <c r="D3988">
        <v>71</v>
      </c>
      <c r="E3988">
        <v>0</v>
      </c>
      <c r="F3988">
        <v>6.742215E-2</v>
      </c>
      <c r="G3988">
        <v>10500</v>
      </c>
      <c r="H3988">
        <v>16</v>
      </c>
      <c r="I3988">
        <v>0</v>
      </c>
      <c r="J3988">
        <v>1</v>
      </c>
      <c r="K3988">
        <v>0</v>
      </c>
      <c r="L3988">
        <v>0</v>
      </c>
    </row>
    <row r="3989" spans="1:12" x14ac:dyDescent="0.25">
      <c r="A3989">
        <v>75581</v>
      </c>
      <c r="B3989">
        <v>0</v>
      </c>
      <c r="C3989">
        <v>8.8221644000000002E-2</v>
      </c>
      <c r="D3989">
        <v>67</v>
      </c>
      <c r="E3989">
        <v>0</v>
      </c>
      <c r="F3989">
        <v>0.210274618</v>
      </c>
      <c r="G3989">
        <v>13800</v>
      </c>
      <c r="H3989">
        <v>16</v>
      </c>
      <c r="I3989">
        <v>0</v>
      </c>
      <c r="J3989">
        <v>2</v>
      </c>
      <c r="K3989">
        <v>0</v>
      </c>
      <c r="L3989">
        <v>1</v>
      </c>
    </row>
    <row r="3990" spans="1:12" x14ac:dyDescent="0.25">
      <c r="A3990">
        <v>88764</v>
      </c>
      <c r="B3990">
        <v>0</v>
      </c>
      <c r="C3990">
        <v>8.8240613999999995E-2</v>
      </c>
      <c r="D3990">
        <v>61</v>
      </c>
      <c r="E3990">
        <v>0</v>
      </c>
      <c r="F3990">
        <v>2.2195560999999999E-2</v>
      </c>
      <c r="G3990">
        <v>5000</v>
      </c>
      <c r="H3990">
        <v>2</v>
      </c>
      <c r="I3990">
        <v>0</v>
      </c>
      <c r="J3990">
        <v>0</v>
      </c>
      <c r="K3990">
        <v>0</v>
      </c>
      <c r="L3990">
        <v>0</v>
      </c>
    </row>
    <row r="3991" spans="1:12" x14ac:dyDescent="0.25">
      <c r="A3991">
        <v>92256</v>
      </c>
      <c r="B3991">
        <v>0</v>
      </c>
      <c r="C3991">
        <v>8.8297056999999998E-2</v>
      </c>
      <c r="D3991">
        <v>48</v>
      </c>
      <c r="E3991">
        <v>0</v>
      </c>
      <c r="F3991">
        <v>0.594488189</v>
      </c>
      <c r="G3991">
        <v>3809</v>
      </c>
      <c r="H3991">
        <v>6</v>
      </c>
      <c r="I3991">
        <v>0</v>
      </c>
      <c r="J3991">
        <v>2</v>
      </c>
      <c r="K3991">
        <v>0</v>
      </c>
      <c r="L3991">
        <v>0</v>
      </c>
    </row>
    <row r="3992" spans="1:12" x14ac:dyDescent="0.25">
      <c r="A3992">
        <v>60787</v>
      </c>
      <c r="B3992">
        <v>0</v>
      </c>
      <c r="C3992">
        <v>8.8306622000000001E-2</v>
      </c>
      <c r="D3992">
        <v>87</v>
      </c>
      <c r="E3992">
        <v>0</v>
      </c>
      <c r="F3992">
        <v>3.3709258150000001</v>
      </c>
      <c r="G3992">
        <v>5000</v>
      </c>
      <c r="H3992">
        <v>13</v>
      </c>
      <c r="I3992">
        <v>0</v>
      </c>
      <c r="J3992">
        <v>1</v>
      </c>
      <c r="K3992">
        <v>0</v>
      </c>
      <c r="L3992">
        <v>0</v>
      </c>
    </row>
    <row r="3993" spans="1:12" x14ac:dyDescent="0.25">
      <c r="A3993">
        <v>144321</v>
      </c>
      <c r="B3993">
        <v>0</v>
      </c>
      <c r="C3993">
        <v>8.8329118999999998E-2</v>
      </c>
      <c r="D3993">
        <v>45</v>
      </c>
      <c r="E3993">
        <v>0</v>
      </c>
      <c r="F3993">
        <v>1.120879121</v>
      </c>
      <c r="G3993">
        <v>181</v>
      </c>
      <c r="H3993">
        <v>5</v>
      </c>
      <c r="I3993">
        <v>0</v>
      </c>
      <c r="J3993">
        <v>0</v>
      </c>
      <c r="K3993">
        <v>0</v>
      </c>
      <c r="L3993">
        <v>2</v>
      </c>
    </row>
    <row r="3994" spans="1:12" x14ac:dyDescent="0.25">
      <c r="A3994">
        <v>97616</v>
      </c>
      <c r="B3994">
        <v>0</v>
      </c>
      <c r="C3994">
        <v>8.8375503999999994E-2</v>
      </c>
      <c r="D3994">
        <v>42</v>
      </c>
      <c r="E3994">
        <v>0</v>
      </c>
      <c r="F3994">
        <v>0.40141155699999997</v>
      </c>
      <c r="G3994">
        <v>6800</v>
      </c>
      <c r="H3994">
        <v>13</v>
      </c>
      <c r="I3994">
        <v>0</v>
      </c>
      <c r="J3994">
        <v>1</v>
      </c>
      <c r="K3994">
        <v>0</v>
      </c>
      <c r="L3994">
        <v>2</v>
      </c>
    </row>
    <row r="3995" spans="1:12" x14ac:dyDescent="0.25">
      <c r="A3995">
        <v>11133</v>
      </c>
      <c r="B3995">
        <v>0</v>
      </c>
      <c r="C3995">
        <v>8.8491151000000004E-2</v>
      </c>
      <c r="D3995">
        <v>30</v>
      </c>
      <c r="E3995">
        <v>0</v>
      </c>
      <c r="F3995">
        <v>1593</v>
      </c>
      <c r="H3995">
        <v>5</v>
      </c>
      <c r="I3995">
        <v>0</v>
      </c>
      <c r="J3995">
        <v>2</v>
      </c>
      <c r="K3995">
        <v>0</v>
      </c>
      <c r="L3995">
        <v>0</v>
      </c>
    </row>
    <row r="3996" spans="1:12" x14ac:dyDescent="0.25">
      <c r="A3996">
        <v>129503</v>
      </c>
      <c r="B3996">
        <v>0</v>
      </c>
      <c r="C3996">
        <v>8.8516076999999999E-2</v>
      </c>
      <c r="D3996">
        <v>52</v>
      </c>
      <c r="E3996">
        <v>0</v>
      </c>
      <c r="F3996">
        <v>5860</v>
      </c>
      <c r="H3996">
        <v>10</v>
      </c>
      <c r="I3996">
        <v>0</v>
      </c>
      <c r="J3996">
        <v>2</v>
      </c>
      <c r="K3996">
        <v>0</v>
      </c>
      <c r="L3996">
        <v>2</v>
      </c>
    </row>
    <row r="3997" spans="1:12" x14ac:dyDescent="0.25">
      <c r="A3997">
        <v>52538</v>
      </c>
      <c r="B3997">
        <v>0</v>
      </c>
      <c r="C3997">
        <v>8.8628469000000001E-2</v>
      </c>
      <c r="D3997">
        <v>78</v>
      </c>
      <c r="E3997">
        <v>0</v>
      </c>
      <c r="F3997">
        <v>0.36658932700000002</v>
      </c>
      <c r="G3997">
        <v>861</v>
      </c>
      <c r="H3997">
        <v>6</v>
      </c>
      <c r="I3997">
        <v>0</v>
      </c>
      <c r="J3997">
        <v>1</v>
      </c>
      <c r="K3997">
        <v>0</v>
      </c>
      <c r="L3997">
        <v>1</v>
      </c>
    </row>
    <row r="3998" spans="1:12" x14ac:dyDescent="0.25">
      <c r="A3998">
        <v>107491</v>
      </c>
      <c r="B3998">
        <v>0</v>
      </c>
      <c r="C3998">
        <v>8.8759982000000001E-2</v>
      </c>
      <c r="D3998">
        <v>54</v>
      </c>
      <c r="E3998">
        <v>0</v>
      </c>
      <c r="F3998">
        <v>0.30723079800000003</v>
      </c>
      <c r="G3998">
        <v>16000</v>
      </c>
      <c r="H3998">
        <v>7</v>
      </c>
      <c r="I3998">
        <v>0</v>
      </c>
      <c r="J3998">
        <v>1</v>
      </c>
      <c r="K3998">
        <v>0</v>
      </c>
      <c r="L3998">
        <v>1</v>
      </c>
    </row>
    <row r="3999" spans="1:12" x14ac:dyDescent="0.25">
      <c r="A3999">
        <v>64724</v>
      </c>
      <c r="B3999">
        <v>0</v>
      </c>
      <c r="C3999">
        <v>8.8819069E-2</v>
      </c>
      <c r="D3999">
        <v>47</v>
      </c>
      <c r="E3999">
        <v>0</v>
      </c>
      <c r="F3999">
        <v>0.16856628700000001</v>
      </c>
      <c r="G3999">
        <v>5000</v>
      </c>
      <c r="H3999">
        <v>4</v>
      </c>
      <c r="I3999">
        <v>0</v>
      </c>
      <c r="J3999">
        <v>0</v>
      </c>
      <c r="K3999">
        <v>0</v>
      </c>
      <c r="L3999">
        <v>1</v>
      </c>
    </row>
    <row r="4000" spans="1:12" x14ac:dyDescent="0.25">
      <c r="A4000">
        <v>8263</v>
      </c>
      <c r="B4000">
        <v>0</v>
      </c>
      <c r="C4000">
        <v>8.8824E-2</v>
      </c>
      <c r="D4000">
        <v>67</v>
      </c>
      <c r="E4000">
        <v>1</v>
      </c>
      <c r="F4000">
        <v>0.108284535</v>
      </c>
      <c r="G4000">
        <v>10416</v>
      </c>
      <c r="H4000">
        <v>7</v>
      </c>
      <c r="I4000">
        <v>0</v>
      </c>
      <c r="J4000">
        <v>1</v>
      </c>
      <c r="K4000">
        <v>0</v>
      </c>
      <c r="L4000">
        <v>0</v>
      </c>
    </row>
    <row r="4001" spans="1:12" x14ac:dyDescent="0.25">
      <c r="A4001">
        <v>31796</v>
      </c>
      <c r="B4001">
        <v>1</v>
      </c>
      <c r="C4001">
        <v>8.9000546999999999E-2</v>
      </c>
      <c r="D4001">
        <v>65</v>
      </c>
      <c r="E4001">
        <v>0</v>
      </c>
      <c r="F4001">
        <v>7.9315707999999999E-2</v>
      </c>
      <c r="G4001">
        <v>4500</v>
      </c>
      <c r="H4001">
        <v>5</v>
      </c>
      <c r="I4001">
        <v>0</v>
      </c>
      <c r="J4001">
        <v>0</v>
      </c>
      <c r="K4001">
        <v>0</v>
      </c>
      <c r="L4001">
        <v>1</v>
      </c>
    </row>
    <row r="4002" spans="1:12" x14ac:dyDescent="0.25">
      <c r="A4002">
        <v>8082</v>
      </c>
      <c r="B4002">
        <v>0</v>
      </c>
      <c r="C4002">
        <v>8.9146154000000005E-2</v>
      </c>
      <c r="D4002">
        <v>62</v>
      </c>
      <c r="E4002">
        <v>1</v>
      </c>
      <c r="F4002">
        <v>3697</v>
      </c>
      <c r="H4002">
        <v>9</v>
      </c>
      <c r="I4002">
        <v>0</v>
      </c>
      <c r="J4002">
        <v>2</v>
      </c>
      <c r="K4002">
        <v>0</v>
      </c>
      <c r="L4002">
        <v>0</v>
      </c>
    </row>
    <row r="4003" spans="1:12" x14ac:dyDescent="0.25">
      <c r="A4003">
        <v>144435</v>
      </c>
      <c r="B4003">
        <v>0</v>
      </c>
      <c r="C4003">
        <v>8.9266162999999996E-2</v>
      </c>
      <c r="D4003">
        <v>42</v>
      </c>
      <c r="E4003">
        <v>1</v>
      </c>
      <c r="F4003">
        <v>0.59102921200000003</v>
      </c>
      <c r="G4003">
        <v>14000</v>
      </c>
      <c r="H4003">
        <v>18</v>
      </c>
      <c r="I4003">
        <v>0</v>
      </c>
      <c r="J4003">
        <v>2</v>
      </c>
      <c r="K4003">
        <v>0</v>
      </c>
      <c r="L4003">
        <v>3</v>
      </c>
    </row>
    <row r="4004" spans="1:12" x14ac:dyDescent="0.25">
      <c r="A4004">
        <v>98308</v>
      </c>
      <c r="B4004">
        <v>0</v>
      </c>
      <c r="C4004">
        <v>8.9290193000000004E-2</v>
      </c>
      <c r="D4004">
        <v>47</v>
      </c>
      <c r="E4004">
        <v>0</v>
      </c>
      <c r="F4004">
        <v>2.0515326520000001</v>
      </c>
      <c r="G4004">
        <v>2250</v>
      </c>
      <c r="H4004">
        <v>18</v>
      </c>
      <c r="I4004">
        <v>0</v>
      </c>
      <c r="J4004">
        <v>2</v>
      </c>
      <c r="K4004">
        <v>0</v>
      </c>
      <c r="L4004">
        <v>3</v>
      </c>
    </row>
    <row r="4005" spans="1:12" x14ac:dyDescent="0.25">
      <c r="A4005">
        <v>2675</v>
      </c>
      <c r="B4005">
        <v>0</v>
      </c>
      <c r="C4005">
        <v>8.9290835999999998E-2</v>
      </c>
      <c r="D4005">
        <v>64</v>
      </c>
      <c r="E4005">
        <v>0</v>
      </c>
      <c r="F4005">
        <v>0.27792059400000002</v>
      </c>
      <c r="G4005">
        <v>3500</v>
      </c>
      <c r="H4005">
        <v>14</v>
      </c>
      <c r="I4005">
        <v>0</v>
      </c>
      <c r="J4005">
        <v>1</v>
      </c>
      <c r="K4005">
        <v>0</v>
      </c>
      <c r="L4005">
        <v>0</v>
      </c>
    </row>
    <row r="4006" spans="1:12" x14ac:dyDescent="0.25">
      <c r="A4006">
        <v>136706</v>
      </c>
      <c r="B4006">
        <v>0</v>
      </c>
      <c r="C4006">
        <v>8.9291491000000001E-2</v>
      </c>
      <c r="D4006">
        <v>58</v>
      </c>
      <c r="E4006">
        <v>0</v>
      </c>
      <c r="F4006">
        <v>1952</v>
      </c>
      <c r="H4006">
        <v>5</v>
      </c>
      <c r="I4006">
        <v>0</v>
      </c>
      <c r="J4006">
        <v>2</v>
      </c>
      <c r="K4006">
        <v>0</v>
      </c>
      <c r="L4006">
        <v>0</v>
      </c>
    </row>
    <row r="4007" spans="1:12" x14ac:dyDescent="0.25">
      <c r="A4007">
        <v>95412</v>
      </c>
      <c r="B4007">
        <v>0</v>
      </c>
      <c r="C4007">
        <v>8.9396962999999996E-2</v>
      </c>
      <c r="D4007">
        <v>38</v>
      </c>
      <c r="E4007">
        <v>0</v>
      </c>
      <c r="F4007">
        <v>0.88598497200000004</v>
      </c>
      <c r="G4007">
        <v>3060</v>
      </c>
      <c r="H4007">
        <v>17</v>
      </c>
      <c r="I4007">
        <v>0</v>
      </c>
      <c r="J4007">
        <v>2</v>
      </c>
      <c r="K4007">
        <v>0</v>
      </c>
      <c r="L4007">
        <v>1</v>
      </c>
    </row>
    <row r="4008" spans="1:12" x14ac:dyDescent="0.25">
      <c r="A4008">
        <v>98628</v>
      </c>
      <c r="B4008">
        <v>0</v>
      </c>
      <c r="C4008">
        <v>8.9487661999999996E-2</v>
      </c>
      <c r="D4008">
        <v>65</v>
      </c>
      <c r="E4008">
        <v>0</v>
      </c>
      <c r="F4008">
        <v>0.28634583800000002</v>
      </c>
      <c r="G4008">
        <v>15833</v>
      </c>
      <c r="H4008">
        <v>16</v>
      </c>
      <c r="I4008">
        <v>0</v>
      </c>
      <c r="J4008">
        <v>2</v>
      </c>
      <c r="K4008">
        <v>0</v>
      </c>
      <c r="L4008">
        <v>0</v>
      </c>
    </row>
    <row r="4009" spans="1:12" x14ac:dyDescent="0.25">
      <c r="A4009">
        <v>30797</v>
      </c>
      <c r="B4009">
        <v>0</v>
      </c>
      <c r="C4009">
        <v>8.9558424999999997E-2</v>
      </c>
      <c r="D4009">
        <v>57</v>
      </c>
      <c r="E4009">
        <v>0</v>
      </c>
      <c r="F4009">
        <v>0.149487543</v>
      </c>
      <c r="G4009">
        <v>12000</v>
      </c>
      <c r="H4009">
        <v>10</v>
      </c>
      <c r="I4009">
        <v>0</v>
      </c>
      <c r="J4009">
        <v>1</v>
      </c>
      <c r="K4009">
        <v>0</v>
      </c>
      <c r="L4009">
        <v>3</v>
      </c>
    </row>
    <row r="4010" spans="1:12" x14ac:dyDescent="0.25">
      <c r="A4010">
        <v>71271</v>
      </c>
      <c r="B4010">
        <v>0</v>
      </c>
      <c r="C4010">
        <v>8.9577755999999994E-2</v>
      </c>
      <c r="D4010">
        <v>63</v>
      </c>
      <c r="E4010">
        <v>0</v>
      </c>
      <c r="F4010">
        <v>6.4755737999999993E-2</v>
      </c>
      <c r="G4010">
        <v>10500</v>
      </c>
      <c r="H4010">
        <v>6</v>
      </c>
      <c r="I4010">
        <v>0</v>
      </c>
      <c r="J4010">
        <v>1</v>
      </c>
      <c r="K4010">
        <v>0</v>
      </c>
      <c r="L4010">
        <v>0</v>
      </c>
    </row>
    <row r="4011" spans="1:12" x14ac:dyDescent="0.25">
      <c r="A4011">
        <v>77908</v>
      </c>
      <c r="B4011">
        <v>0</v>
      </c>
      <c r="C4011">
        <v>8.9595519999999998E-2</v>
      </c>
      <c r="D4011">
        <v>56</v>
      </c>
      <c r="E4011">
        <v>0</v>
      </c>
      <c r="F4011">
        <v>0.36604222400000003</v>
      </c>
      <c r="G4011">
        <v>3362</v>
      </c>
      <c r="H4011">
        <v>3</v>
      </c>
      <c r="I4011">
        <v>0</v>
      </c>
      <c r="J4011">
        <v>1</v>
      </c>
      <c r="K4011">
        <v>0</v>
      </c>
      <c r="L4011">
        <v>0</v>
      </c>
    </row>
    <row r="4012" spans="1:12" x14ac:dyDescent="0.25">
      <c r="A4012">
        <v>124567</v>
      </c>
      <c r="B4012">
        <v>0</v>
      </c>
      <c r="C4012">
        <v>8.9670929999999996E-2</v>
      </c>
      <c r="D4012">
        <v>64</v>
      </c>
      <c r="E4012">
        <v>0</v>
      </c>
      <c r="F4012">
        <v>0.105983695</v>
      </c>
      <c r="G4012">
        <v>6500</v>
      </c>
      <c r="H4012">
        <v>6</v>
      </c>
      <c r="I4012">
        <v>0</v>
      </c>
      <c r="J4012">
        <v>0</v>
      </c>
      <c r="K4012">
        <v>0</v>
      </c>
      <c r="L4012">
        <v>0</v>
      </c>
    </row>
    <row r="4013" spans="1:12" x14ac:dyDescent="0.25">
      <c r="A4013">
        <v>61515</v>
      </c>
      <c r="B4013">
        <v>0</v>
      </c>
      <c r="C4013">
        <v>8.9826905999999998E-2</v>
      </c>
      <c r="D4013">
        <v>62</v>
      </c>
      <c r="E4013">
        <v>0</v>
      </c>
      <c r="F4013">
        <v>0.44413407799999999</v>
      </c>
      <c r="G4013">
        <v>5011</v>
      </c>
      <c r="H4013">
        <v>18</v>
      </c>
      <c r="I4013">
        <v>0</v>
      </c>
      <c r="J4013">
        <v>1</v>
      </c>
      <c r="K4013">
        <v>0</v>
      </c>
      <c r="L4013">
        <v>1</v>
      </c>
    </row>
    <row r="4014" spans="1:12" x14ac:dyDescent="0.25">
      <c r="A4014">
        <v>84360</v>
      </c>
      <c r="B4014">
        <v>0</v>
      </c>
      <c r="C4014">
        <v>8.9841063999999998E-2</v>
      </c>
      <c r="D4014">
        <v>66</v>
      </c>
      <c r="E4014">
        <v>0</v>
      </c>
      <c r="F4014">
        <v>0.415570934</v>
      </c>
      <c r="G4014">
        <v>5779</v>
      </c>
      <c r="H4014">
        <v>11</v>
      </c>
      <c r="I4014">
        <v>0</v>
      </c>
      <c r="J4014">
        <v>1</v>
      </c>
      <c r="K4014">
        <v>0</v>
      </c>
      <c r="L4014">
        <v>0</v>
      </c>
    </row>
    <row r="4015" spans="1:12" x14ac:dyDescent="0.25">
      <c r="A4015">
        <v>71146</v>
      </c>
      <c r="B4015">
        <v>0</v>
      </c>
      <c r="C4015">
        <v>8.9862673000000004E-2</v>
      </c>
      <c r="D4015">
        <v>61</v>
      </c>
      <c r="E4015">
        <v>0</v>
      </c>
      <c r="F4015">
        <v>60</v>
      </c>
      <c r="H4015">
        <v>5</v>
      </c>
      <c r="I4015">
        <v>0</v>
      </c>
      <c r="J4015">
        <v>0</v>
      </c>
      <c r="K4015">
        <v>0</v>
      </c>
      <c r="L4015">
        <v>0</v>
      </c>
    </row>
    <row r="4016" spans="1:12" x14ac:dyDescent="0.25">
      <c r="A4016">
        <v>26457</v>
      </c>
      <c r="B4016">
        <v>0</v>
      </c>
      <c r="C4016">
        <v>8.9877386000000004E-2</v>
      </c>
      <c r="D4016">
        <v>38</v>
      </c>
      <c r="E4016">
        <v>0</v>
      </c>
      <c r="F4016">
        <v>0.42829498999999999</v>
      </c>
      <c r="G4016">
        <v>4650</v>
      </c>
      <c r="H4016">
        <v>7</v>
      </c>
      <c r="I4016">
        <v>0</v>
      </c>
      <c r="J4016">
        <v>1</v>
      </c>
      <c r="K4016">
        <v>0</v>
      </c>
      <c r="L4016">
        <v>0</v>
      </c>
    </row>
    <row r="4017" spans="1:12" x14ac:dyDescent="0.25">
      <c r="A4017">
        <v>87245</v>
      </c>
      <c r="B4017">
        <v>0</v>
      </c>
      <c r="C4017">
        <v>8.9955021999999996E-2</v>
      </c>
      <c r="D4017">
        <v>32</v>
      </c>
      <c r="E4017">
        <v>0</v>
      </c>
      <c r="F4017">
        <v>0.260434057</v>
      </c>
      <c r="G4017">
        <v>7786</v>
      </c>
      <c r="H4017">
        <v>4</v>
      </c>
      <c r="I4017">
        <v>0</v>
      </c>
      <c r="J4017">
        <v>1</v>
      </c>
      <c r="K4017">
        <v>0</v>
      </c>
      <c r="L4017">
        <v>2</v>
      </c>
    </row>
    <row r="4018" spans="1:12" x14ac:dyDescent="0.25">
      <c r="A4018">
        <v>94167</v>
      </c>
      <c r="B4018">
        <v>0</v>
      </c>
      <c r="C4018">
        <v>8.9960365E-2</v>
      </c>
      <c r="D4018">
        <v>42</v>
      </c>
      <c r="E4018">
        <v>0</v>
      </c>
      <c r="F4018">
        <v>2248</v>
      </c>
      <c r="H4018">
        <v>6</v>
      </c>
      <c r="I4018">
        <v>0</v>
      </c>
      <c r="J4018">
        <v>1</v>
      </c>
      <c r="K4018">
        <v>0</v>
      </c>
      <c r="L4018">
        <v>0</v>
      </c>
    </row>
    <row r="4019" spans="1:12" x14ac:dyDescent="0.25">
      <c r="A4019">
        <v>63515</v>
      </c>
      <c r="B4019">
        <v>0</v>
      </c>
      <c r="C4019">
        <v>8.9989406999999993E-2</v>
      </c>
      <c r="D4019">
        <v>63</v>
      </c>
      <c r="E4019">
        <v>0</v>
      </c>
      <c r="F4019">
        <v>1494</v>
      </c>
      <c r="H4019">
        <v>12</v>
      </c>
      <c r="I4019">
        <v>0</v>
      </c>
      <c r="J4019">
        <v>0</v>
      </c>
      <c r="K4019">
        <v>0</v>
      </c>
      <c r="L4019">
        <v>1</v>
      </c>
    </row>
    <row r="4020" spans="1:12" x14ac:dyDescent="0.25">
      <c r="A4020">
        <v>138812</v>
      </c>
      <c r="B4020">
        <v>0</v>
      </c>
      <c r="C4020">
        <v>8.9992913999999993E-2</v>
      </c>
      <c r="D4020">
        <v>48</v>
      </c>
      <c r="E4020">
        <v>0</v>
      </c>
      <c r="F4020">
        <v>0.70164583599999997</v>
      </c>
      <c r="G4020">
        <v>8080</v>
      </c>
      <c r="H4020">
        <v>10</v>
      </c>
      <c r="I4020">
        <v>0</v>
      </c>
      <c r="J4020">
        <v>5</v>
      </c>
      <c r="K4020">
        <v>0</v>
      </c>
      <c r="L4020">
        <v>0</v>
      </c>
    </row>
    <row r="4021" spans="1:12" x14ac:dyDescent="0.25">
      <c r="A4021">
        <v>116262</v>
      </c>
      <c r="B4021">
        <v>0</v>
      </c>
      <c r="C4021">
        <v>8.9993479000000001E-2</v>
      </c>
      <c r="D4021">
        <v>33</v>
      </c>
      <c r="E4021">
        <v>1</v>
      </c>
      <c r="F4021">
        <v>6.1476282E-2</v>
      </c>
      <c r="G4021">
        <v>4700</v>
      </c>
      <c r="H4021">
        <v>5</v>
      </c>
      <c r="I4021">
        <v>0</v>
      </c>
      <c r="J4021">
        <v>0</v>
      </c>
      <c r="K4021">
        <v>0</v>
      </c>
      <c r="L4021">
        <v>0</v>
      </c>
    </row>
    <row r="4022" spans="1:12" x14ac:dyDescent="0.25">
      <c r="A4022">
        <v>43012</v>
      </c>
      <c r="B4022">
        <v>0</v>
      </c>
      <c r="C4022">
        <v>8.9995187000000004E-2</v>
      </c>
      <c r="D4022">
        <v>58</v>
      </c>
      <c r="E4022">
        <v>0</v>
      </c>
      <c r="F4022">
        <v>0.45756511599999999</v>
      </c>
      <c r="G4022">
        <v>6833</v>
      </c>
      <c r="H4022">
        <v>5</v>
      </c>
      <c r="I4022">
        <v>0</v>
      </c>
      <c r="J4022">
        <v>1</v>
      </c>
      <c r="K4022">
        <v>0</v>
      </c>
      <c r="L4022">
        <v>2</v>
      </c>
    </row>
    <row r="4023" spans="1:12" x14ac:dyDescent="0.25">
      <c r="A4023">
        <v>145165</v>
      </c>
      <c r="B4023">
        <v>0</v>
      </c>
      <c r="C4023">
        <v>9.0019782000000007E-2</v>
      </c>
      <c r="D4023">
        <v>50</v>
      </c>
      <c r="E4023">
        <v>0</v>
      </c>
      <c r="F4023">
        <v>1.5373078E-2</v>
      </c>
      <c r="G4023">
        <v>8000</v>
      </c>
      <c r="H4023">
        <v>2</v>
      </c>
      <c r="I4023">
        <v>0</v>
      </c>
      <c r="J4023">
        <v>0</v>
      </c>
      <c r="K4023">
        <v>0</v>
      </c>
      <c r="L4023">
        <v>3</v>
      </c>
    </row>
    <row r="4024" spans="1:12" x14ac:dyDescent="0.25">
      <c r="A4024">
        <v>81186</v>
      </c>
      <c r="B4024">
        <v>0</v>
      </c>
      <c r="C4024">
        <v>9.0041740999999995E-2</v>
      </c>
      <c r="D4024">
        <v>71</v>
      </c>
      <c r="E4024">
        <v>1</v>
      </c>
      <c r="F4024">
        <v>0.64317841099999995</v>
      </c>
      <c r="G4024">
        <v>2000</v>
      </c>
      <c r="H4024">
        <v>8</v>
      </c>
      <c r="I4024">
        <v>0</v>
      </c>
      <c r="J4024">
        <v>1</v>
      </c>
      <c r="K4024">
        <v>0</v>
      </c>
      <c r="L4024">
        <v>0</v>
      </c>
    </row>
    <row r="4025" spans="1:12" x14ac:dyDescent="0.25">
      <c r="A4025">
        <v>57259</v>
      </c>
      <c r="B4025">
        <v>0</v>
      </c>
      <c r="C4025">
        <v>9.0124518000000001E-2</v>
      </c>
      <c r="D4025">
        <v>49</v>
      </c>
      <c r="E4025">
        <v>0</v>
      </c>
      <c r="F4025">
        <v>1.3660749510000001</v>
      </c>
      <c r="G4025">
        <v>2534</v>
      </c>
      <c r="H4025">
        <v>10</v>
      </c>
      <c r="I4025">
        <v>0</v>
      </c>
      <c r="J4025">
        <v>1</v>
      </c>
      <c r="K4025">
        <v>0</v>
      </c>
      <c r="L4025">
        <v>0</v>
      </c>
    </row>
    <row r="4026" spans="1:12" x14ac:dyDescent="0.25">
      <c r="A4026">
        <v>32636</v>
      </c>
      <c r="B4026">
        <v>0</v>
      </c>
      <c r="C4026">
        <v>9.0148782999999996E-2</v>
      </c>
      <c r="D4026">
        <v>42</v>
      </c>
      <c r="E4026">
        <v>0</v>
      </c>
      <c r="F4026">
        <v>0.39179905500000001</v>
      </c>
      <c r="G4026">
        <v>4657</v>
      </c>
      <c r="H4026">
        <v>10</v>
      </c>
      <c r="I4026">
        <v>0</v>
      </c>
      <c r="J4026">
        <v>1</v>
      </c>
      <c r="K4026">
        <v>0</v>
      </c>
      <c r="L4026">
        <v>1</v>
      </c>
    </row>
    <row r="4027" spans="1:12" x14ac:dyDescent="0.25">
      <c r="A4027">
        <v>110757</v>
      </c>
      <c r="B4027">
        <v>0</v>
      </c>
      <c r="C4027">
        <v>9.0177719000000003E-2</v>
      </c>
      <c r="D4027">
        <v>48</v>
      </c>
      <c r="E4027">
        <v>0</v>
      </c>
      <c r="F4027">
        <v>0.437364372</v>
      </c>
      <c r="G4027">
        <v>10137</v>
      </c>
      <c r="H4027">
        <v>6</v>
      </c>
      <c r="I4027">
        <v>0</v>
      </c>
      <c r="J4027">
        <v>2</v>
      </c>
      <c r="K4027">
        <v>0</v>
      </c>
      <c r="L4027">
        <v>2</v>
      </c>
    </row>
    <row r="4028" spans="1:12" x14ac:dyDescent="0.25">
      <c r="A4028">
        <v>132016</v>
      </c>
      <c r="B4028">
        <v>0</v>
      </c>
      <c r="C4028">
        <v>9.0205845000000007E-2</v>
      </c>
      <c r="D4028">
        <v>62</v>
      </c>
      <c r="E4028">
        <v>1</v>
      </c>
      <c r="F4028">
        <v>0.12037592499999999</v>
      </c>
      <c r="G4028">
        <v>5000</v>
      </c>
      <c r="H4028">
        <v>10</v>
      </c>
      <c r="I4028">
        <v>0</v>
      </c>
      <c r="J4028">
        <v>2</v>
      </c>
      <c r="K4028">
        <v>0</v>
      </c>
      <c r="L4028">
        <v>2</v>
      </c>
    </row>
    <row r="4029" spans="1:12" x14ac:dyDescent="0.25">
      <c r="A4029">
        <v>77317</v>
      </c>
      <c r="B4029">
        <v>0</v>
      </c>
      <c r="C4029">
        <v>9.0219716000000005E-2</v>
      </c>
      <c r="D4029">
        <v>67</v>
      </c>
      <c r="E4029">
        <v>0</v>
      </c>
      <c r="F4029">
        <v>8.8681660000000002E-3</v>
      </c>
      <c r="G4029">
        <v>10937</v>
      </c>
      <c r="H4029">
        <v>4</v>
      </c>
      <c r="I4029">
        <v>0</v>
      </c>
      <c r="J4029">
        <v>0</v>
      </c>
      <c r="K4029">
        <v>0</v>
      </c>
      <c r="L4029">
        <v>2</v>
      </c>
    </row>
    <row r="4030" spans="1:12" x14ac:dyDescent="0.25">
      <c r="A4030">
        <v>70442</v>
      </c>
      <c r="B4030">
        <v>0</v>
      </c>
      <c r="C4030">
        <v>9.0224679000000002E-2</v>
      </c>
      <c r="D4030">
        <v>27</v>
      </c>
      <c r="E4030">
        <v>0</v>
      </c>
      <c r="F4030">
        <v>1.517341E-2</v>
      </c>
      <c r="G4030">
        <v>2767</v>
      </c>
      <c r="H4030">
        <v>2</v>
      </c>
      <c r="I4030">
        <v>0</v>
      </c>
      <c r="J4030">
        <v>0</v>
      </c>
      <c r="K4030">
        <v>0</v>
      </c>
      <c r="L4030">
        <v>0</v>
      </c>
    </row>
    <row r="4031" spans="1:12" x14ac:dyDescent="0.25">
      <c r="A4031">
        <v>86553</v>
      </c>
      <c r="B4031">
        <v>0</v>
      </c>
      <c r="C4031">
        <v>9.0286461999999998E-2</v>
      </c>
      <c r="D4031">
        <v>83</v>
      </c>
      <c r="E4031">
        <v>0</v>
      </c>
      <c r="F4031">
        <v>0.40393294600000001</v>
      </c>
      <c r="G4031">
        <v>6203</v>
      </c>
      <c r="H4031">
        <v>22</v>
      </c>
      <c r="I4031">
        <v>0</v>
      </c>
      <c r="J4031">
        <v>1</v>
      </c>
      <c r="K4031">
        <v>0</v>
      </c>
      <c r="L4031">
        <v>1</v>
      </c>
    </row>
    <row r="4032" spans="1:12" x14ac:dyDescent="0.25">
      <c r="A4032">
        <v>15251</v>
      </c>
      <c r="B4032">
        <v>0</v>
      </c>
      <c r="C4032">
        <v>9.0323729000000005E-2</v>
      </c>
      <c r="D4032">
        <v>61</v>
      </c>
      <c r="E4032">
        <v>1</v>
      </c>
      <c r="F4032">
        <v>0.51961614499999997</v>
      </c>
      <c r="G4032">
        <v>3542</v>
      </c>
      <c r="H4032">
        <v>11</v>
      </c>
      <c r="I4032">
        <v>0</v>
      </c>
      <c r="J4032">
        <v>1</v>
      </c>
      <c r="K4032">
        <v>0</v>
      </c>
      <c r="L4032">
        <v>1</v>
      </c>
    </row>
    <row r="4033" spans="1:12" x14ac:dyDescent="0.25">
      <c r="A4033">
        <v>129988</v>
      </c>
      <c r="B4033">
        <v>0</v>
      </c>
      <c r="C4033">
        <v>9.0415126999999998E-2</v>
      </c>
      <c r="D4033">
        <v>71</v>
      </c>
      <c r="E4033">
        <v>0</v>
      </c>
      <c r="F4033">
        <v>0.348757498</v>
      </c>
      <c r="G4033">
        <v>3500</v>
      </c>
      <c r="H4033">
        <v>3</v>
      </c>
      <c r="I4033">
        <v>0</v>
      </c>
      <c r="J4033">
        <v>1</v>
      </c>
      <c r="K4033">
        <v>0</v>
      </c>
      <c r="L4033">
        <v>0</v>
      </c>
    </row>
    <row r="4034" spans="1:12" x14ac:dyDescent="0.25">
      <c r="A4034">
        <v>85204</v>
      </c>
      <c r="B4034">
        <v>0</v>
      </c>
      <c r="C4034">
        <v>9.0433021000000002E-2</v>
      </c>
      <c r="D4034">
        <v>56</v>
      </c>
      <c r="E4034">
        <v>3</v>
      </c>
      <c r="F4034">
        <v>6.9981761000000003E-2</v>
      </c>
      <c r="G4034">
        <v>20833</v>
      </c>
      <c r="H4034">
        <v>13</v>
      </c>
      <c r="I4034">
        <v>0</v>
      </c>
      <c r="J4034">
        <v>0</v>
      </c>
      <c r="K4034">
        <v>0</v>
      </c>
      <c r="L4034">
        <v>1</v>
      </c>
    </row>
    <row r="4035" spans="1:12" x14ac:dyDescent="0.25">
      <c r="A4035">
        <v>32222</v>
      </c>
      <c r="B4035">
        <v>0</v>
      </c>
      <c r="C4035">
        <v>9.0440200999999998E-2</v>
      </c>
      <c r="D4035">
        <v>64</v>
      </c>
      <c r="E4035">
        <v>0</v>
      </c>
      <c r="F4035">
        <v>0.466723793</v>
      </c>
      <c r="G4035">
        <v>3500</v>
      </c>
      <c r="H4035">
        <v>9</v>
      </c>
      <c r="I4035">
        <v>0</v>
      </c>
      <c r="J4035">
        <v>1</v>
      </c>
      <c r="K4035">
        <v>0</v>
      </c>
      <c r="L4035">
        <v>1</v>
      </c>
    </row>
    <row r="4036" spans="1:12" x14ac:dyDescent="0.25">
      <c r="A4036">
        <v>113250</v>
      </c>
      <c r="B4036">
        <v>0</v>
      </c>
      <c r="C4036">
        <v>9.0584934000000006E-2</v>
      </c>
      <c r="D4036">
        <v>72</v>
      </c>
      <c r="E4036">
        <v>0</v>
      </c>
      <c r="F4036">
        <v>1187</v>
      </c>
      <c r="H4036">
        <v>17</v>
      </c>
      <c r="I4036">
        <v>0</v>
      </c>
      <c r="J4036">
        <v>1</v>
      </c>
      <c r="K4036">
        <v>0</v>
      </c>
      <c r="L4036">
        <v>0</v>
      </c>
    </row>
    <row r="4037" spans="1:12" x14ac:dyDescent="0.25">
      <c r="A4037">
        <v>126834</v>
      </c>
      <c r="B4037">
        <v>0</v>
      </c>
      <c r="C4037">
        <v>9.0637306000000001E-2</v>
      </c>
      <c r="D4037">
        <v>57</v>
      </c>
      <c r="E4037">
        <v>0</v>
      </c>
      <c r="F4037">
        <v>0.149296016</v>
      </c>
      <c r="G4037">
        <v>11647</v>
      </c>
      <c r="H4037">
        <v>4</v>
      </c>
      <c r="I4037">
        <v>0</v>
      </c>
      <c r="J4037">
        <v>1</v>
      </c>
      <c r="K4037">
        <v>0</v>
      </c>
      <c r="L4037">
        <v>0</v>
      </c>
    </row>
    <row r="4038" spans="1:12" x14ac:dyDescent="0.25">
      <c r="A4038">
        <v>143008</v>
      </c>
      <c r="B4038">
        <v>0</v>
      </c>
      <c r="C4038">
        <v>9.0660622999999996E-2</v>
      </c>
      <c r="D4038">
        <v>30</v>
      </c>
      <c r="E4038">
        <v>0</v>
      </c>
      <c r="F4038">
        <v>274</v>
      </c>
      <c r="G4038">
        <v>0</v>
      </c>
      <c r="H4038">
        <v>4</v>
      </c>
      <c r="I4038">
        <v>0</v>
      </c>
      <c r="J4038">
        <v>0</v>
      </c>
      <c r="K4038">
        <v>0</v>
      </c>
      <c r="L4038">
        <v>0</v>
      </c>
    </row>
    <row r="4039" spans="1:12" x14ac:dyDescent="0.25">
      <c r="A4039">
        <v>53560</v>
      </c>
      <c r="B4039">
        <v>0</v>
      </c>
      <c r="C4039">
        <v>9.0875106999999997E-2</v>
      </c>
      <c r="D4039">
        <v>30</v>
      </c>
      <c r="E4039">
        <v>1</v>
      </c>
      <c r="F4039">
        <v>0.144758735</v>
      </c>
      <c r="G4039">
        <v>600</v>
      </c>
      <c r="H4039">
        <v>5</v>
      </c>
      <c r="I4039">
        <v>0</v>
      </c>
      <c r="J4039">
        <v>0</v>
      </c>
      <c r="K4039">
        <v>0</v>
      </c>
      <c r="L4039">
        <v>0</v>
      </c>
    </row>
    <row r="4040" spans="1:12" x14ac:dyDescent="0.25">
      <c r="A4040">
        <v>17729</v>
      </c>
      <c r="B4040">
        <v>0</v>
      </c>
      <c r="C4040">
        <v>9.0895455E-2</v>
      </c>
      <c r="D4040">
        <v>50</v>
      </c>
      <c r="E4040">
        <v>0</v>
      </c>
      <c r="F4040">
        <v>6.7055760000000004E-3</v>
      </c>
      <c r="G4040">
        <v>8052</v>
      </c>
      <c r="H4040">
        <v>2</v>
      </c>
      <c r="I4040">
        <v>0</v>
      </c>
      <c r="J4040">
        <v>0</v>
      </c>
      <c r="K4040">
        <v>0</v>
      </c>
      <c r="L4040">
        <v>1</v>
      </c>
    </row>
    <row r="4041" spans="1:12" x14ac:dyDescent="0.25">
      <c r="A4041">
        <v>73763</v>
      </c>
      <c r="B4041">
        <v>0</v>
      </c>
      <c r="C4041">
        <v>9.0907665999999998E-2</v>
      </c>
      <c r="D4041">
        <v>59</v>
      </c>
      <c r="E4041">
        <v>0</v>
      </c>
      <c r="F4041">
        <v>0.91858306000000001</v>
      </c>
      <c r="G4041">
        <v>7000</v>
      </c>
      <c r="H4041">
        <v>12</v>
      </c>
      <c r="I4041">
        <v>0</v>
      </c>
      <c r="J4041">
        <v>2</v>
      </c>
      <c r="K4041">
        <v>0</v>
      </c>
      <c r="L4041">
        <v>0</v>
      </c>
    </row>
    <row r="4042" spans="1:12" x14ac:dyDescent="0.25">
      <c r="A4042">
        <v>26663</v>
      </c>
      <c r="B4042">
        <v>0</v>
      </c>
      <c r="C4042">
        <v>9.0939485E-2</v>
      </c>
      <c r="D4042">
        <v>62</v>
      </c>
      <c r="E4042">
        <v>0</v>
      </c>
      <c r="F4042">
        <v>1.2634239E-2</v>
      </c>
      <c r="G4042">
        <v>7914</v>
      </c>
      <c r="H4042">
        <v>8</v>
      </c>
      <c r="I4042">
        <v>0</v>
      </c>
      <c r="J4042">
        <v>1</v>
      </c>
      <c r="K4042">
        <v>0</v>
      </c>
      <c r="L4042">
        <v>0</v>
      </c>
    </row>
    <row r="4043" spans="1:12" x14ac:dyDescent="0.25">
      <c r="A4043">
        <v>107570</v>
      </c>
      <c r="B4043">
        <v>0</v>
      </c>
      <c r="C4043">
        <v>9.0944054999999996E-2</v>
      </c>
      <c r="D4043">
        <v>72</v>
      </c>
      <c r="E4043">
        <v>0</v>
      </c>
      <c r="F4043">
        <v>484</v>
      </c>
      <c r="H4043">
        <v>3</v>
      </c>
      <c r="I4043">
        <v>0</v>
      </c>
      <c r="J4043">
        <v>0</v>
      </c>
      <c r="K4043">
        <v>0</v>
      </c>
      <c r="L4043">
        <v>0</v>
      </c>
    </row>
    <row r="4044" spans="1:12" x14ac:dyDescent="0.25">
      <c r="A4044">
        <v>95333</v>
      </c>
      <c r="B4044">
        <v>0</v>
      </c>
      <c r="C4044">
        <v>9.0996415999999997E-2</v>
      </c>
      <c r="D4044">
        <v>60</v>
      </c>
      <c r="E4044">
        <v>0</v>
      </c>
      <c r="F4044">
        <v>0.236541999</v>
      </c>
      <c r="G4044">
        <v>8154</v>
      </c>
      <c r="H4044">
        <v>9</v>
      </c>
      <c r="I4044">
        <v>0</v>
      </c>
      <c r="J4044">
        <v>1</v>
      </c>
      <c r="K4044">
        <v>0</v>
      </c>
      <c r="L4044">
        <v>1</v>
      </c>
    </row>
    <row r="4045" spans="1:12" x14ac:dyDescent="0.25">
      <c r="A4045">
        <v>42879</v>
      </c>
      <c r="B4045">
        <v>0</v>
      </c>
      <c r="C4045">
        <v>9.1045452999999998E-2</v>
      </c>
      <c r="D4045">
        <v>62</v>
      </c>
      <c r="E4045">
        <v>0</v>
      </c>
      <c r="F4045">
        <v>0.87438288500000005</v>
      </c>
      <c r="G4045">
        <v>14583</v>
      </c>
      <c r="H4045">
        <v>24</v>
      </c>
      <c r="I4045">
        <v>0</v>
      </c>
      <c r="J4045">
        <v>10</v>
      </c>
      <c r="K4045">
        <v>0</v>
      </c>
      <c r="L4045">
        <v>0</v>
      </c>
    </row>
    <row r="4046" spans="1:12" x14ac:dyDescent="0.25">
      <c r="A4046">
        <v>87957</v>
      </c>
      <c r="B4046">
        <v>0</v>
      </c>
      <c r="C4046">
        <v>9.1060846000000001E-2</v>
      </c>
      <c r="D4046">
        <v>52</v>
      </c>
      <c r="E4046">
        <v>0</v>
      </c>
      <c r="F4046">
        <v>0.32293931300000001</v>
      </c>
      <c r="G4046">
        <v>16098</v>
      </c>
      <c r="H4046">
        <v>9</v>
      </c>
      <c r="I4046">
        <v>0</v>
      </c>
      <c r="J4046">
        <v>1</v>
      </c>
      <c r="K4046">
        <v>0</v>
      </c>
      <c r="L4046">
        <v>1</v>
      </c>
    </row>
    <row r="4047" spans="1:12" x14ac:dyDescent="0.25">
      <c r="A4047">
        <v>141126</v>
      </c>
      <c r="B4047">
        <v>0</v>
      </c>
      <c r="C4047">
        <v>9.1160019999999994E-2</v>
      </c>
      <c r="D4047">
        <v>62</v>
      </c>
      <c r="E4047">
        <v>0</v>
      </c>
      <c r="F4047">
        <v>112</v>
      </c>
      <c r="H4047">
        <v>4</v>
      </c>
      <c r="I4047">
        <v>0</v>
      </c>
      <c r="J4047">
        <v>0</v>
      </c>
      <c r="K4047">
        <v>0</v>
      </c>
    </row>
    <row r="4048" spans="1:12" x14ac:dyDescent="0.25">
      <c r="A4048">
        <v>15673</v>
      </c>
      <c r="B4048">
        <v>0</v>
      </c>
      <c r="C4048">
        <v>9.1266853999999994E-2</v>
      </c>
      <c r="D4048">
        <v>56</v>
      </c>
      <c r="E4048">
        <v>0</v>
      </c>
      <c r="F4048">
        <v>398</v>
      </c>
      <c r="H4048">
        <v>3</v>
      </c>
      <c r="I4048">
        <v>0</v>
      </c>
      <c r="J4048">
        <v>0</v>
      </c>
      <c r="K4048">
        <v>0</v>
      </c>
      <c r="L4048">
        <v>0</v>
      </c>
    </row>
    <row r="4049" spans="1:12" x14ac:dyDescent="0.25">
      <c r="A4049">
        <v>102455</v>
      </c>
      <c r="B4049">
        <v>0</v>
      </c>
      <c r="C4049">
        <v>9.1307430999999994E-2</v>
      </c>
      <c r="D4049">
        <v>43</v>
      </c>
      <c r="E4049">
        <v>0</v>
      </c>
      <c r="F4049">
        <v>0.353129374</v>
      </c>
      <c r="G4049">
        <v>5000</v>
      </c>
      <c r="H4049">
        <v>6</v>
      </c>
      <c r="I4049">
        <v>0</v>
      </c>
      <c r="J4049">
        <v>2</v>
      </c>
      <c r="K4049">
        <v>0</v>
      </c>
      <c r="L4049">
        <v>4</v>
      </c>
    </row>
    <row r="4050" spans="1:12" x14ac:dyDescent="0.25">
      <c r="A4050">
        <v>105354</v>
      </c>
      <c r="B4050">
        <v>0</v>
      </c>
      <c r="C4050">
        <v>9.1325905999999998E-2</v>
      </c>
      <c r="D4050">
        <v>53</v>
      </c>
      <c r="E4050">
        <v>2</v>
      </c>
      <c r="F4050">
        <v>0.33166683299999999</v>
      </c>
      <c r="G4050">
        <v>10000</v>
      </c>
      <c r="H4050">
        <v>13</v>
      </c>
      <c r="I4050">
        <v>0</v>
      </c>
      <c r="J4050">
        <v>3</v>
      </c>
      <c r="K4050">
        <v>0</v>
      </c>
      <c r="L4050">
        <v>2</v>
      </c>
    </row>
    <row r="4051" spans="1:12" x14ac:dyDescent="0.25">
      <c r="A4051">
        <v>111929</v>
      </c>
      <c r="B4051">
        <v>0</v>
      </c>
      <c r="C4051">
        <v>9.1339643999999998E-2</v>
      </c>
      <c r="D4051">
        <v>51</v>
      </c>
      <c r="E4051">
        <v>0</v>
      </c>
      <c r="F4051">
        <v>0.113528855</v>
      </c>
      <c r="G4051">
        <v>12683</v>
      </c>
      <c r="H4051">
        <v>15</v>
      </c>
      <c r="I4051">
        <v>0</v>
      </c>
      <c r="J4051">
        <v>1</v>
      </c>
      <c r="K4051">
        <v>0</v>
      </c>
      <c r="L4051">
        <v>0</v>
      </c>
    </row>
    <row r="4052" spans="1:12" x14ac:dyDescent="0.25">
      <c r="A4052">
        <v>92167</v>
      </c>
      <c r="B4052">
        <v>0</v>
      </c>
      <c r="C4052">
        <v>9.1481904000000003E-2</v>
      </c>
      <c r="D4052">
        <v>69</v>
      </c>
      <c r="E4052">
        <v>0</v>
      </c>
      <c r="F4052">
        <v>0.24198029800000001</v>
      </c>
      <c r="G4052">
        <v>7917</v>
      </c>
      <c r="H4052">
        <v>8</v>
      </c>
      <c r="I4052">
        <v>0</v>
      </c>
      <c r="J4052">
        <v>1</v>
      </c>
      <c r="K4052">
        <v>0</v>
      </c>
      <c r="L4052">
        <v>1</v>
      </c>
    </row>
    <row r="4053" spans="1:12" x14ac:dyDescent="0.25">
      <c r="A4053">
        <v>5095</v>
      </c>
      <c r="B4053">
        <v>0</v>
      </c>
      <c r="C4053">
        <v>9.1537133000000007E-2</v>
      </c>
      <c r="D4053">
        <v>57</v>
      </c>
      <c r="E4053">
        <v>0</v>
      </c>
      <c r="F4053">
        <v>0.42045129999999997</v>
      </c>
      <c r="G4053">
        <v>3500</v>
      </c>
      <c r="H4053">
        <v>4</v>
      </c>
      <c r="I4053">
        <v>0</v>
      </c>
      <c r="J4053">
        <v>1</v>
      </c>
      <c r="K4053">
        <v>0</v>
      </c>
      <c r="L4053">
        <v>0</v>
      </c>
    </row>
    <row r="4054" spans="1:12" x14ac:dyDescent="0.25">
      <c r="A4054">
        <v>30488</v>
      </c>
      <c r="B4054">
        <v>0</v>
      </c>
      <c r="C4054">
        <v>9.1666558999999995E-2</v>
      </c>
      <c r="D4054">
        <v>57</v>
      </c>
      <c r="E4054">
        <v>0</v>
      </c>
      <c r="F4054">
        <v>0.26964416200000002</v>
      </c>
      <c r="G4054">
        <v>9582</v>
      </c>
      <c r="H4054">
        <v>9</v>
      </c>
      <c r="I4054">
        <v>0</v>
      </c>
      <c r="J4054">
        <v>2</v>
      </c>
      <c r="K4054">
        <v>0</v>
      </c>
      <c r="L4054">
        <v>2</v>
      </c>
    </row>
    <row r="4055" spans="1:12" x14ac:dyDescent="0.25">
      <c r="A4055">
        <v>79935</v>
      </c>
      <c r="B4055">
        <v>0</v>
      </c>
      <c r="C4055">
        <v>9.1764997000000001E-2</v>
      </c>
      <c r="D4055">
        <v>59</v>
      </c>
      <c r="E4055">
        <v>0</v>
      </c>
      <c r="F4055">
        <v>3969</v>
      </c>
      <c r="H4055">
        <v>12</v>
      </c>
      <c r="I4055">
        <v>0</v>
      </c>
      <c r="J4055">
        <v>2</v>
      </c>
      <c r="K4055">
        <v>0</v>
      </c>
      <c r="L4055">
        <v>0</v>
      </c>
    </row>
    <row r="4056" spans="1:12" x14ac:dyDescent="0.25">
      <c r="A4056">
        <v>2126</v>
      </c>
      <c r="B4056">
        <v>0</v>
      </c>
      <c r="C4056">
        <v>9.1788468999999998E-2</v>
      </c>
      <c r="D4056">
        <v>59</v>
      </c>
      <c r="E4056">
        <v>0</v>
      </c>
      <c r="F4056">
        <v>4050</v>
      </c>
      <c r="H4056">
        <v>9</v>
      </c>
      <c r="I4056">
        <v>0</v>
      </c>
      <c r="J4056">
        <v>3</v>
      </c>
      <c r="K4056">
        <v>0</v>
      </c>
      <c r="L4056">
        <v>3</v>
      </c>
    </row>
    <row r="4057" spans="1:12" x14ac:dyDescent="0.25">
      <c r="A4057">
        <v>81895</v>
      </c>
      <c r="B4057">
        <v>0</v>
      </c>
      <c r="C4057">
        <v>9.1792860000000004E-2</v>
      </c>
      <c r="D4057">
        <v>65</v>
      </c>
      <c r="E4057">
        <v>0</v>
      </c>
      <c r="F4057">
        <v>2093</v>
      </c>
      <c r="H4057">
        <v>18</v>
      </c>
      <c r="I4057">
        <v>0</v>
      </c>
      <c r="J4057">
        <v>2</v>
      </c>
      <c r="K4057">
        <v>0</v>
      </c>
      <c r="L4057">
        <v>0</v>
      </c>
    </row>
    <row r="4058" spans="1:12" x14ac:dyDescent="0.25">
      <c r="A4058">
        <v>81333</v>
      </c>
      <c r="B4058">
        <v>0</v>
      </c>
      <c r="C4058">
        <v>9.1810685000000003E-2</v>
      </c>
      <c r="D4058">
        <v>54</v>
      </c>
      <c r="E4058">
        <v>0</v>
      </c>
      <c r="F4058">
        <v>0.32944509199999999</v>
      </c>
      <c r="G4058">
        <v>6000</v>
      </c>
      <c r="H4058">
        <v>12</v>
      </c>
      <c r="I4058">
        <v>0</v>
      </c>
      <c r="J4058">
        <v>1</v>
      </c>
      <c r="K4058">
        <v>0</v>
      </c>
      <c r="L4058">
        <v>0</v>
      </c>
    </row>
    <row r="4059" spans="1:12" x14ac:dyDescent="0.25">
      <c r="A4059">
        <v>33047</v>
      </c>
      <c r="B4059">
        <v>0</v>
      </c>
      <c r="C4059">
        <v>9.1831863999999999E-2</v>
      </c>
      <c r="D4059">
        <v>54</v>
      </c>
      <c r="E4059">
        <v>1</v>
      </c>
      <c r="F4059">
        <v>0.68900975799999997</v>
      </c>
      <c r="G4059">
        <v>6250</v>
      </c>
      <c r="H4059">
        <v>9</v>
      </c>
      <c r="I4059">
        <v>0</v>
      </c>
      <c r="J4059">
        <v>1</v>
      </c>
      <c r="K4059">
        <v>0</v>
      </c>
      <c r="L4059">
        <v>0</v>
      </c>
    </row>
    <row r="4060" spans="1:12" x14ac:dyDescent="0.25">
      <c r="A4060">
        <v>37473</v>
      </c>
      <c r="B4060">
        <v>0</v>
      </c>
      <c r="C4060">
        <v>9.1929552999999997E-2</v>
      </c>
      <c r="D4060">
        <v>60</v>
      </c>
      <c r="E4060">
        <v>0</v>
      </c>
      <c r="F4060">
        <v>1.6793282999999999E-2</v>
      </c>
      <c r="G4060">
        <v>2500</v>
      </c>
      <c r="H4060">
        <v>2</v>
      </c>
      <c r="I4060">
        <v>0</v>
      </c>
      <c r="J4060">
        <v>0</v>
      </c>
      <c r="K4060">
        <v>0</v>
      </c>
      <c r="L4060">
        <v>0</v>
      </c>
    </row>
    <row r="4061" spans="1:12" x14ac:dyDescent="0.25">
      <c r="A4061">
        <v>22734</v>
      </c>
      <c r="B4061">
        <v>1</v>
      </c>
      <c r="C4061">
        <v>9.1958001999999997E-2</v>
      </c>
      <c r="D4061">
        <v>88</v>
      </c>
      <c r="E4061">
        <v>3</v>
      </c>
      <c r="F4061">
        <v>0.32872209299999999</v>
      </c>
      <c r="G4061">
        <v>7300</v>
      </c>
      <c r="H4061">
        <v>10</v>
      </c>
      <c r="I4061">
        <v>2</v>
      </c>
      <c r="J4061">
        <v>1</v>
      </c>
      <c r="K4061">
        <v>1</v>
      </c>
      <c r="L4061">
        <v>0</v>
      </c>
    </row>
    <row r="4062" spans="1:12" x14ac:dyDescent="0.25">
      <c r="A4062">
        <v>117709</v>
      </c>
      <c r="B4062">
        <v>0</v>
      </c>
      <c r="C4062">
        <v>9.1972583999999996E-2</v>
      </c>
      <c r="D4062">
        <v>71</v>
      </c>
      <c r="E4062">
        <v>0</v>
      </c>
      <c r="F4062">
        <v>0.116290481</v>
      </c>
      <c r="G4062">
        <v>4075</v>
      </c>
      <c r="H4062">
        <v>6</v>
      </c>
      <c r="I4062">
        <v>0</v>
      </c>
      <c r="J4062">
        <v>1</v>
      </c>
      <c r="K4062">
        <v>0</v>
      </c>
      <c r="L4062">
        <v>1</v>
      </c>
    </row>
    <row r="4063" spans="1:12" x14ac:dyDescent="0.25">
      <c r="A4063">
        <v>36640</v>
      </c>
      <c r="B4063">
        <v>0</v>
      </c>
      <c r="C4063">
        <v>9.1996933000000003E-2</v>
      </c>
      <c r="D4063">
        <v>75</v>
      </c>
      <c r="E4063">
        <v>0</v>
      </c>
      <c r="F4063">
        <v>534</v>
      </c>
      <c r="H4063">
        <v>2</v>
      </c>
      <c r="I4063">
        <v>0</v>
      </c>
      <c r="J4063">
        <v>0</v>
      </c>
      <c r="K4063">
        <v>0</v>
      </c>
      <c r="L4063">
        <v>0</v>
      </c>
    </row>
    <row r="4064" spans="1:12" x14ac:dyDescent="0.25">
      <c r="A4064">
        <v>81119</v>
      </c>
      <c r="B4064">
        <v>0</v>
      </c>
      <c r="C4064">
        <v>9.2005893000000005E-2</v>
      </c>
      <c r="D4064">
        <v>65</v>
      </c>
      <c r="E4064">
        <v>0</v>
      </c>
      <c r="F4064">
        <v>0.40412094399999998</v>
      </c>
      <c r="G4064">
        <v>12666</v>
      </c>
      <c r="H4064">
        <v>15</v>
      </c>
      <c r="I4064">
        <v>0</v>
      </c>
      <c r="J4064">
        <v>1</v>
      </c>
      <c r="K4064">
        <v>0</v>
      </c>
      <c r="L4064">
        <v>0</v>
      </c>
    </row>
    <row r="4065" spans="1:12" x14ac:dyDescent="0.25">
      <c r="A4065">
        <v>41551</v>
      </c>
      <c r="B4065">
        <v>0</v>
      </c>
      <c r="C4065">
        <v>9.2055070000000003E-2</v>
      </c>
      <c r="D4065">
        <v>48</v>
      </c>
      <c r="E4065">
        <v>0</v>
      </c>
      <c r="F4065">
        <v>0.167470015</v>
      </c>
      <c r="G4065">
        <v>8920</v>
      </c>
      <c r="H4065">
        <v>13</v>
      </c>
      <c r="I4065">
        <v>0</v>
      </c>
      <c r="J4065">
        <v>1</v>
      </c>
      <c r="K4065">
        <v>0</v>
      </c>
      <c r="L4065">
        <v>1</v>
      </c>
    </row>
    <row r="4066" spans="1:12" x14ac:dyDescent="0.25">
      <c r="A4066">
        <v>13398</v>
      </c>
      <c r="B4066">
        <v>0</v>
      </c>
      <c r="C4066">
        <v>9.2086866000000003E-2</v>
      </c>
      <c r="D4066">
        <v>58</v>
      </c>
      <c r="E4066">
        <v>0</v>
      </c>
      <c r="F4066">
        <v>0.230282506</v>
      </c>
      <c r="G4066">
        <v>11220</v>
      </c>
      <c r="H4066">
        <v>10</v>
      </c>
      <c r="I4066">
        <v>0</v>
      </c>
      <c r="J4066">
        <v>1</v>
      </c>
      <c r="K4066">
        <v>0</v>
      </c>
      <c r="L4066">
        <v>1</v>
      </c>
    </row>
    <row r="4067" spans="1:12" x14ac:dyDescent="0.25">
      <c r="A4067">
        <v>45142</v>
      </c>
      <c r="B4067">
        <v>0</v>
      </c>
      <c r="C4067">
        <v>9.2115893000000004E-2</v>
      </c>
      <c r="D4067">
        <v>51</v>
      </c>
      <c r="E4067">
        <v>0</v>
      </c>
      <c r="F4067">
        <v>2.0009605E-2</v>
      </c>
      <c r="G4067">
        <v>6246</v>
      </c>
      <c r="H4067">
        <v>7</v>
      </c>
      <c r="I4067">
        <v>0</v>
      </c>
      <c r="J4067">
        <v>0</v>
      </c>
      <c r="K4067">
        <v>0</v>
      </c>
      <c r="L4067">
        <v>3</v>
      </c>
    </row>
    <row r="4068" spans="1:12" x14ac:dyDescent="0.25">
      <c r="A4068">
        <v>13780</v>
      </c>
      <c r="B4068">
        <v>0</v>
      </c>
      <c r="C4068">
        <v>9.229909E-2</v>
      </c>
      <c r="D4068">
        <v>47</v>
      </c>
      <c r="E4068">
        <v>0</v>
      </c>
      <c r="F4068">
        <v>482</v>
      </c>
      <c r="H4068">
        <v>6</v>
      </c>
      <c r="I4068">
        <v>0</v>
      </c>
      <c r="J4068">
        <v>0</v>
      </c>
      <c r="K4068">
        <v>0</v>
      </c>
      <c r="L4068">
        <v>2</v>
      </c>
    </row>
    <row r="4069" spans="1:12" x14ac:dyDescent="0.25">
      <c r="A4069">
        <v>74024</v>
      </c>
      <c r="B4069">
        <v>1</v>
      </c>
      <c r="C4069">
        <v>9.2331632999999996E-2</v>
      </c>
      <c r="D4069">
        <v>37</v>
      </c>
      <c r="E4069">
        <v>2</v>
      </c>
      <c r="F4069">
        <v>3.8187874750000002</v>
      </c>
      <c r="G4069">
        <v>1500</v>
      </c>
      <c r="H4069">
        <v>12</v>
      </c>
      <c r="I4069">
        <v>0</v>
      </c>
      <c r="J4069">
        <v>4</v>
      </c>
      <c r="K4069">
        <v>0</v>
      </c>
      <c r="L4069">
        <v>0</v>
      </c>
    </row>
    <row r="4070" spans="1:12" x14ac:dyDescent="0.25">
      <c r="A4070">
        <v>27369</v>
      </c>
      <c r="B4070">
        <v>0</v>
      </c>
      <c r="C4070">
        <v>9.2479244000000002E-2</v>
      </c>
      <c r="D4070">
        <v>87</v>
      </c>
      <c r="E4070">
        <v>0</v>
      </c>
      <c r="F4070">
        <v>45</v>
      </c>
      <c r="H4070">
        <v>1</v>
      </c>
      <c r="I4070">
        <v>0</v>
      </c>
      <c r="J4070">
        <v>0</v>
      </c>
      <c r="K4070">
        <v>0</v>
      </c>
    </row>
    <row r="4071" spans="1:12" x14ac:dyDescent="0.25">
      <c r="A4071">
        <v>37716</v>
      </c>
      <c r="B4071">
        <v>0</v>
      </c>
      <c r="C4071">
        <v>9.2658008E-2</v>
      </c>
      <c r="D4071">
        <v>47</v>
      </c>
      <c r="E4071">
        <v>0</v>
      </c>
      <c r="F4071">
        <v>2236</v>
      </c>
      <c r="H4071">
        <v>7</v>
      </c>
      <c r="I4071">
        <v>0</v>
      </c>
      <c r="J4071">
        <v>3</v>
      </c>
      <c r="K4071">
        <v>0</v>
      </c>
      <c r="L4071">
        <v>0</v>
      </c>
    </row>
    <row r="4072" spans="1:12" x14ac:dyDescent="0.25">
      <c r="A4072">
        <v>134123</v>
      </c>
      <c r="B4072">
        <v>0</v>
      </c>
      <c r="C4072">
        <v>9.2664431000000005E-2</v>
      </c>
      <c r="D4072">
        <v>52</v>
      </c>
      <c r="E4072">
        <v>0</v>
      </c>
      <c r="F4072">
        <v>0.28778211599999998</v>
      </c>
      <c r="G4072">
        <v>10500</v>
      </c>
      <c r="H4072">
        <v>28</v>
      </c>
      <c r="I4072">
        <v>0</v>
      </c>
      <c r="J4072">
        <v>2</v>
      </c>
      <c r="K4072">
        <v>0</v>
      </c>
      <c r="L4072">
        <v>3</v>
      </c>
    </row>
    <row r="4073" spans="1:12" x14ac:dyDescent="0.25">
      <c r="A4073">
        <v>121851</v>
      </c>
      <c r="B4073">
        <v>0</v>
      </c>
      <c r="C4073">
        <v>9.2678879000000006E-2</v>
      </c>
      <c r="D4073">
        <v>64</v>
      </c>
      <c r="E4073">
        <v>0</v>
      </c>
      <c r="F4073">
        <v>0.188578624</v>
      </c>
      <c r="G4073">
        <v>13500</v>
      </c>
      <c r="H4073">
        <v>8</v>
      </c>
      <c r="I4073">
        <v>0</v>
      </c>
      <c r="J4073">
        <v>3</v>
      </c>
      <c r="K4073">
        <v>0</v>
      </c>
      <c r="L4073">
        <v>2</v>
      </c>
    </row>
    <row r="4074" spans="1:12" x14ac:dyDescent="0.25">
      <c r="A4074">
        <v>100219</v>
      </c>
      <c r="B4074">
        <v>0</v>
      </c>
      <c r="C4074">
        <v>9.2709870999999999E-2</v>
      </c>
      <c r="D4074">
        <v>56</v>
      </c>
      <c r="E4074">
        <v>0</v>
      </c>
      <c r="F4074">
        <v>2344</v>
      </c>
      <c r="H4074">
        <v>6</v>
      </c>
      <c r="I4074">
        <v>0</v>
      </c>
      <c r="J4074">
        <v>2</v>
      </c>
      <c r="K4074">
        <v>0</v>
      </c>
    </row>
    <row r="4075" spans="1:12" x14ac:dyDescent="0.25">
      <c r="A4075">
        <v>15830</v>
      </c>
      <c r="B4075">
        <v>0</v>
      </c>
      <c r="C4075">
        <v>9.2778088999999994E-2</v>
      </c>
      <c r="D4075">
        <v>55</v>
      </c>
      <c r="E4075">
        <v>0</v>
      </c>
      <c r="F4075">
        <v>0.936687771</v>
      </c>
      <c r="G4075">
        <v>3000</v>
      </c>
      <c r="H4075">
        <v>11</v>
      </c>
      <c r="I4075">
        <v>0</v>
      </c>
      <c r="J4075">
        <v>2</v>
      </c>
      <c r="K4075">
        <v>0</v>
      </c>
      <c r="L4075">
        <v>0</v>
      </c>
    </row>
    <row r="4076" spans="1:12" x14ac:dyDescent="0.25">
      <c r="A4076">
        <v>21680</v>
      </c>
      <c r="B4076">
        <v>0</v>
      </c>
      <c r="C4076">
        <v>9.2779086999999996E-2</v>
      </c>
      <c r="D4076">
        <v>54</v>
      </c>
      <c r="E4076">
        <v>0</v>
      </c>
      <c r="F4076">
        <v>0.22225252200000001</v>
      </c>
      <c r="G4076">
        <v>11000</v>
      </c>
      <c r="H4076">
        <v>5</v>
      </c>
      <c r="I4076">
        <v>0</v>
      </c>
      <c r="J4076">
        <v>2</v>
      </c>
      <c r="K4076">
        <v>0</v>
      </c>
      <c r="L4076">
        <v>0</v>
      </c>
    </row>
    <row r="4077" spans="1:12" x14ac:dyDescent="0.25">
      <c r="A4077">
        <v>90167</v>
      </c>
      <c r="B4077">
        <v>0</v>
      </c>
      <c r="C4077">
        <v>9.2801862999999998E-2</v>
      </c>
      <c r="D4077">
        <v>85</v>
      </c>
      <c r="E4077">
        <v>1</v>
      </c>
      <c r="F4077">
        <v>40</v>
      </c>
      <c r="H4077">
        <v>4</v>
      </c>
      <c r="I4077">
        <v>0</v>
      </c>
      <c r="J4077">
        <v>0</v>
      </c>
      <c r="K4077">
        <v>0</v>
      </c>
      <c r="L4077">
        <v>0</v>
      </c>
    </row>
    <row r="4078" spans="1:12" x14ac:dyDescent="0.25">
      <c r="A4078">
        <v>95506</v>
      </c>
      <c r="B4078">
        <v>0</v>
      </c>
      <c r="C4078">
        <v>9.2843447999999995E-2</v>
      </c>
      <c r="D4078">
        <v>55</v>
      </c>
      <c r="E4078">
        <v>0</v>
      </c>
      <c r="F4078">
        <v>0.301315206</v>
      </c>
      <c r="G4078">
        <v>13533</v>
      </c>
      <c r="H4078">
        <v>10</v>
      </c>
      <c r="I4078">
        <v>0</v>
      </c>
      <c r="J4078">
        <v>1</v>
      </c>
      <c r="K4078">
        <v>0</v>
      </c>
      <c r="L4078">
        <v>2</v>
      </c>
    </row>
    <row r="4079" spans="1:12" x14ac:dyDescent="0.25">
      <c r="A4079">
        <v>116638</v>
      </c>
      <c r="B4079">
        <v>0</v>
      </c>
      <c r="C4079">
        <v>9.2861490000000005E-2</v>
      </c>
      <c r="D4079">
        <v>50</v>
      </c>
      <c r="E4079">
        <v>0</v>
      </c>
      <c r="F4079">
        <v>0.16276163699999999</v>
      </c>
      <c r="G4079">
        <v>3200</v>
      </c>
      <c r="H4079">
        <v>5</v>
      </c>
      <c r="I4079">
        <v>0</v>
      </c>
      <c r="J4079">
        <v>0</v>
      </c>
      <c r="K4079">
        <v>0</v>
      </c>
      <c r="L4079">
        <v>0</v>
      </c>
    </row>
    <row r="4080" spans="1:12" x14ac:dyDescent="0.25">
      <c r="A4080">
        <v>54165</v>
      </c>
      <c r="B4080">
        <v>0</v>
      </c>
      <c r="C4080">
        <v>9.2889327999999993E-2</v>
      </c>
      <c r="D4080">
        <v>62</v>
      </c>
      <c r="E4080">
        <v>0</v>
      </c>
      <c r="F4080">
        <v>0.58398539400000005</v>
      </c>
      <c r="G4080">
        <v>3833</v>
      </c>
      <c r="H4080">
        <v>9</v>
      </c>
      <c r="I4080">
        <v>0</v>
      </c>
      <c r="J4080">
        <v>1</v>
      </c>
      <c r="K4080">
        <v>0</v>
      </c>
      <c r="L4080">
        <v>0</v>
      </c>
    </row>
    <row r="4081" spans="1:12" x14ac:dyDescent="0.25">
      <c r="A4081">
        <v>143340</v>
      </c>
      <c r="B4081">
        <v>0</v>
      </c>
      <c r="C4081">
        <v>9.2900537000000005E-2</v>
      </c>
      <c r="D4081">
        <v>58</v>
      </c>
      <c r="E4081">
        <v>0</v>
      </c>
      <c r="F4081">
        <v>1.024991669</v>
      </c>
      <c r="G4081">
        <v>3000</v>
      </c>
      <c r="H4081">
        <v>13</v>
      </c>
      <c r="I4081">
        <v>0</v>
      </c>
      <c r="J4081">
        <v>2</v>
      </c>
      <c r="K4081">
        <v>0</v>
      </c>
      <c r="L4081">
        <v>3</v>
      </c>
    </row>
    <row r="4082" spans="1:12" x14ac:dyDescent="0.25">
      <c r="A4082">
        <v>98582</v>
      </c>
      <c r="B4082">
        <v>0</v>
      </c>
      <c r="C4082">
        <v>9.3004734000000006E-2</v>
      </c>
      <c r="D4082">
        <v>57</v>
      </c>
      <c r="E4082">
        <v>0</v>
      </c>
      <c r="F4082">
        <v>0.25566794599999998</v>
      </c>
      <c r="G4082">
        <v>8600</v>
      </c>
      <c r="H4082">
        <v>9</v>
      </c>
      <c r="I4082">
        <v>0</v>
      </c>
      <c r="J4082">
        <v>2</v>
      </c>
      <c r="K4082">
        <v>0</v>
      </c>
      <c r="L4082">
        <v>1</v>
      </c>
    </row>
    <row r="4083" spans="1:12" x14ac:dyDescent="0.25">
      <c r="A4083">
        <v>32335</v>
      </c>
      <c r="B4083">
        <v>0</v>
      </c>
      <c r="C4083">
        <v>9.3131743000000003E-2</v>
      </c>
      <c r="D4083">
        <v>50</v>
      </c>
      <c r="E4083">
        <v>0</v>
      </c>
      <c r="F4083">
        <v>0.426806146</v>
      </c>
      <c r="G4083">
        <v>15294</v>
      </c>
      <c r="H4083">
        <v>12</v>
      </c>
      <c r="I4083">
        <v>0</v>
      </c>
      <c r="J4083">
        <v>5</v>
      </c>
      <c r="K4083">
        <v>0</v>
      </c>
      <c r="L4083">
        <v>0</v>
      </c>
    </row>
    <row r="4084" spans="1:12" x14ac:dyDescent="0.25">
      <c r="A4084">
        <v>9994</v>
      </c>
      <c r="B4084">
        <v>0</v>
      </c>
      <c r="C4084">
        <v>9.3250698000000007E-2</v>
      </c>
      <c r="D4084">
        <v>66</v>
      </c>
      <c r="E4084">
        <v>0</v>
      </c>
      <c r="F4084">
        <v>0.384405671</v>
      </c>
      <c r="G4084">
        <v>5501</v>
      </c>
      <c r="H4084">
        <v>14</v>
      </c>
      <c r="I4084">
        <v>0</v>
      </c>
      <c r="J4084">
        <v>1</v>
      </c>
      <c r="K4084">
        <v>0</v>
      </c>
      <c r="L4084">
        <v>0</v>
      </c>
    </row>
    <row r="4085" spans="1:12" x14ac:dyDescent="0.25">
      <c r="A4085">
        <v>132195</v>
      </c>
      <c r="B4085">
        <v>0</v>
      </c>
      <c r="C4085">
        <v>9.3269763000000006E-2</v>
      </c>
      <c r="D4085">
        <v>35</v>
      </c>
      <c r="E4085">
        <v>0</v>
      </c>
      <c r="F4085">
        <v>0.406098984</v>
      </c>
      <c r="G4085">
        <v>6000</v>
      </c>
      <c r="H4085">
        <v>13</v>
      </c>
      <c r="I4085">
        <v>0</v>
      </c>
      <c r="J4085">
        <v>1</v>
      </c>
      <c r="K4085">
        <v>0</v>
      </c>
      <c r="L4085">
        <v>0</v>
      </c>
    </row>
    <row r="4086" spans="1:12" x14ac:dyDescent="0.25">
      <c r="A4086">
        <v>108345</v>
      </c>
      <c r="B4086">
        <v>0</v>
      </c>
      <c r="C4086">
        <v>9.3275488000000004E-2</v>
      </c>
      <c r="D4086">
        <v>46</v>
      </c>
      <c r="E4086">
        <v>0</v>
      </c>
      <c r="F4086">
        <v>3073</v>
      </c>
      <c r="H4086">
        <v>10</v>
      </c>
      <c r="I4086">
        <v>0</v>
      </c>
      <c r="J4086">
        <v>2</v>
      </c>
      <c r="K4086">
        <v>0</v>
      </c>
      <c r="L4086">
        <v>0</v>
      </c>
    </row>
    <row r="4087" spans="1:12" x14ac:dyDescent="0.25">
      <c r="A4087">
        <v>45828</v>
      </c>
      <c r="B4087">
        <v>0</v>
      </c>
      <c r="C4087">
        <v>9.3295204000000007E-2</v>
      </c>
      <c r="D4087">
        <v>70</v>
      </c>
      <c r="E4087">
        <v>0</v>
      </c>
      <c r="F4087">
        <v>3.1365313999999998E-2</v>
      </c>
      <c r="G4087">
        <v>4877</v>
      </c>
      <c r="H4087">
        <v>5</v>
      </c>
      <c r="I4087">
        <v>0</v>
      </c>
      <c r="J4087">
        <v>0</v>
      </c>
      <c r="K4087">
        <v>0</v>
      </c>
      <c r="L4087">
        <v>0</v>
      </c>
    </row>
    <row r="4088" spans="1:12" x14ac:dyDescent="0.25">
      <c r="A4088">
        <v>48610</v>
      </c>
      <c r="B4088">
        <v>0</v>
      </c>
      <c r="C4088">
        <v>9.3299128999999995E-2</v>
      </c>
      <c r="D4088">
        <v>42</v>
      </c>
      <c r="E4088">
        <v>0</v>
      </c>
      <c r="F4088">
        <v>0.29552272000000002</v>
      </c>
      <c r="G4088">
        <v>9000</v>
      </c>
      <c r="H4088">
        <v>7</v>
      </c>
      <c r="I4088">
        <v>0</v>
      </c>
      <c r="J4088">
        <v>1</v>
      </c>
      <c r="K4088">
        <v>0</v>
      </c>
      <c r="L4088">
        <v>2</v>
      </c>
    </row>
    <row r="4089" spans="1:12" x14ac:dyDescent="0.25">
      <c r="A4089">
        <v>22994</v>
      </c>
      <c r="B4089">
        <v>0</v>
      </c>
      <c r="C4089">
        <v>9.3392955999999999E-2</v>
      </c>
      <c r="D4089">
        <v>54</v>
      </c>
      <c r="E4089">
        <v>0</v>
      </c>
      <c r="F4089">
        <v>1.883509834</v>
      </c>
      <c r="G4089">
        <v>1321</v>
      </c>
      <c r="H4089">
        <v>10</v>
      </c>
      <c r="I4089">
        <v>0</v>
      </c>
      <c r="J4089">
        <v>2</v>
      </c>
      <c r="K4089">
        <v>0</v>
      </c>
      <c r="L4089">
        <v>0</v>
      </c>
    </row>
    <row r="4090" spans="1:12" x14ac:dyDescent="0.25">
      <c r="A4090">
        <v>13114</v>
      </c>
      <c r="B4090">
        <v>0</v>
      </c>
      <c r="C4090">
        <v>9.3393773999999999E-2</v>
      </c>
      <c r="D4090">
        <v>36</v>
      </c>
      <c r="E4090">
        <v>0</v>
      </c>
      <c r="F4090">
        <v>0.32389502799999997</v>
      </c>
      <c r="G4090">
        <v>5791</v>
      </c>
      <c r="H4090">
        <v>10</v>
      </c>
      <c r="I4090">
        <v>0</v>
      </c>
      <c r="J4090">
        <v>1</v>
      </c>
      <c r="K4090">
        <v>0</v>
      </c>
      <c r="L4090">
        <v>0</v>
      </c>
    </row>
    <row r="4091" spans="1:12" x14ac:dyDescent="0.25">
      <c r="A4091">
        <v>111300</v>
      </c>
      <c r="B4091">
        <v>0</v>
      </c>
      <c r="C4091">
        <v>9.3429187999999996E-2</v>
      </c>
      <c r="D4091">
        <v>34</v>
      </c>
      <c r="E4091">
        <v>0</v>
      </c>
      <c r="F4091">
        <v>2.527472527</v>
      </c>
      <c r="G4091">
        <v>1000</v>
      </c>
      <c r="H4091">
        <v>8</v>
      </c>
      <c r="I4091">
        <v>0</v>
      </c>
      <c r="J4091">
        <v>2</v>
      </c>
      <c r="K4091">
        <v>0</v>
      </c>
      <c r="L4091">
        <v>0</v>
      </c>
    </row>
    <row r="4092" spans="1:12" x14ac:dyDescent="0.25">
      <c r="A4092">
        <v>79083</v>
      </c>
      <c r="B4092">
        <v>0</v>
      </c>
      <c r="C4092">
        <v>9.3446522000000004E-2</v>
      </c>
      <c r="D4092">
        <v>53</v>
      </c>
      <c r="E4092">
        <v>1</v>
      </c>
      <c r="F4092">
        <v>0.51347435500000005</v>
      </c>
      <c r="G4092">
        <v>3450</v>
      </c>
      <c r="H4092">
        <v>9</v>
      </c>
      <c r="I4092">
        <v>0</v>
      </c>
      <c r="J4092">
        <v>2</v>
      </c>
      <c r="K4092">
        <v>0</v>
      </c>
      <c r="L4092">
        <v>2</v>
      </c>
    </row>
    <row r="4093" spans="1:12" x14ac:dyDescent="0.25">
      <c r="A4093">
        <v>53608</v>
      </c>
      <c r="B4093">
        <v>0</v>
      </c>
      <c r="C4093">
        <v>9.3490650999999994E-2</v>
      </c>
      <c r="D4093">
        <v>41</v>
      </c>
      <c r="E4093">
        <v>0</v>
      </c>
      <c r="F4093">
        <v>0.22440944900000001</v>
      </c>
      <c r="G4093">
        <v>5333</v>
      </c>
      <c r="H4093">
        <v>7</v>
      </c>
      <c r="I4093">
        <v>0</v>
      </c>
      <c r="J4093">
        <v>2</v>
      </c>
      <c r="K4093">
        <v>0</v>
      </c>
      <c r="L4093">
        <v>3</v>
      </c>
    </row>
    <row r="4094" spans="1:12" x14ac:dyDescent="0.25">
      <c r="A4094">
        <v>56721</v>
      </c>
      <c r="B4094">
        <v>0</v>
      </c>
      <c r="C4094">
        <v>9.3624600000000002E-2</v>
      </c>
      <c r="D4094">
        <v>62</v>
      </c>
      <c r="E4094">
        <v>1</v>
      </c>
      <c r="F4094">
        <v>0.51895939300000005</v>
      </c>
      <c r="G4094">
        <v>10416</v>
      </c>
      <c r="H4094">
        <v>12</v>
      </c>
      <c r="I4094">
        <v>0</v>
      </c>
      <c r="J4094">
        <v>3</v>
      </c>
      <c r="K4094">
        <v>0</v>
      </c>
      <c r="L4094">
        <v>1</v>
      </c>
    </row>
    <row r="4095" spans="1:12" x14ac:dyDescent="0.25">
      <c r="A4095">
        <v>70993</v>
      </c>
      <c r="B4095">
        <v>0</v>
      </c>
      <c r="C4095">
        <v>9.3642364000000006E-2</v>
      </c>
      <c r="D4095">
        <v>44</v>
      </c>
      <c r="E4095">
        <v>0</v>
      </c>
      <c r="F4095">
        <v>1.8526687E-2</v>
      </c>
      <c r="G4095">
        <v>6800</v>
      </c>
      <c r="H4095">
        <v>8</v>
      </c>
      <c r="I4095">
        <v>0</v>
      </c>
      <c r="J4095">
        <v>0</v>
      </c>
      <c r="K4095">
        <v>0</v>
      </c>
      <c r="L4095">
        <v>1</v>
      </c>
    </row>
    <row r="4096" spans="1:12" x14ac:dyDescent="0.25">
      <c r="A4096">
        <v>67530</v>
      </c>
      <c r="B4096">
        <v>0</v>
      </c>
      <c r="C4096">
        <v>9.3708930999999995E-2</v>
      </c>
      <c r="D4096">
        <v>78</v>
      </c>
      <c r="E4096">
        <v>1</v>
      </c>
      <c r="F4096">
        <v>49</v>
      </c>
      <c r="H4096">
        <v>6</v>
      </c>
      <c r="I4096">
        <v>0</v>
      </c>
      <c r="J4096">
        <v>0</v>
      </c>
      <c r="K4096">
        <v>0</v>
      </c>
      <c r="L4096">
        <v>0</v>
      </c>
    </row>
    <row r="4097" spans="1:12" x14ac:dyDescent="0.25">
      <c r="A4097">
        <v>126460</v>
      </c>
      <c r="B4097">
        <v>0</v>
      </c>
      <c r="C4097">
        <v>9.3837166E-2</v>
      </c>
      <c r="D4097">
        <v>46</v>
      </c>
      <c r="E4097">
        <v>0</v>
      </c>
      <c r="F4097">
        <v>1169</v>
      </c>
      <c r="H4097">
        <v>3</v>
      </c>
      <c r="I4097">
        <v>0</v>
      </c>
      <c r="J4097">
        <v>1</v>
      </c>
      <c r="K4097">
        <v>0</v>
      </c>
      <c r="L4097">
        <v>0</v>
      </c>
    </row>
    <row r="4098" spans="1:12" x14ac:dyDescent="0.25">
      <c r="A4098">
        <v>98455</v>
      </c>
      <c r="B4098">
        <v>0</v>
      </c>
      <c r="C4098">
        <v>9.3860409000000006E-2</v>
      </c>
      <c r="D4098">
        <v>74</v>
      </c>
      <c r="E4098">
        <v>0</v>
      </c>
      <c r="F4098">
        <v>2.9117774999999999E-2</v>
      </c>
      <c r="G4098">
        <v>2300</v>
      </c>
      <c r="H4098">
        <v>6</v>
      </c>
      <c r="I4098">
        <v>0</v>
      </c>
      <c r="J4098">
        <v>0</v>
      </c>
      <c r="K4098">
        <v>0</v>
      </c>
      <c r="L4098">
        <v>0</v>
      </c>
    </row>
    <row r="4099" spans="1:12" x14ac:dyDescent="0.25">
      <c r="A4099">
        <v>131591</v>
      </c>
      <c r="B4099">
        <v>0</v>
      </c>
      <c r="C4099">
        <v>9.3912754000000001E-2</v>
      </c>
      <c r="D4099">
        <v>66</v>
      </c>
      <c r="E4099">
        <v>0</v>
      </c>
      <c r="F4099">
        <v>0.408909195</v>
      </c>
      <c r="G4099">
        <v>3501</v>
      </c>
      <c r="H4099">
        <v>10</v>
      </c>
      <c r="I4099">
        <v>0</v>
      </c>
      <c r="J4099">
        <v>2</v>
      </c>
      <c r="K4099">
        <v>0</v>
      </c>
      <c r="L4099">
        <v>0</v>
      </c>
    </row>
    <row r="4100" spans="1:12" x14ac:dyDescent="0.25">
      <c r="A4100">
        <v>33172</v>
      </c>
      <c r="B4100">
        <v>0</v>
      </c>
      <c r="C4100">
        <v>9.3928704000000002E-2</v>
      </c>
      <c r="D4100">
        <v>55</v>
      </c>
      <c r="E4100">
        <v>0</v>
      </c>
      <c r="F4100">
        <v>7.3309921E-2</v>
      </c>
      <c r="G4100">
        <v>6833</v>
      </c>
      <c r="H4100">
        <v>21</v>
      </c>
      <c r="I4100">
        <v>0</v>
      </c>
      <c r="J4100">
        <v>0</v>
      </c>
      <c r="K4100">
        <v>0</v>
      </c>
      <c r="L4100">
        <v>1</v>
      </c>
    </row>
    <row r="4101" spans="1:12" x14ac:dyDescent="0.25">
      <c r="A4101">
        <v>76917</v>
      </c>
      <c r="B4101">
        <v>0</v>
      </c>
      <c r="C4101">
        <v>9.3981964000000001E-2</v>
      </c>
      <c r="D4101">
        <v>76</v>
      </c>
      <c r="E4101">
        <v>0</v>
      </c>
      <c r="F4101">
        <v>1.6357687999999999E-2</v>
      </c>
      <c r="G4101">
        <v>2750</v>
      </c>
      <c r="H4101">
        <v>6</v>
      </c>
      <c r="I4101">
        <v>0</v>
      </c>
      <c r="J4101">
        <v>0</v>
      </c>
      <c r="K4101">
        <v>0</v>
      </c>
      <c r="L4101">
        <v>0</v>
      </c>
    </row>
    <row r="4102" spans="1:12" x14ac:dyDescent="0.25">
      <c r="A4102">
        <v>142381</v>
      </c>
      <c r="B4102">
        <v>0</v>
      </c>
      <c r="C4102">
        <v>9.4113236000000003E-2</v>
      </c>
      <c r="D4102">
        <v>29</v>
      </c>
      <c r="E4102">
        <v>0</v>
      </c>
      <c r="F4102">
        <v>0.46484505199999998</v>
      </c>
      <c r="G4102">
        <v>3000</v>
      </c>
      <c r="H4102">
        <v>7</v>
      </c>
      <c r="I4102">
        <v>0</v>
      </c>
      <c r="J4102">
        <v>0</v>
      </c>
      <c r="K4102">
        <v>0</v>
      </c>
      <c r="L4102">
        <v>0</v>
      </c>
    </row>
    <row r="4103" spans="1:12" x14ac:dyDescent="0.25">
      <c r="A4103">
        <v>34804</v>
      </c>
      <c r="B4103">
        <v>0</v>
      </c>
      <c r="C4103">
        <v>9.4131239000000005E-2</v>
      </c>
      <c r="D4103">
        <v>78</v>
      </c>
      <c r="E4103">
        <v>0</v>
      </c>
      <c r="F4103">
        <v>0.257000903</v>
      </c>
      <c r="G4103">
        <v>2213</v>
      </c>
      <c r="H4103">
        <v>19</v>
      </c>
      <c r="I4103">
        <v>0</v>
      </c>
      <c r="J4103">
        <v>1</v>
      </c>
      <c r="K4103">
        <v>0</v>
      </c>
      <c r="L4103">
        <v>0</v>
      </c>
    </row>
    <row r="4104" spans="1:12" x14ac:dyDescent="0.25">
      <c r="A4104">
        <v>40223</v>
      </c>
      <c r="B4104">
        <v>1</v>
      </c>
      <c r="C4104">
        <v>9.4248029999999997E-2</v>
      </c>
      <c r="D4104">
        <v>57</v>
      </c>
      <c r="E4104">
        <v>0</v>
      </c>
      <c r="F4104">
        <v>0.59023496099999995</v>
      </c>
      <c r="G4104">
        <v>6000</v>
      </c>
      <c r="H4104">
        <v>14</v>
      </c>
      <c r="I4104">
        <v>0</v>
      </c>
      <c r="J4104">
        <v>2</v>
      </c>
      <c r="K4104">
        <v>0</v>
      </c>
      <c r="L4104">
        <v>2</v>
      </c>
    </row>
    <row r="4105" spans="1:12" x14ac:dyDescent="0.25">
      <c r="A4105">
        <v>61366</v>
      </c>
      <c r="B4105">
        <v>0</v>
      </c>
      <c r="C4105">
        <v>9.4379457999999999E-2</v>
      </c>
      <c r="D4105">
        <v>41</v>
      </c>
      <c r="E4105">
        <v>0</v>
      </c>
      <c r="F4105">
        <v>0.36899168799999998</v>
      </c>
      <c r="G4105">
        <v>8300</v>
      </c>
      <c r="H4105">
        <v>10</v>
      </c>
      <c r="I4105">
        <v>0</v>
      </c>
      <c r="J4105">
        <v>1</v>
      </c>
      <c r="K4105">
        <v>0</v>
      </c>
      <c r="L4105">
        <v>2</v>
      </c>
    </row>
    <row r="4106" spans="1:12" x14ac:dyDescent="0.25">
      <c r="A4106">
        <v>131777</v>
      </c>
      <c r="B4106">
        <v>0</v>
      </c>
      <c r="C4106">
        <v>9.4392004000000002E-2</v>
      </c>
      <c r="D4106">
        <v>24</v>
      </c>
      <c r="E4106">
        <v>0</v>
      </c>
      <c r="F4106">
        <v>6.4061789999999993E-2</v>
      </c>
      <c r="G4106">
        <v>2200</v>
      </c>
      <c r="H4106">
        <v>3</v>
      </c>
      <c r="I4106">
        <v>0</v>
      </c>
      <c r="J4106">
        <v>0</v>
      </c>
      <c r="K4106">
        <v>0</v>
      </c>
      <c r="L4106">
        <v>0</v>
      </c>
    </row>
    <row r="4107" spans="1:12" x14ac:dyDescent="0.25">
      <c r="A4107">
        <v>49514</v>
      </c>
      <c r="B4107">
        <v>0</v>
      </c>
      <c r="C4107">
        <v>9.4545051000000005E-2</v>
      </c>
      <c r="D4107">
        <v>81</v>
      </c>
      <c r="E4107">
        <v>0</v>
      </c>
      <c r="F4107">
        <v>3.3328889999999999E-3</v>
      </c>
      <c r="G4107">
        <v>7500</v>
      </c>
      <c r="H4107">
        <v>5</v>
      </c>
      <c r="I4107">
        <v>0</v>
      </c>
      <c r="J4107">
        <v>0</v>
      </c>
      <c r="K4107">
        <v>0</v>
      </c>
      <c r="L4107">
        <v>0</v>
      </c>
    </row>
    <row r="4108" spans="1:12" x14ac:dyDescent="0.25">
      <c r="A4108">
        <v>64276</v>
      </c>
      <c r="B4108">
        <v>0</v>
      </c>
      <c r="C4108">
        <v>9.4545051000000005E-2</v>
      </c>
      <c r="D4108">
        <v>85</v>
      </c>
      <c r="E4108">
        <v>0</v>
      </c>
      <c r="F4108">
        <v>7.4206000000000003E-3</v>
      </c>
      <c r="G4108">
        <v>3368</v>
      </c>
      <c r="H4108">
        <v>4</v>
      </c>
      <c r="I4108">
        <v>0</v>
      </c>
      <c r="J4108">
        <v>0</v>
      </c>
      <c r="K4108">
        <v>0</v>
      </c>
      <c r="L4108">
        <v>0</v>
      </c>
    </row>
    <row r="4109" spans="1:12" x14ac:dyDescent="0.25">
      <c r="A4109">
        <v>92774</v>
      </c>
      <c r="B4109">
        <v>0</v>
      </c>
      <c r="C4109">
        <v>9.4588218000000002E-2</v>
      </c>
      <c r="D4109">
        <v>49</v>
      </c>
      <c r="E4109">
        <v>0</v>
      </c>
      <c r="F4109">
        <v>0.185640521</v>
      </c>
      <c r="G4109">
        <v>4066</v>
      </c>
      <c r="H4109">
        <v>12</v>
      </c>
      <c r="I4109">
        <v>0</v>
      </c>
      <c r="J4109">
        <v>0</v>
      </c>
      <c r="K4109">
        <v>0</v>
      </c>
      <c r="L4109">
        <v>0</v>
      </c>
    </row>
    <row r="4110" spans="1:12" x14ac:dyDescent="0.25">
      <c r="A4110">
        <v>16227</v>
      </c>
      <c r="B4110">
        <v>0</v>
      </c>
      <c r="C4110">
        <v>9.4631449000000006E-2</v>
      </c>
      <c r="D4110">
        <v>46</v>
      </c>
      <c r="E4110">
        <v>0</v>
      </c>
      <c r="F4110">
        <v>0.49043869499999998</v>
      </c>
      <c r="G4110">
        <v>8000</v>
      </c>
      <c r="H4110">
        <v>17</v>
      </c>
      <c r="I4110">
        <v>0</v>
      </c>
      <c r="J4110">
        <v>3</v>
      </c>
      <c r="K4110">
        <v>0</v>
      </c>
      <c r="L4110">
        <v>2</v>
      </c>
    </row>
    <row r="4111" spans="1:12" x14ac:dyDescent="0.25">
      <c r="A4111">
        <v>117261</v>
      </c>
      <c r="B4111">
        <v>0</v>
      </c>
      <c r="C4111">
        <v>9.4639055999999999E-2</v>
      </c>
      <c r="D4111">
        <v>26</v>
      </c>
      <c r="E4111">
        <v>0</v>
      </c>
      <c r="F4111">
        <v>9.8300566000000006E-2</v>
      </c>
      <c r="G4111">
        <v>3000</v>
      </c>
      <c r="H4111">
        <v>4</v>
      </c>
      <c r="I4111">
        <v>0</v>
      </c>
      <c r="J4111">
        <v>0</v>
      </c>
      <c r="K4111">
        <v>0</v>
      </c>
      <c r="L4111">
        <v>0</v>
      </c>
    </row>
    <row r="4112" spans="1:12" x14ac:dyDescent="0.25">
      <c r="A4112">
        <v>89660</v>
      </c>
      <c r="B4112">
        <v>0</v>
      </c>
      <c r="C4112">
        <v>9.4639055999999999E-2</v>
      </c>
      <c r="D4112">
        <v>30</v>
      </c>
      <c r="E4112">
        <v>0</v>
      </c>
      <c r="F4112">
        <v>6.0248686000000003E-2</v>
      </c>
      <c r="G4112">
        <v>7800</v>
      </c>
      <c r="H4112">
        <v>5</v>
      </c>
      <c r="I4112">
        <v>0</v>
      </c>
      <c r="J4112">
        <v>0</v>
      </c>
      <c r="K4112">
        <v>0</v>
      </c>
      <c r="L4112">
        <v>1</v>
      </c>
    </row>
    <row r="4113" spans="1:12" x14ac:dyDescent="0.25">
      <c r="A4113">
        <v>118108</v>
      </c>
      <c r="B4113">
        <v>0</v>
      </c>
      <c r="C4113">
        <v>9.4660709999999995E-2</v>
      </c>
      <c r="D4113">
        <v>63</v>
      </c>
      <c r="E4113">
        <v>0</v>
      </c>
      <c r="F4113">
        <v>8.5835393999999995E-2</v>
      </c>
      <c r="G4113">
        <v>11323</v>
      </c>
      <c r="H4113">
        <v>3</v>
      </c>
      <c r="I4113">
        <v>0</v>
      </c>
      <c r="J4113">
        <v>1</v>
      </c>
      <c r="K4113">
        <v>0</v>
      </c>
      <c r="L4113">
        <v>2</v>
      </c>
    </row>
    <row r="4114" spans="1:12" x14ac:dyDescent="0.25">
      <c r="A4114">
        <v>26913</v>
      </c>
      <c r="B4114">
        <v>0</v>
      </c>
      <c r="C4114">
        <v>9.4802753000000003E-2</v>
      </c>
      <c r="D4114">
        <v>54</v>
      </c>
      <c r="E4114">
        <v>0</v>
      </c>
      <c r="F4114">
        <v>0.46146379300000001</v>
      </c>
      <c r="G4114">
        <v>5150</v>
      </c>
      <c r="H4114">
        <v>15</v>
      </c>
      <c r="I4114">
        <v>0</v>
      </c>
      <c r="J4114">
        <v>1</v>
      </c>
      <c r="K4114">
        <v>0</v>
      </c>
      <c r="L4114">
        <v>0</v>
      </c>
    </row>
    <row r="4115" spans="1:12" x14ac:dyDescent="0.25">
      <c r="A4115">
        <v>8796</v>
      </c>
      <c r="B4115">
        <v>0</v>
      </c>
      <c r="C4115">
        <v>9.4851028000000004E-2</v>
      </c>
      <c r="D4115">
        <v>69</v>
      </c>
      <c r="E4115">
        <v>0</v>
      </c>
      <c r="F4115">
        <v>0.19728120399999999</v>
      </c>
      <c r="G4115">
        <v>8900</v>
      </c>
      <c r="H4115">
        <v>11</v>
      </c>
      <c r="I4115">
        <v>0</v>
      </c>
      <c r="J4115">
        <v>0</v>
      </c>
      <c r="K4115">
        <v>0</v>
      </c>
      <c r="L4115">
        <v>0</v>
      </c>
    </row>
    <row r="4116" spans="1:12" x14ac:dyDescent="0.25">
      <c r="A4116">
        <v>105424</v>
      </c>
      <c r="B4116">
        <v>0</v>
      </c>
      <c r="C4116">
        <v>9.5003698999999997E-2</v>
      </c>
      <c r="D4116">
        <v>47</v>
      </c>
      <c r="E4116">
        <v>0</v>
      </c>
      <c r="F4116">
        <v>0.118270079</v>
      </c>
      <c r="G4116">
        <v>6797</v>
      </c>
      <c r="H4116">
        <v>15</v>
      </c>
      <c r="I4116">
        <v>0</v>
      </c>
      <c r="J4116">
        <v>0</v>
      </c>
      <c r="K4116">
        <v>0</v>
      </c>
      <c r="L4116">
        <v>3</v>
      </c>
    </row>
    <row r="4117" spans="1:12" x14ac:dyDescent="0.25">
      <c r="A4117">
        <v>9176</v>
      </c>
      <c r="B4117">
        <v>0</v>
      </c>
      <c r="C4117">
        <v>9.5019172999999998E-2</v>
      </c>
      <c r="D4117">
        <v>56</v>
      </c>
      <c r="E4117">
        <v>0</v>
      </c>
      <c r="F4117">
        <v>0.22874882399999999</v>
      </c>
      <c r="G4117">
        <v>26574</v>
      </c>
      <c r="H4117">
        <v>11</v>
      </c>
      <c r="I4117">
        <v>0</v>
      </c>
      <c r="J4117">
        <v>2</v>
      </c>
      <c r="K4117">
        <v>0</v>
      </c>
      <c r="L4117">
        <v>1</v>
      </c>
    </row>
    <row r="4118" spans="1:12" x14ac:dyDescent="0.25">
      <c r="A4118">
        <v>126941</v>
      </c>
      <c r="B4118">
        <v>0</v>
      </c>
      <c r="C4118">
        <v>9.5080691999999994E-2</v>
      </c>
      <c r="D4118">
        <v>49</v>
      </c>
      <c r="E4118">
        <v>0</v>
      </c>
      <c r="F4118">
        <v>0.53082345900000005</v>
      </c>
      <c r="G4118">
        <v>6666</v>
      </c>
      <c r="H4118">
        <v>13</v>
      </c>
      <c r="I4118">
        <v>0</v>
      </c>
      <c r="J4118">
        <v>1</v>
      </c>
      <c r="K4118">
        <v>0</v>
      </c>
      <c r="L4118">
        <v>1</v>
      </c>
    </row>
    <row r="4119" spans="1:12" x14ac:dyDescent="0.25">
      <c r="A4119">
        <v>71613</v>
      </c>
      <c r="B4119">
        <v>0</v>
      </c>
      <c r="C4119">
        <v>9.5133453000000007E-2</v>
      </c>
      <c r="D4119">
        <v>78</v>
      </c>
      <c r="E4119">
        <v>0</v>
      </c>
      <c r="F4119">
        <v>0.12606991400000001</v>
      </c>
      <c r="G4119">
        <v>12500</v>
      </c>
      <c r="H4119">
        <v>5</v>
      </c>
      <c r="I4119">
        <v>0</v>
      </c>
      <c r="J4119">
        <v>2</v>
      </c>
      <c r="K4119">
        <v>0</v>
      </c>
      <c r="L4119">
        <v>0</v>
      </c>
    </row>
    <row r="4120" spans="1:12" x14ac:dyDescent="0.25">
      <c r="A4120">
        <v>124784</v>
      </c>
      <c r="B4120">
        <v>0</v>
      </c>
      <c r="C4120">
        <v>9.5425786999999998E-2</v>
      </c>
      <c r="D4120">
        <v>36</v>
      </c>
      <c r="E4120">
        <v>0</v>
      </c>
      <c r="F4120">
        <v>0.43325476800000001</v>
      </c>
      <c r="G4120">
        <v>9333</v>
      </c>
      <c r="H4120">
        <v>17</v>
      </c>
      <c r="I4120">
        <v>0</v>
      </c>
      <c r="J4120">
        <v>1</v>
      </c>
      <c r="K4120">
        <v>0</v>
      </c>
      <c r="L4120">
        <v>4</v>
      </c>
    </row>
    <row r="4121" spans="1:12" x14ac:dyDescent="0.25">
      <c r="A4121">
        <v>34651</v>
      </c>
      <c r="B4121">
        <v>0</v>
      </c>
      <c r="C4121">
        <v>9.5532125999999995E-2</v>
      </c>
      <c r="D4121">
        <v>65</v>
      </c>
      <c r="E4121">
        <v>0</v>
      </c>
      <c r="F4121">
        <v>0.45163709099999999</v>
      </c>
      <c r="G4121">
        <v>4000</v>
      </c>
      <c r="H4121">
        <v>10</v>
      </c>
      <c r="I4121">
        <v>0</v>
      </c>
      <c r="J4121">
        <v>1</v>
      </c>
      <c r="K4121">
        <v>0</v>
      </c>
      <c r="L4121">
        <v>0</v>
      </c>
    </row>
    <row r="4122" spans="1:12" x14ac:dyDescent="0.25">
      <c r="A4122">
        <v>45920</v>
      </c>
      <c r="B4122">
        <v>0</v>
      </c>
      <c r="C4122">
        <v>9.5547692000000004E-2</v>
      </c>
      <c r="D4122">
        <v>76</v>
      </c>
      <c r="E4122">
        <v>1</v>
      </c>
      <c r="F4122">
        <v>0.313932981</v>
      </c>
      <c r="G4122">
        <v>1700</v>
      </c>
      <c r="H4122">
        <v>6</v>
      </c>
      <c r="I4122">
        <v>0</v>
      </c>
      <c r="J4122">
        <v>0</v>
      </c>
      <c r="K4122">
        <v>0</v>
      </c>
      <c r="L4122">
        <v>0</v>
      </c>
    </row>
    <row r="4123" spans="1:12" x14ac:dyDescent="0.25">
      <c r="A4123">
        <v>18835</v>
      </c>
      <c r="B4123">
        <v>0</v>
      </c>
      <c r="C4123">
        <v>9.5556126000000005E-2</v>
      </c>
      <c r="D4123">
        <v>47</v>
      </c>
      <c r="E4123">
        <v>0</v>
      </c>
      <c r="F4123">
        <v>0.25299904000000001</v>
      </c>
      <c r="G4123">
        <v>8335</v>
      </c>
      <c r="H4123">
        <v>4</v>
      </c>
      <c r="I4123">
        <v>0</v>
      </c>
      <c r="J4123">
        <v>1</v>
      </c>
      <c r="K4123">
        <v>0</v>
      </c>
      <c r="L4123">
        <v>0</v>
      </c>
    </row>
    <row r="4124" spans="1:12" x14ac:dyDescent="0.25">
      <c r="A4124">
        <v>78114</v>
      </c>
      <c r="B4124">
        <v>0</v>
      </c>
      <c r="C4124">
        <v>9.5623458999999994E-2</v>
      </c>
      <c r="D4124">
        <v>37</v>
      </c>
      <c r="E4124">
        <v>0</v>
      </c>
      <c r="F4124">
        <v>1486</v>
      </c>
      <c r="G4124">
        <v>0</v>
      </c>
      <c r="H4124">
        <v>3</v>
      </c>
      <c r="I4124">
        <v>0</v>
      </c>
      <c r="J4124">
        <v>2</v>
      </c>
      <c r="K4124">
        <v>0</v>
      </c>
      <c r="L4124">
        <v>3</v>
      </c>
    </row>
    <row r="4125" spans="1:12" x14ac:dyDescent="0.25">
      <c r="A4125">
        <v>41820</v>
      </c>
      <c r="B4125">
        <v>0</v>
      </c>
      <c r="C4125">
        <v>9.5732801000000006E-2</v>
      </c>
      <c r="D4125">
        <v>57</v>
      </c>
      <c r="E4125">
        <v>0</v>
      </c>
      <c r="F4125">
        <v>0.35135942599999997</v>
      </c>
      <c r="G4125">
        <v>6693</v>
      </c>
      <c r="H4125">
        <v>13</v>
      </c>
      <c r="I4125">
        <v>0</v>
      </c>
      <c r="J4125">
        <v>1</v>
      </c>
      <c r="K4125">
        <v>0</v>
      </c>
      <c r="L4125">
        <v>0</v>
      </c>
    </row>
    <row r="4126" spans="1:12" x14ac:dyDescent="0.25">
      <c r="A4126">
        <v>31863</v>
      </c>
      <c r="B4126">
        <v>0</v>
      </c>
      <c r="C4126">
        <v>9.5738033E-2</v>
      </c>
      <c r="D4126">
        <v>30</v>
      </c>
      <c r="E4126">
        <v>0</v>
      </c>
      <c r="F4126">
        <v>5.6882211000000002E-2</v>
      </c>
      <c r="G4126">
        <v>3726</v>
      </c>
      <c r="H4126">
        <v>3</v>
      </c>
      <c r="I4126">
        <v>0</v>
      </c>
      <c r="J4126">
        <v>0</v>
      </c>
      <c r="K4126">
        <v>0</v>
      </c>
      <c r="L4126">
        <v>0</v>
      </c>
    </row>
    <row r="4127" spans="1:12" x14ac:dyDescent="0.25">
      <c r="A4127">
        <v>109576</v>
      </c>
      <c r="B4127">
        <v>0</v>
      </c>
      <c r="C4127">
        <v>9.5738062999999998E-2</v>
      </c>
      <c r="D4127">
        <v>52</v>
      </c>
      <c r="E4127">
        <v>0</v>
      </c>
      <c r="F4127">
        <v>0.78725673200000001</v>
      </c>
      <c r="G4127">
        <v>3750</v>
      </c>
      <c r="H4127">
        <v>10</v>
      </c>
      <c r="I4127">
        <v>0</v>
      </c>
      <c r="J4127">
        <v>2</v>
      </c>
      <c r="K4127">
        <v>0</v>
      </c>
      <c r="L4127">
        <v>0</v>
      </c>
    </row>
    <row r="4128" spans="1:12" x14ac:dyDescent="0.25">
      <c r="A4128">
        <v>93550</v>
      </c>
      <c r="B4128">
        <v>0</v>
      </c>
      <c r="C4128">
        <v>9.5763745999999997E-2</v>
      </c>
      <c r="D4128">
        <v>42</v>
      </c>
      <c r="E4128">
        <v>0</v>
      </c>
      <c r="F4128">
        <v>0.35378090400000001</v>
      </c>
      <c r="G4128">
        <v>9666</v>
      </c>
      <c r="H4128">
        <v>15</v>
      </c>
      <c r="I4128">
        <v>0</v>
      </c>
      <c r="J4128">
        <v>2</v>
      </c>
      <c r="K4128">
        <v>0</v>
      </c>
      <c r="L4128">
        <v>0</v>
      </c>
    </row>
    <row r="4129" spans="1:12" x14ac:dyDescent="0.25">
      <c r="A4129">
        <v>148758</v>
      </c>
      <c r="B4129">
        <v>0</v>
      </c>
      <c r="C4129">
        <v>9.5795636000000003E-2</v>
      </c>
      <c r="D4129">
        <v>66</v>
      </c>
      <c r="E4129">
        <v>0</v>
      </c>
      <c r="F4129">
        <v>0.49790042000000001</v>
      </c>
      <c r="G4129">
        <v>5000</v>
      </c>
      <c r="H4129">
        <v>18</v>
      </c>
      <c r="I4129">
        <v>0</v>
      </c>
      <c r="J4129">
        <v>1</v>
      </c>
      <c r="K4129">
        <v>0</v>
      </c>
      <c r="L4129">
        <v>0</v>
      </c>
    </row>
    <row r="4130" spans="1:12" x14ac:dyDescent="0.25">
      <c r="A4130">
        <v>19246</v>
      </c>
      <c r="B4130">
        <v>0</v>
      </c>
      <c r="C4130">
        <v>9.5835454E-2</v>
      </c>
      <c r="D4130">
        <v>65</v>
      </c>
      <c r="E4130">
        <v>0</v>
      </c>
      <c r="F4130">
        <v>0.35795227299999999</v>
      </c>
      <c r="G4130">
        <v>7500</v>
      </c>
      <c r="H4130">
        <v>9</v>
      </c>
      <c r="I4130">
        <v>0</v>
      </c>
      <c r="J4130">
        <v>1</v>
      </c>
      <c r="K4130">
        <v>0</v>
      </c>
      <c r="L4130">
        <v>0</v>
      </c>
    </row>
    <row r="4131" spans="1:12" x14ac:dyDescent="0.25">
      <c r="A4131">
        <v>59964</v>
      </c>
      <c r="B4131">
        <v>0</v>
      </c>
      <c r="C4131">
        <v>9.5921009000000002E-2</v>
      </c>
      <c r="D4131">
        <v>63</v>
      </c>
      <c r="E4131">
        <v>0</v>
      </c>
      <c r="F4131">
        <v>0.39001983499999998</v>
      </c>
      <c r="G4131">
        <v>9578</v>
      </c>
      <c r="H4131">
        <v>17</v>
      </c>
      <c r="I4131">
        <v>0</v>
      </c>
      <c r="J4131">
        <v>2</v>
      </c>
      <c r="K4131">
        <v>0</v>
      </c>
      <c r="L4131">
        <v>2</v>
      </c>
    </row>
    <row r="4132" spans="1:12" x14ac:dyDescent="0.25">
      <c r="A4132">
        <v>2558</v>
      </c>
      <c r="B4132">
        <v>0</v>
      </c>
      <c r="C4132">
        <v>9.5994810999999999E-2</v>
      </c>
      <c r="D4132">
        <v>32</v>
      </c>
      <c r="E4132">
        <v>0</v>
      </c>
      <c r="F4132">
        <v>0.20595880799999999</v>
      </c>
      <c r="G4132">
        <v>5000</v>
      </c>
      <c r="H4132">
        <v>5</v>
      </c>
      <c r="I4132">
        <v>0</v>
      </c>
      <c r="J4132">
        <v>1</v>
      </c>
      <c r="K4132">
        <v>0</v>
      </c>
      <c r="L4132">
        <v>3</v>
      </c>
    </row>
    <row r="4133" spans="1:12" x14ac:dyDescent="0.25">
      <c r="A4133">
        <v>116433</v>
      </c>
      <c r="B4133">
        <v>0</v>
      </c>
      <c r="C4133">
        <v>9.6028963999999994E-2</v>
      </c>
      <c r="D4133">
        <v>46</v>
      </c>
      <c r="E4133">
        <v>0</v>
      </c>
      <c r="F4133">
        <v>0.23482808999999999</v>
      </c>
      <c r="G4133">
        <v>13000</v>
      </c>
      <c r="H4133">
        <v>9</v>
      </c>
      <c r="I4133">
        <v>0</v>
      </c>
      <c r="J4133">
        <v>1</v>
      </c>
      <c r="K4133">
        <v>0</v>
      </c>
      <c r="L4133">
        <v>2</v>
      </c>
    </row>
    <row r="4134" spans="1:12" x14ac:dyDescent="0.25">
      <c r="A4134">
        <v>105565</v>
      </c>
      <c r="B4134">
        <v>1</v>
      </c>
      <c r="C4134">
        <v>9.6071140999999999E-2</v>
      </c>
      <c r="D4134">
        <v>47</v>
      </c>
      <c r="E4134">
        <v>0</v>
      </c>
      <c r="F4134">
        <v>0.22044914400000001</v>
      </c>
      <c r="G4134">
        <v>20616</v>
      </c>
      <c r="H4134">
        <v>7</v>
      </c>
      <c r="I4134">
        <v>0</v>
      </c>
      <c r="J4134">
        <v>1</v>
      </c>
      <c r="K4134">
        <v>0</v>
      </c>
      <c r="L4134">
        <v>1</v>
      </c>
    </row>
    <row r="4135" spans="1:12" x14ac:dyDescent="0.25">
      <c r="A4135">
        <v>144452</v>
      </c>
      <c r="B4135">
        <v>0</v>
      </c>
      <c r="C4135">
        <v>9.6175989000000003E-2</v>
      </c>
      <c r="D4135">
        <v>31</v>
      </c>
      <c r="E4135">
        <v>0</v>
      </c>
      <c r="F4135">
        <v>0.74552269900000001</v>
      </c>
      <c r="G4135">
        <v>2400</v>
      </c>
      <c r="H4135">
        <v>4</v>
      </c>
      <c r="I4135">
        <v>0</v>
      </c>
      <c r="J4135">
        <v>2</v>
      </c>
      <c r="K4135">
        <v>0</v>
      </c>
      <c r="L4135">
        <v>0</v>
      </c>
    </row>
    <row r="4136" spans="1:12" x14ac:dyDescent="0.25">
      <c r="A4136">
        <v>127833</v>
      </c>
      <c r="B4136">
        <v>0</v>
      </c>
      <c r="C4136">
        <v>9.6199714000000006E-2</v>
      </c>
      <c r="D4136">
        <v>61</v>
      </c>
      <c r="E4136">
        <v>0</v>
      </c>
      <c r="F4136">
        <v>2843</v>
      </c>
      <c r="H4136">
        <v>14</v>
      </c>
      <c r="I4136">
        <v>0</v>
      </c>
      <c r="J4136">
        <v>2</v>
      </c>
      <c r="K4136">
        <v>0</v>
      </c>
      <c r="L4136">
        <v>0</v>
      </c>
    </row>
    <row r="4137" spans="1:12" x14ac:dyDescent="0.25">
      <c r="A4137">
        <v>65448</v>
      </c>
      <c r="B4137">
        <v>0</v>
      </c>
      <c r="C4137">
        <v>9.6221620999999993E-2</v>
      </c>
      <c r="D4137">
        <v>77</v>
      </c>
      <c r="E4137">
        <v>0</v>
      </c>
      <c r="F4137">
        <v>35</v>
      </c>
      <c r="G4137">
        <v>0</v>
      </c>
      <c r="H4137">
        <v>2</v>
      </c>
      <c r="I4137">
        <v>0</v>
      </c>
      <c r="J4137">
        <v>0</v>
      </c>
      <c r="K4137">
        <v>0</v>
      </c>
      <c r="L4137">
        <v>0</v>
      </c>
    </row>
    <row r="4138" spans="1:12" x14ac:dyDescent="0.25">
      <c r="A4138">
        <v>93125</v>
      </c>
      <c r="B4138">
        <v>0</v>
      </c>
      <c r="C4138">
        <v>9.6223974000000004E-2</v>
      </c>
      <c r="D4138">
        <v>50</v>
      </c>
      <c r="E4138">
        <v>0</v>
      </c>
      <c r="F4138">
        <v>0.143542583</v>
      </c>
      <c r="G4138">
        <v>2500</v>
      </c>
      <c r="H4138">
        <v>12</v>
      </c>
      <c r="I4138">
        <v>0</v>
      </c>
      <c r="J4138">
        <v>0</v>
      </c>
      <c r="K4138">
        <v>0</v>
      </c>
      <c r="L4138">
        <v>0</v>
      </c>
    </row>
    <row r="4139" spans="1:12" x14ac:dyDescent="0.25">
      <c r="A4139">
        <v>106324</v>
      </c>
      <c r="B4139">
        <v>0</v>
      </c>
      <c r="C4139">
        <v>9.6250912999999994E-2</v>
      </c>
      <c r="D4139">
        <v>39</v>
      </c>
      <c r="E4139">
        <v>0</v>
      </c>
      <c r="F4139">
        <v>0.53152299800000002</v>
      </c>
      <c r="G4139">
        <v>9500</v>
      </c>
      <c r="H4139">
        <v>6</v>
      </c>
      <c r="I4139">
        <v>0</v>
      </c>
      <c r="J4139">
        <v>2</v>
      </c>
      <c r="K4139">
        <v>0</v>
      </c>
      <c r="L4139">
        <v>1</v>
      </c>
    </row>
    <row r="4140" spans="1:12" x14ac:dyDescent="0.25">
      <c r="A4140">
        <v>11749</v>
      </c>
      <c r="B4140">
        <v>0</v>
      </c>
      <c r="C4140">
        <v>9.6331192999999996E-2</v>
      </c>
      <c r="D4140">
        <v>50</v>
      </c>
      <c r="E4140">
        <v>0</v>
      </c>
      <c r="F4140">
        <v>0.21625096399999999</v>
      </c>
      <c r="G4140">
        <v>11666</v>
      </c>
      <c r="H4140">
        <v>4</v>
      </c>
      <c r="I4140">
        <v>0</v>
      </c>
      <c r="J4140">
        <v>2</v>
      </c>
      <c r="K4140">
        <v>0</v>
      </c>
      <c r="L4140">
        <v>2</v>
      </c>
    </row>
    <row r="4141" spans="1:12" x14ac:dyDescent="0.25">
      <c r="A4141">
        <v>138304</v>
      </c>
      <c r="B4141">
        <v>0</v>
      </c>
      <c r="C4141">
        <v>9.6353295000000005E-2</v>
      </c>
      <c r="D4141">
        <v>79</v>
      </c>
      <c r="E4141">
        <v>0</v>
      </c>
      <c r="F4141">
        <v>305</v>
      </c>
      <c r="G4141">
        <v>1</v>
      </c>
      <c r="H4141">
        <v>6</v>
      </c>
      <c r="I4141">
        <v>1</v>
      </c>
      <c r="J4141">
        <v>0</v>
      </c>
      <c r="K4141">
        <v>0</v>
      </c>
      <c r="L4141">
        <v>0</v>
      </c>
    </row>
    <row r="4142" spans="1:12" x14ac:dyDescent="0.25">
      <c r="A4142">
        <v>33216</v>
      </c>
      <c r="B4142">
        <v>0</v>
      </c>
      <c r="C4142">
        <v>9.6422589000000003E-2</v>
      </c>
      <c r="D4142">
        <v>45</v>
      </c>
      <c r="E4142">
        <v>1</v>
      </c>
      <c r="F4142">
        <v>0.60379051299999997</v>
      </c>
      <c r="G4142">
        <v>17833</v>
      </c>
      <c r="H4142">
        <v>16</v>
      </c>
      <c r="I4142">
        <v>0</v>
      </c>
      <c r="J4142">
        <v>4</v>
      </c>
      <c r="K4142">
        <v>0</v>
      </c>
      <c r="L4142">
        <v>2</v>
      </c>
    </row>
    <row r="4143" spans="1:12" x14ac:dyDescent="0.25">
      <c r="A4143">
        <v>111297</v>
      </c>
      <c r="B4143">
        <v>0</v>
      </c>
      <c r="C4143">
        <v>9.6441383000000006E-2</v>
      </c>
      <c r="D4143">
        <v>36</v>
      </c>
      <c r="E4143">
        <v>0</v>
      </c>
      <c r="F4143">
        <v>5.3994001E-2</v>
      </c>
      <c r="G4143">
        <v>9000</v>
      </c>
      <c r="H4143">
        <v>5</v>
      </c>
      <c r="I4143">
        <v>0</v>
      </c>
      <c r="J4143">
        <v>0</v>
      </c>
      <c r="K4143">
        <v>0</v>
      </c>
      <c r="L4143">
        <v>3</v>
      </c>
    </row>
    <row r="4144" spans="1:12" x14ac:dyDescent="0.25">
      <c r="A4144">
        <v>116178</v>
      </c>
      <c r="B4144">
        <v>0</v>
      </c>
      <c r="C4144">
        <v>9.6455335000000003E-2</v>
      </c>
      <c r="D4144">
        <v>59</v>
      </c>
      <c r="E4144">
        <v>0</v>
      </c>
      <c r="F4144">
        <v>1481</v>
      </c>
      <c r="G4144">
        <v>0</v>
      </c>
      <c r="H4144">
        <v>6</v>
      </c>
      <c r="I4144">
        <v>0</v>
      </c>
      <c r="J4144">
        <v>2</v>
      </c>
      <c r="K4144">
        <v>0</v>
      </c>
      <c r="L4144">
        <v>0</v>
      </c>
    </row>
    <row r="4145" spans="1:12" x14ac:dyDescent="0.25">
      <c r="A4145">
        <v>17157</v>
      </c>
      <c r="B4145">
        <v>0</v>
      </c>
      <c r="C4145">
        <v>9.6508325000000006E-2</v>
      </c>
      <c r="D4145">
        <v>71</v>
      </c>
      <c r="E4145">
        <v>0</v>
      </c>
      <c r="F4145">
        <v>5.6958064000000003E-2</v>
      </c>
      <c r="G4145">
        <v>4792</v>
      </c>
      <c r="H4145">
        <v>7</v>
      </c>
      <c r="I4145">
        <v>0</v>
      </c>
      <c r="J4145">
        <v>0</v>
      </c>
      <c r="K4145">
        <v>0</v>
      </c>
      <c r="L4145">
        <v>1</v>
      </c>
    </row>
    <row r="4146" spans="1:12" x14ac:dyDescent="0.25">
      <c r="A4146">
        <v>6887</v>
      </c>
      <c r="B4146">
        <v>0</v>
      </c>
      <c r="C4146">
        <v>9.6574449000000007E-2</v>
      </c>
      <c r="D4146">
        <v>35</v>
      </c>
      <c r="E4146">
        <v>0</v>
      </c>
      <c r="F4146">
        <v>0.47816349400000002</v>
      </c>
      <c r="G4146">
        <v>6250</v>
      </c>
      <c r="H4146">
        <v>16</v>
      </c>
      <c r="I4146">
        <v>0</v>
      </c>
      <c r="J4146">
        <v>2</v>
      </c>
      <c r="K4146">
        <v>0</v>
      </c>
      <c r="L4146">
        <v>2</v>
      </c>
    </row>
    <row r="4147" spans="1:12" x14ac:dyDescent="0.25">
      <c r="A4147">
        <v>25293</v>
      </c>
      <c r="B4147">
        <v>0</v>
      </c>
      <c r="C4147">
        <v>9.6633734999999998E-2</v>
      </c>
      <c r="D4147">
        <v>33</v>
      </c>
      <c r="E4147">
        <v>0</v>
      </c>
      <c r="F4147">
        <v>0.55122438799999995</v>
      </c>
      <c r="G4147">
        <v>2000</v>
      </c>
      <c r="H4147">
        <v>8</v>
      </c>
      <c r="I4147">
        <v>0</v>
      </c>
      <c r="J4147">
        <v>1</v>
      </c>
      <c r="K4147">
        <v>0</v>
      </c>
      <c r="L4147">
        <v>0</v>
      </c>
    </row>
    <row r="4148" spans="1:12" x14ac:dyDescent="0.25">
      <c r="A4148">
        <v>120522</v>
      </c>
      <c r="B4148">
        <v>0</v>
      </c>
      <c r="C4148">
        <v>9.6637124000000005E-2</v>
      </c>
      <c r="D4148">
        <v>57</v>
      </c>
      <c r="E4148">
        <v>0</v>
      </c>
      <c r="F4148">
        <v>0.28836680599999998</v>
      </c>
      <c r="G4148">
        <v>7916</v>
      </c>
      <c r="H4148">
        <v>12</v>
      </c>
      <c r="I4148">
        <v>0</v>
      </c>
      <c r="J4148">
        <v>2</v>
      </c>
      <c r="K4148">
        <v>0</v>
      </c>
      <c r="L4148">
        <v>2</v>
      </c>
    </row>
    <row r="4149" spans="1:12" x14ac:dyDescent="0.25">
      <c r="A4149">
        <v>65194</v>
      </c>
      <c r="B4149">
        <v>0</v>
      </c>
      <c r="C4149">
        <v>9.6641812999999993E-2</v>
      </c>
      <c r="D4149">
        <v>74</v>
      </c>
      <c r="E4149">
        <v>0</v>
      </c>
      <c r="F4149">
        <v>2.5874742999999999E-2</v>
      </c>
      <c r="G4149">
        <v>3400</v>
      </c>
      <c r="H4149">
        <v>4</v>
      </c>
      <c r="I4149">
        <v>0</v>
      </c>
      <c r="J4149">
        <v>0</v>
      </c>
      <c r="K4149">
        <v>0</v>
      </c>
      <c r="L4149">
        <v>0</v>
      </c>
    </row>
    <row r="4150" spans="1:12" x14ac:dyDescent="0.25">
      <c r="A4150">
        <v>142773</v>
      </c>
      <c r="B4150">
        <v>0</v>
      </c>
      <c r="C4150">
        <v>9.6762118999999994E-2</v>
      </c>
      <c r="D4150">
        <v>30</v>
      </c>
      <c r="E4150">
        <v>0</v>
      </c>
      <c r="F4150">
        <v>0.121969508</v>
      </c>
      <c r="G4150">
        <v>4000</v>
      </c>
      <c r="H4150">
        <v>7</v>
      </c>
      <c r="I4150">
        <v>0</v>
      </c>
      <c r="J4150">
        <v>0</v>
      </c>
      <c r="K4150">
        <v>0</v>
      </c>
      <c r="L4150">
        <v>4</v>
      </c>
    </row>
    <row r="4151" spans="1:12" x14ac:dyDescent="0.25">
      <c r="A4151">
        <v>48828</v>
      </c>
      <c r="B4151">
        <v>0</v>
      </c>
      <c r="C4151">
        <v>9.6842356000000004E-2</v>
      </c>
      <c r="D4151">
        <v>46</v>
      </c>
      <c r="E4151">
        <v>0</v>
      </c>
      <c r="F4151">
        <v>0.59670348900000003</v>
      </c>
      <c r="G4151">
        <v>5702</v>
      </c>
      <c r="H4151">
        <v>7</v>
      </c>
      <c r="I4151">
        <v>0</v>
      </c>
      <c r="J4151">
        <v>1</v>
      </c>
      <c r="K4151">
        <v>0</v>
      </c>
      <c r="L4151">
        <v>1</v>
      </c>
    </row>
    <row r="4152" spans="1:12" x14ac:dyDescent="0.25">
      <c r="A4152">
        <v>143911</v>
      </c>
      <c r="B4152">
        <v>0</v>
      </c>
      <c r="C4152">
        <v>9.6850121999999997E-2</v>
      </c>
      <c r="D4152">
        <v>51</v>
      </c>
      <c r="E4152">
        <v>0</v>
      </c>
      <c r="F4152">
        <v>0.60025449900000005</v>
      </c>
      <c r="G4152">
        <v>5500</v>
      </c>
      <c r="H4152">
        <v>12</v>
      </c>
      <c r="I4152">
        <v>0</v>
      </c>
      <c r="J4152">
        <v>1</v>
      </c>
      <c r="K4152">
        <v>0</v>
      </c>
      <c r="L4152">
        <v>0</v>
      </c>
    </row>
    <row r="4153" spans="1:12" x14ac:dyDescent="0.25">
      <c r="A4153">
        <v>126315</v>
      </c>
      <c r="B4153">
        <v>0</v>
      </c>
      <c r="C4153">
        <v>9.6891216000000002E-2</v>
      </c>
      <c r="D4153">
        <v>45</v>
      </c>
      <c r="E4153">
        <v>0</v>
      </c>
      <c r="F4153">
        <v>8.3826879000000007E-2</v>
      </c>
      <c r="G4153">
        <v>2194</v>
      </c>
      <c r="H4153">
        <v>5</v>
      </c>
      <c r="I4153">
        <v>0</v>
      </c>
      <c r="J4153">
        <v>0</v>
      </c>
      <c r="K4153">
        <v>0</v>
      </c>
      <c r="L4153">
        <v>0</v>
      </c>
    </row>
    <row r="4154" spans="1:12" x14ac:dyDescent="0.25">
      <c r="A4154">
        <v>58833</v>
      </c>
      <c r="B4154">
        <v>0</v>
      </c>
      <c r="C4154">
        <v>9.6894824000000004E-2</v>
      </c>
      <c r="D4154">
        <v>53</v>
      </c>
      <c r="E4154">
        <v>0</v>
      </c>
      <c r="F4154">
        <v>0.35221261799999998</v>
      </c>
      <c r="G4154">
        <v>7750</v>
      </c>
      <c r="H4154">
        <v>10</v>
      </c>
      <c r="I4154">
        <v>0</v>
      </c>
      <c r="J4154">
        <v>1</v>
      </c>
      <c r="K4154">
        <v>0</v>
      </c>
      <c r="L4154">
        <v>0</v>
      </c>
    </row>
    <row r="4155" spans="1:12" x14ac:dyDescent="0.25">
      <c r="A4155">
        <v>86551</v>
      </c>
      <c r="B4155">
        <v>0</v>
      </c>
      <c r="C4155">
        <v>9.6937242000000007E-2</v>
      </c>
      <c r="D4155">
        <v>81</v>
      </c>
      <c r="E4155">
        <v>0</v>
      </c>
      <c r="F4155">
        <v>0.456465393</v>
      </c>
      <c r="G4155">
        <v>10416</v>
      </c>
      <c r="H4155">
        <v>10</v>
      </c>
      <c r="I4155">
        <v>0</v>
      </c>
      <c r="J4155">
        <v>3</v>
      </c>
      <c r="K4155">
        <v>0</v>
      </c>
      <c r="L4155">
        <v>0</v>
      </c>
    </row>
    <row r="4156" spans="1:12" x14ac:dyDescent="0.25">
      <c r="A4156">
        <v>135532</v>
      </c>
      <c r="B4156">
        <v>0</v>
      </c>
      <c r="C4156">
        <v>9.6953400999999995E-2</v>
      </c>
      <c r="D4156">
        <v>51</v>
      </c>
      <c r="E4156">
        <v>0</v>
      </c>
      <c r="F4156">
        <v>2110</v>
      </c>
      <c r="H4156">
        <v>8</v>
      </c>
      <c r="I4156">
        <v>0</v>
      </c>
      <c r="J4156">
        <v>1</v>
      </c>
      <c r="K4156">
        <v>0</v>
      </c>
      <c r="L4156">
        <v>0</v>
      </c>
    </row>
    <row r="4157" spans="1:12" x14ac:dyDescent="0.25">
      <c r="A4157">
        <v>132389</v>
      </c>
      <c r="B4157">
        <v>0</v>
      </c>
      <c r="C4157">
        <v>9.6976268000000004E-2</v>
      </c>
      <c r="D4157">
        <v>73</v>
      </c>
      <c r="E4157">
        <v>0</v>
      </c>
      <c r="F4157">
        <v>0.395356337</v>
      </c>
      <c r="G4157">
        <v>3100</v>
      </c>
      <c r="H4157">
        <v>7</v>
      </c>
      <c r="I4157">
        <v>0</v>
      </c>
      <c r="J4157">
        <v>1</v>
      </c>
      <c r="K4157">
        <v>0</v>
      </c>
      <c r="L4157">
        <v>0</v>
      </c>
    </row>
    <row r="4158" spans="1:12" x14ac:dyDescent="0.25">
      <c r="A4158">
        <v>105931</v>
      </c>
      <c r="B4158">
        <v>0</v>
      </c>
      <c r="C4158">
        <v>9.7038239999999998E-2</v>
      </c>
      <c r="D4158">
        <v>41</v>
      </c>
      <c r="E4158">
        <v>1</v>
      </c>
      <c r="F4158">
        <v>3464</v>
      </c>
      <c r="H4158">
        <v>8</v>
      </c>
      <c r="I4158">
        <v>0</v>
      </c>
      <c r="J4158">
        <v>1</v>
      </c>
      <c r="K4158">
        <v>1</v>
      </c>
      <c r="L4158">
        <v>0</v>
      </c>
    </row>
    <row r="4159" spans="1:12" x14ac:dyDescent="0.25">
      <c r="A4159">
        <v>121199</v>
      </c>
      <c r="B4159">
        <v>1</v>
      </c>
      <c r="C4159">
        <v>9.7180091999999996E-2</v>
      </c>
      <c r="D4159">
        <v>38</v>
      </c>
      <c r="E4159">
        <v>2</v>
      </c>
      <c r="F4159">
        <v>0.183618535</v>
      </c>
      <c r="G4159">
        <v>5200</v>
      </c>
      <c r="H4159">
        <v>10</v>
      </c>
      <c r="I4159">
        <v>0</v>
      </c>
      <c r="J4159">
        <v>1</v>
      </c>
      <c r="K4159">
        <v>0</v>
      </c>
      <c r="L4159">
        <v>0</v>
      </c>
    </row>
    <row r="4160" spans="1:12" x14ac:dyDescent="0.25">
      <c r="A4160">
        <v>143575</v>
      </c>
      <c r="B4160">
        <v>0</v>
      </c>
      <c r="C4160">
        <v>9.7240380000000001E-2</v>
      </c>
      <c r="D4160">
        <v>72</v>
      </c>
      <c r="E4160">
        <v>0</v>
      </c>
      <c r="F4160">
        <v>8.7750824000000005E-2</v>
      </c>
      <c r="G4160">
        <v>10016</v>
      </c>
      <c r="H4160">
        <v>10</v>
      </c>
      <c r="I4160">
        <v>0</v>
      </c>
      <c r="J4160">
        <v>1</v>
      </c>
      <c r="K4160">
        <v>0</v>
      </c>
      <c r="L4160">
        <v>0</v>
      </c>
    </row>
    <row r="4161" spans="1:12" x14ac:dyDescent="0.25">
      <c r="A4161">
        <v>129443</v>
      </c>
      <c r="B4161">
        <v>0</v>
      </c>
      <c r="C4161">
        <v>9.7266831999999998E-2</v>
      </c>
      <c r="D4161">
        <v>81</v>
      </c>
      <c r="E4161">
        <v>0</v>
      </c>
      <c r="F4161">
        <v>4.5480939999999999E-3</v>
      </c>
      <c r="G4161">
        <v>10333</v>
      </c>
      <c r="H4161">
        <v>3</v>
      </c>
      <c r="I4161">
        <v>0</v>
      </c>
      <c r="J4161">
        <v>0</v>
      </c>
      <c r="K4161">
        <v>0</v>
      </c>
      <c r="L4161">
        <v>0</v>
      </c>
    </row>
    <row r="4162" spans="1:12" x14ac:dyDescent="0.25">
      <c r="A4162">
        <v>47443</v>
      </c>
      <c r="B4162">
        <v>0</v>
      </c>
      <c r="C4162">
        <v>9.7295543999999998E-2</v>
      </c>
      <c r="D4162">
        <v>47</v>
      </c>
      <c r="E4162">
        <v>0</v>
      </c>
      <c r="F4162">
        <v>0.24448458300000001</v>
      </c>
      <c r="G4162">
        <v>7750</v>
      </c>
      <c r="H4162">
        <v>6</v>
      </c>
      <c r="I4162">
        <v>0</v>
      </c>
      <c r="J4162">
        <v>1</v>
      </c>
      <c r="K4162">
        <v>0</v>
      </c>
      <c r="L4162">
        <v>3</v>
      </c>
    </row>
    <row r="4163" spans="1:12" x14ac:dyDescent="0.25">
      <c r="A4163">
        <v>22253</v>
      </c>
      <c r="B4163">
        <v>0</v>
      </c>
      <c r="C4163">
        <v>9.7397518000000002E-2</v>
      </c>
      <c r="D4163">
        <v>61</v>
      </c>
      <c r="E4163">
        <v>0</v>
      </c>
      <c r="F4163">
        <v>721</v>
      </c>
      <c r="H4163">
        <v>8</v>
      </c>
      <c r="I4163">
        <v>0</v>
      </c>
      <c r="J4163">
        <v>1</v>
      </c>
      <c r="K4163">
        <v>0</v>
      </c>
      <c r="L4163">
        <v>0</v>
      </c>
    </row>
    <row r="4164" spans="1:12" x14ac:dyDescent="0.25">
      <c r="A4164">
        <v>54585</v>
      </c>
      <c r="B4164">
        <v>0</v>
      </c>
      <c r="C4164">
        <v>9.7453970000000001E-2</v>
      </c>
      <c r="D4164">
        <v>48</v>
      </c>
      <c r="E4164">
        <v>0</v>
      </c>
      <c r="F4164">
        <v>0.40447322000000002</v>
      </c>
      <c r="G4164">
        <v>8494</v>
      </c>
      <c r="H4164">
        <v>8</v>
      </c>
      <c r="I4164">
        <v>0</v>
      </c>
      <c r="J4164">
        <v>1</v>
      </c>
      <c r="K4164">
        <v>0</v>
      </c>
      <c r="L4164">
        <v>2</v>
      </c>
    </row>
    <row r="4165" spans="1:12" x14ac:dyDescent="0.25">
      <c r="A4165">
        <v>17702</v>
      </c>
      <c r="B4165">
        <v>0</v>
      </c>
      <c r="C4165">
        <v>9.7546698000000001E-2</v>
      </c>
      <c r="D4165">
        <v>59</v>
      </c>
      <c r="E4165">
        <v>0</v>
      </c>
      <c r="F4165">
        <v>0.39227933599999998</v>
      </c>
      <c r="G4165">
        <v>9765</v>
      </c>
      <c r="H4165">
        <v>23</v>
      </c>
      <c r="I4165">
        <v>0</v>
      </c>
      <c r="J4165">
        <v>2</v>
      </c>
      <c r="K4165">
        <v>0</v>
      </c>
      <c r="L4165">
        <v>2</v>
      </c>
    </row>
    <row r="4166" spans="1:12" x14ac:dyDescent="0.25">
      <c r="A4166">
        <v>123628</v>
      </c>
      <c r="B4166">
        <v>0</v>
      </c>
      <c r="C4166">
        <v>9.7560975999999994E-2</v>
      </c>
      <c r="D4166">
        <v>64</v>
      </c>
      <c r="E4166">
        <v>0</v>
      </c>
      <c r="F4166">
        <v>2369</v>
      </c>
      <c r="H4166">
        <v>5</v>
      </c>
      <c r="I4166">
        <v>0</v>
      </c>
      <c r="J4166">
        <v>1</v>
      </c>
      <c r="K4166">
        <v>0</v>
      </c>
      <c r="L4166">
        <v>0</v>
      </c>
    </row>
    <row r="4167" spans="1:12" x14ac:dyDescent="0.25">
      <c r="A4167">
        <v>123600</v>
      </c>
      <c r="B4167">
        <v>0</v>
      </c>
      <c r="C4167">
        <v>9.7610118999999995E-2</v>
      </c>
      <c r="D4167">
        <v>26</v>
      </c>
      <c r="E4167">
        <v>0</v>
      </c>
      <c r="F4167">
        <v>0.227939216</v>
      </c>
      <c r="G4167">
        <v>3750</v>
      </c>
      <c r="H4167">
        <v>7</v>
      </c>
      <c r="I4167">
        <v>0</v>
      </c>
      <c r="J4167">
        <v>0</v>
      </c>
      <c r="K4167">
        <v>0</v>
      </c>
      <c r="L4167">
        <v>0</v>
      </c>
    </row>
    <row r="4168" spans="1:12" x14ac:dyDescent="0.25">
      <c r="A4168">
        <v>142969</v>
      </c>
      <c r="B4168">
        <v>1</v>
      </c>
      <c r="C4168">
        <v>9.7762260000000004E-2</v>
      </c>
      <c r="D4168">
        <v>79</v>
      </c>
      <c r="E4168">
        <v>1</v>
      </c>
      <c r="F4168">
        <v>0.44285249100000001</v>
      </c>
      <c r="G4168">
        <v>3070</v>
      </c>
      <c r="H4168">
        <v>11</v>
      </c>
      <c r="I4168">
        <v>0</v>
      </c>
      <c r="J4168">
        <v>2</v>
      </c>
      <c r="K4168">
        <v>0</v>
      </c>
      <c r="L4168">
        <v>1</v>
      </c>
    </row>
    <row r="4169" spans="1:12" x14ac:dyDescent="0.25">
      <c r="A4169">
        <v>83990</v>
      </c>
      <c r="B4169">
        <v>0</v>
      </c>
      <c r="C4169">
        <v>9.7803807000000006E-2</v>
      </c>
      <c r="D4169">
        <v>64</v>
      </c>
      <c r="E4169">
        <v>0</v>
      </c>
      <c r="F4169">
        <v>0.601809119</v>
      </c>
      <c r="G4169">
        <v>5416</v>
      </c>
      <c r="H4169">
        <v>14</v>
      </c>
      <c r="I4169">
        <v>0</v>
      </c>
      <c r="J4169">
        <v>2</v>
      </c>
      <c r="K4169">
        <v>0</v>
      </c>
      <c r="L4169">
        <v>0</v>
      </c>
    </row>
    <row r="4170" spans="1:12" x14ac:dyDescent="0.25">
      <c r="A4170">
        <v>98096</v>
      </c>
      <c r="B4170">
        <v>0</v>
      </c>
      <c r="C4170">
        <v>9.7826767999999995E-2</v>
      </c>
      <c r="D4170">
        <v>55</v>
      </c>
      <c r="E4170">
        <v>0</v>
      </c>
      <c r="F4170">
        <v>0.11259040100000001</v>
      </c>
      <c r="G4170">
        <v>6083</v>
      </c>
      <c r="H4170">
        <v>12</v>
      </c>
      <c r="I4170">
        <v>0</v>
      </c>
      <c r="J4170">
        <v>0</v>
      </c>
      <c r="K4170">
        <v>0</v>
      </c>
      <c r="L4170">
        <v>3</v>
      </c>
    </row>
    <row r="4171" spans="1:12" x14ac:dyDescent="0.25">
      <c r="A4171">
        <v>21156</v>
      </c>
      <c r="B4171">
        <v>0</v>
      </c>
      <c r="C4171">
        <v>9.7978992000000001E-2</v>
      </c>
      <c r="D4171">
        <v>47</v>
      </c>
      <c r="E4171">
        <v>0</v>
      </c>
      <c r="F4171">
        <v>0.67066586699999997</v>
      </c>
      <c r="G4171">
        <v>5000</v>
      </c>
      <c r="H4171">
        <v>15</v>
      </c>
      <c r="I4171">
        <v>0</v>
      </c>
      <c r="J4171">
        <v>3</v>
      </c>
      <c r="K4171">
        <v>0</v>
      </c>
      <c r="L4171">
        <v>2</v>
      </c>
    </row>
    <row r="4172" spans="1:12" x14ac:dyDescent="0.25">
      <c r="A4172">
        <v>59625</v>
      </c>
      <c r="B4172">
        <v>0</v>
      </c>
      <c r="C4172">
        <v>9.8071469999999994E-2</v>
      </c>
      <c r="D4172">
        <v>69</v>
      </c>
      <c r="E4172">
        <v>0</v>
      </c>
      <c r="F4172">
        <v>3.6678532999999999E-2</v>
      </c>
      <c r="G4172">
        <v>25000</v>
      </c>
      <c r="H4172">
        <v>10</v>
      </c>
      <c r="I4172">
        <v>0</v>
      </c>
      <c r="J4172">
        <v>0</v>
      </c>
      <c r="K4172">
        <v>0</v>
      </c>
      <c r="L4172">
        <v>1</v>
      </c>
    </row>
    <row r="4173" spans="1:12" x14ac:dyDescent="0.25">
      <c r="A4173">
        <v>251</v>
      </c>
      <c r="B4173">
        <v>0</v>
      </c>
      <c r="C4173">
        <v>9.8113049999999993E-2</v>
      </c>
      <c r="D4173">
        <v>49</v>
      </c>
      <c r="E4173">
        <v>0</v>
      </c>
      <c r="F4173">
        <v>0.25701780899999999</v>
      </c>
      <c r="G4173">
        <v>6625</v>
      </c>
      <c r="H4173">
        <v>9</v>
      </c>
      <c r="I4173">
        <v>0</v>
      </c>
      <c r="J4173">
        <v>2</v>
      </c>
      <c r="K4173">
        <v>0</v>
      </c>
      <c r="L4173">
        <v>0</v>
      </c>
    </row>
    <row r="4174" spans="1:12" x14ac:dyDescent="0.25">
      <c r="A4174">
        <v>113388</v>
      </c>
      <c r="B4174">
        <v>0</v>
      </c>
      <c r="C4174">
        <v>9.8216765999999997E-2</v>
      </c>
      <c r="D4174">
        <v>68</v>
      </c>
      <c r="E4174">
        <v>0</v>
      </c>
      <c r="F4174">
        <v>8.9984999999999996E-3</v>
      </c>
      <c r="G4174">
        <v>6000</v>
      </c>
      <c r="H4174">
        <v>4</v>
      </c>
      <c r="I4174">
        <v>0</v>
      </c>
      <c r="J4174">
        <v>0</v>
      </c>
      <c r="K4174">
        <v>0</v>
      </c>
      <c r="L4174">
        <v>1</v>
      </c>
    </row>
    <row r="4175" spans="1:12" x14ac:dyDescent="0.25">
      <c r="A4175">
        <v>20790</v>
      </c>
      <c r="B4175">
        <v>0</v>
      </c>
      <c r="C4175">
        <v>9.8258379000000007E-2</v>
      </c>
      <c r="D4175">
        <v>54</v>
      </c>
      <c r="E4175">
        <v>1</v>
      </c>
      <c r="F4175">
        <v>7.2567972999999994E-2</v>
      </c>
      <c r="G4175">
        <v>21000</v>
      </c>
      <c r="H4175">
        <v>8</v>
      </c>
      <c r="I4175">
        <v>0</v>
      </c>
      <c r="J4175">
        <v>0</v>
      </c>
      <c r="K4175">
        <v>0</v>
      </c>
      <c r="L4175">
        <v>1</v>
      </c>
    </row>
    <row r="4176" spans="1:12" x14ac:dyDescent="0.25">
      <c r="A4176">
        <v>24328</v>
      </c>
      <c r="B4176">
        <v>0</v>
      </c>
      <c r="C4176">
        <v>9.8264820000000003E-2</v>
      </c>
      <c r="D4176">
        <v>59</v>
      </c>
      <c r="E4176">
        <v>0</v>
      </c>
      <c r="F4176">
        <v>0.25109991199999998</v>
      </c>
      <c r="G4176">
        <v>12500</v>
      </c>
      <c r="H4176">
        <v>18</v>
      </c>
      <c r="I4176">
        <v>0</v>
      </c>
      <c r="J4176">
        <v>3</v>
      </c>
      <c r="K4176">
        <v>0</v>
      </c>
      <c r="L4176">
        <v>0</v>
      </c>
    </row>
    <row r="4177" spans="1:12" x14ac:dyDescent="0.25">
      <c r="A4177">
        <v>16979</v>
      </c>
      <c r="B4177">
        <v>0</v>
      </c>
      <c r="C4177">
        <v>9.8317466000000006E-2</v>
      </c>
      <c r="D4177">
        <v>74</v>
      </c>
      <c r="E4177">
        <v>0</v>
      </c>
      <c r="F4177">
        <v>8.6382722999999995E-2</v>
      </c>
      <c r="G4177">
        <v>5000</v>
      </c>
      <c r="H4177">
        <v>5</v>
      </c>
      <c r="I4177">
        <v>0</v>
      </c>
      <c r="J4177">
        <v>0</v>
      </c>
      <c r="K4177">
        <v>0</v>
      </c>
      <c r="L4177">
        <v>1</v>
      </c>
    </row>
    <row r="4178" spans="1:12" x14ac:dyDescent="0.25">
      <c r="A4178">
        <v>105136</v>
      </c>
      <c r="B4178">
        <v>1</v>
      </c>
      <c r="C4178">
        <v>9.8472395000000004E-2</v>
      </c>
      <c r="D4178">
        <v>42</v>
      </c>
      <c r="E4178">
        <v>0</v>
      </c>
      <c r="F4178">
        <v>0.51150347799999996</v>
      </c>
      <c r="G4178">
        <v>5606</v>
      </c>
      <c r="H4178">
        <v>8</v>
      </c>
      <c r="I4178">
        <v>0</v>
      </c>
      <c r="J4178">
        <v>3</v>
      </c>
      <c r="K4178">
        <v>0</v>
      </c>
      <c r="L4178">
        <v>3</v>
      </c>
    </row>
    <row r="4179" spans="1:12" x14ac:dyDescent="0.25">
      <c r="A4179">
        <v>103913</v>
      </c>
      <c r="B4179">
        <v>0</v>
      </c>
      <c r="C4179">
        <v>9.8621441000000004E-2</v>
      </c>
      <c r="D4179">
        <v>70</v>
      </c>
      <c r="E4179">
        <v>0</v>
      </c>
      <c r="F4179">
        <v>0.58435391199999998</v>
      </c>
      <c r="G4179">
        <v>4000</v>
      </c>
      <c r="H4179">
        <v>8</v>
      </c>
      <c r="I4179">
        <v>0</v>
      </c>
      <c r="J4179">
        <v>2</v>
      </c>
      <c r="K4179">
        <v>0</v>
      </c>
      <c r="L4179">
        <v>1</v>
      </c>
    </row>
    <row r="4180" spans="1:12" x14ac:dyDescent="0.25">
      <c r="A4180">
        <v>44494</v>
      </c>
      <c r="B4180">
        <v>0</v>
      </c>
      <c r="C4180">
        <v>9.8651770999999999E-2</v>
      </c>
      <c r="D4180">
        <v>48</v>
      </c>
      <c r="E4180">
        <v>0</v>
      </c>
      <c r="F4180">
        <v>85</v>
      </c>
      <c r="H4180">
        <v>2</v>
      </c>
      <c r="I4180">
        <v>0</v>
      </c>
      <c r="J4180">
        <v>0</v>
      </c>
      <c r="K4180">
        <v>0</v>
      </c>
      <c r="L4180">
        <v>0</v>
      </c>
    </row>
    <row r="4181" spans="1:12" x14ac:dyDescent="0.25">
      <c r="A4181">
        <v>60677</v>
      </c>
      <c r="B4181">
        <v>0</v>
      </c>
      <c r="C4181">
        <v>9.8737494999999995E-2</v>
      </c>
      <c r="D4181">
        <v>74</v>
      </c>
      <c r="E4181">
        <v>0</v>
      </c>
      <c r="F4181">
        <v>2822</v>
      </c>
      <c r="H4181">
        <v>12</v>
      </c>
      <c r="I4181">
        <v>0</v>
      </c>
      <c r="J4181">
        <v>1</v>
      </c>
      <c r="K4181">
        <v>0</v>
      </c>
      <c r="L4181">
        <v>0</v>
      </c>
    </row>
    <row r="4182" spans="1:12" x14ac:dyDescent="0.25">
      <c r="A4182">
        <v>115730</v>
      </c>
      <c r="B4182">
        <v>0</v>
      </c>
      <c r="C4182">
        <v>9.9045047999999997E-2</v>
      </c>
      <c r="D4182">
        <v>60</v>
      </c>
      <c r="E4182">
        <v>0</v>
      </c>
      <c r="F4182">
        <v>0.159357531</v>
      </c>
      <c r="G4182">
        <v>12700</v>
      </c>
      <c r="H4182">
        <v>3</v>
      </c>
      <c r="I4182">
        <v>0</v>
      </c>
      <c r="J4182">
        <v>1</v>
      </c>
      <c r="K4182">
        <v>0</v>
      </c>
      <c r="L4182">
        <v>0</v>
      </c>
    </row>
    <row r="4183" spans="1:12" x14ac:dyDescent="0.25">
      <c r="A4183">
        <v>93380</v>
      </c>
      <c r="B4183">
        <v>0</v>
      </c>
      <c r="C4183">
        <v>9.9090381000000005E-2</v>
      </c>
      <c r="D4183">
        <v>50</v>
      </c>
      <c r="E4183">
        <v>2</v>
      </c>
      <c r="F4183">
        <v>0.48924933999999998</v>
      </c>
      <c r="G4183">
        <v>2650</v>
      </c>
      <c r="H4183">
        <v>7</v>
      </c>
      <c r="I4183">
        <v>1</v>
      </c>
      <c r="J4183">
        <v>1</v>
      </c>
      <c r="K4183">
        <v>0</v>
      </c>
      <c r="L4183">
        <v>0</v>
      </c>
    </row>
    <row r="4184" spans="1:12" x14ac:dyDescent="0.25">
      <c r="A4184">
        <v>113440</v>
      </c>
      <c r="B4184">
        <v>0</v>
      </c>
      <c r="C4184">
        <v>9.9096614E-2</v>
      </c>
      <c r="D4184">
        <v>37</v>
      </c>
      <c r="E4184">
        <v>0</v>
      </c>
      <c r="F4184">
        <v>1.0497375999999999E-2</v>
      </c>
      <c r="G4184">
        <v>4000</v>
      </c>
      <c r="H4184">
        <v>6</v>
      </c>
      <c r="I4184">
        <v>0</v>
      </c>
      <c r="J4184">
        <v>0</v>
      </c>
      <c r="K4184">
        <v>0</v>
      </c>
      <c r="L4184">
        <v>0</v>
      </c>
    </row>
    <row r="4185" spans="1:12" x14ac:dyDescent="0.25">
      <c r="A4185">
        <v>36466</v>
      </c>
      <c r="B4185">
        <v>0</v>
      </c>
      <c r="C4185">
        <v>9.9154192000000002E-2</v>
      </c>
      <c r="D4185">
        <v>34</v>
      </c>
      <c r="E4185">
        <v>0</v>
      </c>
      <c r="F4185">
        <v>0.29596518100000002</v>
      </c>
      <c r="G4185">
        <v>8500</v>
      </c>
      <c r="H4185">
        <v>17</v>
      </c>
      <c r="I4185">
        <v>0</v>
      </c>
      <c r="J4185">
        <v>1</v>
      </c>
      <c r="K4185">
        <v>0</v>
      </c>
      <c r="L4185">
        <v>2</v>
      </c>
    </row>
    <row r="4186" spans="1:12" x14ac:dyDescent="0.25">
      <c r="A4186">
        <v>1118</v>
      </c>
      <c r="B4186">
        <v>0</v>
      </c>
      <c r="C4186">
        <v>9.9190841000000002E-2</v>
      </c>
      <c r="D4186">
        <v>57</v>
      </c>
      <c r="E4186">
        <v>0</v>
      </c>
      <c r="F4186">
        <v>0.60439874299999996</v>
      </c>
      <c r="G4186">
        <v>3500</v>
      </c>
      <c r="H4186">
        <v>9</v>
      </c>
      <c r="I4186">
        <v>0</v>
      </c>
      <c r="J4186">
        <v>2</v>
      </c>
      <c r="K4186">
        <v>0</v>
      </c>
      <c r="L4186">
        <v>0</v>
      </c>
    </row>
    <row r="4187" spans="1:12" x14ac:dyDescent="0.25">
      <c r="A4187">
        <v>81918</v>
      </c>
      <c r="B4187">
        <v>0</v>
      </c>
      <c r="C4187">
        <v>9.9227389999999999E-2</v>
      </c>
      <c r="D4187">
        <v>36</v>
      </c>
      <c r="E4187">
        <v>0</v>
      </c>
      <c r="F4187">
        <v>0.53348909700000002</v>
      </c>
      <c r="G4187">
        <v>5135</v>
      </c>
      <c r="H4187">
        <v>11</v>
      </c>
      <c r="I4187">
        <v>0</v>
      </c>
      <c r="J4187">
        <v>2</v>
      </c>
      <c r="K4187">
        <v>0</v>
      </c>
      <c r="L4187">
        <v>0</v>
      </c>
    </row>
    <row r="4188" spans="1:12" x14ac:dyDescent="0.25">
      <c r="A4188">
        <v>87072</v>
      </c>
      <c r="B4188">
        <v>0</v>
      </c>
      <c r="C4188">
        <v>9.9307690000000004E-2</v>
      </c>
      <c r="D4188">
        <v>75</v>
      </c>
      <c r="E4188">
        <v>0</v>
      </c>
      <c r="F4188">
        <v>0.27660519900000002</v>
      </c>
      <c r="G4188">
        <v>4500</v>
      </c>
      <c r="H4188">
        <v>9</v>
      </c>
      <c r="I4188">
        <v>0</v>
      </c>
      <c r="J4188">
        <v>1</v>
      </c>
      <c r="K4188">
        <v>0</v>
      </c>
      <c r="L4188">
        <v>0</v>
      </c>
    </row>
    <row r="4189" spans="1:12" x14ac:dyDescent="0.25">
      <c r="A4189">
        <v>58825</v>
      </c>
      <c r="B4189">
        <v>0</v>
      </c>
      <c r="C4189">
        <v>9.9312347999999995E-2</v>
      </c>
      <c r="D4189">
        <v>40</v>
      </c>
      <c r="E4189">
        <v>0</v>
      </c>
      <c r="F4189">
        <v>0.822947663</v>
      </c>
      <c r="G4189">
        <v>11425</v>
      </c>
      <c r="H4189">
        <v>9</v>
      </c>
      <c r="I4189">
        <v>0</v>
      </c>
      <c r="J4189">
        <v>6</v>
      </c>
      <c r="K4189">
        <v>0</v>
      </c>
      <c r="L4189">
        <v>0</v>
      </c>
    </row>
    <row r="4190" spans="1:12" x14ac:dyDescent="0.25">
      <c r="A4190">
        <v>109351</v>
      </c>
      <c r="B4190">
        <v>0</v>
      </c>
      <c r="C4190">
        <v>9.9322167000000003E-2</v>
      </c>
      <c r="D4190">
        <v>78</v>
      </c>
      <c r="E4190">
        <v>0</v>
      </c>
      <c r="F4190">
        <v>0.33357947199999999</v>
      </c>
      <c r="G4190">
        <v>5416</v>
      </c>
      <c r="H4190">
        <v>8</v>
      </c>
      <c r="I4190">
        <v>0</v>
      </c>
      <c r="J4190">
        <v>2</v>
      </c>
      <c r="K4190">
        <v>0</v>
      </c>
      <c r="L4190">
        <v>0</v>
      </c>
    </row>
    <row r="4191" spans="1:12" x14ac:dyDescent="0.25">
      <c r="A4191">
        <v>136618</v>
      </c>
      <c r="B4191">
        <v>0</v>
      </c>
      <c r="C4191">
        <v>9.9441374999999999E-2</v>
      </c>
      <c r="D4191">
        <v>37</v>
      </c>
      <c r="E4191">
        <v>0</v>
      </c>
      <c r="F4191">
        <v>1.7033224149999999</v>
      </c>
      <c r="G4191">
        <v>2136</v>
      </c>
      <c r="H4191">
        <v>11</v>
      </c>
      <c r="I4191">
        <v>0</v>
      </c>
      <c r="J4191">
        <v>5</v>
      </c>
      <c r="K4191">
        <v>0</v>
      </c>
      <c r="L4191">
        <v>0</v>
      </c>
    </row>
    <row r="4192" spans="1:12" x14ac:dyDescent="0.25">
      <c r="A4192">
        <v>65123</v>
      </c>
      <c r="B4192">
        <v>1</v>
      </c>
      <c r="C4192">
        <v>9.9520423999999996E-2</v>
      </c>
      <c r="D4192">
        <v>33</v>
      </c>
      <c r="E4192">
        <v>1</v>
      </c>
      <c r="F4192">
        <v>2.2577222350000001</v>
      </c>
      <c r="G4192">
        <v>4240</v>
      </c>
      <c r="H4192">
        <v>10</v>
      </c>
      <c r="I4192">
        <v>0</v>
      </c>
      <c r="J4192">
        <v>3</v>
      </c>
      <c r="K4192">
        <v>0</v>
      </c>
      <c r="L4192">
        <v>0</v>
      </c>
    </row>
    <row r="4193" spans="1:12" x14ac:dyDescent="0.25">
      <c r="A4193">
        <v>96650</v>
      </c>
      <c r="B4193">
        <v>0</v>
      </c>
      <c r="C4193">
        <v>9.9641745000000004E-2</v>
      </c>
      <c r="D4193">
        <v>38</v>
      </c>
      <c r="E4193">
        <v>0</v>
      </c>
      <c r="F4193">
        <v>0.26396227900000002</v>
      </c>
      <c r="G4193">
        <v>12300</v>
      </c>
      <c r="H4193">
        <v>15</v>
      </c>
      <c r="I4193">
        <v>0</v>
      </c>
      <c r="J4193">
        <v>1</v>
      </c>
      <c r="K4193">
        <v>0</v>
      </c>
      <c r="L4193">
        <v>2</v>
      </c>
    </row>
    <row r="4194" spans="1:12" x14ac:dyDescent="0.25">
      <c r="A4194">
        <v>46472</v>
      </c>
      <c r="B4194">
        <v>0</v>
      </c>
      <c r="C4194">
        <v>9.9701621000000004E-2</v>
      </c>
      <c r="D4194">
        <v>31</v>
      </c>
      <c r="E4194">
        <v>0</v>
      </c>
      <c r="F4194">
        <v>0.160842754</v>
      </c>
      <c r="G4194">
        <v>3891</v>
      </c>
      <c r="H4194">
        <v>4</v>
      </c>
      <c r="I4194">
        <v>0</v>
      </c>
      <c r="J4194">
        <v>0</v>
      </c>
      <c r="K4194">
        <v>0</v>
      </c>
      <c r="L4194">
        <v>0</v>
      </c>
    </row>
    <row r="4195" spans="1:12" x14ac:dyDescent="0.25">
      <c r="A4195">
        <v>35906</v>
      </c>
      <c r="B4195">
        <v>0</v>
      </c>
      <c r="C4195">
        <v>9.9706460999999996E-2</v>
      </c>
      <c r="D4195">
        <v>57</v>
      </c>
      <c r="E4195">
        <v>0</v>
      </c>
      <c r="F4195">
        <v>0.30960125300000002</v>
      </c>
      <c r="G4195">
        <v>8300</v>
      </c>
      <c r="H4195">
        <v>4</v>
      </c>
      <c r="I4195">
        <v>0</v>
      </c>
      <c r="J4195">
        <v>1</v>
      </c>
      <c r="K4195">
        <v>0</v>
      </c>
      <c r="L4195">
        <v>1</v>
      </c>
    </row>
    <row r="4196" spans="1:12" x14ac:dyDescent="0.25">
      <c r="A4196">
        <v>96224</v>
      </c>
      <c r="B4196">
        <v>0</v>
      </c>
      <c r="C4196">
        <v>9.9791756999999995E-2</v>
      </c>
      <c r="D4196">
        <v>55</v>
      </c>
      <c r="E4196">
        <v>0</v>
      </c>
      <c r="F4196">
        <v>3139</v>
      </c>
      <c r="H4196">
        <v>5</v>
      </c>
      <c r="I4196">
        <v>0</v>
      </c>
      <c r="J4196">
        <v>2</v>
      </c>
      <c r="K4196">
        <v>0</v>
      </c>
      <c r="L4196">
        <v>0</v>
      </c>
    </row>
    <row r="4197" spans="1:12" x14ac:dyDescent="0.25">
      <c r="A4197">
        <v>9194</v>
      </c>
      <c r="B4197">
        <v>0</v>
      </c>
      <c r="C4197">
        <v>9.9800398999999998E-2</v>
      </c>
      <c r="D4197">
        <v>23</v>
      </c>
      <c r="E4197">
        <v>0</v>
      </c>
      <c r="F4197">
        <v>9</v>
      </c>
      <c r="G4197">
        <v>0</v>
      </c>
      <c r="H4197">
        <v>1</v>
      </c>
      <c r="I4197">
        <v>0</v>
      </c>
      <c r="J4197">
        <v>0</v>
      </c>
      <c r="K4197">
        <v>0</v>
      </c>
      <c r="L4197">
        <v>0</v>
      </c>
    </row>
    <row r="4198" spans="1:12" x14ac:dyDescent="0.25">
      <c r="A4198">
        <v>71928</v>
      </c>
      <c r="B4198">
        <v>0</v>
      </c>
      <c r="C4198">
        <v>9.9812313E-2</v>
      </c>
      <c r="D4198">
        <v>37</v>
      </c>
      <c r="E4198">
        <v>0</v>
      </c>
      <c r="F4198">
        <v>1637</v>
      </c>
      <c r="H4198">
        <v>8</v>
      </c>
      <c r="I4198">
        <v>0</v>
      </c>
      <c r="J4198">
        <v>2</v>
      </c>
      <c r="K4198">
        <v>0</v>
      </c>
    </row>
    <row r="4199" spans="1:12" x14ac:dyDescent="0.25">
      <c r="A4199">
        <v>88779</v>
      </c>
      <c r="B4199">
        <v>0</v>
      </c>
      <c r="C4199">
        <v>9.9860009E-2</v>
      </c>
      <c r="D4199">
        <v>59</v>
      </c>
      <c r="E4199">
        <v>0</v>
      </c>
      <c r="F4199">
        <v>0.23793414500000001</v>
      </c>
      <c r="G4199">
        <v>4433</v>
      </c>
      <c r="H4199">
        <v>4</v>
      </c>
      <c r="I4199">
        <v>0</v>
      </c>
      <c r="J4199">
        <v>1</v>
      </c>
      <c r="K4199">
        <v>0</v>
      </c>
      <c r="L4199">
        <v>0</v>
      </c>
    </row>
    <row r="4200" spans="1:12" x14ac:dyDescent="0.25">
      <c r="A4200">
        <v>16636</v>
      </c>
      <c r="B4200">
        <v>0</v>
      </c>
      <c r="C4200">
        <v>9.9889011999999999E-2</v>
      </c>
      <c r="D4200">
        <v>47</v>
      </c>
      <c r="E4200">
        <v>0</v>
      </c>
      <c r="F4200">
        <v>5.6471764000000001E-2</v>
      </c>
      <c r="G4200">
        <v>2000</v>
      </c>
      <c r="H4200">
        <v>3</v>
      </c>
      <c r="I4200">
        <v>0</v>
      </c>
      <c r="J4200">
        <v>0</v>
      </c>
      <c r="K4200">
        <v>0</v>
      </c>
      <c r="L4200">
        <v>3</v>
      </c>
    </row>
    <row r="4201" spans="1:12" x14ac:dyDescent="0.25">
      <c r="A4201">
        <v>82321</v>
      </c>
      <c r="B4201">
        <v>0</v>
      </c>
      <c r="C4201">
        <v>9.9924874999999996E-2</v>
      </c>
      <c r="D4201">
        <v>55</v>
      </c>
      <c r="E4201">
        <v>0</v>
      </c>
      <c r="F4201">
        <v>0.59170089199999998</v>
      </c>
      <c r="G4201">
        <v>7060</v>
      </c>
      <c r="H4201">
        <v>22</v>
      </c>
      <c r="I4201">
        <v>0</v>
      </c>
      <c r="J4201">
        <v>4</v>
      </c>
      <c r="K4201">
        <v>0</v>
      </c>
      <c r="L4201">
        <v>2</v>
      </c>
    </row>
    <row r="4202" spans="1:12" x14ac:dyDescent="0.25">
      <c r="A4202">
        <v>97786</v>
      </c>
      <c r="B4202">
        <v>0</v>
      </c>
      <c r="C4202">
        <v>9.9946081000000006E-2</v>
      </c>
      <c r="D4202">
        <v>38</v>
      </c>
      <c r="E4202">
        <v>0</v>
      </c>
      <c r="F4202">
        <v>0.66402535699999998</v>
      </c>
      <c r="G4202">
        <v>4416</v>
      </c>
      <c r="H4202">
        <v>7</v>
      </c>
      <c r="I4202">
        <v>0</v>
      </c>
      <c r="J4202">
        <v>1</v>
      </c>
      <c r="K4202">
        <v>0</v>
      </c>
      <c r="L4202">
        <v>0</v>
      </c>
    </row>
    <row r="4203" spans="1:12" x14ac:dyDescent="0.25">
      <c r="A4203">
        <v>44081</v>
      </c>
      <c r="B4203">
        <v>0</v>
      </c>
      <c r="C4203">
        <v>0.10004390000000001</v>
      </c>
      <c r="D4203">
        <v>37</v>
      </c>
      <c r="E4203">
        <v>0</v>
      </c>
      <c r="F4203">
        <v>0.42450914000000001</v>
      </c>
      <c r="G4203">
        <v>2953</v>
      </c>
      <c r="H4203">
        <v>6</v>
      </c>
      <c r="I4203">
        <v>0</v>
      </c>
      <c r="J4203">
        <v>0</v>
      </c>
      <c r="K4203">
        <v>0</v>
      </c>
      <c r="L4203">
        <v>0</v>
      </c>
    </row>
    <row r="4204" spans="1:12" x14ac:dyDescent="0.25">
      <c r="A4204">
        <v>68395</v>
      </c>
      <c r="B4204">
        <v>0</v>
      </c>
      <c r="C4204">
        <v>0.10005135</v>
      </c>
      <c r="D4204">
        <v>46</v>
      </c>
      <c r="E4204">
        <v>0</v>
      </c>
      <c r="F4204">
        <v>0.24392270899999999</v>
      </c>
      <c r="G4204">
        <v>9625</v>
      </c>
      <c r="H4204">
        <v>7</v>
      </c>
      <c r="I4204">
        <v>0</v>
      </c>
      <c r="J4204">
        <v>1</v>
      </c>
      <c r="K4204">
        <v>0</v>
      </c>
      <c r="L4204">
        <v>3</v>
      </c>
    </row>
    <row r="4205" spans="1:12" x14ac:dyDescent="0.25">
      <c r="A4205">
        <v>110415</v>
      </c>
      <c r="B4205">
        <v>0</v>
      </c>
      <c r="C4205">
        <v>0.100117136</v>
      </c>
      <c r="D4205">
        <v>50</v>
      </c>
      <c r="E4205">
        <v>1</v>
      </c>
      <c r="F4205">
        <v>0.20887918499999999</v>
      </c>
      <c r="G4205">
        <v>12365</v>
      </c>
      <c r="H4205">
        <v>15</v>
      </c>
      <c r="I4205">
        <v>0</v>
      </c>
      <c r="J4205">
        <v>2</v>
      </c>
      <c r="K4205">
        <v>0</v>
      </c>
      <c r="L4205">
        <v>0</v>
      </c>
    </row>
    <row r="4206" spans="1:12" x14ac:dyDescent="0.25">
      <c r="A4206">
        <v>1629</v>
      </c>
      <c r="B4206">
        <v>0</v>
      </c>
      <c r="C4206">
        <v>0.10017337699999999</v>
      </c>
      <c r="D4206">
        <v>44</v>
      </c>
      <c r="E4206">
        <v>0</v>
      </c>
      <c r="F4206">
        <v>0.16531496500000001</v>
      </c>
      <c r="G4206">
        <v>9000</v>
      </c>
      <c r="H4206">
        <v>9</v>
      </c>
      <c r="I4206">
        <v>0</v>
      </c>
      <c r="J4206">
        <v>1</v>
      </c>
      <c r="K4206">
        <v>0</v>
      </c>
      <c r="L4206">
        <v>2</v>
      </c>
    </row>
    <row r="4207" spans="1:12" x14ac:dyDescent="0.25">
      <c r="A4207">
        <v>138604</v>
      </c>
      <c r="B4207">
        <v>0</v>
      </c>
      <c r="C4207">
        <v>0.100198987</v>
      </c>
      <c r="D4207">
        <v>51</v>
      </c>
      <c r="E4207">
        <v>1</v>
      </c>
      <c r="F4207">
        <v>0.18027822499999999</v>
      </c>
      <c r="G4207">
        <v>21133</v>
      </c>
      <c r="H4207">
        <v>17</v>
      </c>
      <c r="I4207">
        <v>0</v>
      </c>
      <c r="J4207">
        <v>2</v>
      </c>
      <c r="K4207">
        <v>0</v>
      </c>
      <c r="L4207">
        <v>3</v>
      </c>
    </row>
    <row r="4208" spans="1:12" x14ac:dyDescent="0.25">
      <c r="A4208">
        <v>43310</v>
      </c>
      <c r="B4208">
        <v>0</v>
      </c>
      <c r="C4208">
        <v>0.10021975399999999</v>
      </c>
      <c r="D4208">
        <v>45</v>
      </c>
      <c r="E4208">
        <v>0</v>
      </c>
      <c r="F4208">
        <v>0.165614649</v>
      </c>
      <c r="G4208">
        <v>16000</v>
      </c>
      <c r="H4208">
        <v>15</v>
      </c>
      <c r="I4208">
        <v>0</v>
      </c>
      <c r="J4208">
        <v>2</v>
      </c>
      <c r="K4208">
        <v>0</v>
      </c>
      <c r="L4208">
        <v>1</v>
      </c>
    </row>
    <row r="4209" spans="1:12" x14ac:dyDescent="0.25">
      <c r="A4209">
        <v>132963</v>
      </c>
      <c r="B4209">
        <v>0</v>
      </c>
      <c r="C4209">
        <v>0.10022840299999999</v>
      </c>
      <c r="D4209">
        <v>64</v>
      </c>
      <c r="E4209">
        <v>0</v>
      </c>
      <c r="F4209">
        <v>0.10479476</v>
      </c>
      <c r="G4209">
        <v>20000</v>
      </c>
      <c r="H4209">
        <v>9</v>
      </c>
      <c r="I4209">
        <v>0</v>
      </c>
      <c r="J4209">
        <v>2</v>
      </c>
      <c r="K4209">
        <v>0</v>
      </c>
      <c r="L4209">
        <v>0</v>
      </c>
    </row>
    <row r="4210" spans="1:12" x14ac:dyDescent="0.25">
      <c r="A4210">
        <v>133202</v>
      </c>
      <c r="B4210">
        <v>0</v>
      </c>
      <c r="C4210">
        <v>0.100485881</v>
      </c>
      <c r="D4210">
        <v>70</v>
      </c>
      <c r="E4210">
        <v>0</v>
      </c>
      <c r="F4210">
        <v>404</v>
      </c>
      <c r="H4210">
        <v>4</v>
      </c>
      <c r="I4210">
        <v>0</v>
      </c>
      <c r="J4210">
        <v>0</v>
      </c>
      <c r="K4210">
        <v>0</v>
      </c>
      <c r="L4210">
        <v>0</v>
      </c>
    </row>
    <row r="4211" spans="1:12" x14ac:dyDescent="0.25">
      <c r="A4211">
        <v>40843</v>
      </c>
      <c r="B4211">
        <v>0</v>
      </c>
      <c r="C4211">
        <v>0.100544384</v>
      </c>
      <c r="D4211">
        <v>65</v>
      </c>
      <c r="E4211">
        <v>0</v>
      </c>
      <c r="F4211">
        <v>27</v>
      </c>
      <c r="H4211">
        <v>2</v>
      </c>
      <c r="I4211">
        <v>0</v>
      </c>
      <c r="J4211">
        <v>0</v>
      </c>
      <c r="K4211">
        <v>0</v>
      </c>
      <c r="L4211">
        <v>0</v>
      </c>
    </row>
    <row r="4212" spans="1:12" x14ac:dyDescent="0.25">
      <c r="A4212">
        <v>114791</v>
      </c>
      <c r="B4212">
        <v>0</v>
      </c>
      <c r="C4212">
        <v>0.100631161</v>
      </c>
      <c r="D4212">
        <v>37</v>
      </c>
      <c r="E4212">
        <v>0</v>
      </c>
      <c r="F4212">
        <v>0.23943474200000001</v>
      </c>
      <c r="G4212">
        <v>7500</v>
      </c>
      <c r="H4212">
        <v>4</v>
      </c>
      <c r="I4212">
        <v>0</v>
      </c>
      <c r="J4212">
        <v>1</v>
      </c>
      <c r="K4212">
        <v>0</v>
      </c>
      <c r="L4212">
        <v>1</v>
      </c>
    </row>
    <row r="4213" spans="1:12" x14ac:dyDescent="0.25">
      <c r="A4213">
        <v>4819</v>
      </c>
      <c r="B4213">
        <v>0</v>
      </c>
      <c r="C4213">
        <v>0.100641139</v>
      </c>
      <c r="D4213">
        <v>32</v>
      </c>
      <c r="E4213">
        <v>0</v>
      </c>
      <c r="F4213">
        <v>8.3319450000000003E-3</v>
      </c>
      <c r="G4213">
        <v>6000</v>
      </c>
      <c r="H4213">
        <v>2</v>
      </c>
      <c r="I4213">
        <v>0</v>
      </c>
      <c r="J4213">
        <v>0</v>
      </c>
      <c r="K4213">
        <v>0</v>
      </c>
      <c r="L4213">
        <v>0</v>
      </c>
    </row>
    <row r="4214" spans="1:12" x14ac:dyDescent="0.25">
      <c r="A4214">
        <v>61896</v>
      </c>
      <c r="B4214">
        <v>0</v>
      </c>
      <c r="C4214">
        <v>0.10068593200000001</v>
      </c>
      <c r="D4214">
        <v>52</v>
      </c>
      <c r="E4214">
        <v>0</v>
      </c>
      <c r="F4214">
        <v>0.34833145900000001</v>
      </c>
      <c r="G4214">
        <v>2666</v>
      </c>
      <c r="H4214">
        <v>12</v>
      </c>
      <c r="I4214">
        <v>0</v>
      </c>
      <c r="J4214">
        <v>0</v>
      </c>
      <c r="K4214">
        <v>0</v>
      </c>
      <c r="L4214">
        <v>0</v>
      </c>
    </row>
    <row r="4215" spans="1:12" x14ac:dyDescent="0.25">
      <c r="A4215">
        <v>115996</v>
      </c>
      <c r="B4215">
        <v>0</v>
      </c>
      <c r="C4215">
        <v>0.10069046099999999</v>
      </c>
      <c r="D4215">
        <v>55</v>
      </c>
      <c r="E4215">
        <v>0</v>
      </c>
      <c r="F4215">
        <v>0.476681721</v>
      </c>
      <c r="G4215">
        <v>21034</v>
      </c>
      <c r="H4215">
        <v>21</v>
      </c>
      <c r="I4215">
        <v>0</v>
      </c>
      <c r="J4215">
        <v>5</v>
      </c>
      <c r="K4215">
        <v>0</v>
      </c>
      <c r="L4215">
        <v>2</v>
      </c>
    </row>
    <row r="4216" spans="1:12" x14ac:dyDescent="0.25">
      <c r="A4216">
        <v>66457</v>
      </c>
      <c r="B4216">
        <v>0</v>
      </c>
      <c r="C4216">
        <v>0.10069149199999999</v>
      </c>
      <c r="D4216">
        <v>58</v>
      </c>
      <c r="E4216">
        <v>0</v>
      </c>
      <c r="F4216">
        <v>8.4243658999999999E-2</v>
      </c>
      <c r="G4216">
        <v>5400</v>
      </c>
      <c r="H4216">
        <v>12</v>
      </c>
      <c r="I4216">
        <v>0</v>
      </c>
      <c r="J4216">
        <v>0</v>
      </c>
      <c r="K4216">
        <v>0</v>
      </c>
      <c r="L4216">
        <v>1</v>
      </c>
    </row>
    <row r="4217" spans="1:12" x14ac:dyDescent="0.25">
      <c r="A4217">
        <v>144478</v>
      </c>
      <c r="B4217">
        <v>0</v>
      </c>
      <c r="C4217">
        <v>0.100711408</v>
      </c>
      <c r="D4217">
        <v>50</v>
      </c>
      <c r="E4217">
        <v>0</v>
      </c>
      <c r="F4217">
        <v>0.40120347000000001</v>
      </c>
      <c r="G4217">
        <v>7145</v>
      </c>
      <c r="H4217">
        <v>10</v>
      </c>
      <c r="I4217">
        <v>0</v>
      </c>
      <c r="J4217">
        <v>2</v>
      </c>
      <c r="K4217">
        <v>0</v>
      </c>
      <c r="L4217">
        <v>3</v>
      </c>
    </row>
    <row r="4218" spans="1:12" x14ac:dyDescent="0.25">
      <c r="A4218">
        <v>16100</v>
      </c>
      <c r="B4218">
        <v>0</v>
      </c>
      <c r="C4218">
        <v>0.100722482</v>
      </c>
      <c r="D4218">
        <v>46</v>
      </c>
      <c r="E4218">
        <v>0</v>
      </c>
      <c r="F4218">
        <v>0.57092863400000005</v>
      </c>
      <c r="G4218">
        <v>8000</v>
      </c>
      <c r="H4218">
        <v>4</v>
      </c>
      <c r="I4218">
        <v>0</v>
      </c>
      <c r="J4218">
        <v>2</v>
      </c>
      <c r="K4218">
        <v>0</v>
      </c>
      <c r="L4218">
        <v>0</v>
      </c>
    </row>
    <row r="4219" spans="1:12" x14ac:dyDescent="0.25">
      <c r="A4219">
        <v>104387</v>
      </c>
      <c r="B4219">
        <v>0</v>
      </c>
      <c r="C4219">
        <v>0.10076148</v>
      </c>
      <c r="D4219">
        <v>65</v>
      </c>
      <c r="E4219">
        <v>0</v>
      </c>
      <c r="F4219">
        <v>0.30716928300000002</v>
      </c>
      <c r="G4219">
        <v>10000</v>
      </c>
      <c r="H4219">
        <v>8</v>
      </c>
      <c r="I4219">
        <v>0</v>
      </c>
      <c r="J4219">
        <v>1</v>
      </c>
      <c r="K4219">
        <v>0</v>
      </c>
      <c r="L4219">
        <v>1</v>
      </c>
    </row>
    <row r="4220" spans="1:12" x14ac:dyDescent="0.25">
      <c r="A4220">
        <v>107890</v>
      </c>
      <c r="B4220">
        <v>0</v>
      </c>
      <c r="C4220">
        <v>0.100770128</v>
      </c>
      <c r="D4220">
        <v>66</v>
      </c>
      <c r="E4220">
        <v>0</v>
      </c>
      <c r="F4220">
        <v>0.15900976</v>
      </c>
      <c r="G4220">
        <v>4200</v>
      </c>
      <c r="H4220">
        <v>7</v>
      </c>
      <c r="I4220">
        <v>0</v>
      </c>
      <c r="J4220">
        <v>1</v>
      </c>
      <c r="K4220">
        <v>0</v>
      </c>
      <c r="L4220">
        <v>0</v>
      </c>
    </row>
    <row r="4221" spans="1:12" x14ac:dyDescent="0.25">
      <c r="A4221">
        <v>79108</v>
      </c>
      <c r="B4221">
        <v>0</v>
      </c>
      <c r="C4221">
        <v>0.100771018</v>
      </c>
      <c r="D4221">
        <v>29</v>
      </c>
      <c r="E4221">
        <v>0</v>
      </c>
      <c r="F4221">
        <v>0.25577387099999999</v>
      </c>
      <c r="G4221">
        <v>2900</v>
      </c>
      <c r="H4221">
        <v>7</v>
      </c>
      <c r="I4221">
        <v>0</v>
      </c>
      <c r="J4221">
        <v>0</v>
      </c>
      <c r="K4221">
        <v>0</v>
      </c>
      <c r="L4221">
        <v>0</v>
      </c>
    </row>
    <row r="4222" spans="1:12" x14ac:dyDescent="0.25">
      <c r="A4222">
        <v>141045</v>
      </c>
      <c r="B4222">
        <v>0</v>
      </c>
      <c r="C4222">
        <v>0.100777039</v>
      </c>
      <c r="D4222">
        <v>51</v>
      </c>
      <c r="E4222">
        <v>0</v>
      </c>
      <c r="F4222">
        <v>2.0361207320000001</v>
      </c>
      <c r="G4222">
        <v>2020</v>
      </c>
      <c r="H4222">
        <v>10</v>
      </c>
      <c r="I4222">
        <v>0</v>
      </c>
      <c r="J4222">
        <v>1</v>
      </c>
      <c r="K4222">
        <v>0</v>
      </c>
      <c r="L4222">
        <v>1</v>
      </c>
    </row>
    <row r="4223" spans="1:12" x14ac:dyDescent="0.25">
      <c r="A4223">
        <v>84251</v>
      </c>
      <c r="B4223">
        <v>0</v>
      </c>
      <c r="C4223">
        <v>0.100972179</v>
      </c>
      <c r="D4223">
        <v>37</v>
      </c>
      <c r="E4223">
        <v>0</v>
      </c>
      <c r="F4223">
        <v>0.64974619300000003</v>
      </c>
      <c r="G4223">
        <v>6500</v>
      </c>
      <c r="H4223">
        <v>18</v>
      </c>
      <c r="I4223">
        <v>0</v>
      </c>
      <c r="J4223">
        <v>2</v>
      </c>
      <c r="K4223">
        <v>0</v>
      </c>
      <c r="L4223">
        <v>1</v>
      </c>
    </row>
    <row r="4224" spans="1:12" x14ac:dyDescent="0.25">
      <c r="A4224">
        <v>91558</v>
      </c>
      <c r="B4224">
        <v>0</v>
      </c>
      <c r="C4224">
        <v>0.100980296</v>
      </c>
      <c r="D4224">
        <v>57</v>
      </c>
      <c r="E4224">
        <v>0</v>
      </c>
      <c r="F4224">
        <v>3055</v>
      </c>
      <c r="H4224">
        <v>11</v>
      </c>
      <c r="I4224">
        <v>0</v>
      </c>
      <c r="J4224">
        <v>3</v>
      </c>
      <c r="K4224">
        <v>0</v>
      </c>
      <c r="L4224">
        <v>0</v>
      </c>
    </row>
    <row r="4225" spans="1:12" x14ac:dyDescent="0.25">
      <c r="A4225">
        <v>87452</v>
      </c>
      <c r="B4225">
        <v>0</v>
      </c>
      <c r="C4225">
        <v>0.101008056</v>
      </c>
      <c r="D4225">
        <v>34</v>
      </c>
      <c r="E4225">
        <v>0</v>
      </c>
      <c r="F4225">
        <v>2.8363358000000002E-2</v>
      </c>
      <c r="G4225">
        <v>2608</v>
      </c>
      <c r="H4225">
        <v>2</v>
      </c>
      <c r="I4225">
        <v>0</v>
      </c>
      <c r="J4225">
        <v>0</v>
      </c>
      <c r="K4225">
        <v>0</v>
      </c>
      <c r="L4225">
        <v>2</v>
      </c>
    </row>
    <row r="4226" spans="1:12" x14ac:dyDescent="0.25">
      <c r="A4226">
        <v>21403</v>
      </c>
      <c r="B4226">
        <v>0</v>
      </c>
      <c r="C4226">
        <v>0.10107491</v>
      </c>
      <c r="D4226">
        <v>44</v>
      </c>
      <c r="E4226">
        <v>0</v>
      </c>
      <c r="F4226">
        <v>0.219956871</v>
      </c>
      <c r="G4226">
        <v>5100</v>
      </c>
      <c r="H4226">
        <v>5</v>
      </c>
      <c r="I4226">
        <v>0</v>
      </c>
      <c r="J4226">
        <v>1</v>
      </c>
      <c r="K4226">
        <v>0</v>
      </c>
      <c r="L4226">
        <v>1</v>
      </c>
    </row>
    <row r="4227" spans="1:12" x14ac:dyDescent="0.25">
      <c r="A4227">
        <v>14678</v>
      </c>
      <c r="B4227">
        <v>0</v>
      </c>
      <c r="C4227">
        <v>0.101128918</v>
      </c>
      <c r="D4227">
        <v>65</v>
      </c>
      <c r="E4227">
        <v>0</v>
      </c>
      <c r="F4227">
        <v>0.324632953</v>
      </c>
      <c r="G4227">
        <v>16550</v>
      </c>
      <c r="H4227">
        <v>10</v>
      </c>
      <c r="I4227">
        <v>0</v>
      </c>
      <c r="J4227">
        <v>2</v>
      </c>
      <c r="K4227">
        <v>0</v>
      </c>
      <c r="L4227">
        <v>0</v>
      </c>
    </row>
    <row r="4228" spans="1:12" x14ac:dyDescent="0.25">
      <c r="A4228">
        <v>99309</v>
      </c>
      <c r="B4228">
        <v>0</v>
      </c>
      <c r="C4228">
        <v>0.101300344</v>
      </c>
      <c r="D4228">
        <v>34</v>
      </c>
      <c r="E4228">
        <v>0</v>
      </c>
      <c r="F4228">
        <v>0.14995947000000001</v>
      </c>
      <c r="G4228">
        <v>3700</v>
      </c>
      <c r="H4228">
        <v>6</v>
      </c>
      <c r="I4228">
        <v>0</v>
      </c>
      <c r="J4228">
        <v>0</v>
      </c>
      <c r="K4228">
        <v>0</v>
      </c>
      <c r="L4228">
        <v>0</v>
      </c>
    </row>
    <row r="4229" spans="1:12" x14ac:dyDescent="0.25">
      <c r="A4229">
        <v>108263</v>
      </c>
      <c r="B4229">
        <v>0</v>
      </c>
      <c r="C4229">
        <v>0.10142295799999999</v>
      </c>
      <c r="D4229">
        <v>56</v>
      </c>
      <c r="E4229">
        <v>0</v>
      </c>
      <c r="F4229">
        <v>0.43955008200000001</v>
      </c>
      <c r="G4229">
        <v>15913</v>
      </c>
      <c r="H4229">
        <v>17</v>
      </c>
      <c r="I4229">
        <v>0</v>
      </c>
      <c r="J4229">
        <v>1</v>
      </c>
      <c r="K4229">
        <v>0</v>
      </c>
      <c r="L4229">
        <v>3</v>
      </c>
    </row>
    <row r="4230" spans="1:12" x14ac:dyDescent="0.25">
      <c r="A4230">
        <v>34469</v>
      </c>
      <c r="B4230">
        <v>0</v>
      </c>
      <c r="C4230">
        <v>0.101540217</v>
      </c>
      <c r="D4230">
        <v>56</v>
      </c>
      <c r="E4230">
        <v>0</v>
      </c>
      <c r="F4230">
        <v>0.38812486400000001</v>
      </c>
      <c r="G4230">
        <v>4580</v>
      </c>
      <c r="H4230">
        <v>10</v>
      </c>
      <c r="I4230">
        <v>0</v>
      </c>
      <c r="J4230">
        <v>1</v>
      </c>
      <c r="K4230">
        <v>0</v>
      </c>
      <c r="L4230">
        <v>0</v>
      </c>
    </row>
    <row r="4231" spans="1:12" x14ac:dyDescent="0.25">
      <c r="A4231">
        <v>62217</v>
      </c>
      <c r="B4231">
        <v>0</v>
      </c>
      <c r="C4231">
        <v>0.101544334</v>
      </c>
      <c r="D4231">
        <v>52</v>
      </c>
      <c r="E4231">
        <v>0</v>
      </c>
      <c r="F4231">
        <v>0.355617456</v>
      </c>
      <c r="G4231">
        <v>14000</v>
      </c>
      <c r="H4231">
        <v>24</v>
      </c>
      <c r="I4231">
        <v>0</v>
      </c>
      <c r="J4231">
        <v>1</v>
      </c>
      <c r="K4231">
        <v>0</v>
      </c>
      <c r="L4231">
        <v>2</v>
      </c>
    </row>
    <row r="4232" spans="1:12" x14ac:dyDescent="0.25">
      <c r="A4232">
        <v>61141</v>
      </c>
      <c r="B4232">
        <v>0</v>
      </c>
      <c r="C4232">
        <v>0.101589841</v>
      </c>
      <c r="D4232">
        <v>61</v>
      </c>
      <c r="E4232">
        <v>0</v>
      </c>
      <c r="F4232">
        <v>0.32582536299999998</v>
      </c>
      <c r="G4232">
        <v>3240</v>
      </c>
      <c r="H4232">
        <v>5</v>
      </c>
      <c r="I4232">
        <v>0</v>
      </c>
      <c r="J4232">
        <v>0</v>
      </c>
      <c r="K4232">
        <v>0</v>
      </c>
      <c r="L4232">
        <v>0</v>
      </c>
    </row>
    <row r="4233" spans="1:12" x14ac:dyDescent="0.25">
      <c r="A4233">
        <v>20046</v>
      </c>
      <c r="B4233">
        <v>0</v>
      </c>
      <c r="C4233">
        <v>0.10160572599999999</v>
      </c>
      <c r="D4233">
        <v>31</v>
      </c>
      <c r="E4233">
        <v>0</v>
      </c>
      <c r="F4233">
        <v>0.156</v>
      </c>
      <c r="G4233">
        <v>14499</v>
      </c>
      <c r="H4233">
        <v>6</v>
      </c>
      <c r="I4233">
        <v>0</v>
      </c>
      <c r="J4233">
        <v>1</v>
      </c>
      <c r="K4233">
        <v>0</v>
      </c>
      <c r="L4233">
        <v>2</v>
      </c>
    </row>
    <row r="4234" spans="1:12" x14ac:dyDescent="0.25">
      <c r="A4234">
        <v>38129</v>
      </c>
      <c r="B4234">
        <v>0</v>
      </c>
      <c r="C4234">
        <v>0.101636781</v>
      </c>
      <c r="D4234">
        <v>48</v>
      </c>
      <c r="E4234">
        <v>0</v>
      </c>
      <c r="F4234">
        <v>0.28591687599999999</v>
      </c>
      <c r="G4234">
        <v>9166</v>
      </c>
      <c r="H4234">
        <v>7</v>
      </c>
      <c r="I4234">
        <v>0</v>
      </c>
      <c r="J4234">
        <v>2</v>
      </c>
      <c r="K4234">
        <v>0</v>
      </c>
      <c r="L4234">
        <v>0</v>
      </c>
    </row>
    <row r="4235" spans="1:12" x14ac:dyDescent="0.25">
      <c r="A4235">
        <v>120413</v>
      </c>
      <c r="B4235">
        <v>0</v>
      </c>
      <c r="C4235">
        <v>0.101798728</v>
      </c>
      <c r="D4235">
        <v>65</v>
      </c>
      <c r="E4235">
        <v>0</v>
      </c>
      <c r="F4235">
        <v>0.23590306599999999</v>
      </c>
      <c r="G4235">
        <v>12750</v>
      </c>
      <c r="H4235">
        <v>10</v>
      </c>
      <c r="I4235">
        <v>0</v>
      </c>
      <c r="J4235">
        <v>2</v>
      </c>
      <c r="K4235">
        <v>0</v>
      </c>
      <c r="L4235">
        <v>1</v>
      </c>
    </row>
    <row r="4236" spans="1:12" x14ac:dyDescent="0.25">
      <c r="A4236">
        <v>15745</v>
      </c>
      <c r="B4236">
        <v>0</v>
      </c>
      <c r="C4236">
        <v>0.10180120500000001</v>
      </c>
      <c r="D4236">
        <v>50</v>
      </c>
      <c r="E4236">
        <v>0</v>
      </c>
      <c r="F4236">
        <v>0.25249966699999998</v>
      </c>
      <c r="G4236">
        <v>7500</v>
      </c>
      <c r="H4236">
        <v>18</v>
      </c>
      <c r="I4236">
        <v>0</v>
      </c>
      <c r="J4236">
        <v>1</v>
      </c>
      <c r="K4236">
        <v>0</v>
      </c>
      <c r="L4236">
        <v>1</v>
      </c>
    </row>
    <row r="4237" spans="1:12" x14ac:dyDescent="0.25">
      <c r="A4237">
        <v>31511</v>
      </c>
      <c r="B4237">
        <v>0</v>
      </c>
      <c r="C4237">
        <v>0.10188248799999999</v>
      </c>
      <c r="D4237">
        <v>74</v>
      </c>
      <c r="E4237">
        <v>0</v>
      </c>
      <c r="F4237">
        <v>0.22324375299999999</v>
      </c>
      <c r="G4237">
        <v>8483</v>
      </c>
      <c r="H4237">
        <v>23</v>
      </c>
      <c r="I4237">
        <v>0</v>
      </c>
      <c r="J4237">
        <v>2</v>
      </c>
      <c r="K4237">
        <v>0</v>
      </c>
      <c r="L4237">
        <v>0</v>
      </c>
    </row>
    <row r="4238" spans="1:12" x14ac:dyDescent="0.25">
      <c r="A4238">
        <v>16758</v>
      </c>
      <c r="B4238">
        <v>0</v>
      </c>
      <c r="C4238">
        <v>0.10201339700000001</v>
      </c>
      <c r="D4238">
        <v>79</v>
      </c>
      <c r="E4238">
        <v>1</v>
      </c>
      <c r="F4238">
        <v>0.78768492599999995</v>
      </c>
      <c r="G4238">
        <v>2500</v>
      </c>
      <c r="H4238">
        <v>12</v>
      </c>
      <c r="I4238">
        <v>0</v>
      </c>
      <c r="J4238">
        <v>0</v>
      </c>
      <c r="K4238">
        <v>0</v>
      </c>
      <c r="L4238">
        <v>0</v>
      </c>
    </row>
    <row r="4239" spans="1:12" x14ac:dyDescent="0.25">
      <c r="A4239">
        <v>477</v>
      </c>
      <c r="B4239">
        <v>0</v>
      </c>
      <c r="C4239">
        <v>0.10203150800000001</v>
      </c>
      <c r="D4239">
        <v>66</v>
      </c>
      <c r="E4239">
        <v>0</v>
      </c>
      <c r="F4239">
        <v>90</v>
      </c>
      <c r="H4239">
        <v>4</v>
      </c>
      <c r="I4239">
        <v>0</v>
      </c>
      <c r="J4239">
        <v>0</v>
      </c>
      <c r="K4239">
        <v>0</v>
      </c>
      <c r="L4239">
        <v>0</v>
      </c>
    </row>
    <row r="4240" spans="1:12" x14ac:dyDescent="0.25">
      <c r="A4240">
        <v>90610</v>
      </c>
      <c r="B4240">
        <v>0</v>
      </c>
      <c r="C4240">
        <v>0.102082178</v>
      </c>
      <c r="D4240">
        <v>51</v>
      </c>
      <c r="E4240">
        <v>0</v>
      </c>
      <c r="F4240">
        <v>0.172410483</v>
      </c>
      <c r="G4240">
        <v>10416</v>
      </c>
      <c r="H4240">
        <v>11</v>
      </c>
      <c r="I4240">
        <v>0</v>
      </c>
      <c r="J4240">
        <v>1</v>
      </c>
      <c r="K4240">
        <v>0</v>
      </c>
      <c r="L4240">
        <v>0</v>
      </c>
    </row>
    <row r="4241" spans="1:12" x14ac:dyDescent="0.25">
      <c r="A4241">
        <v>139497</v>
      </c>
      <c r="B4241">
        <v>0</v>
      </c>
      <c r="C4241">
        <v>0.102099964</v>
      </c>
      <c r="D4241">
        <v>48</v>
      </c>
      <c r="E4241">
        <v>0</v>
      </c>
      <c r="F4241">
        <v>0.39626299999999998</v>
      </c>
      <c r="G4241">
        <v>5672</v>
      </c>
      <c r="H4241">
        <v>11</v>
      </c>
      <c r="I4241">
        <v>0</v>
      </c>
      <c r="J4241">
        <v>1</v>
      </c>
      <c r="K4241">
        <v>0</v>
      </c>
      <c r="L4241">
        <v>0</v>
      </c>
    </row>
    <row r="4242" spans="1:12" x14ac:dyDescent="0.25">
      <c r="A4242">
        <v>21255</v>
      </c>
      <c r="B4242">
        <v>0</v>
      </c>
      <c r="C4242">
        <v>0.10218978099999999</v>
      </c>
      <c r="D4242">
        <v>33</v>
      </c>
      <c r="E4242">
        <v>0</v>
      </c>
      <c r="F4242">
        <v>5.1990546999999998E-2</v>
      </c>
      <c r="G4242">
        <v>5500</v>
      </c>
      <c r="H4242">
        <v>3</v>
      </c>
      <c r="I4242">
        <v>0</v>
      </c>
      <c r="J4242">
        <v>0</v>
      </c>
      <c r="K4242">
        <v>0</v>
      </c>
      <c r="L4242">
        <v>0</v>
      </c>
    </row>
    <row r="4243" spans="1:12" x14ac:dyDescent="0.25">
      <c r="A4243">
        <v>65233</v>
      </c>
      <c r="B4243">
        <v>0</v>
      </c>
      <c r="C4243">
        <v>0.102280735</v>
      </c>
      <c r="D4243">
        <v>47</v>
      </c>
      <c r="E4243">
        <v>0</v>
      </c>
      <c r="F4243">
        <v>3.2106239000000002E-2</v>
      </c>
      <c r="G4243">
        <v>75000</v>
      </c>
      <c r="H4243">
        <v>6</v>
      </c>
      <c r="I4243">
        <v>0</v>
      </c>
      <c r="J4243">
        <v>1</v>
      </c>
      <c r="K4243">
        <v>0</v>
      </c>
      <c r="L4243">
        <v>3</v>
      </c>
    </row>
    <row r="4244" spans="1:12" x14ac:dyDescent="0.25">
      <c r="A4244">
        <v>52018</v>
      </c>
      <c r="B4244">
        <v>0</v>
      </c>
      <c r="C4244">
        <v>0.102344883</v>
      </c>
      <c r="D4244">
        <v>68</v>
      </c>
      <c r="E4244">
        <v>0</v>
      </c>
      <c r="F4244">
        <v>61</v>
      </c>
      <c r="H4244">
        <v>4</v>
      </c>
      <c r="I4244">
        <v>0</v>
      </c>
      <c r="J4244">
        <v>0</v>
      </c>
      <c r="K4244">
        <v>0</v>
      </c>
      <c r="L4244">
        <v>0</v>
      </c>
    </row>
    <row r="4245" spans="1:12" x14ac:dyDescent="0.25">
      <c r="A4245">
        <v>123019</v>
      </c>
      <c r="B4245">
        <v>0</v>
      </c>
      <c r="C4245">
        <v>0.102410655</v>
      </c>
      <c r="D4245">
        <v>71</v>
      </c>
      <c r="E4245">
        <v>0</v>
      </c>
      <c r="F4245">
        <v>309</v>
      </c>
      <c r="H4245">
        <v>11</v>
      </c>
      <c r="I4245">
        <v>0</v>
      </c>
      <c r="J4245">
        <v>0</v>
      </c>
      <c r="K4245">
        <v>0</v>
      </c>
      <c r="L4245">
        <v>1</v>
      </c>
    </row>
    <row r="4246" spans="1:12" x14ac:dyDescent="0.25">
      <c r="A4246">
        <v>42252</v>
      </c>
      <c r="B4246">
        <v>0</v>
      </c>
      <c r="C4246">
        <v>0.102636038</v>
      </c>
      <c r="D4246">
        <v>65</v>
      </c>
      <c r="E4246">
        <v>0</v>
      </c>
      <c r="F4246">
        <v>0.35918744200000002</v>
      </c>
      <c r="G4246">
        <v>3248</v>
      </c>
      <c r="H4246">
        <v>6</v>
      </c>
      <c r="I4246">
        <v>0</v>
      </c>
      <c r="J4246">
        <v>2</v>
      </c>
      <c r="K4246">
        <v>0</v>
      </c>
      <c r="L4246">
        <v>0</v>
      </c>
    </row>
    <row r="4247" spans="1:12" x14ac:dyDescent="0.25">
      <c r="A4247">
        <v>36081</v>
      </c>
      <c r="B4247">
        <v>0</v>
      </c>
      <c r="C4247">
        <v>0.10272321399999999</v>
      </c>
      <c r="D4247">
        <v>64</v>
      </c>
      <c r="E4247">
        <v>0</v>
      </c>
      <c r="F4247">
        <v>0.26028774300000002</v>
      </c>
      <c r="G4247">
        <v>15916</v>
      </c>
      <c r="H4247">
        <v>15</v>
      </c>
      <c r="I4247">
        <v>0</v>
      </c>
      <c r="J4247">
        <v>2</v>
      </c>
      <c r="K4247">
        <v>0</v>
      </c>
      <c r="L4247">
        <v>3</v>
      </c>
    </row>
    <row r="4248" spans="1:12" x14ac:dyDescent="0.25">
      <c r="A4248">
        <v>17101</v>
      </c>
      <c r="B4248">
        <v>0</v>
      </c>
      <c r="C4248">
        <v>0.102746535</v>
      </c>
      <c r="D4248">
        <v>70</v>
      </c>
      <c r="E4248">
        <v>0</v>
      </c>
      <c r="F4248">
        <v>0.223490943</v>
      </c>
      <c r="G4248">
        <v>19266</v>
      </c>
      <c r="H4248">
        <v>15</v>
      </c>
      <c r="I4248">
        <v>0</v>
      </c>
      <c r="J4248">
        <v>2</v>
      </c>
      <c r="K4248">
        <v>0</v>
      </c>
      <c r="L4248">
        <v>1</v>
      </c>
    </row>
    <row r="4249" spans="1:12" x14ac:dyDescent="0.25">
      <c r="A4249">
        <v>95094</v>
      </c>
      <c r="B4249">
        <v>0</v>
      </c>
      <c r="C4249">
        <v>0.102847757</v>
      </c>
      <c r="D4249">
        <v>46</v>
      </c>
      <c r="E4249">
        <v>1</v>
      </c>
      <c r="F4249">
        <v>0.58538675799999995</v>
      </c>
      <c r="G4249">
        <v>4666</v>
      </c>
      <c r="H4249">
        <v>13</v>
      </c>
      <c r="I4249">
        <v>0</v>
      </c>
      <c r="J4249">
        <v>1</v>
      </c>
      <c r="K4249">
        <v>0</v>
      </c>
      <c r="L4249">
        <v>1</v>
      </c>
    </row>
    <row r="4250" spans="1:12" x14ac:dyDescent="0.25">
      <c r="A4250">
        <v>126767</v>
      </c>
      <c r="B4250">
        <v>0</v>
      </c>
      <c r="C4250">
        <v>0.1028485</v>
      </c>
      <c r="D4250">
        <v>33</v>
      </c>
      <c r="E4250">
        <v>0</v>
      </c>
      <c r="F4250">
        <v>0.30548766900000002</v>
      </c>
      <c r="G4250">
        <v>4500</v>
      </c>
      <c r="H4250">
        <v>7</v>
      </c>
      <c r="I4250">
        <v>1</v>
      </c>
      <c r="J4250">
        <v>1</v>
      </c>
      <c r="K4250">
        <v>0</v>
      </c>
      <c r="L4250">
        <v>1</v>
      </c>
    </row>
    <row r="4251" spans="1:12" x14ac:dyDescent="0.25">
      <c r="A4251">
        <v>81188</v>
      </c>
      <c r="B4251">
        <v>0</v>
      </c>
      <c r="C4251">
        <v>0.103016064</v>
      </c>
      <c r="D4251">
        <v>60</v>
      </c>
      <c r="E4251">
        <v>0</v>
      </c>
      <c r="F4251">
        <v>0.32974005200000001</v>
      </c>
      <c r="G4251">
        <v>16233</v>
      </c>
      <c r="H4251">
        <v>26</v>
      </c>
      <c r="I4251">
        <v>0</v>
      </c>
      <c r="J4251">
        <v>8</v>
      </c>
      <c r="K4251">
        <v>0</v>
      </c>
      <c r="L4251">
        <v>1</v>
      </c>
    </row>
    <row r="4252" spans="1:12" x14ac:dyDescent="0.25">
      <c r="A4252">
        <v>124756</v>
      </c>
      <c r="B4252">
        <v>0</v>
      </c>
      <c r="C4252">
        <v>0.103167394</v>
      </c>
      <c r="D4252">
        <v>54</v>
      </c>
      <c r="E4252">
        <v>0</v>
      </c>
      <c r="F4252">
        <v>0.20679743</v>
      </c>
      <c r="G4252">
        <v>11827</v>
      </c>
      <c r="H4252">
        <v>18</v>
      </c>
      <c r="I4252">
        <v>0</v>
      </c>
      <c r="J4252">
        <v>1</v>
      </c>
      <c r="K4252">
        <v>0</v>
      </c>
      <c r="L4252">
        <v>2</v>
      </c>
    </row>
    <row r="4253" spans="1:12" x14ac:dyDescent="0.25">
      <c r="A4253">
        <v>89059</v>
      </c>
      <c r="B4253">
        <v>0</v>
      </c>
      <c r="C4253">
        <v>0.103245251</v>
      </c>
      <c r="D4253">
        <v>59</v>
      </c>
      <c r="E4253">
        <v>0</v>
      </c>
      <c r="F4253">
        <v>2194</v>
      </c>
      <c r="H4253">
        <v>8</v>
      </c>
      <c r="I4253">
        <v>0</v>
      </c>
      <c r="J4253">
        <v>2</v>
      </c>
      <c r="K4253">
        <v>0</v>
      </c>
      <c r="L4253">
        <v>0</v>
      </c>
    </row>
    <row r="4254" spans="1:12" x14ac:dyDescent="0.25">
      <c r="A4254">
        <v>130914</v>
      </c>
      <c r="B4254">
        <v>0</v>
      </c>
      <c r="C4254">
        <v>0.10342108799999999</v>
      </c>
      <c r="D4254">
        <v>40</v>
      </c>
      <c r="E4254">
        <v>0</v>
      </c>
      <c r="F4254">
        <v>0.53918942999999997</v>
      </c>
      <c r="G4254">
        <v>5600</v>
      </c>
      <c r="H4254">
        <v>6</v>
      </c>
      <c r="I4254">
        <v>0</v>
      </c>
      <c r="J4254">
        <v>2</v>
      </c>
      <c r="K4254">
        <v>0</v>
      </c>
      <c r="L4254">
        <v>3</v>
      </c>
    </row>
    <row r="4255" spans="1:12" x14ac:dyDescent="0.25">
      <c r="A4255">
        <v>35602</v>
      </c>
      <c r="B4255">
        <v>0</v>
      </c>
      <c r="C4255">
        <v>0.103444233</v>
      </c>
      <c r="D4255">
        <v>42</v>
      </c>
      <c r="E4255">
        <v>0</v>
      </c>
      <c r="F4255">
        <v>662</v>
      </c>
      <c r="H4255">
        <v>8</v>
      </c>
      <c r="I4255">
        <v>0</v>
      </c>
      <c r="J4255">
        <v>0</v>
      </c>
      <c r="K4255">
        <v>0</v>
      </c>
      <c r="L4255">
        <v>1</v>
      </c>
    </row>
    <row r="4256" spans="1:12" x14ac:dyDescent="0.25">
      <c r="A4256">
        <v>6633</v>
      </c>
      <c r="B4256">
        <v>0</v>
      </c>
      <c r="C4256">
        <v>0.10352384100000001</v>
      </c>
      <c r="D4256">
        <v>54</v>
      </c>
      <c r="E4256">
        <v>0</v>
      </c>
      <c r="F4256">
        <v>0.39544558800000001</v>
      </c>
      <c r="G4256">
        <v>13700</v>
      </c>
      <c r="H4256">
        <v>14</v>
      </c>
      <c r="I4256">
        <v>0</v>
      </c>
      <c r="J4256">
        <v>2</v>
      </c>
      <c r="K4256">
        <v>0</v>
      </c>
      <c r="L4256">
        <v>0</v>
      </c>
    </row>
    <row r="4257" spans="1:12" x14ac:dyDescent="0.25">
      <c r="A4257">
        <v>120393</v>
      </c>
      <c r="B4257">
        <v>0</v>
      </c>
      <c r="C4257">
        <v>0.10359482</v>
      </c>
      <c r="D4257">
        <v>67</v>
      </c>
      <c r="E4257">
        <v>0</v>
      </c>
      <c r="F4257">
        <v>1.3197360999999999E-2</v>
      </c>
      <c r="G4257">
        <v>5000</v>
      </c>
      <c r="H4257">
        <v>9</v>
      </c>
      <c r="I4257">
        <v>0</v>
      </c>
      <c r="J4257">
        <v>0</v>
      </c>
      <c r="K4257">
        <v>0</v>
      </c>
      <c r="L4257">
        <v>0</v>
      </c>
    </row>
    <row r="4258" spans="1:12" x14ac:dyDescent="0.25">
      <c r="A4258">
        <v>134296</v>
      </c>
      <c r="B4258">
        <v>0</v>
      </c>
      <c r="C4258">
        <v>0.10359741</v>
      </c>
      <c r="D4258">
        <v>81</v>
      </c>
      <c r="E4258">
        <v>0</v>
      </c>
      <c r="F4258">
        <v>124</v>
      </c>
      <c r="H4258">
        <v>2</v>
      </c>
      <c r="I4258">
        <v>0</v>
      </c>
      <c r="J4258">
        <v>0</v>
      </c>
      <c r="K4258">
        <v>0</v>
      </c>
    </row>
    <row r="4259" spans="1:12" x14ac:dyDescent="0.25">
      <c r="A4259">
        <v>31051</v>
      </c>
      <c r="B4259">
        <v>0</v>
      </c>
      <c r="C4259">
        <v>0.103806871</v>
      </c>
      <c r="D4259">
        <v>55</v>
      </c>
      <c r="E4259">
        <v>0</v>
      </c>
      <c r="F4259">
        <v>0.33375400399999999</v>
      </c>
      <c r="G4259">
        <v>10300</v>
      </c>
      <c r="H4259">
        <v>14</v>
      </c>
      <c r="I4259">
        <v>0</v>
      </c>
      <c r="J4259">
        <v>2</v>
      </c>
      <c r="K4259">
        <v>0</v>
      </c>
      <c r="L4259">
        <v>0</v>
      </c>
    </row>
    <row r="4260" spans="1:12" x14ac:dyDescent="0.25">
      <c r="A4260">
        <v>102743</v>
      </c>
      <c r="B4260">
        <v>0</v>
      </c>
      <c r="C4260">
        <v>0.103948026</v>
      </c>
      <c r="D4260">
        <v>27</v>
      </c>
      <c r="E4260">
        <v>0</v>
      </c>
      <c r="F4260">
        <v>0.148553557</v>
      </c>
      <c r="G4260">
        <v>2557</v>
      </c>
      <c r="H4260">
        <v>4</v>
      </c>
      <c r="I4260">
        <v>0</v>
      </c>
      <c r="J4260">
        <v>0</v>
      </c>
      <c r="K4260">
        <v>0</v>
      </c>
      <c r="L4260">
        <v>0</v>
      </c>
    </row>
    <row r="4261" spans="1:12" x14ac:dyDescent="0.25">
      <c r="A4261">
        <v>141742</v>
      </c>
      <c r="B4261">
        <v>0</v>
      </c>
      <c r="C4261">
        <v>0.10399272399999999</v>
      </c>
      <c r="D4261">
        <v>74</v>
      </c>
      <c r="E4261">
        <v>2</v>
      </c>
      <c r="F4261">
        <v>0.40356460900000002</v>
      </c>
      <c r="G4261">
        <v>6283</v>
      </c>
      <c r="H4261">
        <v>20</v>
      </c>
      <c r="I4261">
        <v>0</v>
      </c>
      <c r="J4261">
        <v>2</v>
      </c>
      <c r="K4261">
        <v>0</v>
      </c>
      <c r="L4261">
        <v>0</v>
      </c>
    </row>
    <row r="4262" spans="1:12" x14ac:dyDescent="0.25">
      <c r="A4262">
        <v>141804</v>
      </c>
      <c r="B4262">
        <v>0</v>
      </c>
      <c r="C4262">
        <v>0.10401653499999999</v>
      </c>
      <c r="D4262">
        <v>42</v>
      </c>
      <c r="E4262">
        <v>0</v>
      </c>
      <c r="F4262">
        <v>0.43738609699999997</v>
      </c>
      <c r="G4262">
        <v>3840</v>
      </c>
      <c r="H4262">
        <v>8</v>
      </c>
      <c r="I4262">
        <v>0</v>
      </c>
      <c r="J4262">
        <v>1</v>
      </c>
      <c r="K4262">
        <v>0</v>
      </c>
      <c r="L4262">
        <v>0</v>
      </c>
    </row>
    <row r="4263" spans="1:12" x14ac:dyDescent="0.25">
      <c r="A4263">
        <v>106233</v>
      </c>
      <c r="B4263">
        <v>0</v>
      </c>
      <c r="C4263">
        <v>0.104031969</v>
      </c>
      <c r="D4263">
        <v>30</v>
      </c>
      <c r="E4263">
        <v>0</v>
      </c>
      <c r="F4263">
        <v>0.13831152199999999</v>
      </c>
      <c r="G4263">
        <v>3896</v>
      </c>
      <c r="H4263">
        <v>12</v>
      </c>
      <c r="I4263">
        <v>0</v>
      </c>
      <c r="J4263">
        <v>0</v>
      </c>
      <c r="K4263">
        <v>0</v>
      </c>
      <c r="L4263">
        <v>1</v>
      </c>
    </row>
    <row r="4264" spans="1:12" x14ac:dyDescent="0.25">
      <c r="A4264">
        <v>97481</v>
      </c>
      <c r="B4264">
        <v>0</v>
      </c>
      <c r="C4264">
        <v>0.10408854300000001</v>
      </c>
      <c r="D4264">
        <v>49</v>
      </c>
      <c r="E4264">
        <v>0</v>
      </c>
      <c r="F4264">
        <v>0.228342878</v>
      </c>
      <c r="G4264">
        <v>11000</v>
      </c>
      <c r="H4264">
        <v>10</v>
      </c>
      <c r="I4264">
        <v>0</v>
      </c>
      <c r="J4264">
        <v>2</v>
      </c>
      <c r="K4264">
        <v>0</v>
      </c>
      <c r="L4264">
        <v>2</v>
      </c>
    </row>
    <row r="4265" spans="1:12" x14ac:dyDescent="0.25">
      <c r="A4265">
        <v>19696</v>
      </c>
      <c r="B4265">
        <v>0</v>
      </c>
      <c r="C4265">
        <v>0.104163195</v>
      </c>
      <c r="D4265">
        <v>48</v>
      </c>
      <c r="E4265">
        <v>0</v>
      </c>
      <c r="F4265">
        <v>0.14085287099999999</v>
      </c>
      <c r="G4265">
        <v>16250</v>
      </c>
      <c r="H4265">
        <v>3</v>
      </c>
      <c r="I4265">
        <v>0</v>
      </c>
      <c r="J4265">
        <v>1</v>
      </c>
      <c r="K4265">
        <v>0</v>
      </c>
      <c r="L4265">
        <v>0</v>
      </c>
    </row>
    <row r="4266" spans="1:12" x14ac:dyDescent="0.25">
      <c r="A4266">
        <v>138521</v>
      </c>
      <c r="B4266">
        <v>0</v>
      </c>
      <c r="C4266">
        <v>0.10431594700000001</v>
      </c>
      <c r="D4266">
        <v>24</v>
      </c>
      <c r="E4266">
        <v>0</v>
      </c>
      <c r="F4266">
        <v>4.2066629000000001E-2</v>
      </c>
      <c r="G4266">
        <v>7083</v>
      </c>
      <c r="H4266">
        <v>3</v>
      </c>
      <c r="I4266">
        <v>0</v>
      </c>
      <c r="J4266">
        <v>0</v>
      </c>
      <c r="K4266">
        <v>0</v>
      </c>
      <c r="L4266">
        <v>0</v>
      </c>
    </row>
    <row r="4267" spans="1:12" x14ac:dyDescent="0.25">
      <c r="A4267">
        <v>144284</v>
      </c>
      <c r="B4267">
        <v>0</v>
      </c>
      <c r="C4267">
        <v>0.104477612</v>
      </c>
      <c r="D4267">
        <v>29</v>
      </c>
      <c r="E4267">
        <v>0</v>
      </c>
      <c r="F4267">
        <v>0.20792079199999999</v>
      </c>
      <c r="G4267">
        <v>100</v>
      </c>
      <c r="H4267">
        <v>1</v>
      </c>
      <c r="I4267">
        <v>0</v>
      </c>
      <c r="J4267">
        <v>0</v>
      </c>
      <c r="K4267">
        <v>0</v>
      </c>
      <c r="L4267">
        <v>0</v>
      </c>
    </row>
    <row r="4268" spans="1:12" x14ac:dyDescent="0.25">
      <c r="A4268">
        <v>106737</v>
      </c>
      <c r="B4268">
        <v>0</v>
      </c>
      <c r="C4268">
        <v>0.10465790699999999</v>
      </c>
      <c r="D4268">
        <v>70</v>
      </c>
      <c r="E4268">
        <v>0</v>
      </c>
      <c r="F4268">
        <v>1.2077108E-2</v>
      </c>
      <c r="G4268">
        <v>12916</v>
      </c>
      <c r="H4268">
        <v>6</v>
      </c>
      <c r="I4268">
        <v>0</v>
      </c>
      <c r="J4268">
        <v>0</v>
      </c>
      <c r="K4268">
        <v>0</v>
      </c>
      <c r="L4268">
        <v>0</v>
      </c>
    </row>
    <row r="4269" spans="1:12" x14ac:dyDescent="0.25">
      <c r="A4269">
        <v>633</v>
      </c>
      <c r="B4269">
        <v>0</v>
      </c>
      <c r="C4269">
        <v>0.104693763</v>
      </c>
      <c r="D4269">
        <v>36</v>
      </c>
      <c r="E4269">
        <v>0</v>
      </c>
      <c r="F4269">
        <v>0.29737270399999999</v>
      </c>
      <c r="G4269">
        <v>4300</v>
      </c>
      <c r="H4269">
        <v>8</v>
      </c>
      <c r="I4269">
        <v>0</v>
      </c>
      <c r="J4269">
        <v>1</v>
      </c>
      <c r="K4269">
        <v>0</v>
      </c>
      <c r="L4269">
        <v>1</v>
      </c>
    </row>
    <row r="4270" spans="1:12" x14ac:dyDescent="0.25">
      <c r="A4270">
        <v>24744</v>
      </c>
      <c r="B4270">
        <v>0</v>
      </c>
      <c r="C4270">
        <v>0.104844592</v>
      </c>
      <c r="D4270">
        <v>42</v>
      </c>
      <c r="E4270">
        <v>0</v>
      </c>
      <c r="F4270">
        <v>2.6394720999999999E-2</v>
      </c>
      <c r="G4270">
        <v>5000</v>
      </c>
      <c r="H4270">
        <v>5</v>
      </c>
      <c r="I4270">
        <v>0</v>
      </c>
      <c r="J4270">
        <v>0</v>
      </c>
      <c r="K4270">
        <v>0</v>
      </c>
      <c r="L4270">
        <v>0</v>
      </c>
    </row>
    <row r="4271" spans="1:12" x14ac:dyDescent="0.25">
      <c r="A4271">
        <v>30097</v>
      </c>
      <c r="B4271">
        <v>0</v>
      </c>
      <c r="C4271">
        <v>0.10486793899999999</v>
      </c>
      <c r="D4271">
        <v>76</v>
      </c>
      <c r="E4271">
        <v>0</v>
      </c>
      <c r="F4271">
        <v>0.38427078100000001</v>
      </c>
      <c r="G4271">
        <v>2008</v>
      </c>
      <c r="H4271">
        <v>13</v>
      </c>
      <c r="I4271">
        <v>0</v>
      </c>
      <c r="J4271">
        <v>0</v>
      </c>
      <c r="K4271">
        <v>0</v>
      </c>
      <c r="L4271">
        <v>0</v>
      </c>
    </row>
    <row r="4272" spans="1:12" x14ac:dyDescent="0.25">
      <c r="A4272">
        <v>135191</v>
      </c>
      <c r="B4272">
        <v>0</v>
      </c>
      <c r="C4272">
        <v>0.104884227</v>
      </c>
      <c r="D4272">
        <v>73</v>
      </c>
      <c r="E4272">
        <v>0</v>
      </c>
      <c r="F4272">
        <v>69</v>
      </c>
      <c r="H4272">
        <v>5</v>
      </c>
      <c r="I4272">
        <v>0</v>
      </c>
      <c r="J4272">
        <v>0</v>
      </c>
      <c r="K4272">
        <v>0</v>
      </c>
      <c r="L4272">
        <v>0</v>
      </c>
    </row>
    <row r="4273" spans="1:12" x14ac:dyDescent="0.25">
      <c r="A4273">
        <v>17261</v>
      </c>
      <c r="B4273">
        <v>0</v>
      </c>
      <c r="C4273">
        <v>0.104924855</v>
      </c>
      <c r="D4273">
        <v>49</v>
      </c>
      <c r="E4273">
        <v>0</v>
      </c>
      <c r="F4273">
        <v>2644</v>
      </c>
      <c r="H4273">
        <v>7</v>
      </c>
      <c r="I4273">
        <v>0</v>
      </c>
      <c r="J4273">
        <v>1</v>
      </c>
      <c r="K4273">
        <v>0</v>
      </c>
      <c r="L4273">
        <v>0</v>
      </c>
    </row>
    <row r="4274" spans="1:12" x14ac:dyDescent="0.25">
      <c r="A4274">
        <v>94388</v>
      </c>
      <c r="B4274">
        <v>0</v>
      </c>
      <c r="C4274">
        <v>0.104971654</v>
      </c>
      <c r="D4274">
        <v>46</v>
      </c>
      <c r="E4274">
        <v>0</v>
      </c>
      <c r="F4274">
        <v>0.157819553</v>
      </c>
      <c r="G4274">
        <v>17500</v>
      </c>
      <c r="H4274">
        <v>5</v>
      </c>
      <c r="I4274">
        <v>0</v>
      </c>
      <c r="J4274">
        <v>1</v>
      </c>
      <c r="K4274">
        <v>0</v>
      </c>
      <c r="L4274">
        <v>0</v>
      </c>
    </row>
    <row r="4275" spans="1:12" x14ac:dyDescent="0.25">
      <c r="A4275">
        <v>22864</v>
      </c>
      <c r="B4275">
        <v>0</v>
      </c>
      <c r="C4275">
        <v>0.10502064899999999</v>
      </c>
      <c r="D4275">
        <v>46</v>
      </c>
      <c r="E4275">
        <v>0</v>
      </c>
      <c r="F4275">
        <v>3672</v>
      </c>
      <c r="H4275">
        <v>12</v>
      </c>
      <c r="I4275">
        <v>0</v>
      </c>
      <c r="J4275">
        <v>1</v>
      </c>
      <c r="K4275">
        <v>0</v>
      </c>
      <c r="L4275">
        <v>1</v>
      </c>
    </row>
    <row r="4276" spans="1:12" x14ac:dyDescent="0.25">
      <c r="A4276">
        <v>114917</v>
      </c>
      <c r="B4276">
        <v>0</v>
      </c>
      <c r="C4276">
        <v>0.10507187699999999</v>
      </c>
      <c r="D4276">
        <v>40</v>
      </c>
      <c r="E4276">
        <v>0</v>
      </c>
      <c r="F4276">
        <v>0.31862654600000001</v>
      </c>
      <c r="G4276">
        <v>5416</v>
      </c>
      <c r="H4276">
        <v>11</v>
      </c>
      <c r="I4276">
        <v>0</v>
      </c>
      <c r="J4276">
        <v>0</v>
      </c>
      <c r="K4276">
        <v>0</v>
      </c>
      <c r="L4276">
        <v>0</v>
      </c>
    </row>
    <row r="4277" spans="1:12" x14ac:dyDescent="0.25">
      <c r="A4277">
        <v>26415</v>
      </c>
      <c r="B4277">
        <v>0</v>
      </c>
      <c r="C4277">
        <v>0.105137541</v>
      </c>
      <c r="D4277">
        <v>55</v>
      </c>
      <c r="E4277">
        <v>1</v>
      </c>
      <c r="F4277">
        <v>0.53481332000000004</v>
      </c>
      <c r="G4277">
        <v>4954</v>
      </c>
      <c r="H4277">
        <v>10</v>
      </c>
      <c r="I4277">
        <v>0</v>
      </c>
      <c r="J4277">
        <v>1</v>
      </c>
      <c r="K4277">
        <v>0</v>
      </c>
      <c r="L4277">
        <v>1</v>
      </c>
    </row>
    <row r="4278" spans="1:12" x14ac:dyDescent="0.25">
      <c r="A4278">
        <v>118220</v>
      </c>
      <c r="B4278">
        <v>0</v>
      </c>
      <c r="C4278">
        <v>0.105194625</v>
      </c>
      <c r="D4278">
        <v>80</v>
      </c>
      <c r="E4278">
        <v>0</v>
      </c>
      <c r="F4278">
        <v>0.51842479799999996</v>
      </c>
      <c r="G4278">
        <v>6322</v>
      </c>
      <c r="H4278">
        <v>12</v>
      </c>
      <c r="I4278">
        <v>0</v>
      </c>
      <c r="J4278">
        <v>2</v>
      </c>
      <c r="K4278">
        <v>0</v>
      </c>
      <c r="L4278">
        <v>1</v>
      </c>
    </row>
    <row r="4279" spans="1:12" x14ac:dyDescent="0.25">
      <c r="A4279">
        <v>126691</v>
      </c>
      <c r="B4279">
        <v>0</v>
      </c>
      <c r="C4279">
        <v>0.10549500000000001</v>
      </c>
      <c r="D4279">
        <v>46</v>
      </c>
      <c r="E4279">
        <v>0</v>
      </c>
      <c r="F4279">
        <v>0.53265709999999999</v>
      </c>
      <c r="G4279">
        <v>8083</v>
      </c>
      <c r="H4279">
        <v>11</v>
      </c>
      <c r="I4279">
        <v>0</v>
      </c>
      <c r="J4279">
        <v>1</v>
      </c>
      <c r="K4279">
        <v>0</v>
      </c>
      <c r="L4279">
        <v>0</v>
      </c>
    </row>
    <row r="4280" spans="1:12" x14ac:dyDescent="0.25">
      <c r="A4280">
        <v>85783</v>
      </c>
      <c r="B4280">
        <v>0</v>
      </c>
      <c r="C4280">
        <v>0.105497559</v>
      </c>
      <c r="D4280">
        <v>57</v>
      </c>
      <c r="E4280">
        <v>0</v>
      </c>
      <c r="F4280">
        <v>0.296575433</v>
      </c>
      <c r="G4280">
        <v>7562</v>
      </c>
      <c r="H4280">
        <v>14</v>
      </c>
      <c r="I4280">
        <v>0</v>
      </c>
      <c r="J4280">
        <v>2</v>
      </c>
      <c r="K4280">
        <v>0</v>
      </c>
      <c r="L4280">
        <v>1</v>
      </c>
    </row>
    <row r="4281" spans="1:12" x14ac:dyDescent="0.25">
      <c r="A4281">
        <v>88330</v>
      </c>
      <c r="B4281">
        <v>0</v>
      </c>
      <c r="C4281">
        <v>0.10549989</v>
      </c>
      <c r="D4281">
        <v>58</v>
      </c>
      <c r="E4281">
        <v>0</v>
      </c>
      <c r="F4281">
        <v>0.16548434400000001</v>
      </c>
      <c r="G4281">
        <v>8175</v>
      </c>
      <c r="H4281">
        <v>5</v>
      </c>
      <c r="I4281">
        <v>0</v>
      </c>
      <c r="J4281">
        <v>1</v>
      </c>
      <c r="K4281">
        <v>0</v>
      </c>
      <c r="L4281">
        <v>1</v>
      </c>
    </row>
    <row r="4282" spans="1:12" x14ac:dyDescent="0.25">
      <c r="A4282">
        <v>88583</v>
      </c>
      <c r="B4282">
        <v>0</v>
      </c>
      <c r="C4282">
        <v>0.10554817599999999</v>
      </c>
      <c r="D4282">
        <v>35</v>
      </c>
      <c r="E4282">
        <v>0</v>
      </c>
      <c r="F4282">
        <v>9.0296989999999994E-2</v>
      </c>
      <c r="G4282">
        <v>30000</v>
      </c>
      <c r="H4282">
        <v>18</v>
      </c>
      <c r="I4282">
        <v>0</v>
      </c>
      <c r="J4282">
        <v>1</v>
      </c>
      <c r="K4282">
        <v>0</v>
      </c>
      <c r="L4282">
        <v>1</v>
      </c>
    </row>
    <row r="4283" spans="1:12" x14ac:dyDescent="0.25">
      <c r="A4283">
        <v>109026</v>
      </c>
      <c r="B4283">
        <v>0</v>
      </c>
      <c r="C4283">
        <v>0.105586811</v>
      </c>
      <c r="D4283">
        <v>55</v>
      </c>
      <c r="E4283">
        <v>0</v>
      </c>
      <c r="F4283">
        <v>0.30209432800000002</v>
      </c>
      <c r="G4283">
        <v>18000</v>
      </c>
      <c r="H4283">
        <v>5</v>
      </c>
      <c r="I4283">
        <v>0</v>
      </c>
      <c r="J4283">
        <v>2</v>
      </c>
      <c r="K4283">
        <v>0</v>
      </c>
      <c r="L4283">
        <v>0</v>
      </c>
    </row>
    <row r="4284" spans="1:12" x14ac:dyDescent="0.25">
      <c r="A4284">
        <v>59621</v>
      </c>
      <c r="B4284">
        <v>0</v>
      </c>
      <c r="C4284">
        <v>0.105632509</v>
      </c>
      <c r="D4284">
        <v>81</v>
      </c>
      <c r="E4284">
        <v>0</v>
      </c>
      <c r="F4284">
        <v>0.146783626</v>
      </c>
      <c r="G4284">
        <v>3419</v>
      </c>
      <c r="H4284">
        <v>11</v>
      </c>
      <c r="I4284">
        <v>0</v>
      </c>
      <c r="J4284">
        <v>0</v>
      </c>
      <c r="K4284">
        <v>0</v>
      </c>
      <c r="L4284">
        <v>0</v>
      </c>
    </row>
    <row r="4285" spans="1:12" x14ac:dyDescent="0.25">
      <c r="A4285">
        <v>32027</v>
      </c>
      <c r="B4285">
        <v>0</v>
      </c>
      <c r="C4285">
        <v>0.10566996400000001</v>
      </c>
      <c r="D4285">
        <v>61</v>
      </c>
      <c r="E4285">
        <v>0</v>
      </c>
      <c r="F4285">
        <v>665</v>
      </c>
      <c r="H4285">
        <v>5</v>
      </c>
      <c r="I4285">
        <v>0</v>
      </c>
      <c r="J4285">
        <v>0</v>
      </c>
      <c r="K4285">
        <v>0</v>
      </c>
      <c r="L4285">
        <v>0</v>
      </c>
    </row>
    <row r="4286" spans="1:12" x14ac:dyDescent="0.25">
      <c r="A4286">
        <v>39306</v>
      </c>
      <c r="B4286">
        <v>0</v>
      </c>
      <c r="C4286">
        <v>0.105675773</v>
      </c>
      <c r="D4286">
        <v>53</v>
      </c>
      <c r="E4286">
        <v>0</v>
      </c>
      <c r="F4286">
        <v>0.194513716</v>
      </c>
      <c r="G4286">
        <v>400</v>
      </c>
      <c r="H4286">
        <v>5</v>
      </c>
      <c r="I4286">
        <v>0</v>
      </c>
      <c r="J4286">
        <v>0</v>
      </c>
      <c r="K4286">
        <v>0</v>
      </c>
      <c r="L4286">
        <v>0</v>
      </c>
    </row>
    <row r="4287" spans="1:12" x14ac:dyDescent="0.25">
      <c r="A4287">
        <v>2662</v>
      </c>
      <c r="B4287">
        <v>0</v>
      </c>
      <c r="C4287">
        <v>0.105950448</v>
      </c>
      <c r="D4287">
        <v>34</v>
      </c>
      <c r="E4287">
        <v>0</v>
      </c>
      <c r="F4287">
        <v>135</v>
      </c>
      <c r="H4287">
        <v>2</v>
      </c>
      <c r="I4287">
        <v>0</v>
      </c>
      <c r="J4287">
        <v>0</v>
      </c>
      <c r="K4287">
        <v>0</v>
      </c>
      <c r="L4287">
        <v>0</v>
      </c>
    </row>
    <row r="4288" spans="1:12" x14ac:dyDescent="0.25">
      <c r="A4288">
        <v>18384</v>
      </c>
      <c r="B4288">
        <v>0</v>
      </c>
      <c r="C4288">
        <v>0.1059688</v>
      </c>
      <c r="D4288">
        <v>37</v>
      </c>
      <c r="E4288">
        <v>1</v>
      </c>
      <c r="F4288">
        <v>0.43061095900000002</v>
      </c>
      <c r="G4288">
        <v>4762</v>
      </c>
      <c r="H4288">
        <v>9</v>
      </c>
      <c r="I4288">
        <v>0</v>
      </c>
      <c r="J4288">
        <v>1</v>
      </c>
      <c r="K4288">
        <v>0</v>
      </c>
      <c r="L4288">
        <v>1</v>
      </c>
    </row>
    <row r="4289" spans="1:12" x14ac:dyDescent="0.25">
      <c r="A4289">
        <v>2566</v>
      </c>
      <c r="B4289">
        <v>0</v>
      </c>
      <c r="C4289">
        <v>0.106091621</v>
      </c>
      <c r="D4289">
        <v>49</v>
      </c>
      <c r="E4289">
        <v>0</v>
      </c>
      <c r="F4289">
        <v>1.013997201</v>
      </c>
      <c r="G4289">
        <v>5000</v>
      </c>
      <c r="H4289">
        <v>11</v>
      </c>
      <c r="I4289">
        <v>0</v>
      </c>
      <c r="J4289">
        <v>3</v>
      </c>
      <c r="K4289">
        <v>0</v>
      </c>
      <c r="L4289">
        <v>2</v>
      </c>
    </row>
    <row r="4290" spans="1:12" x14ac:dyDescent="0.25">
      <c r="A4290">
        <v>74067</v>
      </c>
      <c r="B4290">
        <v>0</v>
      </c>
      <c r="C4290">
        <v>0.10611894400000001</v>
      </c>
      <c r="D4290">
        <v>34</v>
      </c>
      <c r="E4290">
        <v>0</v>
      </c>
      <c r="F4290">
        <v>0.90457368699999996</v>
      </c>
      <c r="G4290">
        <v>7083</v>
      </c>
      <c r="H4290">
        <v>7</v>
      </c>
      <c r="I4290">
        <v>0</v>
      </c>
      <c r="J4290">
        <v>3</v>
      </c>
      <c r="K4290">
        <v>0</v>
      </c>
      <c r="L4290">
        <v>0</v>
      </c>
    </row>
    <row r="4291" spans="1:12" x14ac:dyDescent="0.25">
      <c r="A4291">
        <v>92923</v>
      </c>
      <c r="B4291">
        <v>0</v>
      </c>
      <c r="C4291">
        <v>0.106167384</v>
      </c>
      <c r="D4291">
        <v>44</v>
      </c>
      <c r="E4291">
        <v>0</v>
      </c>
      <c r="F4291">
        <v>0.279786702</v>
      </c>
      <c r="G4291">
        <v>6000</v>
      </c>
      <c r="H4291">
        <v>6</v>
      </c>
      <c r="I4291">
        <v>0</v>
      </c>
      <c r="J4291">
        <v>1</v>
      </c>
      <c r="K4291">
        <v>0</v>
      </c>
      <c r="L4291">
        <v>2</v>
      </c>
    </row>
    <row r="4292" spans="1:12" x14ac:dyDescent="0.25">
      <c r="A4292">
        <v>112506</v>
      </c>
      <c r="B4292">
        <v>0</v>
      </c>
      <c r="C4292">
        <v>0.1062625</v>
      </c>
      <c r="D4292">
        <v>49</v>
      </c>
      <c r="E4292">
        <v>0</v>
      </c>
      <c r="F4292">
        <v>0.30035479599999998</v>
      </c>
      <c r="G4292">
        <v>17192</v>
      </c>
      <c r="H4292">
        <v>5</v>
      </c>
      <c r="I4292">
        <v>0</v>
      </c>
      <c r="J4292">
        <v>2</v>
      </c>
      <c r="K4292">
        <v>0</v>
      </c>
      <c r="L4292">
        <v>2</v>
      </c>
    </row>
    <row r="4293" spans="1:12" x14ac:dyDescent="0.25">
      <c r="A4293">
        <v>88548</v>
      </c>
      <c r="B4293">
        <v>0</v>
      </c>
      <c r="C4293">
        <v>0.10648764199999999</v>
      </c>
      <c r="D4293">
        <v>53</v>
      </c>
      <c r="E4293">
        <v>0</v>
      </c>
      <c r="F4293">
        <v>0.41656430999999999</v>
      </c>
      <c r="G4293">
        <v>5698</v>
      </c>
      <c r="H4293">
        <v>5</v>
      </c>
      <c r="I4293">
        <v>0</v>
      </c>
      <c r="J4293">
        <v>2</v>
      </c>
      <c r="K4293">
        <v>0</v>
      </c>
      <c r="L4293">
        <v>0</v>
      </c>
    </row>
    <row r="4294" spans="1:12" x14ac:dyDescent="0.25">
      <c r="A4294">
        <v>12282</v>
      </c>
      <c r="B4294">
        <v>0</v>
      </c>
      <c r="C4294">
        <v>0.106517481</v>
      </c>
      <c r="D4294">
        <v>57</v>
      </c>
      <c r="E4294">
        <v>0</v>
      </c>
      <c r="F4294">
        <v>0.30109438399999999</v>
      </c>
      <c r="G4294">
        <v>18000</v>
      </c>
      <c r="H4294">
        <v>21</v>
      </c>
      <c r="I4294">
        <v>0</v>
      </c>
      <c r="J4294">
        <v>2</v>
      </c>
      <c r="K4294">
        <v>0</v>
      </c>
      <c r="L4294">
        <v>1</v>
      </c>
    </row>
    <row r="4295" spans="1:12" x14ac:dyDescent="0.25">
      <c r="A4295">
        <v>123013</v>
      </c>
      <c r="B4295">
        <v>0</v>
      </c>
      <c r="C4295">
        <v>0.106557756</v>
      </c>
      <c r="D4295">
        <v>66</v>
      </c>
      <c r="E4295">
        <v>0</v>
      </c>
      <c r="F4295">
        <v>0.28248409299999999</v>
      </c>
      <c r="G4295">
        <v>19016</v>
      </c>
      <c r="H4295">
        <v>21</v>
      </c>
      <c r="I4295">
        <v>0</v>
      </c>
      <c r="J4295">
        <v>2</v>
      </c>
      <c r="K4295">
        <v>0</v>
      </c>
      <c r="L4295">
        <v>1</v>
      </c>
    </row>
    <row r="4296" spans="1:12" x14ac:dyDescent="0.25">
      <c r="A4296">
        <v>43354</v>
      </c>
      <c r="B4296">
        <v>0</v>
      </c>
      <c r="C4296">
        <v>0.106581835</v>
      </c>
      <c r="D4296">
        <v>55</v>
      </c>
      <c r="E4296">
        <v>1</v>
      </c>
      <c r="F4296">
        <v>0.261621622</v>
      </c>
      <c r="G4296">
        <v>4624</v>
      </c>
      <c r="H4296">
        <v>9</v>
      </c>
      <c r="I4296">
        <v>0</v>
      </c>
      <c r="J4296">
        <v>2</v>
      </c>
      <c r="K4296">
        <v>0</v>
      </c>
      <c r="L4296">
        <v>0</v>
      </c>
    </row>
    <row r="4297" spans="1:12" x14ac:dyDescent="0.25">
      <c r="A4297">
        <v>29624</v>
      </c>
      <c r="B4297">
        <v>0</v>
      </c>
      <c r="C4297">
        <v>0.106583434</v>
      </c>
      <c r="D4297">
        <v>51</v>
      </c>
      <c r="E4297">
        <v>0</v>
      </c>
      <c r="F4297">
        <v>0.43128435799999998</v>
      </c>
      <c r="G4297">
        <v>2000</v>
      </c>
      <c r="H4297">
        <v>10</v>
      </c>
      <c r="I4297">
        <v>0</v>
      </c>
      <c r="J4297">
        <v>1</v>
      </c>
      <c r="K4297">
        <v>0</v>
      </c>
      <c r="L4297">
        <v>2</v>
      </c>
    </row>
    <row r="4298" spans="1:12" x14ac:dyDescent="0.25">
      <c r="A4298">
        <v>10544</v>
      </c>
      <c r="B4298">
        <v>0</v>
      </c>
      <c r="C4298">
        <v>0.106735078</v>
      </c>
      <c r="D4298">
        <v>85</v>
      </c>
      <c r="E4298">
        <v>1</v>
      </c>
      <c r="F4298">
        <v>5.7825485000000003E-2</v>
      </c>
      <c r="G4298">
        <v>5775</v>
      </c>
      <c r="H4298">
        <v>5</v>
      </c>
      <c r="I4298">
        <v>0</v>
      </c>
      <c r="J4298">
        <v>0</v>
      </c>
      <c r="K4298">
        <v>0</v>
      </c>
      <c r="L4298">
        <v>0</v>
      </c>
    </row>
    <row r="4299" spans="1:12" x14ac:dyDescent="0.25">
      <c r="A4299">
        <v>149611</v>
      </c>
      <c r="B4299">
        <v>1</v>
      </c>
      <c r="C4299">
        <v>0.10680962200000001</v>
      </c>
      <c r="D4299">
        <v>47</v>
      </c>
      <c r="E4299">
        <v>1</v>
      </c>
      <c r="F4299">
        <v>1.0221819830000001</v>
      </c>
      <c r="G4299">
        <v>4417</v>
      </c>
      <c r="H4299">
        <v>19</v>
      </c>
      <c r="I4299">
        <v>0</v>
      </c>
      <c r="J4299">
        <v>2</v>
      </c>
      <c r="K4299">
        <v>0</v>
      </c>
      <c r="L4299">
        <v>0</v>
      </c>
    </row>
    <row r="4300" spans="1:12" x14ac:dyDescent="0.25">
      <c r="A4300">
        <v>35932</v>
      </c>
      <c r="B4300">
        <v>0</v>
      </c>
      <c r="C4300">
        <v>0.106812581</v>
      </c>
      <c r="D4300">
        <v>33</v>
      </c>
      <c r="E4300">
        <v>0</v>
      </c>
      <c r="F4300">
        <v>0.540591567</v>
      </c>
      <c r="G4300">
        <v>4766</v>
      </c>
      <c r="H4300">
        <v>8</v>
      </c>
      <c r="I4300">
        <v>0</v>
      </c>
      <c r="J4300">
        <v>2</v>
      </c>
      <c r="K4300">
        <v>0</v>
      </c>
      <c r="L4300">
        <v>1</v>
      </c>
    </row>
    <row r="4301" spans="1:12" x14ac:dyDescent="0.25">
      <c r="A4301">
        <v>148105</v>
      </c>
      <c r="B4301">
        <v>0</v>
      </c>
      <c r="C4301">
        <v>0.106842089</v>
      </c>
      <c r="D4301">
        <v>49</v>
      </c>
      <c r="E4301">
        <v>0</v>
      </c>
      <c r="F4301">
        <v>0.78506236699999998</v>
      </c>
      <c r="G4301">
        <v>6573</v>
      </c>
      <c r="H4301">
        <v>14</v>
      </c>
      <c r="I4301">
        <v>0</v>
      </c>
      <c r="J4301">
        <v>5</v>
      </c>
      <c r="K4301">
        <v>0</v>
      </c>
      <c r="L4301">
        <v>0</v>
      </c>
    </row>
    <row r="4302" spans="1:12" x14ac:dyDescent="0.25">
      <c r="A4302">
        <v>4404</v>
      </c>
      <c r="B4302">
        <v>0</v>
      </c>
      <c r="C4302">
        <v>0.10685409</v>
      </c>
      <c r="D4302">
        <v>69</v>
      </c>
      <c r="E4302">
        <v>0</v>
      </c>
      <c r="F4302">
        <v>2.1432709000000001E-2</v>
      </c>
      <c r="G4302">
        <v>5178</v>
      </c>
      <c r="H4302">
        <v>6</v>
      </c>
      <c r="I4302">
        <v>0</v>
      </c>
      <c r="J4302">
        <v>0</v>
      </c>
      <c r="K4302">
        <v>0</v>
      </c>
      <c r="L4302">
        <v>1</v>
      </c>
    </row>
    <row r="4303" spans="1:12" x14ac:dyDescent="0.25">
      <c r="A4303">
        <v>80769</v>
      </c>
      <c r="B4303">
        <v>0</v>
      </c>
      <c r="C4303">
        <v>0.106889019</v>
      </c>
      <c r="D4303">
        <v>48</v>
      </c>
      <c r="E4303">
        <v>0</v>
      </c>
      <c r="F4303">
        <v>2628</v>
      </c>
      <c r="H4303">
        <v>4</v>
      </c>
      <c r="I4303">
        <v>0</v>
      </c>
      <c r="J4303">
        <v>1</v>
      </c>
      <c r="K4303">
        <v>0</v>
      </c>
      <c r="L4303">
        <v>0</v>
      </c>
    </row>
    <row r="4304" spans="1:12" x14ac:dyDescent="0.25">
      <c r="A4304">
        <v>116505</v>
      </c>
      <c r="B4304">
        <v>0</v>
      </c>
      <c r="C4304">
        <v>0.106906747</v>
      </c>
      <c r="D4304">
        <v>62</v>
      </c>
      <c r="E4304">
        <v>0</v>
      </c>
      <c r="F4304">
        <v>1518</v>
      </c>
      <c r="G4304">
        <v>0</v>
      </c>
      <c r="H4304">
        <v>5</v>
      </c>
      <c r="I4304">
        <v>0</v>
      </c>
      <c r="J4304">
        <v>2</v>
      </c>
      <c r="K4304">
        <v>0</v>
      </c>
      <c r="L4304">
        <v>0</v>
      </c>
    </row>
    <row r="4305" spans="1:12" x14ac:dyDescent="0.25">
      <c r="A4305">
        <v>9848</v>
      </c>
      <c r="B4305">
        <v>0</v>
      </c>
      <c r="C4305">
        <v>0.106960466</v>
      </c>
      <c r="D4305">
        <v>59</v>
      </c>
      <c r="E4305">
        <v>0</v>
      </c>
      <c r="F4305">
        <v>2.1105051E-2</v>
      </c>
      <c r="G4305">
        <v>4216</v>
      </c>
      <c r="H4305">
        <v>3</v>
      </c>
      <c r="I4305">
        <v>0</v>
      </c>
      <c r="J4305">
        <v>0</v>
      </c>
      <c r="K4305">
        <v>0</v>
      </c>
      <c r="L4305">
        <v>3</v>
      </c>
    </row>
    <row r="4306" spans="1:12" x14ac:dyDescent="0.25">
      <c r="A4306">
        <v>94497</v>
      </c>
      <c r="B4306">
        <v>0</v>
      </c>
      <c r="C4306">
        <v>0.10697957299999999</v>
      </c>
      <c r="D4306">
        <v>68</v>
      </c>
      <c r="E4306">
        <v>0</v>
      </c>
      <c r="F4306">
        <v>0.23520385799999999</v>
      </c>
      <c r="G4306">
        <v>4561</v>
      </c>
      <c r="H4306">
        <v>5</v>
      </c>
      <c r="I4306">
        <v>0</v>
      </c>
      <c r="J4306">
        <v>1</v>
      </c>
      <c r="K4306">
        <v>0</v>
      </c>
      <c r="L4306">
        <v>0</v>
      </c>
    </row>
    <row r="4307" spans="1:12" x14ac:dyDescent="0.25">
      <c r="A4307">
        <v>129780</v>
      </c>
      <c r="B4307">
        <v>0</v>
      </c>
      <c r="C4307">
        <v>0.10713305400000001</v>
      </c>
      <c r="D4307">
        <v>57</v>
      </c>
      <c r="E4307">
        <v>0</v>
      </c>
      <c r="F4307">
        <v>0.58020477800000003</v>
      </c>
      <c r="G4307">
        <v>5273</v>
      </c>
      <c r="H4307">
        <v>7</v>
      </c>
      <c r="I4307">
        <v>0</v>
      </c>
      <c r="J4307">
        <v>2</v>
      </c>
      <c r="K4307">
        <v>0</v>
      </c>
      <c r="L4307">
        <v>4</v>
      </c>
    </row>
    <row r="4308" spans="1:12" x14ac:dyDescent="0.25">
      <c r="A4308">
        <v>50999</v>
      </c>
      <c r="B4308">
        <v>0</v>
      </c>
      <c r="C4308">
        <v>0.107155714</v>
      </c>
      <c r="D4308">
        <v>49</v>
      </c>
      <c r="E4308">
        <v>0</v>
      </c>
      <c r="F4308">
        <v>878</v>
      </c>
      <c r="H4308">
        <v>2</v>
      </c>
      <c r="I4308">
        <v>0</v>
      </c>
      <c r="J4308">
        <v>0</v>
      </c>
      <c r="K4308">
        <v>0</v>
      </c>
      <c r="L4308">
        <v>0</v>
      </c>
    </row>
    <row r="4309" spans="1:12" x14ac:dyDescent="0.25">
      <c r="A4309">
        <v>122965</v>
      </c>
      <c r="B4309">
        <v>0</v>
      </c>
      <c r="C4309">
        <v>0.10725322700000001</v>
      </c>
      <c r="D4309">
        <v>43</v>
      </c>
      <c r="E4309">
        <v>0</v>
      </c>
      <c r="F4309">
        <v>7.1241671709999999</v>
      </c>
      <c r="G4309">
        <v>1650</v>
      </c>
      <c r="H4309">
        <v>11</v>
      </c>
      <c r="I4309">
        <v>0</v>
      </c>
      <c r="J4309">
        <v>0</v>
      </c>
      <c r="K4309">
        <v>0</v>
      </c>
      <c r="L4309">
        <v>1</v>
      </c>
    </row>
    <row r="4310" spans="1:12" x14ac:dyDescent="0.25">
      <c r="A4310">
        <v>48419</v>
      </c>
      <c r="B4310">
        <v>0</v>
      </c>
      <c r="C4310">
        <v>0.10728264899999999</v>
      </c>
      <c r="D4310">
        <v>48</v>
      </c>
      <c r="E4310">
        <v>0</v>
      </c>
      <c r="F4310">
        <v>0.34875971900000002</v>
      </c>
      <c r="G4310">
        <v>2700</v>
      </c>
      <c r="H4310">
        <v>5</v>
      </c>
      <c r="I4310">
        <v>0</v>
      </c>
      <c r="J4310">
        <v>1</v>
      </c>
      <c r="K4310">
        <v>0</v>
      </c>
      <c r="L4310">
        <v>0</v>
      </c>
    </row>
    <row r="4311" spans="1:12" x14ac:dyDescent="0.25">
      <c r="A4311">
        <v>75833</v>
      </c>
      <c r="B4311">
        <v>0</v>
      </c>
      <c r="C4311">
        <v>0.107368097</v>
      </c>
      <c r="D4311">
        <v>26</v>
      </c>
      <c r="E4311">
        <v>0</v>
      </c>
      <c r="F4311">
        <v>752</v>
      </c>
      <c r="G4311">
        <v>0</v>
      </c>
      <c r="H4311">
        <v>8</v>
      </c>
      <c r="I4311">
        <v>0</v>
      </c>
      <c r="J4311">
        <v>0</v>
      </c>
      <c r="K4311">
        <v>0</v>
      </c>
      <c r="L4311">
        <v>0</v>
      </c>
    </row>
    <row r="4312" spans="1:12" x14ac:dyDescent="0.25">
      <c r="A4312">
        <v>15336</v>
      </c>
      <c r="B4312">
        <v>0</v>
      </c>
      <c r="C4312">
        <v>0.107446161</v>
      </c>
      <c r="D4312">
        <v>38</v>
      </c>
      <c r="E4312">
        <v>0</v>
      </c>
      <c r="F4312">
        <v>0.54919336500000004</v>
      </c>
      <c r="G4312">
        <v>4400</v>
      </c>
      <c r="H4312">
        <v>6</v>
      </c>
      <c r="I4312">
        <v>0</v>
      </c>
      <c r="J4312">
        <v>2</v>
      </c>
      <c r="K4312">
        <v>0</v>
      </c>
      <c r="L4312">
        <v>2</v>
      </c>
    </row>
    <row r="4313" spans="1:12" x14ac:dyDescent="0.25">
      <c r="A4313">
        <v>102807</v>
      </c>
      <c r="B4313">
        <v>0</v>
      </c>
      <c r="C4313">
        <v>0.10754462300000001</v>
      </c>
      <c r="D4313">
        <v>62</v>
      </c>
      <c r="E4313">
        <v>0</v>
      </c>
      <c r="F4313">
        <v>0.29526462399999998</v>
      </c>
      <c r="G4313">
        <v>2871</v>
      </c>
      <c r="H4313">
        <v>7</v>
      </c>
      <c r="I4313">
        <v>0</v>
      </c>
      <c r="J4313">
        <v>1</v>
      </c>
      <c r="K4313">
        <v>0</v>
      </c>
      <c r="L4313">
        <v>0</v>
      </c>
    </row>
    <row r="4314" spans="1:12" x14ac:dyDescent="0.25">
      <c r="A4314">
        <v>2831</v>
      </c>
      <c r="B4314">
        <v>0</v>
      </c>
      <c r="C4314">
        <v>0.10756031200000001</v>
      </c>
      <c r="D4314">
        <v>45</v>
      </c>
      <c r="E4314">
        <v>0</v>
      </c>
      <c r="F4314">
        <v>0.41928911000000002</v>
      </c>
      <c r="G4314">
        <v>4416</v>
      </c>
      <c r="H4314">
        <v>5</v>
      </c>
      <c r="I4314">
        <v>0</v>
      </c>
      <c r="J4314">
        <v>2</v>
      </c>
      <c r="K4314">
        <v>0</v>
      </c>
      <c r="L4314">
        <v>1</v>
      </c>
    </row>
    <row r="4315" spans="1:12" x14ac:dyDescent="0.25">
      <c r="A4315">
        <v>113682</v>
      </c>
      <c r="B4315">
        <v>0</v>
      </c>
      <c r="C4315">
        <v>0.10763079</v>
      </c>
      <c r="D4315">
        <v>44</v>
      </c>
      <c r="E4315">
        <v>1</v>
      </c>
      <c r="F4315">
        <v>0.57657057199999995</v>
      </c>
      <c r="G4315">
        <v>6000</v>
      </c>
      <c r="H4315">
        <v>6</v>
      </c>
      <c r="I4315">
        <v>0</v>
      </c>
      <c r="J4315">
        <v>2</v>
      </c>
      <c r="K4315">
        <v>0</v>
      </c>
      <c r="L4315">
        <v>0</v>
      </c>
    </row>
    <row r="4316" spans="1:12" x14ac:dyDescent="0.25">
      <c r="A4316">
        <v>107671</v>
      </c>
      <c r="B4316">
        <v>0</v>
      </c>
      <c r="C4316">
        <v>0.107668283</v>
      </c>
      <c r="D4316">
        <v>48</v>
      </c>
      <c r="E4316">
        <v>0</v>
      </c>
      <c r="F4316">
        <v>4041</v>
      </c>
      <c r="H4316">
        <v>7</v>
      </c>
      <c r="I4316">
        <v>0</v>
      </c>
      <c r="J4316">
        <v>2</v>
      </c>
      <c r="K4316">
        <v>0</v>
      </c>
      <c r="L4316">
        <v>0</v>
      </c>
    </row>
    <row r="4317" spans="1:12" x14ac:dyDescent="0.25">
      <c r="A4317">
        <v>12988</v>
      </c>
      <c r="B4317">
        <v>0</v>
      </c>
      <c r="C4317">
        <v>0.10768351900000001</v>
      </c>
      <c r="D4317">
        <v>26</v>
      </c>
      <c r="E4317">
        <v>0</v>
      </c>
      <c r="F4317">
        <v>0.26829268299999998</v>
      </c>
      <c r="G4317">
        <v>40</v>
      </c>
      <c r="H4317">
        <v>2</v>
      </c>
      <c r="I4317">
        <v>0</v>
      </c>
      <c r="J4317">
        <v>0</v>
      </c>
      <c r="K4317">
        <v>0</v>
      </c>
      <c r="L4317">
        <v>0</v>
      </c>
    </row>
    <row r="4318" spans="1:12" x14ac:dyDescent="0.25">
      <c r="A4318">
        <v>84456</v>
      </c>
      <c r="B4318">
        <v>0</v>
      </c>
      <c r="C4318">
        <v>0.10768351900000001</v>
      </c>
      <c r="D4318">
        <v>23</v>
      </c>
      <c r="E4318">
        <v>0</v>
      </c>
      <c r="F4318">
        <v>11</v>
      </c>
      <c r="G4318">
        <v>0</v>
      </c>
      <c r="H4318">
        <v>2</v>
      </c>
      <c r="I4318">
        <v>0</v>
      </c>
      <c r="J4318">
        <v>0</v>
      </c>
      <c r="K4318">
        <v>0</v>
      </c>
      <c r="L4318">
        <v>0</v>
      </c>
    </row>
    <row r="4319" spans="1:12" x14ac:dyDescent="0.25">
      <c r="A4319">
        <v>144971</v>
      </c>
      <c r="B4319">
        <v>0</v>
      </c>
      <c r="C4319">
        <v>0.107698955</v>
      </c>
      <c r="D4319">
        <v>55</v>
      </c>
      <c r="E4319">
        <v>0</v>
      </c>
      <c r="F4319">
        <v>0.62119697200000001</v>
      </c>
      <c r="G4319">
        <v>7000</v>
      </c>
      <c r="H4319">
        <v>18</v>
      </c>
      <c r="I4319">
        <v>0</v>
      </c>
      <c r="J4319">
        <v>2</v>
      </c>
      <c r="K4319">
        <v>0</v>
      </c>
      <c r="L4319">
        <v>0</v>
      </c>
    </row>
    <row r="4320" spans="1:12" x14ac:dyDescent="0.25">
      <c r="A4320">
        <v>18969</v>
      </c>
      <c r="B4320">
        <v>0</v>
      </c>
      <c r="C4320">
        <v>0.107846107</v>
      </c>
      <c r="D4320">
        <v>33</v>
      </c>
      <c r="E4320">
        <v>0</v>
      </c>
      <c r="F4320">
        <v>0.44151251400000002</v>
      </c>
      <c r="G4320">
        <v>3675</v>
      </c>
      <c r="H4320">
        <v>6</v>
      </c>
      <c r="I4320">
        <v>0</v>
      </c>
      <c r="J4320">
        <v>1</v>
      </c>
      <c r="K4320">
        <v>0</v>
      </c>
      <c r="L4320">
        <v>0</v>
      </c>
    </row>
    <row r="4321" spans="1:12" x14ac:dyDescent="0.25">
      <c r="A4321">
        <v>76315</v>
      </c>
      <c r="B4321">
        <v>0</v>
      </c>
      <c r="C4321">
        <v>0.107878978</v>
      </c>
      <c r="D4321">
        <v>56</v>
      </c>
      <c r="E4321">
        <v>0</v>
      </c>
      <c r="F4321">
        <v>0.450203984</v>
      </c>
      <c r="G4321">
        <v>12500</v>
      </c>
      <c r="H4321">
        <v>13</v>
      </c>
      <c r="I4321">
        <v>0</v>
      </c>
      <c r="J4321">
        <v>4</v>
      </c>
      <c r="K4321">
        <v>0</v>
      </c>
      <c r="L4321">
        <v>0</v>
      </c>
    </row>
    <row r="4322" spans="1:12" x14ac:dyDescent="0.25">
      <c r="A4322">
        <v>91678</v>
      </c>
      <c r="B4322">
        <v>0</v>
      </c>
      <c r="C4322">
        <v>0.107915106</v>
      </c>
      <c r="D4322">
        <v>81</v>
      </c>
      <c r="E4322">
        <v>0</v>
      </c>
      <c r="F4322">
        <v>6.0946580000000002E-3</v>
      </c>
      <c r="G4322">
        <v>10500</v>
      </c>
      <c r="H4322">
        <v>13</v>
      </c>
      <c r="I4322">
        <v>0</v>
      </c>
      <c r="J4322">
        <v>0</v>
      </c>
      <c r="K4322">
        <v>0</v>
      </c>
      <c r="L4322">
        <v>0</v>
      </c>
    </row>
    <row r="4323" spans="1:12" x14ac:dyDescent="0.25">
      <c r="A4323">
        <v>47100</v>
      </c>
      <c r="B4323">
        <v>0</v>
      </c>
      <c r="C4323">
        <v>0.10812454000000001</v>
      </c>
      <c r="D4323">
        <v>40</v>
      </c>
      <c r="E4323">
        <v>0</v>
      </c>
      <c r="F4323">
        <v>0.190613802</v>
      </c>
      <c r="G4323">
        <v>8650</v>
      </c>
      <c r="H4323">
        <v>6</v>
      </c>
      <c r="I4323">
        <v>0</v>
      </c>
      <c r="J4323">
        <v>1</v>
      </c>
      <c r="K4323">
        <v>0</v>
      </c>
      <c r="L4323">
        <v>2</v>
      </c>
    </row>
    <row r="4324" spans="1:12" x14ac:dyDescent="0.25">
      <c r="A4324">
        <v>116506</v>
      </c>
      <c r="B4324">
        <v>0</v>
      </c>
      <c r="C4324">
        <v>0.108223547</v>
      </c>
      <c r="D4324">
        <v>72</v>
      </c>
      <c r="E4324">
        <v>0</v>
      </c>
      <c r="F4324">
        <v>9.0726480999999998E-2</v>
      </c>
      <c r="G4324">
        <v>2986</v>
      </c>
      <c r="H4324">
        <v>11</v>
      </c>
      <c r="I4324">
        <v>0</v>
      </c>
      <c r="J4324">
        <v>0</v>
      </c>
      <c r="K4324">
        <v>0</v>
      </c>
      <c r="L4324">
        <v>1</v>
      </c>
    </row>
    <row r="4325" spans="1:12" x14ac:dyDescent="0.25">
      <c r="A4325">
        <v>59843</v>
      </c>
      <c r="B4325">
        <v>0</v>
      </c>
      <c r="C4325">
        <v>0.108531291</v>
      </c>
      <c r="D4325">
        <v>61</v>
      </c>
      <c r="E4325">
        <v>0</v>
      </c>
      <c r="F4325">
        <v>1229</v>
      </c>
      <c r="H4325">
        <v>5</v>
      </c>
      <c r="I4325">
        <v>0</v>
      </c>
      <c r="J4325">
        <v>1</v>
      </c>
      <c r="K4325">
        <v>0</v>
      </c>
    </row>
    <row r="4326" spans="1:12" x14ac:dyDescent="0.25">
      <c r="A4326">
        <v>144274</v>
      </c>
      <c r="B4326">
        <v>1</v>
      </c>
      <c r="C4326">
        <v>0.108536114</v>
      </c>
      <c r="D4326">
        <v>48</v>
      </c>
      <c r="E4326">
        <v>0</v>
      </c>
      <c r="F4326">
        <v>3.0409598999999999E-2</v>
      </c>
      <c r="G4326">
        <v>4833</v>
      </c>
      <c r="H4326">
        <v>6</v>
      </c>
      <c r="I4326">
        <v>0</v>
      </c>
      <c r="J4326">
        <v>0</v>
      </c>
      <c r="K4326">
        <v>1</v>
      </c>
      <c r="L4326">
        <v>0</v>
      </c>
    </row>
    <row r="4327" spans="1:12" x14ac:dyDescent="0.25">
      <c r="A4327">
        <v>86104</v>
      </c>
      <c r="B4327">
        <v>0</v>
      </c>
      <c r="C4327">
        <v>0.108589141</v>
      </c>
      <c r="D4327">
        <v>51</v>
      </c>
      <c r="E4327">
        <v>0</v>
      </c>
      <c r="F4327">
        <v>0.13455220700000001</v>
      </c>
      <c r="G4327">
        <v>7000</v>
      </c>
      <c r="H4327">
        <v>3</v>
      </c>
      <c r="I4327">
        <v>0</v>
      </c>
      <c r="J4327">
        <v>1</v>
      </c>
      <c r="K4327">
        <v>0</v>
      </c>
      <c r="L4327">
        <v>1</v>
      </c>
    </row>
    <row r="4328" spans="1:12" x14ac:dyDescent="0.25">
      <c r="A4328">
        <v>13959</v>
      </c>
      <c r="B4328">
        <v>1</v>
      </c>
      <c r="C4328">
        <v>0.10874168400000001</v>
      </c>
      <c r="D4328">
        <v>62</v>
      </c>
      <c r="E4328">
        <v>0</v>
      </c>
      <c r="F4328">
        <v>6.0386791000000002E-2</v>
      </c>
      <c r="G4328">
        <v>7600</v>
      </c>
      <c r="H4328">
        <v>12</v>
      </c>
      <c r="I4328">
        <v>0</v>
      </c>
      <c r="J4328">
        <v>0</v>
      </c>
      <c r="K4328">
        <v>0</v>
      </c>
      <c r="L4328">
        <v>0</v>
      </c>
    </row>
    <row r="4329" spans="1:12" x14ac:dyDescent="0.25">
      <c r="A4329">
        <v>38404</v>
      </c>
      <c r="B4329">
        <v>0</v>
      </c>
      <c r="C4329">
        <v>0.108876976</v>
      </c>
      <c r="D4329">
        <v>48</v>
      </c>
      <c r="E4329">
        <v>0</v>
      </c>
      <c r="F4329">
        <v>0.36095318700000001</v>
      </c>
      <c r="G4329">
        <v>8266</v>
      </c>
      <c r="H4329">
        <v>15</v>
      </c>
      <c r="I4329">
        <v>0</v>
      </c>
      <c r="J4329">
        <v>1</v>
      </c>
      <c r="K4329">
        <v>0</v>
      </c>
      <c r="L4329">
        <v>0</v>
      </c>
    </row>
    <row r="4330" spans="1:12" x14ac:dyDescent="0.25">
      <c r="A4330">
        <v>148651</v>
      </c>
      <c r="B4330">
        <v>0</v>
      </c>
      <c r="C4330">
        <v>0.108944527</v>
      </c>
      <c r="D4330">
        <v>50</v>
      </c>
      <c r="E4330">
        <v>0</v>
      </c>
      <c r="F4330">
        <v>3257</v>
      </c>
      <c r="H4330">
        <v>16</v>
      </c>
      <c r="I4330">
        <v>0</v>
      </c>
      <c r="J4330">
        <v>1</v>
      </c>
      <c r="K4330">
        <v>0</v>
      </c>
      <c r="L4330">
        <v>1</v>
      </c>
    </row>
    <row r="4331" spans="1:12" x14ac:dyDescent="0.25">
      <c r="A4331">
        <v>20337</v>
      </c>
      <c r="B4331">
        <v>0</v>
      </c>
      <c r="C4331">
        <v>0.108958135</v>
      </c>
      <c r="D4331">
        <v>34</v>
      </c>
      <c r="E4331">
        <v>0</v>
      </c>
      <c r="F4331">
        <v>0.158652026</v>
      </c>
      <c r="G4331">
        <v>2640</v>
      </c>
      <c r="H4331">
        <v>7</v>
      </c>
      <c r="I4331">
        <v>0</v>
      </c>
      <c r="J4331">
        <v>0</v>
      </c>
      <c r="K4331">
        <v>0</v>
      </c>
      <c r="L4331">
        <v>3</v>
      </c>
    </row>
    <row r="4332" spans="1:12" x14ac:dyDescent="0.25">
      <c r="A4332">
        <v>113026</v>
      </c>
      <c r="B4332">
        <v>0</v>
      </c>
      <c r="C4332">
        <v>0.10896367899999999</v>
      </c>
      <c r="D4332">
        <v>25</v>
      </c>
      <c r="E4332">
        <v>0</v>
      </c>
      <c r="F4332">
        <v>8.1395349000000006E-2</v>
      </c>
      <c r="G4332">
        <v>515</v>
      </c>
      <c r="H4332">
        <v>2</v>
      </c>
      <c r="I4332">
        <v>0</v>
      </c>
      <c r="J4332">
        <v>0</v>
      </c>
      <c r="K4332">
        <v>0</v>
      </c>
      <c r="L4332">
        <v>0</v>
      </c>
    </row>
    <row r="4333" spans="1:12" x14ac:dyDescent="0.25">
      <c r="A4333">
        <v>78080</v>
      </c>
      <c r="B4333">
        <v>0</v>
      </c>
      <c r="C4333">
        <v>0.10902044299999999</v>
      </c>
      <c r="D4333">
        <v>44</v>
      </c>
      <c r="E4333">
        <v>0</v>
      </c>
      <c r="F4333">
        <v>0.22987229300000001</v>
      </c>
      <c r="G4333">
        <v>1800</v>
      </c>
      <c r="H4333">
        <v>5</v>
      </c>
      <c r="I4333">
        <v>0</v>
      </c>
      <c r="J4333">
        <v>0</v>
      </c>
      <c r="K4333">
        <v>0</v>
      </c>
      <c r="L4333">
        <v>0</v>
      </c>
    </row>
    <row r="4334" spans="1:12" x14ac:dyDescent="0.25">
      <c r="A4334">
        <v>39357</v>
      </c>
      <c r="B4334">
        <v>0</v>
      </c>
      <c r="C4334">
        <v>0.109054596</v>
      </c>
      <c r="D4334">
        <v>47</v>
      </c>
      <c r="E4334">
        <v>0</v>
      </c>
      <c r="F4334">
        <v>0.22403933000000001</v>
      </c>
      <c r="G4334">
        <v>9966</v>
      </c>
      <c r="H4334">
        <v>9</v>
      </c>
      <c r="I4334">
        <v>0</v>
      </c>
      <c r="J4334">
        <v>1</v>
      </c>
      <c r="K4334">
        <v>0</v>
      </c>
      <c r="L4334">
        <v>3</v>
      </c>
    </row>
    <row r="4335" spans="1:12" x14ac:dyDescent="0.25">
      <c r="A4335">
        <v>65570</v>
      </c>
      <c r="B4335">
        <v>0</v>
      </c>
      <c r="C4335">
        <v>0.109059189</v>
      </c>
      <c r="D4335">
        <v>68</v>
      </c>
      <c r="E4335">
        <v>0</v>
      </c>
      <c r="F4335">
        <v>76</v>
      </c>
      <c r="H4335">
        <v>11</v>
      </c>
      <c r="I4335">
        <v>0</v>
      </c>
      <c r="J4335">
        <v>0</v>
      </c>
      <c r="K4335">
        <v>0</v>
      </c>
      <c r="L4335">
        <v>0</v>
      </c>
    </row>
    <row r="4336" spans="1:12" x14ac:dyDescent="0.25">
      <c r="A4336">
        <v>30671</v>
      </c>
      <c r="B4336">
        <v>0</v>
      </c>
      <c r="C4336">
        <v>0.109245168</v>
      </c>
      <c r="D4336">
        <v>68</v>
      </c>
      <c r="E4336">
        <v>0</v>
      </c>
      <c r="F4336">
        <v>0.28683914500000002</v>
      </c>
      <c r="G4336">
        <v>8000</v>
      </c>
      <c r="H4336">
        <v>28</v>
      </c>
      <c r="I4336">
        <v>0</v>
      </c>
      <c r="J4336">
        <v>1</v>
      </c>
      <c r="K4336">
        <v>0</v>
      </c>
      <c r="L4336">
        <v>0</v>
      </c>
    </row>
    <row r="4337" spans="1:12" x14ac:dyDescent="0.25">
      <c r="A4337">
        <v>105791</v>
      </c>
      <c r="B4337">
        <v>0</v>
      </c>
      <c r="C4337">
        <v>0.109307222</v>
      </c>
      <c r="D4337">
        <v>109</v>
      </c>
      <c r="E4337">
        <v>0</v>
      </c>
      <c r="F4337">
        <v>2141</v>
      </c>
      <c r="H4337">
        <v>17</v>
      </c>
      <c r="I4337">
        <v>0</v>
      </c>
      <c r="J4337">
        <v>1</v>
      </c>
      <c r="K4337">
        <v>0</v>
      </c>
    </row>
    <row r="4338" spans="1:12" x14ac:dyDescent="0.25">
      <c r="A4338">
        <v>115119</v>
      </c>
      <c r="B4338">
        <v>0</v>
      </c>
      <c r="C4338">
        <v>0.109309042</v>
      </c>
      <c r="D4338">
        <v>45</v>
      </c>
      <c r="E4338">
        <v>2</v>
      </c>
      <c r="F4338">
        <v>0.56659402599999997</v>
      </c>
      <c r="G4338">
        <v>7800</v>
      </c>
      <c r="H4338">
        <v>13</v>
      </c>
      <c r="I4338">
        <v>0</v>
      </c>
      <c r="J4338">
        <v>4</v>
      </c>
      <c r="K4338">
        <v>0</v>
      </c>
      <c r="L4338">
        <v>1</v>
      </c>
    </row>
    <row r="4339" spans="1:12" x14ac:dyDescent="0.25">
      <c r="A4339">
        <v>54157</v>
      </c>
      <c r="B4339">
        <v>0</v>
      </c>
      <c r="C4339">
        <v>0.10931083699999999</v>
      </c>
      <c r="D4339">
        <v>61</v>
      </c>
      <c r="E4339">
        <v>0</v>
      </c>
      <c r="F4339">
        <v>0.97028423799999997</v>
      </c>
      <c r="G4339">
        <v>4643</v>
      </c>
      <c r="H4339">
        <v>9</v>
      </c>
      <c r="I4339">
        <v>0</v>
      </c>
      <c r="J4339">
        <v>2</v>
      </c>
      <c r="K4339">
        <v>0</v>
      </c>
      <c r="L4339">
        <v>0</v>
      </c>
    </row>
    <row r="4340" spans="1:12" x14ac:dyDescent="0.25">
      <c r="A4340">
        <v>148251</v>
      </c>
      <c r="B4340">
        <v>0</v>
      </c>
      <c r="C4340">
        <v>0.10944459600000001</v>
      </c>
      <c r="D4340">
        <v>69</v>
      </c>
      <c r="E4340">
        <v>0</v>
      </c>
      <c r="F4340">
        <v>363</v>
      </c>
      <c r="H4340">
        <v>9</v>
      </c>
      <c r="I4340">
        <v>0</v>
      </c>
      <c r="J4340">
        <v>0</v>
      </c>
      <c r="K4340">
        <v>0</v>
      </c>
      <c r="L4340">
        <v>0</v>
      </c>
    </row>
    <row r="4341" spans="1:12" x14ac:dyDescent="0.25">
      <c r="A4341">
        <v>28204</v>
      </c>
      <c r="B4341">
        <v>0</v>
      </c>
      <c r="C4341">
        <v>0.109492179</v>
      </c>
      <c r="D4341">
        <v>46</v>
      </c>
      <c r="E4341">
        <v>0</v>
      </c>
      <c r="F4341">
        <v>0.45799011499999998</v>
      </c>
      <c r="G4341">
        <v>1213</v>
      </c>
      <c r="H4341">
        <v>5</v>
      </c>
      <c r="I4341">
        <v>0</v>
      </c>
      <c r="J4341">
        <v>0</v>
      </c>
      <c r="K4341">
        <v>0</v>
      </c>
      <c r="L4341">
        <v>0</v>
      </c>
    </row>
    <row r="4342" spans="1:12" x14ac:dyDescent="0.25">
      <c r="A4342">
        <v>97153</v>
      </c>
      <c r="B4342">
        <v>0</v>
      </c>
      <c r="C4342">
        <v>0.10950330599999999</v>
      </c>
      <c r="D4342">
        <v>59</v>
      </c>
      <c r="E4342">
        <v>0</v>
      </c>
      <c r="F4342">
        <v>0.25897410300000001</v>
      </c>
      <c r="G4342">
        <v>10000</v>
      </c>
      <c r="H4342">
        <v>4</v>
      </c>
      <c r="I4342">
        <v>0</v>
      </c>
      <c r="J4342">
        <v>2</v>
      </c>
      <c r="K4342">
        <v>0</v>
      </c>
      <c r="L4342">
        <v>0</v>
      </c>
    </row>
    <row r="4343" spans="1:12" x14ac:dyDescent="0.25">
      <c r="A4343">
        <v>86729</v>
      </c>
      <c r="B4343">
        <v>0</v>
      </c>
      <c r="C4343">
        <v>0.109505984</v>
      </c>
      <c r="D4343">
        <v>56</v>
      </c>
      <c r="E4343">
        <v>0</v>
      </c>
      <c r="F4343">
        <v>0.10466760999999999</v>
      </c>
      <c r="G4343">
        <v>2120</v>
      </c>
      <c r="H4343">
        <v>12</v>
      </c>
      <c r="I4343">
        <v>0</v>
      </c>
      <c r="J4343">
        <v>0</v>
      </c>
      <c r="K4343">
        <v>0</v>
      </c>
      <c r="L4343">
        <v>0</v>
      </c>
    </row>
    <row r="4344" spans="1:12" x14ac:dyDescent="0.25">
      <c r="A4344">
        <v>92407</v>
      </c>
      <c r="B4344">
        <v>0</v>
      </c>
      <c r="C4344">
        <v>0.109551432</v>
      </c>
      <c r="D4344">
        <v>48</v>
      </c>
      <c r="E4344">
        <v>1</v>
      </c>
      <c r="F4344">
        <v>0.24746807600000001</v>
      </c>
      <c r="G4344">
        <v>9083</v>
      </c>
      <c r="H4344">
        <v>24</v>
      </c>
      <c r="I4344">
        <v>1</v>
      </c>
      <c r="J4344">
        <v>1</v>
      </c>
      <c r="K4344">
        <v>0</v>
      </c>
      <c r="L4344">
        <v>4</v>
      </c>
    </row>
    <row r="4345" spans="1:12" x14ac:dyDescent="0.25">
      <c r="A4345">
        <v>23612</v>
      </c>
      <c r="B4345">
        <v>0</v>
      </c>
      <c r="C4345">
        <v>0.10955965199999999</v>
      </c>
      <c r="D4345">
        <v>33</v>
      </c>
      <c r="E4345">
        <v>0</v>
      </c>
      <c r="F4345">
        <v>0.14995203300000001</v>
      </c>
      <c r="G4345">
        <v>13550</v>
      </c>
      <c r="H4345">
        <v>8</v>
      </c>
      <c r="I4345">
        <v>0</v>
      </c>
      <c r="J4345">
        <v>1</v>
      </c>
      <c r="K4345">
        <v>0</v>
      </c>
      <c r="L4345">
        <v>3</v>
      </c>
    </row>
    <row r="4346" spans="1:12" x14ac:dyDescent="0.25">
      <c r="A4346">
        <v>12772</v>
      </c>
      <c r="B4346">
        <v>0</v>
      </c>
      <c r="C4346">
        <v>0.10956780200000001</v>
      </c>
      <c r="D4346">
        <v>53</v>
      </c>
      <c r="E4346">
        <v>0</v>
      </c>
      <c r="F4346">
        <v>0.19053487799999999</v>
      </c>
      <c r="G4346">
        <v>4056</v>
      </c>
      <c r="H4346">
        <v>15</v>
      </c>
      <c r="I4346">
        <v>0</v>
      </c>
      <c r="J4346">
        <v>0</v>
      </c>
      <c r="K4346">
        <v>0</v>
      </c>
      <c r="L4346">
        <v>2</v>
      </c>
    </row>
    <row r="4347" spans="1:12" x14ac:dyDescent="0.25">
      <c r="A4347">
        <v>45999</v>
      </c>
      <c r="B4347">
        <v>0</v>
      </c>
      <c r="C4347">
        <v>0.109752946</v>
      </c>
      <c r="D4347">
        <v>76</v>
      </c>
      <c r="E4347">
        <v>1</v>
      </c>
      <c r="F4347">
        <v>0.51410210599999995</v>
      </c>
      <c r="G4347">
        <v>2800</v>
      </c>
      <c r="H4347">
        <v>30</v>
      </c>
      <c r="I4347">
        <v>0</v>
      </c>
      <c r="J4347">
        <v>1</v>
      </c>
      <c r="K4347">
        <v>0</v>
      </c>
      <c r="L4347">
        <v>0</v>
      </c>
    </row>
    <row r="4348" spans="1:12" x14ac:dyDescent="0.25">
      <c r="A4348">
        <v>73022</v>
      </c>
      <c r="B4348">
        <v>0</v>
      </c>
      <c r="C4348">
        <v>0.109768344</v>
      </c>
      <c r="D4348">
        <v>63</v>
      </c>
      <c r="E4348">
        <v>0</v>
      </c>
      <c r="F4348">
        <v>0.148545176</v>
      </c>
      <c r="G4348">
        <v>1305</v>
      </c>
      <c r="H4348">
        <v>4</v>
      </c>
      <c r="I4348">
        <v>0</v>
      </c>
      <c r="J4348">
        <v>0</v>
      </c>
      <c r="K4348">
        <v>0</v>
      </c>
      <c r="L4348">
        <v>0</v>
      </c>
    </row>
    <row r="4349" spans="1:12" x14ac:dyDescent="0.25">
      <c r="A4349">
        <v>140967</v>
      </c>
      <c r="B4349">
        <v>0</v>
      </c>
      <c r="C4349">
        <v>0.10977619</v>
      </c>
      <c r="D4349">
        <v>66</v>
      </c>
      <c r="E4349">
        <v>0</v>
      </c>
      <c r="F4349">
        <v>2.7616417000000001E-2</v>
      </c>
      <c r="G4349">
        <v>10500</v>
      </c>
      <c r="H4349">
        <v>11</v>
      </c>
      <c r="I4349">
        <v>0</v>
      </c>
      <c r="J4349">
        <v>0</v>
      </c>
      <c r="K4349">
        <v>0</v>
      </c>
      <c r="L4349">
        <v>0</v>
      </c>
    </row>
    <row r="4350" spans="1:12" x14ac:dyDescent="0.25">
      <c r="A4350">
        <v>94300</v>
      </c>
      <c r="B4350">
        <v>0</v>
      </c>
      <c r="C4350">
        <v>0.109835208</v>
      </c>
      <c r="D4350">
        <v>67</v>
      </c>
      <c r="E4350">
        <v>0</v>
      </c>
      <c r="F4350">
        <v>421</v>
      </c>
      <c r="H4350">
        <v>8</v>
      </c>
      <c r="I4350">
        <v>0</v>
      </c>
      <c r="J4350">
        <v>0</v>
      </c>
      <c r="K4350">
        <v>0</v>
      </c>
      <c r="L4350">
        <v>0</v>
      </c>
    </row>
    <row r="4351" spans="1:12" x14ac:dyDescent="0.25">
      <c r="A4351">
        <v>39652</v>
      </c>
      <c r="B4351">
        <v>0</v>
      </c>
      <c r="C4351">
        <v>0.110062998</v>
      </c>
      <c r="D4351">
        <v>67</v>
      </c>
      <c r="E4351">
        <v>1</v>
      </c>
      <c r="F4351">
        <v>1916</v>
      </c>
      <c r="H4351">
        <v>8</v>
      </c>
      <c r="I4351">
        <v>0</v>
      </c>
      <c r="J4351">
        <v>1</v>
      </c>
      <c r="K4351">
        <v>0</v>
      </c>
      <c r="L4351">
        <v>2</v>
      </c>
    </row>
    <row r="4352" spans="1:12" x14ac:dyDescent="0.25">
      <c r="A4352">
        <v>30257</v>
      </c>
      <c r="B4352">
        <v>0</v>
      </c>
      <c r="C4352">
        <v>0.110140284</v>
      </c>
      <c r="D4352">
        <v>46</v>
      </c>
      <c r="E4352">
        <v>1</v>
      </c>
      <c r="F4352">
        <v>1.1790525860000001</v>
      </c>
      <c r="G4352">
        <v>2300</v>
      </c>
      <c r="H4352">
        <v>14</v>
      </c>
      <c r="I4352">
        <v>0</v>
      </c>
      <c r="J4352">
        <v>2</v>
      </c>
      <c r="K4352">
        <v>0</v>
      </c>
      <c r="L4352">
        <v>2</v>
      </c>
    </row>
    <row r="4353" spans="1:12" x14ac:dyDescent="0.25">
      <c r="A4353">
        <v>29574</v>
      </c>
      <c r="B4353">
        <v>0</v>
      </c>
      <c r="C4353">
        <v>0.11022965899999999</v>
      </c>
      <c r="D4353">
        <v>51</v>
      </c>
      <c r="E4353">
        <v>0</v>
      </c>
      <c r="F4353">
        <v>3.8532477000000002E-2</v>
      </c>
      <c r="G4353">
        <v>45000</v>
      </c>
      <c r="H4353">
        <v>7</v>
      </c>
      <c r="I4353">
        <v>0</v>
      </c>
      <c r="J4353">
        <v>1</v>
      </c>
      <c r="K4353">
        <v>0</v>
      </c>
      <c r="L4353">
        <v>1</v>
      </c>
    </row>
    <row r="4354" spans="1:12" x14ac:dyDescent="0.25">
      <c r="A4354">
        <v>107200</v>
      </c>
      <c r="B4354">
        <v>0</v>
      </c>
      <c r="C4354">
        <v>0.11026866</v>
      </c>
      <c r="D4354">
        <v>56</v>
      </c>
      <c r="E4354">
        <v>1</v>
      </c>
      <c r="F4354">
        <v>8.8007214E-2</v>
      </c>
      <c r="G4354">
        <v>5544</v>
      </c>
      <c r="H4354">
        <v>7</v>
      </c>
      <c r="I4354">
        <v>0</v>
      </c>
      <c r="J4354">
        <v>0</v>
      </c>
      <c r="K4354">
        <v>0</v>
      </c>
      <c r="L4354">
        <v>2</v>
      </c>
    </row>
    <row r="4355" spans="1:12" x14ac:dyDescent="0.25">
      <c r="A4355">
        <v>128977</v>
      </c>
      <c r="B4355">
        <v>0</v>
      </c>
      <c r="C4355">
        <v>0.11029978</v>
      </c>
      <c r="D4355">
        <v>64</v>
      </c>
      <c r="E4355">
        <v>0</v>
      </c>
      <c r="F4355">
        <v>132</v>
      </c>
      <c r="H4355">
        <v>6</v>
      </c>
      <c r="I4355">
        <v>0</v>
      </c>
      <c r="J4355">
        <v>0</v>
      </c>
      <c r="K4355">
        <v>0</v>
      </c>
      <c r="L4355">
        <v>0</v>
      </c>
    </row>
    <row r="4356" spans="1:12" x14ac:dyDescent="0.25">
      <c r="A4356">
        <v>131555</v>
      </c>
      <c r="B4356">
        <v>0</v>
      </c>
      <c r="C4356">
        <v>0.110336272</v>
      </c>
      <c r="D4356">
        <v>71</v>
      </c>
      <c r="E4356">
        <v>0</v>
      </c>
      <c r="F4356">
        <v>2.9451363000000001E-2</v>
      </c>
      <c r="G4356">
        <v>5941</v>
      </c>
      <c r="H4356">
        <v>4</v>
      </c>
      <c r="I4356">
        <v>0</v>
      </c>
      <c r="J4356">
        <v>0</v>
      </c>
      <c r="K4356">
        <v>0</v>
      </c>
      <c r="L4356">
        <v>0</v>
      </c>
    </row>
    <row r="4357" spans="1:12" x14ac:dyDescent="0.25">
      <c r="A4357">
        <v>47055</v>
      </c>
      <c r="B4357">
        <v>0</v>
      </c>
      <c r="C4357">
        <v>0.110409193</v>
      </c>
      <c r="D4357">
        <v>38</v>
      </c>
      <c r="E4357">
        <v>0</v>
      </c>
      <c r="F4357">
        <v>0.34502182799999997</v>
      </c>
      <c r="G4357">
        <v>7100</v>
      </c>
      <c r="H4357">
        <v>12</v>
      </c>
      <c r="I4357">
        <v>0</v>
      </c>
      <c r="J4357">
        <v>1</v>
      </c>
      <c r="K4357">
        <v>0</v>
      </c>
      <c r="L4357">
        <v>1</v>
      </c>
    </row>
    <row r="4358" spans="1:12" x14ac:dyDescent="0.25">
      <c r="A4358">
        <v>139633</v>
      </c>
      <c r="B4358">
        <v>0</v>
      </c>
      <c r="C4358">
        <v>0.110461421</v>
      </c>
      <c r="D4358">
        <v>53</v>
      </c>
      <c r="E4358">
        <v>0</v>
      </c>
      <c r="F4358">
        <v>0.28229553899999998</v>
      </c>
      <c r="G4358">
        <v>4303</v>
      </c>
      <c r="H4358">
        <v>4</v>
      </c>
      <c r="I4358">
        <v>0</v>
      </c>
      <c r="J4358">
        <v>1</v>
      </c>
      <c r="K4358">
        <v>0</v>
      </c>
      <c r="L4358">
        <v>2</v>
      </c>
    </row>
    <row r="4359" spans="1:12" x14ac:dyDescent="0.25">
      <c r="A4359">
        <v>30051</v>
      </c>
      <c r="B4359">
        <v>0</v>
      </c>
      <c r="C4359">
        <v>0.110535647</v>
      </c>
      <c r="D4359">
        <v>53</v>
      </c>
      <c r="E4359">
        <v>0</v>
      </c>
      <c r="F4359">
        <v>0.38086419799999999</v>
      </c>
      <c r="G4359">
        <v>3239</v>
      </c>
      <c r="H4359">
        <v>12</v>
      </c>
      <c r="I4359">
        <v>0</v>
      </c>
      <c r="J4359">
        <v>2</v>
      </c>
      <c r="K4359">
        <v>0</v>
      </c>
      <c r="L4359">
        <v>1</v>
      </c>
    </row>
    <row r="4360" spans="1:12" x14ac:dyDescent="0.25">
      <c r="A4360">
        <v>98142</v>
      </c>
      <c r="B4360">
        <v>0</v>
      </c>
      <c r="C4360">
        <v>0.110626141</v>
      </c>
      <c r="D4360">
        <v>38</v>
      </c>
      <c r="E4360">
        <v>4</v>
      </c>
      <c r="F4360">
        <v>0.228383802</v>
      </c>
      <c r="G4360">
        <v>5481</v>
      </c>
      <c r="H4360">
        <v>9</v>
      </c>
      <c r="I4360">
        <v>0</v>
      </c>
      <c r="J4360">
        <v>0</v>
      </c>
      <c r="K4360">
        <v>0</v>
      </c>
      <c r="L4360">
        <v>2</v>
      </c>
    </row>
    <row r="4361" spans="1:12" x14ac:dyDescent="0.25">
      <c r="A4361">
        <v>127434</v>
      </c>
      <c r="B4361">
        <v>0</v>
      </c>
      <c r="C4361">
        <v>0.110692526</v>
      </c>
      <c r="D4361">
        <v>54</v>
      </c>
      <c r="E4361">
        <v>0</v>
      </c>
      <c r="F4361">
        <v>0.151480853</v>
      </c>
      <c r="G4361">
        <v>5300</v>
      </c>
      <c r="H4361">
        <v>7</v>
      </c>
      <c r="I4361">
        <v>0</v>
      </c>
      <c r="J4361">
        <v>1</v>
      </c>
      <c r="K4361">
        <v>0</v>
      </c>
      <c r="L4361">
        <v>0</v>
      </c>
    </row>
    <row r="4362" spans="1:12" x14ac:dyDescent="0.25">
      <c r="A4362">
        <v>33820</v>
      </c>
      <c r="B4362">
        <v>0</v>
      </c>
      <c r="C4362">
        <v>0.110731014</v>
      </c>
      <c r="D4362">
        <v>53</v>
      </c>
      <c r="E4362">
        <v>0</v>
      </c>
      <c r="F4362">
        <v>0.24402223100000001</v>
      </c>
      <c r="G4362">
        <v>7736</v>
      </c>
      <c r="H4362">
        <v>15</v>
      </c>
      <c r="I4362">
        <v>0</v>
      </c>
      <c r="J4362">
        <v>1</v>
      </c>
      <c r="K4362">
        <v>0</v>
      </c>
      <c r="L4362">
        <v>0</v>
      </c>
    </row>
    <row r="4363" spans="1:12" x14ac:dyDescent="0.25">
      <c r="A4363">
        <v>98507</v>
      </c>
      <c r="B4363">
        <v>0</v>
      </c>
      <c r="C4363">
        <v>0.110736158</v>
      </c>
      <c r="D4363">
        <v>67</v>
      </c>
      <c r="E4363">
        <v>0</v>
      </c>
      <c r="F4363">
        <v>4.5446280000000002E-3</v>
      </c>
      <c r="G4363">
        <v>5500</v>
      </c>
      <c r="H4363">
        <v>3</v>
      </c>
      <c r="I4363">
        <v>0</v>
      </c>
      <c r="J4363">
        <v>0</v>
      </c>
      <c r="K4363">
        <v>0</v>
      </c>
      <c r="L4363">
        <v>0</v>
      </c>
    </row>
    <row r="4364" spans="1:12" x14ac:dyDescent="0.25">
      <c r="A4364">
        <v>88003</v>
      </c>
      <c r="B4364">
        <v>0</v>
      </c>
      <c r="C4364">
        <v>0.110752192</v>
      </c>
      <c r="D4364">
        <v>39</v>
      </c>
      <c r="E4364">
        <v>2</v>
      </c>
      <c r="F4364">
        <v>1453</v>
      </c>
      <c r="H4364">
        <v>10</v>
      </c>
      <c r="I4364">
        <v>0</v>
      </c>
      <c r="J4364">
        <v>2</v>
      </c>
      <c r="K4364">
        <v>0</v>
      </c>
      <c r="L4364">
        <v>0</v>
      </c>
    </row>
    <row r="4365" spans="1:12" x14ac:dyDescent="0.25">
      <c r="A4365">
        <v>139828</v>
      </c>
      <c r="B4365">
        <v>0</v>
      </c>
      <c r="C4365">
        <v>0.11091556299999999</v>
      </c>
      <c r="D4365">
        <v>65</v>
      </c>
      <c r="E4365">
        <v>0</v>
      </c>
      <c r="F4365">
        <v>124</v>
      </c>
      <c r="H4365">
        <v>3</v>
      </c>
      <c r="I4365">
        <v>0</v>
      </c>
      <c r="J4365">
        <v>0</v>
      </c>
      <c r="K4365">
        <v>0</v>
      </c>
      <c r="L4365">
        <v>0</v>
      </c>
    </row>
    <row r="4366" spans="1:12" x14ac:dyDescent="0.25">
      <c r="A4366">
        <v>139634</v>
      </c>
      <c r="B4366">
        <v>0</v>
      </c>
      <c r="C4366">
        <v>0.110916353</v>
      </c>
      <c r="D4366">
        <v>70</v>
      </c>
      <c r="E4366">
        <v>0</v>
      </c>
      <c r="F4366">
        <v>0.40954606100000002</v>
      </c>
      <c r="G4366">
        <v>2995</v>
      </c>
      <c r="H4366">
        <v>9</v>
      </c>
      <c r="I4366">
        <v>0</v>
      </c>
      <c r="J4366">
        <v>2</v>
      </c>
      <c r="K4366">
        <v>0</v>
      </c>
      <c r="L4366">
        <v>0</v>
      </c>
    </row>
    <row r="4367" spans="1:12" x14ac:dyDescent="0.25">
      <c r="A4367">
        <v>121108</v>
      </c>
      <c r="B4367">
        <v>0</v>
      </c>
      <c r="C4367">
        <v>0.11091698999999999</v>
      </c>
      <c r="D4367">
        <v>54</v>
      </c>
      <c r="E4367">
        <v>0</v>
      </c>
      <c r="F4367">
        <v>144</v>
      </c>
      <c r="H4367">
        <v>3</v>
      </c>
      <c r="I4367">
        <v>0</v>
      </c>
      <c r="J4367">
        <v>0</v>
      </c>
      <c r="K4367">
        <v>0</v>
      </c>
    </row>
    <row r="4368" spans="1:12" x14ac:dyDescent="0.25">
      <c r="A4368">
        <v>41103</v>
      </c>
      <c r="B4368">
        <v>0</v>
      </c>
      <c r="C4368">
        <v>0.110928126</v>
      </c>
      <c r="D4368">
        <v>69</v>
      </c>
      <c r="E4368">
        <v>0</v>
      </c>
      <c r="F4368">
        <v>3.0277063999999999E-2</v>
      </c>
      <c r="G4368">
        <v>3500</v>
      </c>
      <c r="H4368">
        <v>2</v>
      </c>
      <c r="I4368">
        <v>0</v>
      </c>
      <c r="J4368">
        <v>0</v>
      </c>
      <c r="K4368">
        <v>0</v>
      </c>
      <c r="L4368">
        <v>0</v>
      </c>
    </row>
    <row r="4369" spans="1:12" x14ac:dyDescent="0.25">
      <c r="A4369">
        <v>15319</v>
      </c>
      <c r="B4369">
        <v>0</v>
      </c>
      <c r="C4369">
        <v>0.110966493</v>
      </c>
      <c r="D4369">
        <v>60</v>
      </c>
      <c r="E4369">
        <v>0</v>
      </c>
      <c r="F4369">
        <v>0.61978686999999999</v>
      </c>
      <c r="G4369">
        <v>7600</v>
      </c>
      <c r="H4369">
        <v>17</v>
      </c>
      <c r="I4369">
        <v>0</v>
      </c>
      <c r="J4369">
        <v>2</v>
      </c>
      <c r="K4369">
        <v>0</v>
      </c>
      <c r="L4369">
        <v>0</v>
      </c>
    </row>
    <row r="4370" spans="1:12" x14ac:dyDescent="0.25">
      <c r="A4370">
        <v>143415</v>
      </c>
      <c r="B4370">
        <v>0</v>
      </c>
      <c r="C4370">
        <v>0.111048405</v>
      </c>
      <c r="D4370">
        <v>69</v>
      </c>
      <c r="E4370">
        <v>0</v>
      </c>
      <c r="F4370">
        <v>0.39412302799999999</v>
      </c>
      <c r="G4370">
        <v>8745</v>
      </c>
      <c r="H4370">
        <v>10</v>
      </c>
      <c r="I4370">
        <v>0</v>
      </c>
      <c r="J4370">
        <v>2</v>
      </c>
      <c r="K4370">
        <v>0</v>
      </c>
      <c r="L4370">
        <v>1</v>
      </c>
    </row>
    <row r="4371" spans="1:12" x14ac:dyDescent="0.25">
      <c r="A4371">
        <v>21400</v>
      </c>
      <c r="B4371">
        <v>0</v>
      </c>
      <c r="C4371">
        <v>0.11114926999999999</v>
      </c>
      <c r="D4371">
        <v>47</v>
      </c>
      <c r="E4371">
        <v>0</v>
      </c>
      <c r="F4371">
        <v>0.29890847999999998</v>
      </c>
      <c r="G4371">
        <v>13100</v>
      </c>
      <c r="H4371">
        <v>7</v>
      </c>
      <c r="I4371">
        <v>0</v>
      </c>
      <c r="J4371">
        <v>2</v>
      </c>
      <c r="K4371">
        <v>0</v>
      </c>
      <c r="L4371">
        <v>3</v>
      </c>
    </row>
    <row r="4372" spans="1:12" x14ac:dyDescent="0.25">
      <c r="A4372">
        <v>148458</v>
      </c>
      <c r="B4372">
        <v>1</v>
      </c>
      <c r="C4372">
        <v>0.111222949</v>
      </c>
      <c r="D4372">
        <v>30</v>
      </c>
      <c r="E4372">
        <v>1</v>
      </c>
      <c r="F4372">
        <v>5.7160902999999999E-2</v>
      </c>
      <c r="G4372">
        <v>6332</v>
      </c>
      <c r="H4372">
        <v>14</v>
      </c>
      <c r="I4372">
        <v>0</v>
      </c>
      <c r="J4372">
        <v>0</v>
      </c>
      <c r="K4372">
        <v>0</v>
      </c>
      <c r="L4372">
        <v>2</v>
      </c>
    </row>
    <row r="4373" spans="1:12" x14ac:dyDescent="0.25">
      <c r="A4373">
        <v>123693</v>
      </c>
      <c r="B4373">
        <v>0</v>
      </c>
      <c r="C4373">
        <v>0.11123875699999999</v>
      </c>
      <c r="D4373">
        <v>64</v>
      </c>
      <c r="E4373">
        <v>0</v>
      </c>
      <c r="F4373">
        <v>0.194076848</v>
      </c>
      <c r="G4373">
        <v>23500</v>
      </c>
      <c r="H4373">
        <v>14</v>
      </c>
      <c r="I4373">
        <v>0</v>
      </c>
      <c r="J4373">
        <v>2</v>
      </c>
      <c r="K4373">
        <v>0</v>
      </c>
      <c r="L4373">
        <v>0</v>
      </c>
    </row>
    <row r="4374" spans="1:12" x14ac:dyDescent="0.25">
      <c r="A4374">
        <v>68341</v>
      </c>
      <c r="B4374">
        <v>0</v>
      </c>
      <c r="C4374">
        <v>0.11129182899999999</v>
      </c>
      <c r="D4374">
        <v>57</v>
      </c>
      <c r="E4374">
        <v>0</v>
      </c>
      <c r="F4374">
        <v>0.36179411</v>
      </c>
      <c r="G4374">
        <v>3700</v>
      </c>
      <c r="H4374">
        <v>6</v>
      </c>
      <c r="I4374">
        <v>0</v>
      </c>
      <c r="J4374">
        <v>2</v>
      </c>
      <c r="K4374">
        <v>0</v>
      </c>
      <c r="L4374">
        <v>4</v>
      </c>
    </row>
    <row r="4375" spans="1:12" x14ac:dyDescent="0.25">
      <c r="A4375">
        <v>18993</v>
      </c>
      <c r="B4375">
        <v>0</v>
      </c>
      <c r="C4375">
        <v>0.111396287</v>
      </c>
      <c r="D4375">
        <v>70</v>
      </c>
      <c r="E4375">
        <v>0</v>
      </c>
      <c r="F4375">
        <v>0.331708536</v>
      </c>
      <c r="G4375">
        <v>8000</v>
      </c>
      <c r="H4375">
        <v>4</v>
      </c>
      <c r="I4375">
        <v>0</v>
      </c>
      <c r="J4375">
        <v>1</v>
      </c>
      <c r="K4375">
        <v>0</v>
      </c>
      <c r="L4375">
        <v>0</v>
      </c>
    </row>
    <row r="4376" spans="1:12" x14ac:dyDescent="0.25">
      <c r="A4376">
        <v>79791</v>
      </c>
      <c r="B4376">
        <v>0</v>
      </c>
      <c r="C4376">
        <v>0.11149070899999999</v>
      </c>
      <c r="D4376">
        <v>63</v>
      </c>
      <c r="E4376">
        <v>0</v>
      </c>
      <c r="F4376">
        <v>0.14588814899999999</v>
      </c>
      <c r="G4376">
        <v>17862</v>
      </c>
      <c r="H4376">
        <v>4</v>
      </c>
      <c r="I4376">
        <v>0</v>
      </c>
      <c r="J4376">
        <v>1</v>
      </c>
      <c r="K4376">
        <v>0</v>
      </c>
      <c r="L4376">
        <v>0</v>
      </c>
    </row>
    <row r="4377" spans="1:12" x14ac:dyDescent="0.25">
      <c r="A4377">
        <v>91501</v>
      </c>
      <c r="B4377">
        <v>0</v>
      </c>
      <c r="C4377">
        <v>0.111538902</v>
      </c>
      <c r="D4377">
        <v>55</v>
      </c>
      <c r="E4377">
        <v>0</v>
      </c>
      <c r="F4377">
        <v>0.55481489100000003</v>
      </c>
      <c r="G4377">
        <v>9750</v>
      </c>
      <c r="H4377">
        <v>18</v>
      </c>
      <c r="I4377">
        <v>0</v>
      </c>
      <c r="J4377">
        <v>2</v>
      </c>
      <c r="K4377">
        <v>0</v>
      </c>
      <c r="L4377">
        <v>0</v>
      </c>
    </row>
    <row r="4378" spans="1:12" x14ac:dyDescent="0.25">
      <c r="A4378">
        <v>23088</v>
      </c>
      <c r="B4378">
        <v>0</v>
      </c>
      <c r="C4378">
        <v>0.11157084</v>
      </c>
      <c r="D4378">
        <v>63</v>
      </c>
      <c r="E4378">
        <v>0</v>
      </c>
      <c r="F4378">
        <v>0.41583819</v>
      </c>
      <c r="G4378">
        <v>5833</v>
      </c>
      <c r="H4378">
        <v>16</v>
      </c>
      <c r="I4378">
        <v>0</v>
      </c>
      <c r="J4378">
        <v>2</v>
      </c>
      <c r="K4378">
        <v>0</v>
      </c>
      <c r="L4378">
        <v>0</v>
      </c>
    </row>
    <row r="4379" spans="1:12" x14ac:dyDescent="0.25">
      <c r="A4379">
        <v>137597</v>
      </c>
      <c r="B4379">
        <v>0</v>
      </c>
      <c r="C4379">
        <v>0.111643775</v>
      </c>
      <c r="D4379">
        <v>50</v>
      </c>
      <c r="E4379">
        <v>0</v>
      </c>
      <c r="F4379">
        <v>0.21105259100000001</v>
      </c>
      <c r="G4379">
        <v>13100</v>
      </c>
      <c r="H4379">
        <v>6</v>
      </c>
      <c r="I4379">
        <v>0</v>
      </c>
      <c r="J4379">
        <v>1</v>
      </c>
      <c r="K4379">
        <v>0</v>
      </c>
      <c r="L4379">
        <v>5</v>
      </c>
    </row>
    <row r="4380" spans="1:12" x14ac:dyDescent="0.25">
      <c r="A4380">
        <v>118543</v>
      </c>
      <c r="B4380">
        <v>0</v>
      </c>
      <c r="C4380">
        <v>0.111728815</v>
      </c>
      <c r="D4380">
        <v>46</v>
      </c>
      <c r="E4380">
        <v>0</v>
      </c>
      <c r="F4380">
        <v>2736</v>
      </c>
      <c r="G4380">
        <v>0</v>
      </c>
      <c r="H4380">
        <v>15</v>
      </c>
      <c r="I4380">
        <v>0</v>
      </c>
      <c r="J4380">
        <v>1</v>
      </c>
      <c r="K4380">
        <v>0</v>
      </c>
      <c r="L4380">
        <v>3</v>
      </c>
    </row>
    <row r="4381" spans="1:12" x14ac:dyDescent="0.25">
      <c r="A4381">
        <v>46858</v>
      </c>
      <c r="B4381">
        <v>0</v>
      </c>
      <c r="C4381">
        <v>0.11174843299999999</v>
      </c>
      <c r="D4381">
        <v>44</v>
      </c>
      <c r="E4381">
        <v>0</v>
      </c>
      <c r="F4381">
        <v>0.44184622899999998</v>
      </c>
      <c r="G4381">
        <v>8167</v>
      </c>
      <c r="H4381">
        <v>5</v>
      </c>
      <c r="I4381">
        <v>0</v>
      </c>
      <c r="J4381">
        <v>1</v>
      </c>
      <c r="K4381">
        <v>0</v>
      </c>
      <c r="L4381">
        <v>1</v>
      </c>
    </row>
    <row r="4382" spans="1:12" x14ac:dyDescent="0.25">
      <c r="A4382">
        <v>140164</v>
      </c>
      <c r="B4382">
        <v>0</v>
      </c>
      <c r="C4382">
        <v>0.112078544</v>
      </c>
      <c r="D4382">
        <v>51</v>
      </c>
      <c r="E4382">
        <v>0</v>
      </c>
      <c r="F4382">
        <v>0.13549935399999999</v>
      </c>
      <c r="G4382">
        <v>5416</v>
      </c>
      <c r="H4382">
        <v>11</v>
      </c>
      <c r="I4382">
        <v>1</v>
      </c>
      <c r="J4382">
        <v>0</v>
      </c>
      <c r="K4382">
        <v>0</v>
      </c>
      <c r="L4382">
        <v>2</v>
      </c>
    </row>
    <row r="4383" spans="1:12" x14ac:dyDescent="0.25">
      <c r="A4383">
        <v>43932</v>
      </c>
      <c r="B4383">
        <v>0</v>
      </c>
      <c r="C4383">
        <v>0.11209168</v>
      </c>
      <c r="D4383">
        <v>73</v>
      </c>
      <c r="E4383">
        <v>0</v>
      </c>
      <c r="F4383">
        <v>0.50379559299999999</v>
      </c>
      <c r="G4383">
        <v>5400</v>
      </c>
      <c r="H4383">
        <v>6</v>
      </c>
      <c r="I4383">
        <v>0</v>
      </c>
      <c r="J4383">
        <v>2</v>
      </c>
      <c r="K4383">
        <v>0</v>
      </c>
      <c r="L4383">
        <v>0</v>
      </c>
    </row>
    <row r="4384" spans="1:12" x14ac:dyDescent="0.25">
      <c r="A4384">
        <v>73724</v>
      </c>
      <c r="B4384">
        <v>0</v>
      </c>
      <c r="C4384">
        <v>0.11212683900000001</v>
      </c>
      <c r="D4384">
        <v>50</v>
      </c>
      <c r="E4384">
        <v>0</v>
      </c>
      <c r="F4384">
        <v>0.30071556399999999</v>
      </c>
      <c r="G4384">
        <v>5589</v>
      </c>
      <c r="H4384">
        <v>5</v>
      </c>
      <c r="I4384">
        <v>0</v>
      </c>
      <c r="J4384">
        <v>2</v>
      </c>
      <c r="K4384">
        <v>0</v>
      </c>
      <c r="L4384">
        <v>2</v>
      </c>
    </row>
    <row r="4385" spans="1:12" x14ac:dyDescent="0.25">
      <c r="A4385">
        <v>119284</v>
      </c>
      <c r="B4385">
        <v>0</v>
      </c>
      <c r="C4385">
        <v>0.112144379</v>
      </c>
      <c r="D4385">
        <v>50</v>
      </c>
      <c r="E4385">
        <v>0</v>
      </c>
      <c r="F4385">
        <v>0.58593446400000004</v>
      </c>
      <c r="G4385">
        <v>7720</v>
      </c>
      <c r="H4385">
        <v>13</v>
      </c>
      <c r="I4385">
        <v>0</v>
      </c>
      <c r="J4385">
        <v>2</v>
      </c>
      <c r="K4385">
        <v>0</v>
      </c>
      <c r="L4385">
        <v>0</v>
      </c>
    </row>
    <row r="4386" spans="1:12" x14ac:dyDescent="0.25">
      <c r="A4386">
        <v>138666</v>
      </c>
      <c r="B4386">
        <v>0</v>
      </c>
      <c r="C4386">
        <v>0.112231477</v>
      </c>
      <c r="D4386">
        <v>42</v>
      </c>
      <c r="E4386">
        <v>0</v>
      </c>
      <c r="F4386">
        <v>0.47628083500000001</v>
      </c>
      <c r="G4386">
        <v>6850</v>
      </c>
      <c r="H4386">
        <v>10</v>
      </c>
      <c r="I4386">
        <v>0</v>
      </c>
      <c r="J4386">
        <v>2</v>
      </c>
      <c r="K4386">
        <v>1</v>
      </c>
      <c r="L4386">
        <v>1</v>
      </c>
    </row>
    <row r="4387" spans="1:12" x14ac:dyDescent="0.25">
      <c r="A4387">
        <v>27673</v>
      </c>
      <c r="B4387">
        <v>0</v>
      </c>
      <c r="C4387">
        <v>0.112303263</v>
      </c>
      <c r="D4387">
        <v>54</v>
      </c>
      <c r="E4387">
        <v>0</v>
      </c>
      <c r="F4387">
        <v>0.40053050400000001</v>
      </c>
      <c r="G4387">
        <v>4900</v>
      </c>
      <c r="H4387">
        <v>10</v>
      </c>
      <c r="I4387">
        <v>0</v>
      </c>
      <c r="J4387">
        <v>1</v>
      </c>
      <c r="K4387">
        <v>0</v>
      </c>
      <c r="L4387">
        <v>4</v>
      </c>
    </row>
    <row r="4388" spans="1:12" x14ac:dyDescent="0.25">
      <c r="A4388">
        <v>15873</v>
      </c>
      <c r="B4388">
        <v>0</v>
      </c>
      <c r="C4388">
        <v>0.112449771</v>
      </c>
      <c r="D4388">
        <v>65</v>
      </c>
      <c r="E4388">
        <v>0</v>
      </c>
      <c r="F4388">
        <v>0.53860210100000006</v>
      </c>
      <c r="G4388">
        <v>19700</v>
      </c>
      <c r="H4388">
        <v>13</v>
      </c>
      <c r="I4388">
        <v>0</v>
      </c>
      <c r="J4388">
        <v>3</v>
      </c>
      <c r="K4388">
        <v>0</v>
      </c>
      <c r="L4388">
        <v>0</v>
      </c>
    </row>
    <row r="4389" spans="1:12" x14ac:dyDescent="0.25">
      <c r="A4389">
        <v>77855</v>
      </c>
      <c r="B4389">
        <v>0</v>
      </c>
      <c r="C4389">
        <v>0.112554813</v>
      </c>
      <c r="D4389">
        <v>56</v>
      </c>
      <c r="E4389">
        <v>0</v>
      </c>
      <c r="F4389">
        <v>0.366281686</v>
      </c>
      <c r="G4389">
        <v>6666</v>
      </c>
      <c r="H4389">
        <v>16</v>
      </c>
      <c r="I4389">
        <v>0</v>
      </c>
      <c r="J4389">
        <v>2</v>
      </c>
      <c r="K4389">
        <v>0</v>
      </c>
      <c r="L4389">
        <v>0</v>
      </c>
    </row>
    <row r="4390" spans="1:12" x14ac:dyDescent="0.25">
      <c r="A4390">
        <v>2950</v>
      </c>
      <c r="B4390">
        <v>0</v>
      </c>
      <c r="C4390">
        <v>0.112585515</v>
      </c>
      <c r="D4390">
        <v>75</v>
      </c>
      <c r="E4390">
        <v>0</v>
      </c>
      <c r="F4390">
        <v>1215</v>
      </c>
      <c r="G4390">
        <v>0</v>
      </c>
      <c r="H4390">
        <v>3</v>
      </c>
      <c r="I4390">
        <v>0</v>
      </c>
      <c r="J4390">
        <v>1</v>
      </c>
      <c r="K4390">
        <v>0</v>
      </c>
      <c r="L4390">
        <v>1</v>
      </c>
    </row>
    <row r="4391" spans="1:12" x14ac:dyDescent="0.25">
      <c r="A4391">
        <v>102965</v>
      </c>
      <c r="B4391">
        <v>0</v>
      </c>
      <c r="C4391">
        <v>0.112636768</v>
      </c>
      <c r="D4391">
        <v>47</v>
      </c>
      <c r="E4391">
        <v>0</v>
      </c>
      <c r="F4391">
        <v>0.54553717499999999</v>
      </c>
      <c r="G4391">
        <v>5500</v>
      </c>
      <c r="H4391">
        <v>16</v>
      </c>
      <c r="I4391">
        <v>0</v>
      </c>
      <c r="J4391">
        <v>1</v>
      </c>
      <c r="K4391">
        <v>0</v>
      </c>
      <c r="L4391">
        <v>2</v>
      </c>
    </row>
    <row r="4392" spans="1:12" x14ac:dyDescent="0.25">
      <c r="A4392">
        <v>39218</v>
      </c>
      <c r="B4392">
        <v>0</v>
      </c>
      <c r="C4392">
        <v>0.112656326</v>
      </c>
      <c r="D4392">
        <v>64</v>
      </c>
      <c r="E4392">
        <v>0</v>
      </c>
      <c r="F4392">
        <v>0.19085487100000001</v>
      </c>
      <c r="G4392">
        <v>6538</v>
      </c>
      <c r="H4392">
        <v>7</v>
      </c>
      <c r="I4392">
        <v>0</v>
      </c>
      <c r="J4392">
        <v>1</v>
      </c>
      <c r="K4392">
        <v>0</v>
      </c>
      <c r="L4392">
        <v>1</v>
      </c>
    </row>
    <row r="4393" spans="1:12" x14ac:dyDescent="0.25">
      <c r="A4393">
        <v>148340</v>
      </c>
      <c r="B4393">
        <v>0</v>
      </c>
      <c r="C4393">
        <v>0.11267970200000001</v>
      </c>
      <c r="D4393">
        <v>54</v>
      </c>
      <c r="E4393">
        <v>0</v>
      </c>
      <c r="F4393">
        <v>6.5959409999999996E-2</v>
      </c>
      <c r="G4393">
        <v>2167</v>
      </c>
      <c r="H4393">
        <v>3</v>
      </c>
      <c r="I4393">
        <v>0</v>
      </c>
      <c r="J4393">
        <v>0</v>
      </c>
      <c r="K4393">
        <v>0</v>
      </c>
      <c r="L4393">
        <v>0</v>
      </c>
    </row>
    <row r="4394" spans="1:12" x14ac:dyDescent="0.25">
      <c r="A4394">
        <v>70081</v>
      </c>
      <c r="B4394">
        <v>0</v>
      </c>
      <c r="C4394">
        <v>0.112876966</v>
      </c>
      <c r="D4394">
        <v>53</v>
      </c>
      <c r="E4394">
        <v>2</v>
      </c>
      <c r="F4394">
        <v>0.56473921000000005</v>
      </c>
      <c r="G4394">
        <v>6000</v>
      </c>
      <c r="H4394">
        <v>21</v>
      </c>
      <c r="I4394">
        <v>0</v>
      </c>
      <c r="J4394">
        <v>2</v>
      </c>
      <c r="K4394">
        <v>0</v>
      </c>
      <c r="L4394">
        <v>1</v>
      </c>
    </row>
    <row r="4395" spans="1:12" x14ac:dyDescent="0.25">
      <c r="A4395">
        <v>61168</v>
      </c>
      <c r="B4395">
        <v>0</v>
      </c>
      <c r="C4395">
        <v>0.112962851</v>
      </c>
      <c r="D4395">
        <v>39</v>
      </c>
      <c r="E4395">
        <v>0</v>
      </c>
      <c r="F4395">
        <v>4053</v>
      </c>
      <c r="H4395">
        <v>2</v>
      </c>
      <c r="I4395">
        <v>0</v>
      </c>
      <c r="J4395">
        <v>1</v>
      </c>
      <c r="K4395">
        <v>0</v>
      </c>
      <c r="L4395">
        <v>0</v>
      </c>
    </row>
    <row r="4396" spans="1:12" x14ac:dyDescent="0.25">
      <c r="A4396">
        <v>125821</v>
      </c>
      <c r="B4396">
        <v>0</v>
      </c>
      <c r="C4396">
        <v>0.112978196</v>
      </c>
      <c r="D4396">
        <v>72</v>
      </c>
      <c r="E4396">
        <v>0</v>
      </c>
      <c r="F4396">
        <v>0.219178082</v>
      </c>
      <c r="G4396">
        <v>10000</v>
      </c>
      <c r="H4396">
        <v>19</v>
      </c>
      <c r="I4396">
        <v>0</v>
      </c>
      <c r="J4396">
        <v>1</v>
      </c>
      <c r="K4396">
        <v>0</v>
      </c>
      <c r="L4396">
        <v>2</v>
      </c>
    </row>
    <row r="4397" spans="1:12" x14ac:dyDescent="0.25">
      <c r="A4397">
        <v>96183</v>
      </c>
      <c r="B4397">
        <v>0</v>
      </c>
      <c r="C4397">
        <v>0.11305701999999999</v>
      </c>
      <c r="D4397">
        <v>51</v>
      </c>
      <c r="E4397">
        <v>0</v>
      </c>
      <c r="F4397">
        <v>0.18034426100000001</v>
      </c>
      <c r="G4397">
        <v>14000</v>
      </c>
      <c r="H4397">
        <v>12</v>
      </c>
      <c r="I4397">
        <v>0</v>
      </c>
      <c r="J4397">
        <v>2</v>
      </c>
      <c r="K4397">
        <v>0</v>
      </c>
      <c r="L4397">
        <v>3</v>
      </c>
    </row>
    <row r="4398" spans="1:12" x14ac:dyDescent="0.25">
      <c r="A4398">
        <v>36952</v>
      </c>
      <c r="B4398">
        <v>0</v>
      </c>
      <c r="C4398">
        <v>0.113170405</v>
      </c>
      <c r="D4398">
        <v>57</v>
      </c>
      <c r="E4398">
        <v>0</v>
      </c>
      <c r="F4398">
        <v>0.18276674500000001</v>
      </c>
      <c r="G4398">
        <v>8912</v>
      </c>
      <c r="H4398">
        <v>5</v>
      </c>
      <c r="I4398">
        <v>0</v>
      </c>
      <c r="J4398">
        <v>1</v>
      </c>
      <c r="K4398">
        <v>0</v>
      </c>
      <c r="L4398">
        <v>1</v>
      </c>
    </row>
    <row r="4399" spans="1:12" x14ac:dyDescent="0.25">
      <c r="A4399">
        <v>94966</v>
      </c>
      <c r="B4399">
        <v>0</v>
      </c>
      <c r="C4399">
        <v>0.11321622000000001</v>
      </c>
      <c r="D4399">
        <v>50</v>
      </c>
      <c r="E4399">
        <v>1</v>
      </c>
      <c r="F4399">
        <v>1.0924537729999999</v>
      </c>
      <c r="G4399">
        <v>2000</v>
      </c>
      <c r="H4399">
        <v>16</v>
      </c>
      <c r="I4399">
        <v>0</v>
      </c>
      <c r="J4399">
        <v>1</v>
      </c>
      <c r="K4399">
        <v>0</v>
      </c>
      <c r="L4399">
        <v>3</v>
      </c>
    </row>
    <row r="4400" spans="1:12" x14ac:dyDescent="0.25">
      <c r="A4400">
        <v>27199</v>
      </c>
      <c r="B4400">
        <v>0</v>
      </c>
      <c r="C4400">
        <v>0.113246368</v>
      </c>
      <c r="D4400">
        <v>49</v>
      </c>
      <c r="E4400">
        <v>0</v>
      </c>
      <c r="F4400">
        <v>0.42674383199999999</v>
      </c>
      <c r="G4400">
        <v>3282</v>
      </c>
      <c r="H4400">
        <v>11</v>
      </c>
      <c r="I4400">
        <v>0</v>
      </c>
      <c r="J4400">
        <v>2</v>
      </c>
      <c r="K4400">
        <v>0</v>
      </c>
      <c r="L4400">
        <v>0</v>
      </c>
    </row>
    <row r="4401" spans="1:12" x14ac:dyDescent="0.25">
      <c r="A4401">
        <v>92748</v>
      </c>
      <c r="B4401">
        <v>0</v>
      </c>
      <c r="C4401">
        <v>0.113350932</v>
      </c>
      <c r="D4401">
        <v>27</v>
      </c>
      <c r="E4401">
        <v>0</v>
      </c>
      <c r="F4401">
        <v>1.4996251E-2</v>
      </c>
      <c r="G4401">
        <v>4000</v>
      </c>
      <c r="H4401">
        <v>4</v>
      </c>
      <c r="I4401">
        <v>0</v>
      </c>
      <c r="J4401">
        <v>0</v>
      </c>
      <c r="K4401">
        <v>0</v>
      </c>
      <c r="L4401">
        <v>0</v>
      </c>
    </row>
    <row r="4402" spans="1:12" x14ac:dyDescent="0.25">
      <c r="A4402">
        <v>57190</v>
      </c>
      <c r="B4402">
        <v>0</v>
      </c>
      <c r="C4402">
        <v>0.11340806</v>
      </c>
      <c r="D4402">
        <v>62</v>
      </c>
      <c r="E4402">
        <v>0</v>
      </c>
      <c r="F4402">
        <v>1.0961791830000001</v>
      </c>
      <c r="G4402">
        <v>1517</v>
      </c>
      <c r="H4402">
        <v>12</v>
      </c>
      <c r="I4402">
        <v>0</v>
      </c>
      <c r="J4402">
        <v>1</v>
      </c>
      <c r="K4402">
        <v>0</v>
      </c>
      <c r="L4402">
        <v>0</v>
      </c>
    </row>
    <row r="4403" spans="1:12" x14ac:dyDescent="0.25">
      <c r="A4403">
        <v>31601</v>
      </c>
      <c r="B4403">
        <v>0</v>
      </c>
      <c r="C4403">
        <v>0.113411478</v>
      </c>
      <c r="D4403">
        <v>34</v>
      </c>
      <c r="E4403">
        <v>0</v>
      </c>
      <c r="F4403">
        <v>8.0611535999999998E-2</v>
      </c>
      <c r="G4403">
        <v>4316</v>
      </c>
      <c r="H4403">
        <v>4</v>
      </c>
      <c r="I4403">
        <v>0</v>
      </c>
      <c r="J4403">
        <v>0</v>
      </c>
      <c r="K4403">
        <v>0</v>
      </c>
      <c r="L4403">
        <v>2</v>
      </c>
    </row>
    <row r="4404" spans="1:12" x14ac:dyDescent="0.25">
      <c r="A4404">
        <v>41274</v>
      </c>
      <c r="B4404">
        <v>0</v>
      </c>
      <c r="C4404">
        <v>0.11381904499999999</v>
      </c>
      <c r="D4404">
        <v>78</v>
      </c>
      <c r="E4404">
        <v>0</v>
      </c>
      <c r="F4404">
        <v>0.10567196500000001</v>
      </c>
      <c r="G4404">
        <v>5535</v>
      </c>
      <c r="H4404">
        <v>15</v>
      </c>
      <c r="I4404">
        <v>0</v>
      </c>
      <c r="J4404">
        <v>0</v>
      </c>
      <c r="K4404">
        <v>0</v>
      </c>
      <c r="L4404">
        <v>0</v>
      </c>
    </row>
    <row r="4405" spans="1:12" x14ac:dyDescent="0.25">
      <c r="A4405">
        <v>5884</v>
      </c>
      <c r="B4405">
        <v>0</v>
      </c>
      <c r="C4405">
        <v>0.11382293</v>
      </c>
      <c r="D4405">
        <v>67</v>
      </c>
      <c r="E4405">
        <v>0</v>
      </c>
      <c r="F4405">
        <v>0.61347517699999998</v>
      </c>
      <c r="G4405">
        <v>8741</v>
      </c>
      <c r="H4405">
        <v>8</v>
      </c>
      <c r="I4405">
        <v>0</v>
      </c>
      <c r="J4405">
        <v>3</v>
      </c>
      <c r="K4405">
        <v>0</v>
      </c>
      <c r="L4405">
        <v>0</v>
      </c>
    </row>
    <row r="4406" spans="1:12" x14ac:dyDescent="0.25">
      <c r="A4406">
        <v>129938</v>
      </c>
      <c r="B4406">
        <v>0</v>
      </c>
      <c r="C4406">
        <v>0.113849303</v>
      </c>
      <c r="D4406">
        <v>31</v>
      </c>
      <c r="E4406">
        <v>0</v>
      </c>
      <c r="F4406">
        <v>1291</v>
      </c>
      <c r="H4406">
        <v>10</v>
      </c>
      <c r="I4406">
        <v>0</v>
      </c>
      <c r="J4406">
        <v>1</v>
      </c>
      <c r="K4406">
        <v>0</v>
      </c>
      <c r="L4406">
        <v>0</v>
      </c>
    </row>
    <row r="4407" spans="1:12" x14ac:dyDescent="0.25">
      <c r="A4407">
        <v>81425</v>
      </c>
      <c r="B4407">
        <v>0</v>
      </c>
      <c r="C4407">
        <v>0.113896308</v>
      </c>
      <c r="D4407">
        <v>41</v>
      </c>
      <c r="E4407">
        <v>0</v>
      </c>
      <c r="F4407">
        <v>0.190959936</v>
      </c>
      <c r="G4407">
        <v>8760</v>
      </c>
      <c r="H4407">
        <v>10</v>
      </c>
      <c r="I4407">
        <v>0</v>
      </c>
      <c r="J4407">
        <v>2</v>
      </c>
      <c r="K4407">
        <v>0</v>
      </c>
      <c r="L4407">
        <v>0</v>
      </c>
    </row>
    <row r="4408" spans="1:12" x14ac:dyDescent="0.25">
      <c r="A4408">
        <v>16809</v>
      </c>
      <c r="B4408">
        <v>0</v>
      </c>
      <c r="C4408">
        <v>0.113974373</v>
      </c>
      <c r="D4408">
        <v>62</v>
      </c>
      <c r="E4408">
        <v>0</v>
      </c>
      <c r="F4408">
        <v>0.29121614699999998</v>
      </c>
      <c r="G4408">
        <v>9710</v>
      </c>
      <c r="H4408">
        <v>21</v>
      </c>
      <c r="I4408">
        <v>0</v>
      </c>
      <c r="J4408">
        <v>1</v>
      </c>
      <c r="K4408">
        <v>0</v>
      </c>
      <c r="L4408">
        <v>0</v>
      </c>
    </row>
    <row r="4409" spans="1:12" x14ac:dyDescent="0.25">
      <c r="A4409">
        <v>99823</v>
      </c>
      <c r="B4409">
        <v>0</v>
      </c>
      <c r="C4409">
        <v>0.114199272</v>
      </c>
      <c r="D4409">
        <v>55</v>
      </c>
      <c r="E4409">
        <v>1</v>
      </c>
      <c r="F4409">
        <v>0.68594059399999996</v>
      </c>
      <c r="G4409">
        <v>2524</v>
      </c>
      <c r="H4409">
        <v>11</v>
      </c>
      <c r="I4409">
        <v>0</v>
      </c>
      <c r="J4409">
        <v>4</v>
      </c>
      <c r="K4409">
        <v>0</v>
      </c>
      <c r="L4409">
        <v>2</v>
      </c>
    </row>
    <row r="4410" spans="1:12" x14ac:dyDescent="0.25">
      <c r="A4410">
        <v>40479</v>
      </c>
      <c r="B4410">
        <v>0</v>
      </c>
      <c r="C4410">
        <v>0.114264882</v>
      </c>
      <c r="D4410">
        <v>73</v>
      </c>
      <c r="E4410">
        <v>0</v>
      </c>
      <c r="F4410">
        <v>0.41800894900000002</v>
      </c>
      <c r="G4410">
        <v>8939</v>
      </c>
      <c r="H4410">
        <v>7</v>
      </c>
      <c r="I4410">
        <v>0</v>
      </c>
      <c r="J4410">
        <v>1</v>
      </c>
      <c r="K4410">
        <v>0</v>
      </c>
      <c r="L4410">
        <v>0</v>
      </c>
    </row>
    <row r="4411" spans="1:12" x14ac:dyDescent="0.25">
      <c r="A4411">
        <v>74903</v>
      </c>
      <c r="B4411">
        <v>0</v>
      </c>
      <c r="C4411">
        <v>0.11442896299999999</v>
      </c>
      <c r="D4411">
        <v>77</v>
      </c>
      <c r="E4411">
        <v>0</v>
      </c>
      <c r="F4411">
        <v>3.8687561000000002E-2</v>
      </c>
      <c r="G4411">
        <v>4083</v>
      </c>
      <c r="H4411">
        <v>2</v>
      </c>
      <c r="I4411">
        <v>0</v>
      </c>
      <c r="J4411">
        <v>0</v>
      </c>
      <c r="K4411">
        <v>0</v>
      </c>
      <c r="L4411">
        <v>1</v>
      </c>
    </row>
    <row r="4412" spans="1:12" x14ac:dyDescent="0.25">
      <c r="A4412">
        <v>124934</v>
      </c>
      <c r="B4412">
        <v>0</v>
      </c>
      <c r="C4412">
        <v>0.11447811400000001</v>
      </c>
      <c r="D4412">
        <v>49</v>
      </c>
      <c r="E4412">
        <v>1</v>
      </c>
      <c r="F4412">
        <v>1.3882224649999999</v>
      </c>
      <c r="G4412">
        <v>1833</v>
      </c>
      <c r="H4412">
        <v>17</v>
      </c>
      <c r="I4412">
        <v>0</v>
      </c>
      <c r="J4412">
        <v>2</v>
      </c>
      <c r="K4412">
        <v>0</v>
      </c>
      <c r="L4412">
        <v>0</v>
      </c>
    </row>
    <row r="4413" spans="1:12" x14ac:dyDescent="0.25">
      <c r="A4413">
        <v>113689</v>
      </c>
      <c r="B4413">
        <v>0</v>
      </c>
      <c r="C4413">
        <v>0.114496183</v>
      </c>
      <c r="D4413">
        <v>72</v>
      </c>
      <c r="E4413">
        <v>0</v>
      </c>
      <c r="F4413">
        <v>800</v>
      </c>
      <c r="H4413">
        <v>7</v>
      </c>
      <c r="I4413">
        <v>0</v>
      </c>
      <c r="J4413">
        <v>2</v>
      </c>
      <c r="K4413">
        <v>0</v>
      </c>
      <c r="L4413">
        <v>0</v>
      </c>
    </row>
    <row r="4414" spans="1:12" x14ac:dyDescent="0.25">
      <c r="A4414">
        <v>44858</v>
      </c>
      <c r="B4414">
        <v>0</v>
      </c>
      <c r="C4414">
        <v>0.114536993</v>
      </c>
      <c r="D4414">
        <v>45</v>
      </c>
      <c r="E4414">
        <v>0</v>
      </c>
      <c r="F4414">
        <v>0.47907987699999999</v>
      </c>
      <c r="G4414">
        <v>5520</v>
      </c>
      <c r="H4414">
        <v>10</v>
      </c>
      <c r="I4414">
        <v>0</v>
      </c>
      <c r="J4414">
        <v>1</v>
      </c>
      <c r="K4414">
        <v>0</v>
      </c>
      <c r="L4414">
        <v>1</v>
      </c>
    </row>
    <row r="4415" spans="1:12" x14ac:dyDescent="0.25">
      <c r="A4415">
        <v>124393</v>
      </c>
      <c r="B4415">
        <v>0</v>
      </c>
      <c r="C4415">
        <v>0.114633914</v>
      </c>
      <c r="D4415">
        <v>50</v>
      </c>
      <c r="E4415">
        <v>0</v>
      </c>
      <c r="F4415">
        <v>0.403206966</v>
      </c>
      <c r="G4415">
        <v>9416</v>
      </c>
      <c r="H4415">
        <v>39</v>
      </c>
      <c r="I4415">
        <v>0</v>
      </c>
      <c r="J4415">
        <v>1</v>
      </c>
      <c r="K4415">
        <v>0</v>
      </c>
      <c r="L4415">
        <v>3</v>
      </c>
    </row>
    <row r="4416" spans="1:12" x14ac:dyDescent="0.25">
      <c r="A4416">
        <v>61227</v>
      </c>
      <c r="B4416">
        <v>0</v>
      </c>
      <c r="C4416">
        <v>0.11473184</v>
      </c>
      <c r="D4416">
        <v>38</v>
      </c>
      <c r="E4416">
        <v>0</v>
      </c>
      <c r="F4416">
        <v>0.49671522400000001</v>
      </c>
      <c r="G4416">
        <v>3500</v>
      </c>
      <c r="H4416">
        <v>15</v>
      </c>
      <c r="I4416">
        <v>0</v>
      </c>
      <c r="J4416">
        <v>1</v>
      </c>
      <c r="K4416">
        <v>0</v>
      </c>
      <c r="L4416">
        <v>1</v>
      </c>
    </row>
    <row r="4417" spans="1:12" x14ac:dyDescent="0.25">
      <c r="A4417">
        <v>140038</v>
      </c>
      <c r="B4417">
        <v>0</v>
      </c>
      <c r="C4417">
        <v>0.11474369099999999</v>
      </c>
      <c r="D4417">
        <v>42</v>
      </c>
      <c r="E4417">
        <v>0</v>
      </c>
      <c r="F4417">
        <v>0.38397440199999999</v>
      </c>
      <c r="G4417">
        <v>15000</v>
      </c>
      <c r="H4417">
        <v>14</v>
      </c>
      <c r="I4417">
        <v>0</v>
      </c>
      <c r="J4417">
        <v>2</v>
      </c>
      <c r="K4417">
        <v>0</v>
      </c>
      <c r="L4417">
        <v>3</v>
      </c>
    </row>
    <row r="4418" spans="1:12" x14ac:dyDescent="0.25">
      <c r="A4418">
        <v>61521</v>
      </c>
      <c r="B4418">
        <v>0</v>
      </c>
      <c r="C4418">
        <v>0.114795408</v>
      </c>
      <c r="D4418">
        <v>48</v>
      </c>
      <c r="E4418">
        <v>0</v>
      </c>
      <c r="F4418">
        <v>0.35916518400000003</v>
      </c>
      <c r="G4418">
        <v>6180</v>
      </c>
      <c r="H4418">
        <v>3</v>
      </c>
      <c r="I4418">
        <v>0</v>
      </c>
      <c r="J4418">
        <v>1</v>
      </c>
      <c r="K4418">
        <v>0</v>
      </c>
      <c r="L4418">
        <v>0</v>
      </c>
    </row>
    <row r="4419" spans="1:12" x14ac:dyDescent="0.25">
      <c r="A4419">
        <v>59402</v>
      </c>
      <c r="B4419">
        <v>0</v>
      </c>
      <c r="C4419">
        <v>0.114911003</v>
      </c>
      <c r="D4419">
        <v>63</v>
      </c>
      <c r="E4419">
        <v>0</v>
      </c>
      <c r="F4419">
        <v>9.9991669999999998E-3</v>
      </c>
      <c r="G4419">
        <v>12000</v>
      </c>
      <c r="H4419">
        <v>4</v>
      </c>
      <c r="I4419">
        <v>0</v>
      </c>
      <c r="J4419">
        <v>0</v>
      </c>
      <c r="K4419">
        <v>0</v>
      </c>
      <c r="L4419">
        <v>4</v>
      </c>
    </row>
    <row r="4420" spans="1:12" x14ac:dyDescent="0.25">
      <c r="A4420">
        <v>43644</v>
      </c>
      <c r="B4420">
        <v>0</v>
      </c>
      <c r="C4420">
        <v>0.114947629</v>
      </c>
      <c r="D4420">
        <v>44</v>
      </c>
      <c r="E4420">
        <v>0</v>
      </c>
      <c r="F4420">
        <v>0.195340233</v>
      </c>
      <c r="G4420">
        <v>20000</v>
      </c>
      <c r="H4420">
        <v>29</v>
      </c>
      <c r="I4420">
        <v>0</v>
      </c>
      <c r="J4420">
        <v>1</v>
      </c>
      <c r="K4420">
        <v>0</v>
      </c>
      <c r="L4420">
        <v>1</v>
      </c>
    </row>
    <row r="4421" spans="1:12" x14ac:dyDescent="0.25">
      <c r="A4421">
        <v>115168</v>
      </c>
      <c r="B4421">
        <v>0</v>
      </c>
      <c r="C4421">
        <v>0.11495670700000001</v>
      </c>
      <c r="D4421">
        <v>65</v>
      </c>
      <c r="E4421">
        <v>0</v>
      </c>
      <c r="F4421">
        <v>4.1509980000000002E-2</v>
      </c>
      <c r="G4421">
        <v>6913</v>
      </c>
      <c r="H4421">
        <v>8</v>
      </c>
      <c r="I4421">
        <v>0</v>
      </c>
      <c r="J4421">
        <v>0</v>
      </c>
      <c r="K4421">
        <v>0</v>
      </c>
      <c r="L4421">
        <v>0</v>
      </c>
    </row>
    <row r="4422" spans="1:12" x14ac:dyDescent="0.25">
      <c r="A4422">
        <v>41378</v>
      </c>
      <c r="B4422">
        <v>0</v>
      </c>
      <c r="C4422">
        <v>0.115094245</v>
      </c>
      <c r="D4422">
        <v>65</v>
      </c>
      <c r="E4422">
        <v>0</v>
      </c>
      <c r="F4422">
        <v>9.1987730000000004E-3</v>
      </c>
      <c r="G4422">
        <v>7500</v>
      </c>
      <c r="H4422">
        <v>3</v>
      </c>
      <c r="I4422">
        <v>0</v>
      </c>
      <c r="J4422">
        <v>1</v>
      </c>
      <c r="K4422">
        <v>0</v>
      </c>
      <c r="L4422">
        <v>1</v>
      </c>
    </row>
    <row r="4423" spans="1:12" x14ac:dyDescent="0.25">
      <c r="A4423">
        <v>67225</v>
      </c>
      <c r="B4423">
        <v>0</v>
      </c>
      <c r="C4423">
        <v>0.11510791400000001</v>
      </c>
      <c r="D4423">
        <v>48</v>
      </c>
      <c r="E4423">
        <v>0</v>
      </c>
      <c r="F4423">
        <v>7.5498760999999998E-2</v>
      </c>
      <c r="G4423">
        <v>7668</v>
      </c>
      <c r="H4423">
        <v>5</v>
      </c>
      <c r="I4423">
        <v>1</v>
      </c>
      <c r="J4423">
        <v>0</v>
      </c>
      <c r="K4423">
        <v>0</v>
      </c>
      <c r="L4423">
        <v>0</v>
      </c>
    </row>
    <row r="4424" spans="1:12" x14ac:dyDescent="0.25">
      <c r="A4424">
        <v>3718</v>
      </c>
      <c r="B4424">
        <v>0</v>
      </c>
      <c r="C4424">
        <v>0.115143596</v>
      </c>
      <c r="D4424">
        <v>48</v>
      </c>
      <c r="E4424">
        <v>0</v>
      </c>
      <c r="F4424">
        <v>2917</v>
      </c>
      <c r="H4424">
        <v>3</v>
      </c>
      <c r="I4424">
        <v>0</v>
      </c>
      <c r="J4424">
        <v>1</v>
      </c>
      <c r="K4424">
        <v>0</v>
      </c>
      <c r="L4424">
        <v>0</v>
      </c>
    </row>
    <row r="4425" spans="1:12" x14ac:dyDescent="0.25">
      <c r="A4425">
        <v>55787</v>
      </c>
      <c r="B4425">
        <v>0</v>
      </c>
      <c r="C4425">
        <v>0.115199355</v>
      </c>
      <c r="D4425">
        <v>63</v>
      </c>
      <c r="E4425">
        <v>0</v>
      </c>
      <c r="F4425">
        <v>0.21554878</v>
      </c>
      <c r="G4425">
        <v>9839</v>
      </c>
      <c r="H4425">
        <v>7</v>
      </c>
      <c r="I4425">
        <v>0</v>
      </c>
      <c r="J4425">
        <v>2</v>
      </c>
      <c r="K4425">
        <v>0</v>
      </c>
      <c r="L4425">
        <v>1</v>
      </c>
    </row>
    <row r="4426" spans="1:12" x14ac:dyDescent="0.25">
      <c r="A4426">
        <v>88660</v>
      </c>
      <c r="B4426">
        <v>0</v>
      </c>
      <c r="C4426">
        <v>0.11521864</v>
      </c>
      <c r="D4426">
        <v>61</v>
      </c>
      <c r="E4426">
        <v>0</v>
      </c>
      <c r="F4426">
        <v>0.32266987400000002</v>
      </c>
      <c r="G4426">
        <v>8314</v>
      </c>
      <c r="H4426">
        <v>14</v>
      </c>
      <c r="I4426">
        <v>0</v>
      </c>
      <c r="J4426">
        <v>2</v>
      </c>
      <c r="K4426">
        <v>0</v>
      </c>
      <c r="L4426">
        <v>0</v>
      </c>
    </row>
    <row r="4427" spans="1:12" x14ac:dyDescent="0.25">
      <c r="A4427">
        <v>32738</v>
      </c>
      <c r="B4427">
        <v>0</v>
      </c>
      <c r="C4427">
        <v>0.115224041</v>
      </c>
      <c r="D4427">
        <v>59</v>
      </c>
      <c r="E4427">
        <v>0</v>
      </c>
      <c r="F4427">
        <v>2526</v>
      </c>
      <c r="G4427">
        <v>0</v>
      </c>
      <c r="H4427">
        <v>21</v>
      </c>
      <c r="I4427">
        <v>0</v>
      </c>
      <c r="J4427">
        <v>2</v>
      </c>
      <c r="K4427">
        <v>0</v>
      </c>
      <c r="L4427">
        <v>0</v>
      </c>
    </row>
    <row r="4428" spans="1:12" x14ac:dyDescent="0.25">
      <c r="A4428">
        <v>81530</v>
      </c>
      <c r="B4428">
        <v>0</v>
      </c>
      <c r="C4428">
        <v>0.115377719</v>
      </c>
      <c r="D4428">
        <v>49</v>
      </c>
      <c r="E4428">
        <v>0</v>
      </c>
      <c r="F4428">
        <v>4.3162983000000002E-2</v>
      </c>
      <c r="G4428">
        <v>5791</v>
      </c>
      <c r="H4428">
        <v>14</v>
      </c>
      <c r="I4428">
        <v>0</v>
      </c>
      <c r="J4428">
        <v>0</v>
      </c>
      <c r="K4428">
        <v>0</v>
      </c>
      <c r="L4428">
        <v>0</v>
      </c>
    </row>
    <row r="4429" spans="1:12" x14ac:dyDescent="0.25">
      <c r="A4429">
        <v>68609</v>
      </c>
      <c r="B4429">
        <v>1</v>
      </c>
      <c r="C4429">
        <v>0.115414737</v>
      </c>
      <c r="D4429">
        <v>50</v>
      </c>
      <c r="E4429">
        <v>2</v>
      </c>
      <c r="F4429">
        <v>0.75841386200000005</v>
      </c>
      <c r="G4429">
        <v>3000</v>
      </c>
      <c r="H4429">
        <v>17</v>
      </c>
      <c r="I4429">
        <v>0</v>
      </c>
      <c r="J4429">
        <v>0</v>
      </c>
      <c r="K4429">
        <v>0</v>
      </c>
      <c r="L4429">
        <v>0</v>
      </c>
    </row>
    <row r="4430" spans="1:12" x14ac:dyDescent="0.25">
      <c r="A4430">
        <v>120961</v>
      </c>
      <c r="B4430">
        <v>0</v>
      </c>
      <c r="C4430">
        <v>0.115721595</v>
      </c>
      <c r="D4430">
        <v>31</v>
      </c>
      <c r="E4430">
        <v>0</v>
      </c>
      <c r="F4430">
        <v>0.30202474699999998</v>
      </c>
      <c r="G4430">
        <v>5333</v>
      </c>
      <c r="H4430">
        <v>12</v>
      </c>
      <c r="I4430">
        <v>0</v>
      </c>
      <c r="J4430">
        <v>2</v>
      </c>
      <c r="K4430">
        <v>0</v>
      </c>
      <c r="L4430">
        <v>0</v>
      </c>
    </row>
    <row r="4431" spans="1:12" x14ac:dyDescent="0.25">
      <c r="A4431">
        <v>71359</v>
      </c>
      <c r="B4431">
        <v>0</v>
      </c>
      <c r="C4431">
        <v>0.11574807099999999</v>
      </c>
      <c r="D4431">
        <v>54</v>
      </c>
      <c r="E4431">
        <v>0</v>
      </c>
      <c r="F4431">
        <v>0.16907353899999999</v>
      </c>
      <c r="G4431">
        <v>4500</v>
      </c>
      <c r="H4431">
        <v>7</v>
      </c>
      <c r="I4431">
        <v>0</v>
      </c>
      <c r="J4431">
        <v>0</v>
      </c>
      <c r="K4431">
        <v>0</v>
      </c>
      <c r="L4431">
        <v>0</v>
      </c>
    </row>
    <row r="4432" spans="1:12" x14ac:dyDescent="0.25">
      <c r="A4432">
        <v>126601</v>
      </c>
      <c r="B4432">
        <v>0</v>
      </c>
      <c r="C4432">
        <v>0.11580259800000001</v>
      </c>
      <c r="D4432">
        <v>48</v>
      </c>
      <c r="E4432">
        <v>0</v>
      </c>
      <c r="F4432">
        <v>0.14750121299999999</v>
      </c>
      <c r="G4432">
        <v>2060</v>
      </c>
      <c r="H4432">
        <v>6</v>
      </c>
      <c r="I4432">
        <v>0</v>
      </c>
      <c r="J4432">
        <v>0</v>
      </c>
      <c r="K4432">
        <v>0</v>
      </c>
      <c r="L4432">
        <v>0</v>
      </c>
    </row>
    <row r="4433" spans="1:12" x14ac:dyDescent="0.25">
      <c r="A4433">
        <v>146471</v>
      </c>
      <c r="B4433">
        <v>0</v>
      </c>
      <c r="C4433">
        <v>0.11595153499999999</v>
      </c>
      <c r="D4433">
        <v>63</v>
      </c>
      <c r="E4433">
        <v>0</v>
      </c>
      <c r="F4433">
        <v>0.52861704700000001</v>
      </c>
      <c r="G4433">
        <v>4070</v>
      </c>
      <c r="H4433">
        <v>12</v>
      </c>
      <c r="I4433">
        <v>0</v>
      </c>
      <c r="J4433">
        <v>1</v>
      </c>
      <c r="K4433">
        <v>0</v>
      </c>
      <c r="L4433">
        <v>0</v>
      </c>
    </row>
    <row r="4434" spans="1:12" x14ac:dyDescent="0.25">
      <c r="A4434">
        <v>87401</v>
      </c>
      <c r="B4434">
        <v>0</v>
      </c>
      <c r="C4434">
        <v>0.115991715</v>
      </c>
      <c r="D4434">
        <v>32</v>
      </c>
      <c r="E4434">
        <v>0</v>
      </c>
      <c r="F4434">
        <v>0.17888129999999999</v>
      </c>
      <c r="G4434">
        <v>5416</v>
      </c>
      <c r="H4434">
        <v>3</v>
      </c>
      <c r="I4434">
        <v>0</v>
      </c>
      <c r="J4434">
        <v>1</v>
      </c>
      <c r="K4434">
        <v>0</v>
      </c>
      <c r="L4434">
        <v>0</v>
      </c>
    </row>
    <row r="4435" spans="1:12" x14ac:dyDescent="0.25">
      <c r="A4435">
        <v>31296</v>
      </c>
      <c r="B4435">
        <v>0</v>
      </c>
      <c r="C4435">
        <v>0.115992267</v>
      </c>
      <c r="D4435">
        <v>50</v>
      </c>
      <c r="E4435">
        <v>0</v>
      </c>
      <c r="F4435">
        <v>9.5474802999999997E-2</v>
      </c>
      <c r="G4435">
        <v>5833</v>
      </c>
      <c r="H4435">
        <v>7</v>
      </c>
      <c r="I4435">
        <v>0</v>
      </c>
      <c r="J4435">
        <v>1</v>
      </c>
      <c r="K4435">
        <v>0</v>
      </c>
      <c r="L4435">
        <v>0</v>
      </c>
    </row>
    <row r="4436" spans="1:12" x14ac:dyDescent="0.25">
      <c r="A4436">
        <v>28042</v>
      </c>
      <c r="B4436">
        <v>0</v>
      </c>
      <c r="C4436">
        <v>0.116145787</v>
      </c>
      <c r="D4436">
        <v>44</v>
      </c>
      <c r="E4436">
        <v>0</v>
      </c>
      <c r="F4436">
        <v>0.51878749599999996</v>
      </c>
      <c r="G4436">
        <v>3166</v>
      </c>
      <c r="H4436">
        <v>14</v>
      </c>
      <c r="I4436">
        <v>0</v>
      </c>
      <c r="J4436">
        <v>1</v>
      </c>
      <c r="K4436">
        <v>0</v>
      </c>
      <c r="L4436">
        <v>0</v>
      </c>
    </row>
    <row r="4437" spans="1:12" x14ac:dyDescent="0.25">
      <c r="A4437">
        <v>106131</v>
      </c>
      <c r="B4437">
        <v>0</v>
      </c>
      <c r="C4437">
        <v>0.116246951</v>
      </c>
      <c r="D4437">
        <v>53</v>
      </c>
      <c r="E4437">
        <v>0</v>
      </c>
      <c r="F4437">
        <v>0.34793041400000002</v>
      </c>
      <c r="G4437">
        <v>5000</v>
      </c>
      <c r="H4437">
        <v>9</v>
      </c>
      <c r="I4437">
        <v>0</v>
      </c>
      <c r="J4437">
        <v>1</v>
      </c>
      <c r="K4437">
        <v>0</v>
      </c>
      <c r="L4437">
        <v>0</v>
      </c>
    </row>
    <row r="4438" spans="1:12" x14ac:dyDescent="0.25">
      <c r="A4438">
        <v>97158</v>
      </c>
      <c r="B4438">
        <v>0</v>
      </c>
      <c r="C4438">
        <v>0.116324886</v>
      </c>
      <c r="D4438">
        <v>54</v>
      </c>
      <c r="E4438">
        <v>0</v>
      </c>
      <c r="F4438">
        <v>0.30891719699999998</v>
      </c>
      <c r="G4438">
        <v>10047</v>
      </c>
      <c r="H4438">
        <v>7</v>
      </c>
      <c r="I4438">
        <v>0</v>
      </c>
      <c r="J4438">
        <v>1</v>
      </c>
      <c r="K4438">
        <v>0</v>
      </c>
      <c r="L4438">
        <v>1</v>
      </c>
    </row>
    <row r="4439" spans="1:12" x14ac:dyDescent="0.25">
      <c r="A4439">
        <v>5415</v>
      </c>
      <c r="B4439">
        <v>0</v>
      </c>
      <c r="C4439">
        <v>0.116361141</v>
      </c>
      <c r="D4439">
        <v>52</v>
      </c>
      <c r="E4439">
        <v>1</v>
      </c>
      <c r="F4439">
        <v>0.18170842100000001</v>
      </c>
      <c r="G4439">
        <v>6625</v>
      </c>
      <c r="H4439">
        <v>10</v>
      </c>
      <c r="I4439">
        <v>1</v>
      </c>
      <c r="J4439">
        <v>1</v>
      </c>
      <c r="K4439">
        <v>0</v>
      </c>
      <c r="L4439">
        <v>1</v>
      </c>
    </row>
    <row r="4440" spans="1:12" x14ac:dyDescent="0.25">
      <c r="A4440">
        <v>95455</v>
      </c>
      <c r="B4440">
        <v>0</v>
      </c>
      <c r="C4440">
        <v>0.11666388900000001</v>
      </c>
      <c r="D4440">
        <v>52</v>
      </c>
      <c r="E4440">
        <v>0</v>
      </c>
      <c r="F4440">
        <v>0.13024197400000001</v>
      </c>
      <c r="G4440">
        <v>10372</v>
      </c>
      <c r="H4440">
        <v>6</v>
      </c>
      <c r="I4440">
        <v>0</v>
      </c>
      <c r="J4440">
        <v>1</v>
      </c>
      <c r="K4440">
        <v>0</v>
      </c>
      <c r="L4440">
        <v>2</v>
      </c>
    </row>
    <row r="4441" spans="1:12" x14ac:dyDescent="0.25">
      <c r="A4441">
        <v>74876</v>
      </c>
      <c r="B4441">
        <v>0</v>
      </c>
      <c r="C4441">
        <v>0.116719393</v>
      </c>
      <c r="D4441">
        <v>72</v>
      </c>
      <c r="E4441">
        <v>0</v>
      </c>
      <c r="F4441">
        <v>1402</v>
      </c>
      <c r="H4441">
        <v>19</v>
      </c>
      <c r="I4441">
        <v>0</v>
      </c>
      <c r="J4441">
        <v>1</v>
      </c>
      <c r="K4441">
        <v>0</v>
      </c>
      <c r="L4441">
        <v>0</v>
      </c>
    </row>
    <row r="4442" spans="1:12" x14ac:dyDescent="0.25">
      <c r="A4442">
        <v>51884</v>
      </c>
      <c r="B4442">
        <v>0</v>
      </c>
      <c r="C4442">
        <v>0.116754092</v>
      </c>
      <c r="D4442">
        <v>42</v>
      </c>
      <c r="E4442">
        <v>0</v>
      </c>
      <c r="F4442">
        <v>0.34332664299999999</v>
      </c>
      <c r="G4442">
        <v>7971</v>
      </c>
      <c r="H4442">
        <v>14</v>
      </c>
      <c r="I4442">
        <v>0</v>
      </c>
      <c r="J4442">
        <v>2</v>
      </c>
      <c r="K4442">
        <v>0</v>
      </c>
      <c r="L4442">
        <v>3</v>
      </c>
    </row>
    <row r="4443" spans="1:12" x14ac:dyDescent="0.25">
      <c r="A4443">
        <v>24268</v>
      </c>
      <c r="B4443">
        <v>0</v>
      </c>
      <c r="C4443">
        <v>0.11677675899999999</v>
      </c>
      <c r="D4443">
        <v>46</v>
      </c>
      <c r="E4443">
        <v>0</v>
      </c>
      <c r="F4443">
        <v>0.213675214</v>
      </c>
      <c r="G4443">
        <v>12518</v>
      </c>
      <c r="H4443">
        <v>15</v>
      </c>
      <c r="I4443">
        <v>0</v>
      </c>
      <c r="J4443">
        <v>1</v>
      </c>
      <c r="K4443">
        <v>0</v>
      </c>
      <c r="L4443">
        <v>4</v>
      </c>
    </row>
    <row r="4444" spans="1:12" x14ac:dyDescent="0.25">
      <c r="A4444">
        <v>35366</v>
      </c>
      <c r="B4444">
        <v>0</v>
      </c>
      <c r="C4444">
        <v>0.116790461</v>
      </c>
      <c r="D4444">
        <v>51</v>
      </c>
      <c r="E4444">
        <v>1</v>
      </c>
      <c r="F4444">
        <v>0.40245208900000001</v>
      </c>
      <c r="G4444">
        <v>8400</v>
      </c>
      <c r="H4444">
        <v>20</v>
      </c>
      <c r="I4444">
        <v>0</v>
      </c>
      <c r="J4444">
        <v>2</v>
      </c>
      <c r="K4444">
        <v>0</v>
      </c>
      <c r="L4444">
        <v>1</v>
      </c>
    </row>
    <row r="4445" spans="1:12" x14ac:dyDescent="0.25">
      <c r="A4445">
        <v>120430</v>
      </c>
      <c r="B4445">
        <v>0</v>
      </c>
      <c r="C4445">
        <v>0.116809725</v>
      </c>
      <c r="D4445">
        <v>50</v>
      </c>
      <c r="E4445">
        <v>1</v>
      </c>
      <c r="F4445">
        <v>0.193410151</v>
      </c>
      <c r="G4445">
        <v>10500</v>
      </c>
      <c r="H4445">
        <v>15</v>
      </c>
      <c r="I4445">
        <v>0</v>
      </c>
      <c r="J4445">
        <v>3</v>
      </c>
      <c r="K4445">
        <v>0</v>
      </c>
      <c r="L4445">
        <v>0</v>
      </c>
    </row>
    <row r="4446" spans="1:12" x14ac:dyDescent="0.25">
      <c r="A4446">
        <v>41526</v>
      </c>
      <c r="B4446">
        <v>0</v>
      </c>
      <c r="C4446">
        <v>0.11689991199999999</v>
      </c>
      <c r="D4446">
        <v>68</v>
      </c>
      <c r="E4446">
        <v>0</v>
      </c>
      <c r="F4446">
        <v>0.38198818299999998</v>
      </c>
      <c r="G4446">
        <v>15400</v>
      </c>
      <c r="H4446">
        <v>13</v>
      </c>
      <c r="I4446">
        <v>0</v>
      </c>
      <c r="J4446">
        <v>2</v>
      </c>
      <c r="K4446">
        <v>0</v>
      </c>
      <c r="L4446">
        <v>0</v>
      </c>
    </row>
    <row r="4447" spans="1:12" x14ac:dyDescent="0.25">
      <c r="A4447">
        <v>52627</v>
      </c>
      <c r="B4447">
        <v>0</v>
      </c>
      <c r="C4447">
        <v>0.11698620999999999</v>
      </c>
      <c r="D4447">
        <v>40</v>
      </c>
      <c r="E4447">
        <v>0</v>
      </c>
      <c r="F4447">
        <v>0.22592548500000001</v>
      </c>
      <c r="G4447">
        <v>8400</v>
      </c>
      <c r="H4447">
        <v>15</v>
      </c>
      <c r="I4447">
        <v>0</v>
      </c>
      <c r="J4447">
        <v>2</v>
      </c>
      <c r="K4447">
        <v>0</v>
      </c>
      <c r="L4447">
        <v>2</v>
      </c>
    </row>
    <row r="4448" spans="1:12" x14ac:dyDescent="0.25">
      <c r="A4448">
        <v>54469</v>
      </c>
      <c r="B4448">
        <v>0</v>
      </c>
      <c r="C4448">
        <v>0.117022366</v>
      </c>
      <c r="D4448">
        <v>74</v>
      </c>
      <c r="E4448">
        <v>2</v>
      </c>
      <c r="F4448">
        <v>0.61619190400000001</v>
      </c>
      <c r="G4448">
        <v>2000</v>
      </c>
      <c r="H4448">
        <v>7</v>
      </c>
      <c r="I4448">
        <v>0</v>
      </c>
      <c r="J4448">
        <v>1</v>
      </c>
      <c r="K4448">
        <v>0</v>
      </c>
      <c r="L4448">
        <v>0</v>
      </c>
    </row>
    <row r="4449" spans="1:12" x14ac:dyDescent="0.25">
      <c r="A4449">
        <v>139007</v>
      </c>
      <c r="B4449">
        <v>0</v>
      </c>
      <c r="C4449">
        <v>0.117039407</v>
      </c>
      <c r="D4449">
        <v>83</v>
      </c>
      <c r="E4449">
        <v>0</v>
      </c>
      <c r="F4449">
        <v>4.5433894000000002E-2</v>
      </c>
      <c r="G4449">
        <v>2200</v>
      </c>
      <c r="H4449">
        <v>4</v>
      </c>
      <c r="I4449">
        <v>0</v>
      </c>
      <c r="J4449">
        <v>0</v>
      </c>
      <c r="K4449">
        <v>0</v>
      </c>
      <c r="L4449">
        <v>0</v>
      </c>
    </row>
    <row r="4450" spans="1:12" x14ac:dyDescent="0.25">
      <c r="A4450">
        <v>25049</v>
      </c>
      <c r="B4450">
        <v>0</v>
      </c>
      <c r="C4450">
        <v>0.117051895</v>
      </c>
      <c r="D4450">
        <v>58</v>
      </c>
      <c r="E4450">
        <v>0</v>
      </c>
      <c r="F4450">
        <v>0.76717886700000004</v>
      </c>
      <c r="G4450">
        <v>11583</v>
      </c>
      <c r="H4450">
        <v>12</v>
      </c>
      <c r="I4450">
        <v>0</v>
      </c>
      <c r="J4450">
        <v>2</v>
      </c>
      <c r="K4450">
        <v>0</v>
      </c>
      <c r="L4450">
        <v>1</v>
      </c>
    </row>
    <row r="4451" spans="1:12" x14ac:dyDescent="0.25">
      <c r="A4451">
        <v>68853</v>
      </c>
      <c r="B4451">
        <v>0</v>
      </c>
      <c r="C4451">
        <v>0.11711163099999999</v>
      </c>
      <c r="D4451">
        <v>64</v>
      </c>
      <c r="E4451">
        <v>0</v>
      </c>
      <c r="F4451">
        <v>0.99171665200000003</v>
      </c>
      <c r="G4451">
        <v>3500</v>
      </c>
      <c r="H4451">
        <v>19</v>
      </c>
      <c r="I4451">
        <v>0</v>
      </c>
      <c r="J4451">
        <v>1</v>
      </c>
      <c r="K4451">
        <v>0</v>
      </c>
      <c r="L4451">
        <v>1</v>
      </c>
    </row>
    <row r="4452" spans="1:12" x14ac:dyDescent="0.25">
      <c r="A4452">
        <v>12531</v>
      </c>
      <c r="B4452">
        <v>0</v>
      </c>
      <c r="C4452">
        <v>0.117152831</v>
      </c>
      <c r="D4452">
        <v>48</v>
      </c>
      <c r="E4452">
        <v>0</v>
      </c>
      <c r="F4452">
        <v>0.32490444000000002</v>
      </c>
      <c r="G4452">
        <v>3400</v>
      </c>
      <c r="H4452">
        <v>13</v>
      </c>
      <c r="I4452">
        <v>0</v>
      </c>
      <c r="J4452">
        <v>1</v>
      </c>
      <c r="K4452">
        <v>0</v>
      </c>
      <c r="L4452">
        <v>2</v>
      </c>
    </row>
    <row r="4453" spans="1:12" x14ac:dyDescent="0.25">
      <c r="A4453">
        <v>47571</v>
      </c>
      <c r="B4453">
        <v>0</v>
      </c>
      <c r="C4453">
        <v>0.117288462</v>
      </c>
      <c r="D4453">
        <v>72</v>
      </c>
      <c r="E4453">
        <v>0</v>
      </c>
      <c r="F4453">
        <v>0.17236043300000001</v>
      </c>
      <c r="G4453">
        <v>8400</v>
      </c>
      <c r="H4453">
        <v>14</v>
      </c>
      <c r="I4453">
        <v>0</v>
      </c>
      <c r="J4453">
        <v>1</v>
      </c>
      <c r="K4453">
        <v>0</v>
      </c>
      <c r="L4453">
        <v>1</v>
      </c>
    </row>
    <row r="4454" spans="1:12" x14ac:dyDescent="0.25">
      <c r="A4454">
        <v>112740</v>
      </c>
      <c r="B4454">
        <v>0</v>
      </c>
      <c r="C4454">
        <v>0.117328445</v>
      </c>
      <c r="D4454">
        <v>48</v>
      </c>
      <c r="E4454">
        <v>1</v>
      </c>
      <c r="F4454">
        <v>4103</v>
      </c>
      <c r="H4454">
        <v>7</v>
      </c>
      <c r="I4454">
        <v>0</v>
      </c>
      <c r="J4454">
        <v>2</v>
      </c>
      <c r="K4454">
        <v>0</v>
      </c>
      <c r="L4454">
        <v>0</v>
      </c>
    </row>
    <row r="4455" spans="1:12" x14ac:dyDescent="0.25">
      <c r="A4455">
        <v>125662</v>
      </c>
      <c r="B4455">
        <v>0</v>
      </c>
      <c r="C4455">
        <v>0.117413912</v>
      </c>
      <c r="D4455">
        <v>60</v>
      </c>
      <c r="E4455">
        <v>1</v>
      </c>
      <c r="F4455">
        <v>0.242864934</v>
      </c>
      <c r="G4455">
        <v>5500</v>
      </c>
      <c r="H4455">
        <v>8</v>
      </c>
      <c r="I4455">
        <v>0</v>
      </c>
      <c r="J4455">
        <v>2</v>
      </c>
      <c r="K4455">
        <v>0</v>
      </c>
      <c r="L4455">
        <v>0</v>
      </c>
    </row>
    <row r="4456" spans="1:12" x14ac:dyDescent="0.25">
      <c r="A4456">
        <v>131930</v>
      </c>
      <c r="B4456">
        <v>0</v>
      </c>
      <c r="C4456">
        <v>0.11759438899999999</v>
      </c>
      <c r="D4456">
        <v>30</v>
      </c>
      <c r="E4456">
        <v>2</v>
      </c>
      <c r="F4456">
        <v>1.6964426880000001</v>
      </c>
      <c r="G4456">
        <v>1264</v>
      </c>
      <c r="H4456">
        <v>7</v>
      </c>
      <c r="I4456">
        <v>0</v>
      </c>
      <c r="J4456">
        <v>1</v>
      </c>
      <c r="K4456">
        <v>0</v>
      </c>
      <c r="L4456">
        <v>1</v>
      </c>
    </row>
    <row r="4457" spans="1:12" x14ac:dyDescent="0.25">
      <c r="A4457">
        <v>14380</v>
      </c>
      <c r="B4457">
        <v>0</v>
      </c>
      <c r="C4457">
        <v>0.11759664</v>
      </c>
      <c r="D4457">
        <v>47</v>
      </c>
      <c r="E4457">
        <v>0</v>
      </c>
      <c r="F4457">
        <v>3.5405871999999998E-2</v>
      </c>
      <c r="G4457">
        <v>3473</v>
      </c>
      <c r="H4457">
        <v>6</v>
      </c>
      <c r="I4457">
        <v>0</v>
      </c>
      <c r="J4457">
        <v>0</v>
      </c>
      <c r="K4457">
        <v>0</v>
      </c>
      <c r="L4457">
        <v>0</v>
      </c>
    </row>
    <row r="4458" spans="1:12" x14ac:dyDescent="0.25">
      <c r="A4458">
        <v>20258</v>
      </c>
      <c r="B4458">
        <v>0</v>
      </c>
      <c r="C4458">
        <v>0.117706619</v>
      </c>
      <c r="D4458">
        <v>77</v>
      </c>
      <c r="E4458">
        <v>0</v>
      </c>
      <c r="F4458">
        <v>0.124366095</v>
      </c>
      <c r="G4458">
        <v>4140</v>
      </c>
      <c r="H4458">
        <v>5</v>
      </c>
      <c r="I4458">
        <v>0</v>
      </c>
      <c r="J4458">
        <v>0</v>
      </c>
      <c r="K4458">
        <v>0</v>
      </c>
      <c r="L4458">
        <v>0</v>
      </c>
    </row>
    <row r="4459" spans="1:12" x14ac:dyDescent="0.25">
      <c r="A4459">
        <v>122814</v>
      </c>
      <c r="B4459">
        <v>0</v>
      </c>
      <c r="C4459">
        <v>0.117784032</v>
      </c>
      <c r="D4459">
        <v>34</v>
      </c>
      <c r="E4459">
        <v>0</v>
      </c>
      <c r="F4459">
        <v>0.42626613699999999</v>
      </c>
      <c r="G4459">
        <v>12083</v>
      </c>
      <c r="H4459">
        <v>10</v>
      </c>
      <c r="I4459">
        <v>0</v>
      </c>
      <c r="J4459">
        <v>3</v>
      </c>
      <c r="K4459">
        <v>0</v>
      </c>
      <c r="L4459">
        <v>0</v>
      </c>
    </row>
    <row r="4460" spans="1:12" x14ac:dyDescent="0.25">
      <c r="A4460">
        <v>27570</v>
      </c>
      <c r="B4460">
        <v>0</v>
      </c>
      <c r="C4460">
        <v>0.117854419</v>
      </c>
      <c r="D4460">
        <v>44</v>
      </c>
      <c r="E4460">
        <v>0</v>
      </c>
      <c r="F4460">
        <v>0.44116893099999999</v>
      </c>
      <c r="G4460">
        <v>3900</v>
      </c>
      <c r="H4460">
        <v>26</v>
      </c>
      <c r="I4460">
        <v>0</v>
      </c>
      <c r="J4460">
        <v>1</v>
      </c>
      <c r="K4460">
        <v>0</v>
      </c>
      <c r="L4460">
        <v>0</v>
      </c>
    </row>
    <row r="4461" spans="1:12" x14ac:dyDescent="0.25">
      <c r="A4461">
        <v>74666</v>
      </c>
      <c r="B4461">
        <v>0</v>
      </c>
      <c r="C4461">
        <v>0.117877642</v>
      </c>
      <c r="D4461">
        <v>55</v>
      </c>
      <c r="E4461">
        <v>0</v>
      </c>
      <c r="F4461">
        <v>0.41391055900000001</v>
      </c>
      <c r="G4461">
        <v>9100</v>
      </c>
      <c r="H4461">
        <v>6</v>
      </c>
      <c r="I4461">
        <v>0</v>
      </c>
      <c r="J4461">
        <v>2</v>
      </c>
      <c r="K4461">
        <v>0</v>
      </c>
      <c r="L4461">
        <v>2</v>
      </c>
    </row>
    <row r="4462" spans="1:12" x14ac:dyDescent="0.25">
      <c r="A4462">
        <v>51325</v>
      </c>
      <c r="B4462">
        <v>0</v>
      </c>
      <c r="C4462">
        <v>0.117906498</v>
      </c>
      <c r="D4462">
        <v>41</v>
      </c>
      <c r="E4462">
        <v>0</v>
      </c>
      <c r="F4462">
        <v>0.67807293999999996</v>
      </c>
      <c r="G4462">
        <v>2220</v>
      </c>
      <c r="H4462">
        <v>4</v>
      </c>
      <c r="I4462">
        <v>0</v>
      </c>
      <c r="J4462">
        <v>1</v>
      </c>
      <c r="K4462">
        <v>0</v>
      </c>
      <c r="L4462">
        <v>1</v>
      </c>
    </row>
    <row r="4463" spans="1:12" x14ac:dyDescent="0.25">
      <c r="A4463">
        <v>15031</v>
      </c>
      <c r="B4463">
        <v>0</v>
      </c>
      <c r="C4463">
        <v>0.117973365</v>
      </c>
      <c r="D4463">
        <v>33</v>
      </c>
      <c r="E4463">
        <v>1</v>
      </c>
      <c r="F4463">
        <v>0.71722785200000005</v>
      </c>
      <c r="G4463">
        <v>3058</v>
      </c>
      <c r="H4463">
        <v>12</v>
      </c>
      <c r="I4463">
        <v>0</v>
      </c>
      <c r="J4463">
        <v>3</v>
      </c>
      <c r="K4463">
        <v>0</v>
      </c>
      <c r="L4463">
        <v>0</v>
      </c>
    </row>
    <row r="4464" spans="1:12" x14ac:dyDescent="0.25">
      <c r="A4464">
        <v>9041</v>
      </c>
      <c r="B4464">
        <v>0</v>
      </c>
      <c r="C4464">
        <v>0.118089861</v>
      </c>
      <c r="D4464">
        <v>24</v>
      </c>
      <c r="E4464">
        <v>0</v>
      </c>
      <c r="F4464">
        <v>115</v>
      </c>
      <c r="H4464">
        <v>4</v>
      </c>
      <c r="I4464">
        <v>0</v>
      </c>
      <c r="J4464">
        <v>0</v>
      </c>
      <c r="K4464">
        <v>0</v>
      </c>
      <c r="L4464">
        <v>0</v>
      </c>
    </row>
    <row r="4465" spans="1:12" x14ac:dyDescent="0.25">
      <c r="A4465">
        <v>81817</v>
      </c>
      <c r="B4465">
        <v>0</v>
      </c>
      <c r="C4465">
        <v>0.118098624</v>
      </c>
      <c r="D4465">
        <v>72</v>
      </c>
      <c r="E4465">
        <v>0</v>
      </c>
      <c r="F4465">
        <v>0.55122494399999999</v>
      </c>
      <c r="G4465">
        <v>1795</v>
      </c>
      <c r="H4465">
        <v>9</v>
      </c>
      <c r="I4465">
        <v>0</v>
      </c>
      <c r="J4465">
        <v>2</v>
      </c>
      <c r="K4465">
        <v>0</v>
      </c>
      <c r="L4465">
        <v>1</v>
      </c>
    </row>
    <row r="4466" spans="1:12" x14ac:dyDescent="0.25">
      <c r="A4466">
        <v>53758</v>
      </c>
      <c r="B4466">
        <v>0</v>
      </c>
      <c r="C4466">
        <v>0.11810032099999999</v>
      </c>
      <c r="D4466">
        <v>50</v>
      </c>
      <c r="E4466">
        <v>0</v>
      </c>
      <c r="F4466">
        <v>1.9779986999999999E-2</v>
      </c>
      <c r="G4466">
        <v>9453</v>
      </c>
      <c r="H4466">
        <v>6</v>
      </c>
      <c r="I4466">
        <v>0</v>
      </c>
      <c r="J4466">
        <v>0</v>
      </c>
      <c r="K4466">
        <v>0</v>
      </c>
      <c r="L4466">
        <v>0</v>
      </c>
    </row>
    <row r="4467" spans="1:12" x14ac:dyDescent="0.25">
      <c r="A4467">
        <v>2191</v>
      </c>
      <c r="B4467">
        <v>0</v>
      </c>
      <c r="C4467">
        <v>0.118114054</v>
      </c>
      <c r="D4467">
        <v>26</v>
      </c>
      <c r="E4467">
        <v>0</v>
      </c>
      <c r="F4467">
        <v>734</v>
      </c>
      <c r="H4467">
        <v>5</v>
      </c>
      <c r="I4467">
        <v>0</v>
      </c>
      <c r="J4467">
        <v>0</v>
      </c>
      <c r="K4467">
        <v>0</v>
      </c>
    </row>
    <row r="4468" spans="1:12" x14ac:dyDescent="0.25">
      <c r="A4468">
        <v>107804</v>
      </c>
      <c r="B4468">
        <v>0</v>
      </c>
      <c r="C4468">
        <v>0.118187034</v>
      </c>
      <c r="D4468">
        <v>39</v>
      </c>
      <c r="E4468">
        <v>0</v>
      </c>
      <c r="F4468">
        <v>43</v>
      </c>
      <c r="H4468">
        <v>2</v>
      </c>
      <c r="I4468">
        <v>0</v>
      </c>
      <c r="J4468">
        <v>0</v>
      </c>
      <c r="K4468">
        <v>0</v>
      </c>
      <c r="L4468">
        <v>0</v>
      </c>
    </row>
    <row r="4469" spans="1:12" x14ac:dyDescent="0.25">
      <c r="A4469">
        <v>61693</v>
      </c>
      <c r="B4469">
        <v>0</v>
      </c>
      <c r="C4469">
        <v>0.11820947399999999</v>
      </c>
      <c r="D4469">
        <v>23</v>
      </c>
      <c r="E4469">
        <v>0</v>
      </c>
      <c r="F4469">
        <v>3.9977160000000001E-3</v>
      </c>
      <c r="G4469">
        <v>1750</v>
      </c>
      <c r="H4469">
        <v>3</v>
      </c>
      <c r="I4469">
        <v>0</v>
      </c>
      <c r="J4469">
        <v>0</v>
      </c>
      <c r="K4469">
        <v>0</v>
      </c>
      <c r="L4469">
        <v>0</v>
      </c>
    </row>
    <row r="4470" spans="1:12" x14ac:dyDescent="0.25">
      <c r="A4470">
        <v>91179</v>
      </c>
      <c r="B4470">
        <v>0</v>
      </c>
      <c r="C4470">
        <v>0.118344794</v>
      </c>
      <c r="D4470">
        <v>36</v>
      </c>
      <c r="E4470">
        <v>0</v>
      </c>
      <c r="F4470">
        <v>3031</v>
      </c>
      <c r="H4470">
        <v>6</v>
      </c>
      <c r="I4470">
        <v>0</v>
      </c>
      <c r="J4470">
        <v>2</v>
      </c>
      <c r="K4470">
        <v>0</v>
      </c>
      <c r="L4470">
        <v>0</v>
      </c>
    </row>
    <row r="4471" spans="1:12" x14ac:dyDescent="0.25">
      <c r="A4471">
        <v>29254</v>
      </c>
      <c r="B4471">
        <v>0</v>
      </c>
      <c r="C4471">
        <v>0.118384565</v>
      </c>
      <c r="D4471">
        <v>64</v>
      </c>
      <c r="E4471">
        <v>0</v>
      </c>
      <c r="F4471">
        <v>210</v>
      </c>
      <c r="H4471">
        <v>4</v>
      </c>
      <c r="I4471">
        <v>0</v>
      </c>
      <c r="J4471">
        <v>0</v>
      </c>
      <c r="K4471">
        <v>0</v>
      </c>
      <c r="L4471">
        <v>0</v>
      </c>
    </row>
    <row r="4472" spans="1:12" x14ac:dyDescent="0.25">
      <c r="A4472">
        <v>130048</v>
      </c>
      <c r="B4472">
        <v>0</v>
      </c>
      <c r="C4472">
        <v>0.11840277</v>
      </c>
      <c r="D4472">
        <v>61</v>
      </c>
      <c r="E4472">
        <v>0</v>
      </c>
      <c r="F4472">
        <v>0.57225958899999996</v>
      </c>
      <c r="G4472">
        <v>5500</v>
      </c>
      <c r="H4472">
        <v>13</v>
      </c>
      <c r="I4472">
        <v>0</v>
      </c>
      <c r="J4472">
        <v>2</v>
      </c>
      <c r="K4472">
        <v>0</v>
      </c>
      <c r="L4472">
        <v>0</v>
      </c>
    </row>
    <row r="4473" spans="1:12" x14ac:dyDescent="0.25">
      <c r="A4473">
        <v>86739</v>
      </c>
      <c r="B4473">
        <v>0</v>
      </c>
      <c r="C4473">
        <v>0.118588927</v>
      </c>
      <c r="D4473">
        <v>54</v>
      </c>
      <c r="E4473">
        <v>0</v>
      </c>
      <c r="F4473">
        <v>7.2372864999999995E-2</v>
      </c>
      <c r="G4473">
        <v>10362</v>
      </c>
      <c r="H4473">
        <v>8</v>
      </c>
      <c r="I4473">
        <v>0</v>
      </c>
      <c r="J4473">
        <v>1</v>
      </c>
      <c r="K4473">
        <v>0</v>
      </c>
      <c r="L4473">
        <v>0</v>
      </c>
    </row>
    <row r="4474" spans="1:12" x14ac:dyDescent="0.25">
      <c r="A4474">
        <v>76806</v>
      </c>
      <c r="B4474">
        <v>0</v>
      </c>
      <c r="C4474">
        <v>0.118700766</v>
      </c>
      <c r="D4474">
        <v>62</v>
      </c>
      <c r="E4474">
        <v>0</v>
      </c>
      <c r="F4474">
        <v>0.29495786299999999</v>
      </c>
      <c r="G4474">
        <v>7000</v>
      </c>
      <c r="H4474">
        <v>7</v>
      </c>
      <c r="I4474">
        <v>0</v>
      </c>
      <c r="J4474">
        <v>1</v>
      </c>
      <c r="K4474">
        <v>0</v>
      </c>
      <c r="L4474">
        <v>2</v>
      </c>
    </row>
    <row r="4475" spans="1:12" x14ac:dyDescent="0.25">
      <c r="A4475">
        <v>87055</v>
      </c>
      <c r="B4475">
        <v>1</v>
      </c>
      <c r="C4475">
        <v>0.118750961</v>
      </c>
      <c r="D4475">
        <v>62</v>
      </c>
      <c r="E4475">
        <v>2</v>
      </c>
      <c r="F4475">
        <v>0.33477894200000002</v>
      </c>
      <c r="G4475">
        <v>8300</v>
      </c>
      <c r="H4475">
        <v>5</v>
      </c>
      <c r="I4475">
        <v>2</v>
      </c>
      <c r="J4475">
        <v>2</v>
      </c>
      <c r="K4475">
        <v>1</v>
      </c>
      <c r="L4475">
        <v>0</v>
      </c>
    </row>
    <row r="4476" spans="1:12" x14ac:dyDescent="0.25">
      <c r="A4476">
        <v>11600</v>
      </c>
      <c r="B4476">
        <v>0</v>
      </c>
      <c r="C4476">
        <v>0.118786717</v>
      </c>
      <c r="D4476">
        <v>43</v>
      </c>
      <c r="E4476">
        <v>0</v>
      </c>
      <c r="F4476">
        <v>0.26491169599999997</v>
      </c>
      <c r="G4476">
        <v>3000</v>
      </c>
      <c r="H4476">
        <v>5</v>
      </c>
      <c r="I4476">
        <v>0</v>
      </c>
      <c r="J4476">
        <v>0</v>
      </c>
      <c r="K4476">
        <v>0</v>
      </c>
      <c r="L4476">
        <v>1</v>
      </c>
    </row>
    <row r="4477" spans="1:12" x14ac:dyDescent="0.25">
      <c r="A4477">
        <v>122860</v>
      </c>
      <c r="B4477">
        <v>0</v>
      </c>
      <c r="C4477">
        <v>0.11879049699999999</v>
      </c>
      <c r="D4477">
        <v>30</v>
      </c>
      <c r="E4477">
        <v>0</v>
      </c>
      <c r="F4477">
        <v>578</v>
      </c>
      <c r="G4477">
        <v>0</v>
      </c>
      <c r="H4477">
        <v>8</v>
      </c>
      <c r="I4477">
        <v>0</v>
      </c>
      <c r="J4477">
        <v>0</v>
      </c>
      <c r="K4477">
        <v>0</v>
      </c>
      <c r="L4477">
        <v>0</v>
      </c>
    </row>
    <row r="4478" spans="1:12" x14ac:dyDescent="0.25">
      <c r="A4478">
        <v>128297</v>
      </c>
      <c r="B4478">
        <v>0</v>
      </c>
      <c r="C4478">
        <v>0.118855502</v>
      </c>
      <c r="D4478">
        <v>40</v>
      </c>
      <c r="E4478">
        <v>0</v>
      </c>
      <c r="F4478">
        <v>0.27729900699999999</v>
      </c>
      <c r="G4478">
        <v>9166</v>
      </c>
      <c r="H4478">
        <v>9</v>
      </c>
      <c r="I4478">
        <v>0</v>
      </c>
      <c r="J4478">
        <v>2</v>
      </c>
      <c r="K4478">
        <v>0</v>
      </c>
      <c r="L4478">
        <v>0</v>
      </c>
    </row>
    <row r="4479" spans="1:12" x14ac:dyDescent="0.25">
      <c r="A4479">
        <v>43198</v>
      </c>
      <c r="B4479">
        <v>0</v>
      </c>
      <c r="C4479">
        <v>0.11886757100000001</v>
      </c>
      <c r="D4479">
        <v>70</v>
      </c>
      <c r="E4479">
        <v>0</v>
      </c>
      <c r="F4479">
        <v>1.176548967</v>
      </c>
      <c r="G4479">
        <v>1500</v>
      </c>
      <c r="H4479">
        <v>6</v>
      </c>
      <c r="I4479">
        <v>0</v>
      </c>
      <c r="J4479">
        <v>2</v>
      </c>
      <c r="K4479">
        <v>0</v>
      </c>
      <c r="L4479">
        <v>3</v>
      </c>
    </row>
    <row r="4480" spans="1:12" x14ac:dyDescent="0.25">
      <c r="A4480">
        <v>116024</v>
      </c>
      <c r="B4480">
        <v>0</v>
      </c>
      <c r="C4480">
        <v>0.11937107800000001</v>
      </c>
      <c r="D4480">
        <v>39</v>
      </c>
      <c r="E4480">
        <v>0</v>
      </c>
      <c r="F4480">
        <v>2.0391843E-2</v>
      </c>
      <c r="G4480">
        <v>2500</v>
      </c>
      <c r="H4480">
        <v>4</v>
      </c>
      <c r="I4480">
        <v>0</v>
      </c>
      <c r="J4480">
        <v>0</v>
      </c>
      <c r="K4480">
        <v>0</v>
      </c>
      <c r="L4480">
        <v>0</v>
      </c>
    </row>
    <row r="4481" spans="1:12" x14ac:dyDescent="0.25">
      <c r="A4481">
        <v>66020</v>
      </c>
      <c r="B4481">
        <v>0</v>
      </c>
      <c r="C4481">
        <v>0.119380836</v>
      </c>
      <c r="D4481">
        <v>50</v>
      </c>
      <c r="E4481">
        <v>0</v>
      </c>
      <c r="F4481">
        <v>0.26454860000000002</v>
      </c>
      <c r="G4481">
        <v>3178</v>
      </c>
      <c r="H4481">
        <v>5</v>
      </c>
      <c r="I4481">
        <v>0</v>
      </c>
      <c r="J4481">
        <v>1</v>
      </c>
      <c r="K4481">
        <v>0</v>
      </c>
      <c r="L4481">
        <v>0</v>
      </c>
    </row>
    <row r="4482" spans="1:12" x14ac:dyDescent="0.25">
      <c r="A4482">
        <v>85397</v>
      </c>
      <c r="B4482">
        <v>0</v>
      </c>
      <c r="C4482">
        <v>0.119454958</v>
      </c>
      <c r="D4482">
        <v>53</v>
      </c>
      <c r="E4482">
        <v>0</v>
      </c>
      <c r="F4482">
        <v>774</v>
      </c>
      <c r="H4482">
        <v>5</v>
      </c>
      <c r="I4482">
        <v>0</v>
      </c>
      <c r="J4482">
        <v>0</v>
      </c>
      <c r="K4482">
        <v>0</v>
      </c>
      <c r="L4482">
        <v>0</v>
      </c>
    </row>
    <row r="4483" spans="1:12" x14ac:dyDescent="0.25">
      <c r="A4483">
        <v>11694</v>
      </c>
      <c r="B4483">
        <v>0</v>
      </c>
      <c r="C4483">
        <v>0.119466348</v>
      </c>
      <c r="D4483">
        <v>59</v>
      </c>
      <c r="E4483">
        <v>0</v>
      </c>
      <c r="F4483">
        <v>0.76664753200000002</v>
      </c>
      <c r="G4483">
        <v>6967</v>
      </c>
      <c r="H4483">
        <v>17</v>
      </c>
      <c r="I4483">
        <v>0</v>
      </c>
      <c r="J4483">
        <v>2</v>
      </c>
      <c r="K4483">
        <v>0</v>
      </c>
      <c r="L4483">
        <v>1</v>
      </c>
    </row>
    <row r="4484" spans="1:12" x14ac:dyDescent="0.25">
      <c r="A4484">
        <v>101157</v>
      </c>
      <c r="B4484">
        <v>0</v>
      </c>
      <c r="C4484">
        <v>0.119554799</v>
      </c>
      <c r="D4484">
        <v>70</v>
      </c>
      <c r="E4484">
        <v>0</v>
      </c>
      <c r="F4484">
        <v>0.24330089299999999</v>
      </c>
      <c r="G4484">
        <v>7500</v>
      </c>
      <c r="H4484">
        <v>14</v>
      </c>
      <c r="I4484">
        <v>0</v>
      </c>
      <c r="J4484">
        <v>1</v>
      </c>
      <c r="K4484">
        <v>0</v>
      </c>
      <c r="L4484">
        <v>0</v>
      </c>
    </row>
    <row r="4485" spans="1:12" x14ac:dyDescent="0.25">
      <c r="A4485">
        <v>45580</v>
      </c>
      <c r="B4485">
        <v>0</v>
      </c>
      <c r="C4485">
        <v>0.119566138</v>
      </c>
      <c r="D4485">
        <v>64</v>
      </c>
      <c r="E4485">
        <v>0</v>
      </c>
      <c r="F4485">
        <v>0.24479057000000001</v>
      </c>
      <c r="G4485">
        <v>4750</v>
      </c>
      <c r="H4485">
        <v>7</v>
      </c>
      <c r="I4485">
        <v>0</v>
      </c>
      <c r="J4485">
        <v>1</v>
      </c>
      <c r="K4485">
        <v>0</v>
      </c>
      <c r="L4485">
        <v>1</v>
      </c>
    </row>
    <row r="4486" spans="1:12" x14ac:dyDescent="0.25">
      <c r="A4486">
        <v>46443</v>
      </c>
      <c r="B4486">
        <v>0</v>
      </c>
      <c r="C4486">
        <v>0.119760479</v>
      </c>
      <c r="D4486">
        <v>41</v>
      </c>
      <c r="E4486">
        <v>0</v>
      </c>
      <c r="F4486">
        <v>1.110741049</v>
      </c>
      <c r="G4486">
        <v>1200</v>
      </c>
      <c r="H4486">
        <v>9</v>
      </c>
      <c r="I4486">
        <v>0</v>
      </c>
      <c r="J4486">
        <v>2</v>
      </c>
      <c r="K4486">
        <v>0</v>
      </c>
      <c r="L4486">
        <v>0</v>
      </c>
    </row>
    <row r="4487" spans="1:12" x14ac:dyDescent="0.25">
      <c r="A4487">
        <v>108605</v>
      </c>
      <c r="B4487">
        <v>0</v>
      </c>
      <c r="C4487">
        <v>0.11978430399999999</v>
      </c>
      <c r="D4487">
        <v>35</v>
      </c>
      <c r="E4487">
        <v>0</v>
      </c>
      <c r="F4487">
        <v>0.36000961300000001</v>
      </c>
      <c r="G4487">
        <v>4160</v>
      </c>
      <c r="H4487">
        <v>4</v>
      </c>
      <c r="I4487">
        <v>0</v>
      </c>
      <c r="J4487">
        <v>2</v>
      </c>
      <c r="K4487">
        <v>0</v>
      </c>
      <c r="L4487">
        <v>0</v>
      </c>
    </row>
    <row r="4488" spans="1:12" x14ac:dyDescent="0.25">
      <c r="A4488">
        <v>5225</v>
      </c>
      <c r="B4488">
        <v>0</v>
      </c>
      <c r="C4488">
        <v>0.11985380299999999</v>
      </c>
      <c r="D4488">
        <v>40</v>
      </c>
      <c r="E4488">
        <v>0</v>
      </c>
      <c r="F4488">
        <v>0.84293193700000002</v>
      </c>
      <c r="G4488">
        <v>2100</v>
      </c>
      <c r="H4488">
        <v>5</v>
      </c>
      <c r="I4488">
        <v>0</v>
      </c>
      <c r="J4488">
        <v>1</v>
      </c>
      <c r="K4488">
        <v>0</v>
      </c>
      <c r="L4488">
        <v>2</v>
      </c>
    </row>
    <row r="4489" spans="1:12" x14ac:dyDescent="0.25">
      <c r="A4489">
        <v>140107</v>
      </c>
      <c r="B4489">
        <v>0</v>
      </c>
      <c r="C4489">
        <v>0.11987993500000001</v>
      </c>
      <c r="D4489">
        <v>49</v>
      </c>
      <c r="E4489">
        <v>0</v>
      </c>
      <c r="F4489">
        <v>3560</v>
      </c>
      <c r="H4489">
        <v>10</v>
      </c>
      <c r="I4489">
        <v>0</v>
      </c>
      <c r="J4489">
        <v>1</v>
      </c>
      <c r="K4489">
        <v>0</v>
      </c>
      <c r="L4489">
        <v>2</v>
      </c>
    </row>
    <row r="4490" spans="1:12" x14ac:dyDescent="0.25">
      <c r="A4490">
        <v>86136</v>
      </c>
      <c r="B4490">
        <v>0</v>
      </c>
      <c r="C4490">
        <v>0.119927222</v>
      </c>
      <c r="D4490">
        <v>75</v>
      </c>
      <c r="E4490">
        <v>0</v>
      </c>
      <c r="F4490">
        <v>0.12823377699999999</v>
      </c>
      <c r="G4490">
        <v>11634</v>
      </c>
      <c r="H4490">
        <v>9</v>
      </c>
      <c r="I4490">
        <v>1</v>
      </c>
      <c r="J4490">
        <v>1</v>
      </c>
      <c r="K4490">
        <v>0</v>
      </c>
      <c r="L4490">
        <v>0</v>
      </c>
    </row>
    <row r="4491" spans="1:12" x14ac:dyDescent="0.25">
      <c r="A4491">
        <v>101722</v>
      </c>
      <c r="B4491">
        <v>0</v>
      </c>
      <c r="C4491">
        <v>0.12034383999999999</v>
      </c>
      <c r="D4491">
        <v>68</v>
      </c>
      <c r="E4491">
        <v>0</v>
      </c>
      <c r="F4491">
        <v>1451</v>
      </c>
      <c r="H4491">
        <v>8</v>
      </c>
      <c r="I4491">
        <v>0</v>
      </c>
      <c r="J4491">
        <v>2</v>
      </c>
      <c r="K4491">
        <v>0</v>
      </c>
      <c r="L4491">
        <v>0</v>
      </c>
    </row>
    <row r="4492" spans="1:12" x14ac:dyDescent="0.25">
      <c r="A4492">
        <v>52411</v>
      </c>
      <c r="B4492">
        <v>0</v>
      </c>
      <c r="C4492">
        <v>0.120367087</v>
      </c>
      <c r="D4492">
        <v>42</v>
      </c>
      <c r="E4492">
        <v>0</v>
      </c>
      <c r="F4492">
        <v>0.68732506999999998</v>
      </c>
      <c r="G4492">
        <v>2500</v>
      </c>
      <c r="H4492">
        <v>18</v>
      </c>
      <c r="I4492">
        <v>0</v>
      </c>
      <c r="J4492">
        <v>3</v>
      </c>
      <c r="K4492">
        <v>0</v>
      </c>
      <c r="L4492">
        <v>2</v>
      </c>
    </row>
    <row r="4493" spans="1:12" x14ac:dyDescent="0.25">
      <c r="A4493">
        <v>58868</v>
      </c>
      <c r="B4493">
        <v>0</v>
      </c>
      <c r="C4493">
        <v>0.12041137</v>
      </c>
      <c r="D4493">
        <v>47</v>
      </c>
      <c r="E4493">
        <v>0</v>
      </c>
      <c r="F4493">
        <v>5.4630247E-2</v>
      </c>
      <c r="G4493">
        <v>1500</v>
      </c>
      <c r="H4493">
        <v>6</v>
      </c>
      <c r="I4493">
        <v>0</v>
      </c>
      <c r="J4493">
        <v>0</v>
      </c>
      <c r="K4493">
        <v>0</v>
      </c>
      <c r="L4493">
        <v>3</v>
      </c>
    </row>
    <row r="4494" spans="1:12" x14ac:dyDescent="0.25">
      <c r="A4494">
        <v>2877</v>
      </c>
      <c r="B4494">
        <v>0</v>
      </c>
      <c r="C4494">
        <v>0.12042931900000001</v>
      </c>
      <c r="D4494">
        <v>58</v>
      </c>
      <c r="E4494">
        <v>0</v>
      </c>
      <c r="F4494">
        <v>0.53623858499999999</v>
      </c>
      <c r="G4494">
        <v>8650</v>
      </c>
      <c r="H4494">
        <v>10</v>
      </c>
      <c r="I4494">
        <v>0</v>
      </c>
      <c r="J4494">
        <v>2</v>
      </c>
      <c r="K4494">
        <v>0</v>
      </c>
      <c r="L4494">
        <v>1</v>
      </c>
    </row>
    <row r="4495" spans="1:12" x14ac:dyDescent="0.25">
      <c r="A4495">
        <v>2447</v>
      </c>
      <c r="B4495">
        <v>0</v>
      </c>
      <c r="C4495">
        <v>0.12052884</v>
      </c>
      <c r="D4495">
        <v>59</v>
      </c>
      <c r="E4495">
        <v>0</v>
      </c>
      <c r="F4495">
        <v>0.34166369200000002</v>
      </c>
      <c r="G4495">
        <v>2800</v>
      </c>
      <c r="H4495">
        <v>11</v>
      </c>
      <c r="I4495">
        <v>0</v>
      </c>
      <c r="J4495">
        <v>0</v>
      </c>
      <c r="K4495">
        <v>0</v>
      </c>
      <c r="L4495">
        <v>0</v>
      </c>
    </row>
    <row r="4496" spans="1:12" x14ac:dyDescent="0.25">
      <c r="A4496">
        <v>67796</v>
      </c>
      <c r="B4496">
        <v>0</v>
      </c>
      <c r="C4496">
        <v>0.120643968</v>
      </c>
      <c r="D4496">
        <v>33</v>
      </c>
      <c r="E4496">
        <v>0</v>
      </c>
      <c r="F4496">
        <v>0.57479471599999998</v>
      </c>
      <c r="G4496">
        <v>2800</v>
      </c>
      <c r="H4496">
        <v>4</v>
      </c>
      <c r="I4496">
        <v>0</v>
      </c>
      <c r="J4496">
        <v>2</v>
      </c>
      <c r="K4496">
        <v>0</v>
      </c>
      <c r="L4496">
        <v>0</v>
      </c>
    </row>
    <row r="4497" spans="1:12" x14ac:dyDescent="0.25">
      <c r="A4497">
        <v>90637</v>
      </c>
      <c r="B4497">
        <v>0</v>
      </c>
      <c r="C4497">
        <v>0.12080948900000001</v>
      </c>
      <c r="D4497">
        <v>57</v>
      </c>
      <c r="E4497">
        <v>0</v>
      </c>
      <c r="F4497">
        <v>0.217049033</v>
      </c>
      <c r="G4497">
        <v>8891</v>
      </c>
      <c r="H4497">
        <v>9</v>
      </c>
      <c r="I4497">
        <v>0</v>
      </c>
      <c r="J4497">
        <v>2</v>
      </c>
      <c r="K4497">
        <v>0</v>
      </c>
      <c r="L4497">
        <v>2</v>
      </c>
    </row>
    <row r="4498" spans="1:12" x14ac:dyDescent="0.25">
      <c r="A4498">
        <v>145755</v>
      </c>
      <c r="B4498">
        <v>0</v>
      </c>
      <c r="C4498">
        <v>0.120823925</v>
      </c>
      <c r="D4498">
        <v>64</v>
      </c>
      <c r="E4498">
        <v>0</v>
      </c>
      <c r="F4498">
        <v>0.29595760999999998</v>
      </c>
      <c r="G4498">
        <v>11700</v>
      </c>
      <c r="H4498">
        <v>13</v>
      </c>
      <c r="I4498">
        <v>0</v>
      </c>
      <c r="J4498">
        <v>2</v>
      </c>
      <c r="K4498">
        <v>0</v>
      </c>
      <c r="L4498">
        <v>1</v>
      </c>
    </row>
    <row r="4499" spans="1:12" x14ac:dyDescent="0.25">
      <c r="A4499">
        <v>104763</v>
      </c>
      <c r="B4499">
        <v>0</v>
      </c>
      <c r="C4499">
        <v>0.120880745</v>
      </c>
      <c r="D4499">
        <v>58</v>
      </c>
      <c r="E4499">
        <v>0</v>
      </c>
      <c r="F4499">
        <v>1.2512855999999999E-2</v>
      </c>
      <c r="G4499">
        <v>5833</v>
      </c>
      <c r="H4499">
        <v>3</v>
      </c>
      <c r="I4499">
        <v>0</v>
      </c>
      <c r="J4499">
        <v>0</v>
      </c>
      <c r="K4499">
        <v>0</v>
      </c>
      <c r="L4499">
        <v>0</v>
      </c>
    </row>
    <row r="4500" spans="1:12" x14ac:dyDescent="0.25">
      <c r="A4500">
        <v>23661</v>
      </c>
      <c r="B4500">
        <v>0</v>
      </c>
      <c r="C4500">
        <v>0.120893955</v>
      </c>
      <c r="D4500">
        <v>51</v>
      </c>
      <c r="E4500">
        <v>1</v>
      </c>
      <c r="F4500">
        <v>0.23431416399999999</v>
      </c>
      <c r="G4500">
        <v>15666</v>
      </c>
      <c r="H4500">
        <v>6</v>
      </c>
      <c r="I4500">
        <v>0</v>
      </c>
      <c r="J4500">
        <v>1</v>
      </c>
      <c r="K4500">
        <v>0</v>
      </c>
      <c r="L4500">
        <v>2</v>
      </c>
    </row>
    <row r="4501" spans="1:12" x14ac:dyDescent="0.25">
      <c r="A4501">
        <v>61315</v>
      </c>
      <c r="B4501">
        <v>0</v>
      </c>
      <c r="C4501">
        <v>0.12099395</v>
      </c>
      <c r="D4501">
        <v>64</v>
      </c>
      <c r="E4501">
        <v>0</v>
      </c>
      <c r="F4501">
        <v>0.31081772600000002</v>
      </c>
      <c r="G4501">
        <v>9770</v>
      </c>
      <c r="H4501">
        <v>5</v>
      </c>
      <c r="I4501">
        <v>0</v>
      </c>
      <c r="J4501">
        <v>1</v>
      </c>
      <c r="K4501">
        <v>0</v>
      </c>
      <c r="L4501">
        <v>0</v>
      </c>
    </row>
    <row r="4502" spans="1:12" x14ac:dyDescent="0.25">
      <c r="A4502">
        <v>99001</v>
      </c>
      <c r="B4502">
        <v>0</v>
      </c>
      <c r="C4502">
        <v>0.121079902</v>
      </c>
      <c r="D4502">
        <v>42</v>
      </c>
      <c r="E4502">
        <v>0</v>
      </c>
      <c r="F4502">
        <v>0.33474876199999998</v>
      </c>
      <c r="G4502">
        <v>2825</v>
      </c>
      <c r="H4502">
        <v>4</v>
      </c>
      <c r="I4502">
        <v>0</v>
      </c>
      <c r="J4502">
        <v>1</v>
      </c>
      <c r="K4502">
        <v>0</v>
      </c>
      <c r="L4502">
        <v>0</v>
      </c>
    </row>
    <row r="4503" spans="1:12" x14ac:dyDescent="0.25">
      <c r="A4503">
        <v>147951</v>
      </c>
      <c r="B4503">
        <v>0</v>
      </c>
      <c r="C4503">
        <v>0.121235151</v>
      </c>
      <c r="D4503">
        <v>77</v>
      </c>
      <c r="E4503">
        <v>0</v>
      </c>
      <c r="F4503">
        <v>90</v>
      </c>
      <c r="H4503">
        <v>2</v>
      </c>
      <c r="I4503">
        <v>0</v>
      </c>
      <c r="J4503">
        <v>0</v>
      </c>
      <c r="K4503">
        <v>0</v>
      </c>
      <c r="L4503">
        <v>0</v>
      </c>
    </row>
    <row r="4504" spans="1:12" x14ac:dyDescent="0.25">
      <c r="A4504">
        <v>95103</v>
      </c>
      <c r="B4504">
        <v>0</v>
      </c>
      <c r="C4504">
        <v>0.121276937</v>
      </c>
      <c r="D4504">
        <v>33</v>
      </c>
      <c r="E4504">
        <v>0</v>
      </c>
      <c r="F4504">
        <v>0.20605878799999999</v>
      </c>
      <c r="G4504">
        <v>3333</v>
      </c>
      <c r="H4504">
        <v>20</v>
      </c>
      <c r="I4504">
        <v>0</v>
      </c>
      <c r="J4504">
        <v>0</v>
      </c>
      <c r="K4504">
        <v>0</v>
      </c>
      <c r="L4504">
        <v>0</v>
      </c>
    </row>
    <row r="4505" spans="1:12" x14ac:dyDescent="0.25">
      <c r="A4505">
        <v>98807</v>
      </c>
      <c r="B4505">
        <v>0</v>
      </c>
      <c r="C4505">
        <v>0.12129907400000001</v>
      </c>
      <c r="D4505">
        <v>52</v>
      </c>
      <c r="E4505">
        <v>0</v>
      </c>
      <c r="F4505">
        <v>1991</v>
      </c>
      <c r="H4505">
        <v>5</v>
      </c>
      <c r="I4505">
        <v>0</v>
      </c>
      <c r="J4505">
        <v>1</v>
      </c>
      <c r="K4505">
        <v>0</v>
      </c>
      <c r="L4505">
        <v>0</v>
      </c>
    </row>
    <row r="4506" spans="1:12" x14ac:dyDescent="0.25">
      <c r="A4506">
        <v>121227</v>
      </c>
      <c r="B4506">
        <v>0</v>
      </c>
      <c r="C4506">
        <v>0.12130708599999999</v>
      </c>
      <c r="D4506">
        <v>55</v>
      </c>
      <c r="E4506">
        <v>0</v>
      </c>
      <c r="F4506">
        <v>2240</v>
      </c>
      <c r="H4506">
        <v>12</v>
      </c>
      <c r="I4506">
        <v>0</v>
      </c>
      <c r="J4506">
        <v>2</v>
      </c>
      <c r="K4506">
        <v>0</v>
      </c>
      <c r="L4506">
        <v>0</v>
      </c>
    </row>
    <row r="4507" spans="1:12" x14ac:dyDescent="0.25">
      <c r="A4507">
        <v>8205</v>
      </c>
      <c r="B4507">
        <v>0</v>
      </c>
      <c r="C4507">
        <v>0.121357775</v>
      </c>
      <c r="D4507">
        <v>52</v>
      </c>
      <c r="E4507">
        <v>0</v>
      </c>
      <c r="F4507">
        <v>0.28907899100000001</v>
      </c>
      <c r="G4507">
        <v>9000</v>
      </c>
      <c r="H4507">
        <v>8</v>
      </c>
      <c r="I4507">
        <v>0</v>
      </c>
      <c r="J4507">
        <v>1</v>
      </c>
      <c r="K4507">
        <v>0</v>
      </c>
      <c r="L4507">
        <v>2</v>
      </c>
    </row>
    <row r="4508" spans="1:12" x14ac:dyDescent="0.25">
      <c r="A4508">
        <v>134636</v>
      </c>
      <c r="B4508">
        <v>0</v>
      </c>
      <c r="C4508">
        <v>0.121373594</v>
      </c>
      <c r="D4508">
        <v>73</v>
      </c>
      <c r="E4508">
        <v>0</v>
      </c>
      <c r="F4508">
        <v>0.76460626600000003</v>
      </c>
      <c r="G4508">
        <v>1180</v>
      </c>
      <c r="H4508">
        <v>9</v>
      </c>
      <c r="I4508">
        <v>0</v>
      </c>
      <c r="J4508">
        <v>1</v>
      </c>
      <c r="K4508">
        <v>0</v>
      </c>
      <c r="L4508">
        <v>0</v>
      </c>
    </row>
    <row r="4509" spans="1:12" x14ac:dyDescent="0.25">
      <c r="A4509">
        <v>54118</v>
      </c>
      <c r="B4509">
        <v>0</v>
      </c>
      <c r="C4509">
        <v>0.121462849</v>
      </c>
      <c r="D4509">
        <v>64</v>
      </c>
      <c r="E4509">
        <v>0</v>
      </c>
      <c r="F4509">
        <v>0.657158091</v>
      </c>
      <c r="G4509">
        <v>3750</v>
      </c>
      <c r="H4509">
        <v>15</v>
      </c>
      <c r="I4509">
        <v>0</v>
      </c>
      <c r="J4509">
        <v>2</v>
      </c>
      <c r="K4509">
        <v>0</v>
      </c>
      <c r="L4509">
        <v>1</v>
      </c>
    </row>
    <row r="4510" spans="1:12" x14ac:dyDescent="0.25">
      <c r="A4510">
        <v>86885</v>
      </c>
      <c r="B4510">
        <v>0</v>
      </c>
      <c r="C4510">
        <v>0.121652252</v>
      </c>
      <c r="D4510">
        <v>58</v>
      </c>
      <c r="E4510">
        <v>0</v>
      </c>
      <c r="F4510">
        <v>0.80671965300000004</v>
      </c>
      <c r="G4510">
        <v>5535</v>
      </c>
      <c r="H4510">
        <v>26</v>
      </c>
      <c r="I4510">
        <v>0</v>
      </c>
      <c r="J4510">
        <v>2</v>
      </c>
      <c r="K4510">
        <v>0</v>
      </c>
      <c r="L4510">
        <v>0</v>
      </c>
    </row>
    <row r="4511" spans="1:12" x14ac:dyDescent="0.25">
      <c r="A4511">
        <v>111713</v>
      </c>
      <c r="B4511">
        <v>0</v>
      </c>
      <c r="C4511">
        <v>0.121710422</v>
      </c>
      <c r="D4511">
        <v>47</v>
      </c>
      <c r="E4511">
        <v>1</v>
      </c>
      <c r="F4511">
        <v>2.1706017000000001E-2</v>
      </c>
      <c r="G4511">
        <v>5251</v>
      </c>
      <c r="H4511">
        <v>3</v>
      </c>
      <c r="I4511">
        <v>0</v>
      </c>
      <c r="J4511">
        <v>0</v>
      </c>
      <c r="K4511">
        <v>0</v>
      </c>
      <c r="L4511">
        <v>2</v>
      </c>
    </row>
    <row r="4512" spans="1:12" x14ac:dyDescent="0.25">
      <c r="A4512">
        <v>137485</v>
      </c>
      <c r="B4512">
        <v>0</v>
      </c>
      <c r="C4512">
        <v>0.121790497</v>
      </c>
      <c r="D4512">
        <v>37</v>
      </c>
      <c r="E4512">
        <v>0</v>
      </c>
      <c r="F4512">
        <v>5.4244451999999999E-2</v>
      </c>
      <c r="G4512">
        <v>2838</v>
      </c>
      <c r="H4512">
        <v>5</v>
      </c>
      <c r="I4512">
        <v>0</v>
      </c>
      <c r="J4512">
        <v>0</v>
      </c>
      <c r="K4512">
        <v>1</v>
      </c>
      <c r="L4512">
        <v>0</v>
      </c>
    </row>
    <row r="4513" spans="1:12" x14ac:dyDescent="0.25">
      <c r="A4513">
        <v>122683</v>
      </c>
      <c r="B4513">
        <v>0</v>
      </c>
      <c r="C4513">
        <v>0.12179391000000001</v>
      </c>
      <c r="D4513">
        <v>54</v>
      </c>
      <c r="E4513">
        <v>0</v>
      </c>
      <c r="F4513">
        <v>0.27811673799999997</v>
      </c>
      <c r="G4513">
        <v>9833</v>
      </c>
      <c r="H4513">
        <v>6</v>
      </c>
      <c r="I4513">
        <v>0</v>
      </c>
      <c r="J4513">
        <v>2</v>
      </c>
      <c r="K4513">
        <v>0</v>
      </c>
      <c r="L4513">
        <v>3</v>
      </c>
    </row>
    <row r="4514" spans="1:12" x14ac:dyDescent="0.25">
      <c r="A4514">
        <v>121639</v>
      </c>
      <c r="B4514">
        <v>0</v>
      </c>
      <c r="C4514">
        <v>0.121838396</v>
      </c>
      <c r="D4514">
        <v>43</v>
      </c>
      <c r="E4514">
        <v>0</v>
      </c>
      <c r="F4514">
        <v>0.53729254100000001</v>
      </c>
      <c r="G4514">
        <v>5000</v>
      </c>
      <c r="H4514">
        <v>10</v>
      </c>
      <c r="I4514">
        <v>0</v>
      </c>
      <c r="J4514">
        <v>1</v>
      </c>
      <c r="K4514">
        <v>0</v>
      </c>
      <c r="L4514">
        <v>2</v>
      </c>
    </row>
    <row r="4515" spans="1:12" x14ac:dyDescent="0.25">
      <c r="A4515">
        <v>138187</v>
      </c>
      <c r="B4515">
        <v>0</v>
      </c>
      <c r="C4515">
        <v>0.121862605</v>
      </c>
      <c r="D4515">
        <v>61</v>
      </c>
      <c r="E4515">
        <v>0</v>
      </c>
      <c r="F4515">
        <v>0.23874589600000001</v>
      </c>
      <c r="G4515">
        <v>9440</v>
      </c>
      <c r="H4515">
        <v>3</v>
      </c>
      <c r="I4515">
        <v>0</v>
      </c>
      <c r="J4515">
        <v>1</v>
      </c>
      <c r="K4515">
        <v>0</v>
      </c>
      <c r="L4515">
        <v>2</v>
      </c>
    </row>
    <row r="4516" spans="1:12" x14ac:dyDescent="0.25">
      <c r="A4516">
        <v>69560</v>
      </c>
      <c r="B4516">
        <v>0</v>
      </c>
      <c r="C4516">
        <v>0.12190368</v>
      </c>
      <c r="D4516">
        <v>60</v>
      </c>
      <c r="E4516">
        <v>0</v>
      </c>
      <c r="F4516">
        <v>0.22575484900000001</v>
      </c>
      <c r="G4516">
        <v>5000</v>
      </c>
      <c r="H4516">
        <v>13</v>
      </c>
      <c r="I4516">
        <v>0</v>
      </c>
      <c r="J4516">
        <v>1</v>
      </c>
      <c r="K4516">
        <v>0</v>
      </c>
      <c r="L4516">
        <v>0</v>
      </c>
    </row>
    <row r="4517" spans="1:12" x14ac:dyDescent="0.25">
      <c r="A4517">
        <v>93661</v>
      </c>
      <c r="B4517">
        <v>0</v>
      </c>
      <c r="C4517">
        <v>0.12195501</v>
      </c>
      <c r="D4517">
        <v>47</v>
      </c>
      <c r="E4517">
        <v>0</v>
      </c>
      <c r="F4517">
        <v>0.15435905999999999</v>
      </c>
      <c r="G4517">
        <v>5998</v>
      </c>
      <c r="H4517">
        <v>15</v>
      </c>
      <c r="I4517">
        <v>0</v>
      </c>
      <c r="J4517">
        <v>0</v>
      </c>
      <c r="K4517">
        <v>0</v>
      </c>
      <c r="L4517">
        <v>0</v>
      </c>
    </row>
    <row r="4518" spans="1:12" x14ac:dyDescent="0.25">
      <c r="A4518">
        <v>24726</v>
      </c>
      <c r="B4518">
        <v>0</v>
      </c>
      <c r="C4518">
        <v>0.121975605</v>
      </c>
      <c r="D4518">
        <v>38</v>
      </c>
      <c r="E4518">
        <v>0</v>
      </c>
      <c r="F4518">
        <v>5885</v>
      </c>
      <c r="H4518">
        <v>7</v>
      </c>
      <c r="I4518">
        <v>0</v>
      </c>
      <c r="J4518">
        <v>3</v>
      </c>
      <c r="K4518">
        <v>0</v>
      </c>
      <c r="L4518">
        <v>0</v>
      </c>
    </row>
    <row r="4519" spans="1:12" x14ac:dyDescent="0.25">
      <c r="A4519">
        <v>71747</v>
      </c>
      <c r="B4519">
        <v>0</v>
      </c>
      <c r="C4519">
        <v>0.12198162899999999</v>
      </c>
      <c r="D4519">
        <v>38</v>
      </c>
      <c r="E4519">
        <v>0</v>
      </c>
      <c r="F4519">
        <v>0.24062524699999999</v>
      </c>
      <c r="G4519">
        <v>12666</v>
      </c>
      <c r="H4519">
        <v>8</v>
      </c>
      <c r="I4519">
        <v>0</v>
      </c>
      <c r="J4519">
        <v>1</v>
      </c>
      <c r="K4519">
        <v>0</v>
      </c>
      <c r="L4519">
        <v>0</v>
      </c>
    </row>
    <row r="4520" spans="1:12" x14ac:dyDescent="0.25">
      <c r="A4520">
        <v>45007</v>
      </c>
      <c r="B4520">
        <v>0</v>
      </c>
      <c r="C4520">
        <v>0.122109115</v>
      </c>
      <c r="D4520">
        <v>60</v>
      </c>
      <c r="E4520">
        <v>0</v>
      </c>
      <c r="F4520">
        <v>9.2685177999999993E-2</v>
      </c>
      <c r="G4520">
        <v>13000</v>
      </c>
      <c r="H4520">
        <v>6</v>
      </c>
      <c r="I4520">
        <v>0</v>
      </c>
      <c r="J4520">
        <v>1</v>
      </c>
      <c r="K4520">
        <v>0</v>
      </c>
      <c r="L4520">
        <v>0</v>
      </c>
    </row>
    <row r="4521" spans="1:12" x14ac:dyDescent="0.25">
      <c r="A4521">
        <v>55532</v>
      </c>
      <c r="B4521">
        <v>0</v>
      </c>
      <c r="C4521">
        <v>0.12215514800000001</v>
      </c>
      <c r="D4521">
        <v>77</v>
      </c>
      <c r="E4521">
        <v>0</v>
      </c>
      <c r="F4521">
        <v>219</v>
      </c>
      <c r="H4521">
        <v>6</v>
      </c>
      <c r="I4521">
        <v>0</v>
      </c>
      <c r="J4521">
        <v>0</v>
      </c>
      <c r="K4521">
        <v>0</v>
      </c>
      <c r="L4521">
        <v>0</v>
      </c>
    </row>
    <row r="4522" spans="1:12" x14ac:dyDescent="0.25">
      <c r="A4522">
        <v>9235</v>
      </c>
      <c r="B4522">
        <v>0</v>
      </c>
      <c r="C4522">
        <v>0.122192206</v>
      </c>
      <c r="D4522">
        <v>66</v>
      </c>
      <c r="E4522">
        <v>0</v>
      </c>
      <c r="F4522">
        <v>0.44694703499999999</v>
      </c>
      <c r="G4522">
        <v>5682</v>
      </c>
      <c r="H4522">
        <v>13</v>
      </c>
      <c r="I4522">
        <v>0</v>
      </c>
      <c r="J4522">
        <v>2</v>
      </c>
      <c r="K4522">
        <v>0</v>
      </c>
      <c r="L4522">
        <v>1</v>
      </c>
    </row>
    <row r="4523" spans="1:12" x14ac:dyDescent="0.25">
      <c r="A4523">
        <v>99465</v>
      </c>
      <c r="B4523">
        <v>0</v>
      </c>
      <c r="C4523">
        <v>0.122555158</v>
      </c>
      <c r="D4523">
        <v>48</v>
      </c>
      <c r="E4523">
        <v>0</v>
      </c>
      <c r="F4523">
        <v>2651</v>
      </c>
      <c r="H4523">
        <v>14</v>
      </c>
      <c r="I4523">
        <v>0</v>
      </c>
      <c r="J4523">
        <v>2</v>
      </c>
      <c r="K4523">
        <v>0</v>
      </c>
      <c r="L4523">
        <v>0</v>
      </c>
    </row>
    <row r="4524" spans="1:12" x14ac:dyDescent="0.25">
      <c r="A4524">
        <v>100597</v>
      </c>
      <c r="B4524">
        <v>0</v>
      </c>
      <c r="C4524">
        <v>0.122574194</v>
      </c>
      <c r="D4524">
        <v>39</v>
      </c>
      <c r="E4524">
        <v>0</v>
      </c>
      <c r="F4524">
        <v>1820</v>
      </c>
      <c r="H4524">
        <v>12</v>
      </c>
      <c r="I4524">
        <v>0</v>
      </c>
      <c r="J4524">
        <v>1</v>
      </c>
      <c r="K4524">
        <v>0</v>
      </c>
      <c r="L4524">
        <v>0</v>
      </c>
    </row>
    <row r="4525" spans="1:12" x14ac:dyDescent="0.25">
      <c r="A4525">
        <v>116595</v>
      </c>
      <c r="B4525">
        <v>0</v>
      </c>
      <c r="C4525">
        <v>0.122639625</v>
      </c>
      <c r="D4525">
        <v>38</v>
      </c>
      <c r="E4525">
        <v>0</v>
      </c>
      <c r="F4525">
        <v>0.283603296</v>
      </c>
      <c r="G4525">
        <v>3518</v>
      </c>
      <c r="H4525">
        <v>8</v>
      </c>
      <c r="I4525">
        <v>0</v>
      </c>
      <c r="J4525">
        <v>1</v>
      </c>
      <c r="K4525">
        <v>0</v>
      </c>
      <c r="L4525">
        <v>2</v>
      </c>
    </row>
    <row r="4526" spans="1:12" x14ac:dyDescent="0.25">
      <c r="A4526">
        <v>109971</v>
      </c>
      <c r="B4526">
        <v>0</v>
      </c>
      <c r="C4526">
        <v>0.122671481</v>
      </c>
      <c r="D4526">
        <v>53</v>
      </c>
      <c r="E4526">
        <v>0</v>
      </c>
      <c r="F4526">
        <v>0.71160140599999999</v>
      </c>
      <c r="G4526">
        <v>8248</v>
      </c>
      <c r="H4526">
        <v>14</v>
      </c>
      <c r="I4526">
        <v>0</v>
      </c>
      <c r="J4526">
        <v>3</v>
      </c>
      <c r="K4526">
        <v>0</v>
      </c>
      <c r="L4526">
        <v>2</v>
      </c>
    </row>
    <row r="4527" spans="1:12" x14ac:dyDescent="0.25">
      <c r="A4527">
        <v>20491</v>
      </c>
      <c r="B4527">
        <v>0</v>
      </c>
      <c r="C4527">
        <v>0.12279298299999999</v>
      </c>
      <c r="D4527">
        <v>48</v>
      </c>
      <c r="E4527">
        <v>0</v>
      </c>
      <c r="F4527">
        <v>0.43087051900000001</v>
      </c>
      <c r="G4527">
        <v>4100</v>
      </c>
      <c r="H4527">
        <v>12</v>
      </c>
      <c r="I4527">
        <v>0</v>
      </c>
      <c r="J4527">
        <v>1</v>
      </c>
      <c r="K4527">
        <v>0</v>
      </c>
      <c r="L4527">
        <v>2</v>
      </c>
    </row>
    <row r="4528" spans="1:12" x14ac:dyDescent="0.25">
      <c r="A4528">
        <v>84381</v>
      </c>
      <c r="B4528">
        <v>0</v>
      </c>
      <c r="C4528">
        <v>0.122832839</v>
      </c>
      <c r="D4528">
        <v>53</v>
      </c>
      <c r="E4528">
        <v>0</v>
      </c>
      <c r="F4528">
        <v>3351</v>
      </c>
      <c r="H4528">
        <v>12</v>
      </c>
      <c r="I4528">
        <v>0</v>
      </c>
      <c r="J4528">
        <v>1</v>
      </c>
      <c r="K4528">
        <v>0</v>
      </c>
      <c r="L4528">
        <v>0</v>
      </c>
    </row>
    <row r="4529" spans="1:12" x14ac:dyDescent="0.25">
      <c r="A4529">
        <v>106715</v>
      </c>
      <c r="B4529">
        <v>0</v>
      </c>
      <c r="C4529">
        <v>0.122938531</v>
      </c>
      <c r="D4529">
        <v>72</v>
      </c>
      <c r="E4529">
        <v>1</v>
      </c>
      <c r="F4529">
        <v>0.24163005600000001</v>
      </c>
      <c r="G4529">
        <v>6600</v>
      </c>
      <c r="H4529">
        <v>6</v>
      </c>
      <c r="I4529">
        <v>0</v>
      </c>
      <c r="J4529">
        <v>0</v>
      </c>
      <c r="K4529">
        <v>1</v>
      </c>
      <c r="L4529">
        <v>0</v>
      </c>
    </row>
    <row r="4530" spans="1:12" x14ac:dyDescent="0.25">
      <c r="A4530">
        <v>10777</v>
      </c>
      <c r="B4530">
        <v>0</v>
      </c>
      <c r="C4530">
        <v>0.123013466</v>
      </c>
      <c r="D4530">
        <v>58</v>
      </c>
      <c r="E4530">
        <v>0</v>
      </c>
      <c r="F4530">
        <v>2.9157667000000002E-2</v>
      </c>
      <c r="G4530">
        <v>8333</v>
      </c>
      <c r="H4530">
        <v>4</v>
      </c>
      <c r="I4530">
        <v>0</v>
      </c>
      <c r="J4530">
        <v>0</v>
      </c>
      <c r="K4530">
        <v>0</v>
      </c>
      <c r="L4530">
        <v>0</v>
      </c>
    </row>
    <row r="4531" spans="1:12" x14ac:dyDescent="0.25">
      <c r="A4531">
        <v>127963</v>
      </c>
      <c r="B4531">
        <v>0</v>
      </c>
      <c r="C4531">
        <v>0.12307016699999999</v>
      </c>
      <c r="D4531">
        <v>41</v>
      </c>
      <c r="E4531">
        <v>0</v>
      </c>
      <c r="F4531">
        <v>2271</v>
      </c>
      <c r="H4531">
        <v>7</v>
      </c>
      <c r="I4531">
        <v>0</v>
      </c>
      <c r="J4531">
        <v>1</v>
      </c>
      <c r="K4531">
        <v>0</v>
      </c>
      <c r="L4531">
        <v>0</v>
      </c>
    </row>
    <row r="4532" spans="1:12" x14ac:dyDescent="0.25">
      <c r="A4532">
        <v>55343</v>
      </c>
      <c r="B4532">
        <v>0</v>
      </c>
      <c r="C4532">
        <v>0.123096923</v>
      </c>
      <c r="D4532">
        <v>63</v>
      </c>
      <c r="E4532">
        <v>0</v>
      </c>
      <c r="F4532">
        <v>0.16819352100000001</v>
      </c>
      <c r="G4532">
        <v>16700</v>
      </c>
      <c r="H4532">
        <v>9</v>
      </c>
      <c r="I4532">
        <v>0</v>
      </c>
      <c r="J4532">
        <v>2</v>
      </c>
      <c r="K4532">
        <v>0</v>
      </c>
      <c r="L4532">
        <v>0</v>
      </c>
    </row>
    <row r="4533" spans="1:12" x14ac:dyDescent="0.25">
      <c r="A4533">
        <v>87464</v>
      </c>
      <c r="B4533">
        <v>0</v>
      </c>
      <c r="C4533">
        <v>0.123112886</v>
      </c>
      <c r="D4533">
        <v>45</v>
      </c>
      <c r="E4533">
        <v>0</v>
      </c>
      <c r="F4533">
        <v>0.69612155099999995</v>
      </c>
      <c r="G4533">
        <v>2500</v>
      </c>
      <c r="H4533">
        <v>8</v>
      </c>
      <c r="I4533">
        <v>0</v>
      </c>
      <c r="J4533">
        <v>1</v>
      </c>
      <c r="K4533">
        <v>0</v>
      </c>
      <c r="L4533">
        <v>1</v>
      </c>
    </row>
    <row r="4534" spans="1:12" x14ac:dyDescent="0.25">
      <c r="A4534">
        <v>45971</v>
      </c>
      <c r="B4534">
        <v>0</v>
      </c>
      <c r="C4534">
        <v>0.123212656</v>
      </c>
      <c r="D4534">
        <v>44</v>
      </c>
      <c r="E4534">
        <v>0</v>
      </c>
      <c r="F4534">
        <v>0.40615938400000001</v>
      </c>
      <c r="G4534">
        <v>10000</v>
      </c>
      <c r="H4534">
        <v>16</v>
      </c>
      <c r="I4534">
        <v>0</v>
      </c>
      <c r="J4534">
        <v>4</v>
      </c>
      <c r="K4534">
        <v>0</v>
      </c>
      <c r="L4534">
        <v>2</v>
      </c>
    </row>
    <row r="4535" spans="1:12" x14ac:dyDescent="0.25">
      <c r="A4535">
        <v>122639</v>
      </c>
      <c r="B4535">
        <v>1</v>
      </c>
      <c r="C4535">
        <v>0.123268105</v>
      </c>
      <c r="D4535">
        <v>53</v>
      </c>
      <c r="E4535">
        <v>1</v>
      </c>
      <c r="F4535">
        <v>0.36653091399999999</v>
      </c>
      <c r="G4535">
        <v>2700</v>
      </c>
      <c r="H4535">
        <v>7</v>
      </c>
      <c r="I4535">
        <v>2</v>
      </c>
      <c r="J4535">
        <v>1</v>
      </c>
      <c r="K4535">
        <v>2</v>
      </c>
      <c r="L4535">
        <v>2</v>
      </c>
    </row>
    <row r="4536" spans="1:12" x14ac:dyDescent="0.25">
      <c r="A4536">
        <v>102331</v>
      </c>
      <c r="B4536">
        <v>0</v>
      </c>
      <c r="C4536">
        <v>0.12359017799999999</v>
      </c>
      <c r="D4536">
        <v>49</v>
      </c>
      <c r="E4536">
        <v>0</v>
      </c>
      <c r="F4536">
        <v>0.47650208199999999</v>
      </c>
      <c r="G4536">
        <v>1680</v>
      </c>
      <c r="H4536">
        <v>9</v>
      </c>
      <c r="I4536">
        <v>0</v>
      </c>
      <c r="J4536">
        <v>0</v>
      </c>
      <c r="K4536">
        <v>0</v>
      </c>
      <c r="L4536">
        <v>1</v>
      </c>
    </row>
    <row r="4537" spans="1:12" x14ac:dyDescent="0.25">
      <c r="A4537">
        <v>142830</v>
      </c>
      <c r="B4537">
        <v>0</v>
      </c>
      <c r="C4537">
        <v>0.12365989300000001</v>
      </c>
      <c r="D4537">
        <v>54</v>
      </c>
      <c r="E4537">
        <v>0</v>
      </c>
      <c r="F4537">
        <v>3.2494584E-2</v>
      </c>
      <c r="G4537">
        <v>6000</v>
      </c>
      <c r="H4537">
        <v>4</v>
      </c>
      <c r="I4537">
        <v>0</v>
      </c>
      <c r="J4537">
        <v>0</v>
      </c>
      <c r="K4537">
        <v>0</v>
      </c>
      <c r="L4537">
        <v>0</v>
      </c>
    </row>
    <row r="4538" spans="1:12" x14ac:dyDescent="0.25">
      <c r="A4538">
        <v>140412</v>
      </c>
      <c r="B4538">
        <v>0</v>
      </c>
      <c r="C4538">
        <v>0.12366497999999999</v>
      </c>
      <c r="D4538">
        <v>47</v>
      </c>
      <c r="E4538">
        <v>0</v>
      </c>
      <c r="F4538">
        <v>0.44755398899999999</v>
      </c>
      <c r="G4538">
        <v>4537</v>
      </c>
      <c r="H4538">
        <v>4</v>
      </c>
      <c r="I4538">
        <v>0</v>
      </c>
      <c r="J4538">
        <v>1</v>
      </c>
      <c r="K4538">
        <v>0</v>
      </c>
      <c r="L4538">
        <v>0</v>
      </c>
    </row>
    <row r="4539" spans="1:12" x14ac:dyDescent="0.25">
      <c r="A4539">
        <v>90531</v>
      </c>
      <c r="B4539">
        <v>0</v>
      </c>
      <c r="C4539">
        <v>0.123697218</v>
      </c>
      <c r="D4539">
        <v>49</v>
      </c>
      <c r="E4539">
        <v>0</v>
      </c>
      <c r="F4539">
        <v>0.443961353</v>
      </c>
      <c r="G4539">
        <v>6209</v>
      </c>
      <c r="H4539">
        <v>21</v>
      </c>
      <c r="I4539">
        <v>0</v>
      </c>
      <c r="J4539">
        <v>3</v>
      </c>
      <c r="K4539">
        <v>0</v>
      </c>
      <c r="L4539">
        <v>1</v>
      </c>
    </row>
    <row r="4540" spans="1:12" x14ac:dyDescent="0.25">
      <c r="A4540">
        <v>38150</v>
      </c>
      <c r="B4540">
        <v>0</v>
      </c>
      <c r="C4540">
        <v>0.123717891</v>
      </c>
      <c r="D4540">
        <v>48</v>
      </c>
      <c r="E4540">
        <v>0</v>
      </c>
      <c r="F4540">
        <v>6.8272229000000004E-2</v>
      </c>
      <c r="G4540">
        <v>9300</v>
      </c>
      <c r="H4540">
        <v>6</v>
      </c>
      <c r="I4540">
        <v>0</v>
      </c>
      <c r="J4540">
        <v>0</v>
      </c>
      <c r="K4540">
        <v>0</v>
      </c>
      <c r="L4540">
        <v>0</v>
      </c>
    </row>
    <row r="4541" spans="1:12" x14ac:dyDescent="0.25">
      <c r="A4541">
        <v>20350</v>
      </c>
      <c r="B4541">
        <v>0</v>
      </c>
      <c r="C4541">
        <v>0.123759282</v>
      </c>
      <c r="D4541">
        <v>52</v>
      </c>
      <c r="E4541">
        <v>0</v>
      </c>
      <c r="F4541">
        <v>0.53204069200000004</v>
      </c>
      <c r="G4541">
        <v>11500</v>
      </c>
      <c r="H4541">
        <v>13</v>
      </c>
      <c r="I4541">
        <v>0</v>
      </c>
      <c r="J4541">
        <v>2</v>
      </c>
      <c r="K4541">
        <v>0</v>
      </c>
      <c r="L4541">
        <v>4</v>
      </c>
    </row>
    <row r="4542" spans="1:12" x14ac:dyDescent="0.25">
      <c r="A4542">
        <v>50713</v>
      </c>
      <c r="B4542">
        <v>0</v>
      </c>
      <c r="C4542">
        <v>0.123819285</v>
      </c>
      <c r="D4542">
        <v>70</v>
      </c>
      <c r="E4542">
        <v>0</v>
      </c>
      <c r="F4542">
        <v>0.40173638499999997</v>
      </c>
      <c r="G4542">
        <v>3800</v>
      </c>
      <c r="H4542">
        <v>7</v>
      </c>
      <c r="I4542">
        <v>0</v>
      </c>
      <c r="J4542">
        <v>1</v>
      </c>
      <c r="K4542">
        <v>0</v>
      </c>
      <c r="L4542">
        <v>0</v>
      </c>
    </row>
    <row r="4543" spans="1:12" x14ac:dyDescent="0.25">
      <c r="A4543">
        <v>121930</v>
      </c>
      <c r="B4543">
        <v>0</v>
      </c>
      <c r="C4543">
        <v>0.12386253799999999</v>
      </c>
      <c r="D4543">
        <v>63</v>
      </c>
      <c r="E4543">
        <v>1</v>
      </c>
      <c r="F4543">
        <v>1291</v>
      </c>
      <c r="H4543">
        <v>4</v>
      </c>
      <c r="I4543">
        <v>0</v>
      </c>
      <c r="J4543">
        <v>1</v>
      </c>
      <c r="K4543">
        <v>0</v>
      </c>
      <c r="L4543">
        <v>0</v>
      </c>
    </row>
    <row r="4544" spans="1:12" x14ac:dyDescent="0.25">
      <c r="A4544">
        <v>78329</v>
      </c>
      <c r="B4544">
        <v>0</v>
      </c>
      <c r="C4544">
        <v>0.123925621</v>
      </c>
      <c r="D4544">
        <v>54</v>
      </c>
      <c r="E4544">
        <v>1</v>
      </c>
      <c r="F4544">
        <v>2.5595904999999999E-2</v>
      </c>
      <c r="G4544">
        <v>6250</v>
      </c>
      <c r="H4544">
        <v>10</v>
      </c>
      <c r="I4544">
        <v>0</v>
      </c>
      <c r="J4544">
        <v>0</v>
      </c>
      <c r="K4544">
        <v>0</v>
      </c>
      <c r="L4544">
        <v>0</v>
      </c>
    </row>
    <row r="4545" spans="1:12" x14ac:dyDescent="0.25">
      <c r="A4545">
        <v>92249</v>
      </c>
      <c r="B4545">
        <v>0</v>
      </c>
      <c r="C4545">
        <v>0.123941991</v>
      </c>
      <c r="D4545">
        <v>43</v>
      </c>
      <c r="E4545">
        <v>0</v>
      </c>
      <c r="F4545">
        <v>0.22409763699999999</v>
      </c>
      <c r="G4545">
        <v>3850</v>
      </c>
      <c r="H4545">
        <v>11</v>
      </c>
      <c r="I4545">
        <v>0</v>
      </c>
      <c r="J4545">
        <v>0</v>
      </c>
      <c r="K4545">
        <v>0</v>
      </c>
      <c r="L4545">
        <v>2</v>
      </c>
    </row>
    <row r="4546" spans="1:12" x14ac:dyDescent="0.25">
      <c r="A4546">
        <v>118975</v>
      </c>
      <c r="B4546">
        <v>0</v>
      </c>
      <c r="C4546">
        <v>0.12409277000000001</v>
      </c>
      <c r="D4546">
        <v>67</v>
      </c>
      <c r="E4546">
        <v>0</v>
      </c>
      <c r="F4546">
        <v>1449</v>
      </c>
      <c r="H4546">
        <v>10</v>
      </c>
      <c r="I4546">
        <v>0</v>
      </c>
      <c r="J4546">
        <v>1</v>
      </c>
      <c r="K4546">
        <v>0</v>
      </c>
      <c r="L4546">
        <v>0</v>
      </c>
    </row>
    <row r="4547" spans="1:12" x14ac:dyDescent="0.25">
      <c r="A4547">
        <v>126005</v>
      </c>
      <c r="B4547">
        <v>0</v>
      </c>
      <c r="C4547">
        <v>0.12419586000000001</v>
      </c>
      <c r="D4547">
        <v>63</v>
      </c>
      <c r="E4547">
        <v>0</v>
      </c>
      <c r="F4547">
        <v>0.40147329700000001</v>
      </c>
      <c r="G4547">
        <v>3800</v>
      </c>
      <c r="H4547">
        <v>4</v>
      </c>
      <c r="I4547">
        <v>0</v>
      </c>
      <c r="J4547">
        <v>1</v>
      </c>
      <c r="K4547">
        <v>0</v>
      </c>
      <c r="L4547">
        <v>1</v>
      </c>
    </row>
    <row r="4548" spans="1:12" x14ac:dyDescent="0.25">
      <c r="A4548">
        <v>146959</v>
      </c>
      <c r="B4548">
        <v>0</v>
      </c>
      <c r="C4548">
        <v>0.12446251799999999</v>
      </c>
      <c r="D4548">
        <v>72</v>
      </c>
      <c r="E4548">
        <v>0</v>
      </c>
      <c r="F4548">
        <v>0.32023440199999997</v>
      </c>
      <c r="G4548">
        <v>2900</v>
      </c>
      <c r="H4548">
        <v>9</v>
      </c>
      <c r="I4548">
        <v>0</v>
      </c>
      <c r="J4548">
        <v>1</v>
      </c>
      <c r="K4548">
        <v>0</v>
      </c>
      <c r="L4548">
        <v>0</v>
      </c>
    </row>
    <row r="4549" spans="1:12" x14ac:dyDescent="0.25">
      <c r="A4549">
        <v>43213</v>
      </c>
      <c r="B4549">
        <v>0</v>
      </c>
      <c r="C4549">
        <v>0.12475001400000001</v>
      </c>
      <c r="D4549">
        <v>41</v>
      </c>
      <c r="E4549">
        <v>0</v>
      </c>
      <c r="F4549">
        <v>0.115864968</v>
      </c>
      <c r="G4549">
        <v>8086</v>
      </c>
      <c r="H4549">
        <v>6</v>
      </c>
      <c r="I4549">
        <v>0</v>
      </c>
      <c r="J4549">
        <v>1</v>
      </c>
      <c r="K4549">
        <v>0</v>
      </c>
      <c r="L4549">
        <v>0</v>
      </c>
    </row>
    <row r="4550" spans="1:12" x14ac:dyDescent="0.25">
      <c r="A4550">
        <v>10881</v>
      </c>
      <c r="B4550">
        <v>1</v>
      </c>
      <c r="C4550">
        <v>0.124760567</v>
      </c>
      <c r="D4550">
        <v>28</v>
      </c>
      <c r="E4550">
        <v>0</v>
      </c>
      <c r="F4550">
        <v>0.84154175600000003</v>
      </c>
      <c r="G4550">
        <v>1400</v>
      </c>
      <c r="H4550">
        <v>6</v>
      </c>
      <c r="I4550">
        <v>0</v>
      </c>
      <c r="J4550">
        <v>0</v>
      </c>
      <c r="K4550">
        <v>0</v>
      </c>
      <c r="L4550">
        <v>0</v>
      </c>
    </row>
    <row r="4551" spans="1:12" x14ac:dyDescent="0.25">
      <c r="A4551">
        <v>54223</v>
      </c>
      <c r="B4551">
        <v>0</v>
      </c>
      <c r="C4551">
        <v>0.124944605</v>
      </c>
      <c r="D4551">
        <v>51</v>
      </c>
      <c r="E4551">
        <v>0</v>
      </c>
      <c r="F4551">
        <v>0.354127953</v>
      </c>
      <c r="G4551">
        <v>11300</v>
      </c>
      <c r="H4551">
        <v>15</v>
      </c>
      <c r="I4551">
        <v>0</v>
      </c>
      <c r="J4551">
        <v>2</v>
      </c>
      <c r="K4551">
        <v>0</v>
      </c>
      <c r="L4551">
        <v>2</v>
      </c>
    </row>
    <row r="4552" spans="1:12" x14ac:dyDescent="0.25">
      <c r="A4552">
        <v>65672</v>
      </c>
      <c r="B4552">
        <v>0</v>
      </c>
      <c r="C4552">
        <v>0.124995833</v>
      </c>
      <c r="D4552">
        <v>35</v>
      </c>
      <c r="E4552">
        <v>0</v>
      </c>
      <c r="F4552">
        <v>0.343432813</v>
      </c>
      <c r="G4552">
        <v>6600</v>
      </c>
      <c r="H4552">
        <v>4</v>
      </c>
      <c r="I4552">
        <v>0</v>
      </c>
      <c r="J4552">
        <v>2</v>
      </c>
      <c r="K4552">
        <v>0</v>
      </c>
      <c r="L4552">
        <v>0</v>
      </c>
    </row>
    <row r="4553" spans="1:12" x14ac:dyDescent="0.25">
      <c r="A4553">
        <v>124472</v>
      </c>
      <c r="B4553">
        <v>0</v>
      </c>
      <c r="C4553">
        <v>0.12504768299999999</v>
      </c>
      <c r="D4553">
        <v>51</v>
      </c>
      <c r="E4553">
        <v>0</v>
      </c>
      <c r="F4553">
        <v>0.19968002000000001</v>
      </c>
      <c r="G4553">
        <v>16250</v>
      </c>
      <c r="H4553">
        <v>8</v>
      </c>
      <c r="I4553">
        <v>0</v>
      </c>
      <c r="J4553">
        <v>2</v>
      </c>
      <c r="K4553">
        <v>0</v>
      </c>
      <c r="L4553">
        <v>4</v>
      </c>
    </row>
    <row r="4554" spans="1:12" x14ac:dyDescent="0.25">
      <c r="A4554">
        <v>49163</v>
      </c>
      <c r="B4554">
        <v>0</v>
      </c>
      <c r="C4554">
        <v>0.12514973200000001</v>
      </c>
      <c r="D4554">
        <v>50</v>
      </c>
      <c r="E4554">
        <v>0</v>
      </c>
      <c r="F4554">
        <v>72</v>
      </c>
      <c r="H4554">
        <v>3</v>
      </c>
      <c r="I4554">
        <v>0</v>
      </c>
      <c r="J4554">
        <v>0</v>
      </c>
      <c r="K4554">
        <v>0</v>
      </c>
      <c r="L4554">
        <v>0</v>
      </c>
    </row>
    <row r="4555" spans="1:12" x14ac:dyDescent="0.25">
      <c r="A4555">
        <v>122095</v>
      </c>
      <c r="B4555">
        <v>0</v>
      </c>
      <c r="C4555">
        <v>0.12523985800000001</v>
      </c>
      <c r="D4555">
        <v>55</v>
      </c>
      <c r="E4555">
        <v>0</v>
      </c>
      <c r="F4555">
        <v>0.33773245400000002</v>
      </c>
      <c r="G4555">
        <v>5000</v>
      </c>
      <c r="H4555">
        <v>13</v>
      </c>
      <c r="I4555">
        <v>0</v>
      </c>
      <c r="J4555">
        <v>1</v>
      </c>
      <c r="K4555">
        <v>0</v>
      </c>
      <c r="L4555">
        <v>0</v>
      </c>
    </row>
    <row r="4556" spans="1:12" x14ac:dyDescent="0.25">
      <c r="A4556">
        <v>144151</v>
      </c>
      <c r="B4556">
        <v>1</v>
      </c>
      <c r="C4556">
        <v>0.12535260400000001</v>
      </c>
      <c r="D4556">
        <v>60</v>
      </c>
      <c r="E4556">
        <v>1</v>
      </c>
      <c r="F4556">
        <v>0.51862765700000002</v>
      </c>
      <c r="G4556">
        <v>4750</v>
      </c>
      <c r="H4556">
        <v>13</v>
      </c>
      <c r="I4556">
        <v>0</v>
      </c>
      <c r="J4556">
        <v>2</v>
      </c>
      <c r="K4556">
        <v>0</v>
      </c>
      <c r="L4556">
        <v>0</v>
      </c>
    </row>
    <row r="4557" spans="1:12" x14ac:dyDescent="0.25">
      <c r="A4557">
        <v>6028</v>
      </c>
      <c r="B4557">
        <v>0</v>
      </c>
      <c r="C4557">
        <v>0.12544998399999999</v>
      </c>
      <c r="D4557">
        <v>50</v>
      </c>
      <c r="E4557">
        <v>0</v>
      </c>
      <c r="F4557">
        <v>0.306241965</v>
      </c>
      <c r="G4557">
        <v>7000</v>
      </c>
      <c r="H4557">
        <v>6</v>
      </c>
      <c r="I4557">
        <v>0</v>
      </c>
      <c r="J4557">
        <v>2</v>
      </c>
      <c r="K4557">
        <v>0</v>
      </c>
      <c r="L4557">
        <v>2</v>
      </c>
    </row>
    <row r="4558" spans="1:12" x14ac:dyDescent="0.25">
      <c r="A4558">
        <v>105525</v>
      </c>
      <c r="B4558">
        <v>0</v>
      </c>
      <c r="C4558">
        <v>0.12555672900000001</v>
      </c>
      <c r="D4558">
        <v>51</v>
      </c>
      <c r="E4558">
        <v>0</v>
      </c>
      <c r="F4558">
        <v>0.276314375</v>
      </c>
      <c r="G4558">
        <v>9300</v>
      </c>
      <c r="H4558">
        <v>11</v>
      </c>
      <c r="I4558">
        <v>0</v>
      </c>
      <c r="J4558">
        <v>2</v>
      </c>
      <c r="K4558">
        <v>0</v>
      </c>
      <c r="L4558">
        <v>2</v>
      </c>
    </row>
    <row r="4559" spans="1:12" x14ac:dyDescent="0.25">
      <c r="A4559">
        <v>114695</v>
      </c>
      <c r="B4559">
        <v>0</v>
      </c>
      <c r="C4559">
        <v>0.125675804</v>
      </c>
      <c r="D4559">
        <v>65</v>
      </c>
      <c r="E4559">
        <v>0</v>
      </c>
      <c r="F4559">
        <v>0.124556738</v>
      </c>
      <c r="G4559">
        <v>2255</v>
      </c>
      <c r="H4559">
        <v>10</v>
      </c>
      <c r="I4559">
        <v>0</v>
      </c>
      <c r="J4559">
        <v>0</v>
      </c>
      <c r="K4559">
        <v>0</v>
      </c>
      <c r="L4559">
        <v>0</v>
      </c>
    </row>
    <row r="4560" spans="1:12" x14ac:dyDescent="0.25">
      <c r="A4560">
        <v>140302</v>
      </c>
      <c r="B4560">
        <v>0</v>
      </c>
      <c r="C4560">
        <v>0.12569580999999999</v>
      </c>
      <c r="D4560">
        <v>63</v>
      </c>
      <c r="E4560">
        <v>0</v>
      </c>
      <c r="F4560">
        <v>3.5301468000000003E-2</v>
      </c>
      <c r="G4560">
        <v>3200</v>
      </c>
      <c r="H4560">
        <v>3</v>
      </c>
      <c r="I4560">
        <v>0</v>
      </c>
      <c r="J4560">
        <v>0</v>
      </c>
      <c r="K4560">
        <v>0</v>
      </c>
      <c r="L4560">
        <v>0</v>
      </c>
    </row>
    <row r="4561" spans="1:12" x14ac:dyDescent="0.25">
      <c r="A4561">
        <v>51813</v>
      </c>
      <c r="B4561">
        <v>0</v>
      </c>
      <c r="C4561">
        <v>0.12587494900000001</v>
      </c>
      <c r="D4561">
        <v>49</v>
      </c>
      <c r="E4561">
        <v>0</v>
      </c>
      <c r="F4561">
        <v>2650</v>
      </c>
      <c r="H4561">
        <v>8</v>
      </c>
      <c r="I4561">
        <v>0</v>
      </c>
      <c r="J4561">
        <v>4</v>
      </c>
      <c r="K4561">
        <v>0</v>
      </c>
      <c r="L4561">
        <v>0</v>
      </c>
    </row>
    <row r="4562" spans="1:12" x14ac:dyDescent="0.25">
      <c r="A4562">
        <v>56534</v>
      </c>
      <c r="B4562">
        <v>0</v>
      </c>
      <c r="C4562">
        <v>0.125933192</v>
      </c>
      <c r="D4562">
        <v>44</v>
      </c>
      <c r="E4562">
        <v>1</v>
      </c>
      <c r="F4562">
        <v>4.2097877999999998E-2</v>
      </c>
      <c r="G4562">
        <v>5700</v>
      </c>
      <c r="H4562">
        <v>5</v>
      </c>
      <c r="I4562">
        <v>0</v>
      </c>
      <c r="J4562">
        <v>0</v>
      </c>
      <c r="K4562">
        <v>0</v>
      </c>
      <c r="L4562">
        <v>0</v>
      </c>
    </row>
    <row r="4563" spans="1:12" x14ac:dyDescent="0.25">
      <c r="A4563">
        <v>89689</v>
      </c>
      <c r="B4563">
        <v>0</v>
      </c>
      <c r="C4563">
        <v>0.12594074</v>
      </c>
      <c r="D4563">
        <v>50</v>
      </c>
      <c r="E4563">
        <v>0</v>
      </c>
      <c r="F4563">
        <v>0.56249107300000001</v>
      </c>
      <c r="G4563">
        <v>7000</v>
      </c>
      <c r="H4563">
        <v>4</v>
      </c>
      <c r="I4563">
        <v>0</v>
      </c>
      <c r="J4563">
        <v>2</v>
      </c>
      <c r="K4563">
        <v>0</v>
      </c>
      <c r="L4563">
        <v>1</v>
      </c>
    </row>
    <row r="4564" spans="1:12" x14ac:dyDescent="0.25">
      <c r="A4564">
        <v>55176</v>
      </c>
      <c r="B4564">
        <v>0</v>
      </c>
      <c r="C4564">
        <v>0.12605782800000001</v>
      </c>
      <c r="D4564">
        <v>64</v>
      </c>
      <c r="E4564">
        <v>0</v>
      </c>
      <c r="F4564">
        <v>0.580888081</v>
      </c>
      <c r="G4564">
        <v>3850</v>
      </c>
      <c r="H4564">
        <v>7</v>
      </c>
      <c r="I4564">
        <v>0</v>
      </c>
      <c r="J4564">
        <v>1</v>
      </c>
      <c r="K4564">
        <v>0</v>
      </c>
      <c r="L4564">
        <v>0</v>
      </c>
    </row>
    <row r="4565" spans="1:12" x14ac:dyDescent="0.25">
      <c r="A4565">
        <v>6342</v>
      </c>
      <c r="B4565">
        <v>0</v>
      </c>
      <c r="C4565">
        <v>0.126098761</v>
      </c>
      <c r="D4565">
        <v>57</v>
      </c>
      <c r="E4565">
        <v>0</v>
      </c>
      <c r="F4565">
        <v>0.15295012899999999</v>
      </c>
      <c r="G4565">
        <v>17083</v>
      </c>
      <c r="H4565">
        <v>9</v>
      </c>
      <c r="I4565">
        <v>0</v>
      </c>
      <c r="J4565">
        <v>1</v>
      </c>
      <c r="K4565">
        <v>0</v>
      </c>
      <c r="L4565">
        <v>2</v>
      </c>
    </row>
    <row r="4566" spans="1:12" x14ac:dyDescent="0.25">
      <c r="A4566">
        <v>91792</v>
      </c>
      <c r="B4566">
        <v>0</v>
      </c>
      <c r="C4566">
        <v>0.126158623</v>
      </c>
      <c r="D4566">
        <v>31</v>
      </c>
      <c r="E4566">
        <v>0</v>
      </c>
      <c r="F4566">
        <v>0.10197450600000001</v>
      </c>
      <c r="G4566">
        <v>4000</v>
      </c>
      <c r="H4566">
        <v>11</v>
      </c>
      <c r="I4566">
        <v>0</v>
      </c>
      <c r="J4566">
        <v>0</v>
      </c>
      <c r="K4566">
        <v>0</v>
      </c>
      <c r="L4566">
        <v>2</v>
      </c>
    </row>
    <row r="4567" spans="1:12" x14ac:dyDescent="0.25">
      <c r="A4567">
        <v>59704</v>
      </c>
      <c r="B4567">
        <v>0</v>
      </c>
      <c r="C4567">
        <v>0.126419541</v>
      </c>
      <c r="D4567">
        <v>69</v>
      </c>
      <c r="E4567">
        <v>0</v>
      </c>
      <c r="F4567">
        <v>2.1191523E-2</v>
      </c>
      <c r="G4567">
        <v>2500</v>
      </c>
      <c r="H4567">
        <v>4</v>
      </c>
      <c r="I4567">
        <v>0</v>
      </c>
      <c r="J4567">
        <v>0</v>
      </c>
      <c r="K4567">
        <v>0</v>
      </c>
      <c r="L4567">
        <v>0</v>
      </c>
    </row>
    <row r="4568" spans="1:12" x14ac:dyDescent="0.25">
      <c r="A4568">
        <v>60354</v>
      </c>
      <c r="B4568">
        <v>0</v>
      </c>
      <c r="C4568">
        <v>0.126446315</v>
      </c>
      <c r="D4568">
        <v>57</v>
      </c>
      <c r="E4568">
        <v>0</v>
      </c>
      <c r="F4568">
        <v>0.53748524200000003</v>
      </c>
      <c r="G4568">
        <v>6775</v>
      </c>
      <c r="H4568">
        <v>25</v>
      </c>
      <c r="I4568">
        <v>0</v>
      </c>
      <c r="J4568">
        <v>2</v>
      </c>
      <c r="K4568">
        <v>0</v>
      </c>
      <c r="L4568">
        <v>2</v>
      </c>
    </row>
    <row r="4569" spans="1:12" x14ac:dyDescent="0.25">
      <c r="A4569">
        <v>133816</v>
      </c>
      <c r="B4569">
        <v>0</v>
      </c>
      <c r="C4569">
        <v>0.12652392000000001</v>
      </c>
      <c r="D4569">
        <v>52</v>
      </c>
      <c r="E4569">
        <v>0</v>
      </c>
      <c r="F4569">
        <v>0.190521934</v>
      </c>
      <c r="G4569">
        <v>6245</v>
      </c>
      <c r="H4569">
        <v>7</v>
      </c>
      <c r="I4569">
        <v>0</v>
      </c>
      <c r="J4569">
        <v>2</v>
      </c>
      <c r="K4569">
        <v>0</v>
      </c>
      <c r="L4569">
        <v>3</v>
      </c>
    </row>
    <row r="4570" spans="1:12" x14ac:dyDescent="0.25">
      <c r="A4570">
        <v>133149</v>
      </c>
      <c r="B4570">
        <v>0</v>
      </c>
      <c r="C4570">
        <v>0.126636731</v>
      </c>
      <c r="D4570">
        <v>52</v>
      </c>
      <c r="E4570">
        <v>2</v>
      </c>
      <c r="F4570">
        <v>0.96501935100000003</v>
      </c>
      <c r="G4570">
        <v>6717</v>
      </c>
      <c r="H4570">
        <v>11</v>
      </c>
      <c r="I4570">
        <v>0</v>
      </c>
      <c r="J4570">
        <v>5</v>
      </c>
      <c r="K4570">
        <v>0</v>
      </c>
      <c r="L4570">
        <v>3</v>
      </c>
    </row>
    <row r="4571" spans="1:12" x14ac:dyDescent="0.25">
      <c r="A4571">
        <v>127026</v>
      </c>
      <c r="B4571">
        <v>0</v>
      </c>
      <c r="C4571">
        <v>0.12665822299999999</v>
      </c>
      <c r="D4571">
        <v>36</v>
      </c>
      <c r="E4571">
        <v>0</v>
      </c>
      <c r="F4571">
        <v>0.28969697</v>
      </c>
      <c r="G4571">
        <v>4949</v>
      </c>
      <c r="H4571">
        <v>4</v>
      </c>
      <c r="I4571">
        <v>0</v>
      </c>
      <c r="J4571">
        <v>1</v>
      </c>
      <c r="K4571">
        <v>0</v>
      </c>
      <c r="L4571">
        <v>2</v>
      </c>
    </row>
    <row r="4572" spans="1:12" x14ac:dyDescent="0.25">
      <c r="A4572">
        <v>74321</v>
      </c>
      <c r="B4572">
        <v>0</v>
      </c>
      <c r="C4572">
        <v>0.126784067</v>
      </c>
      <c r="D4572">
        <v>84</v>
      </c>
      <c r="E4572">
        <v>0</v>
      </c>
      <c r="F4572">
        <v>649</v>
      </c>
      <c r="H4572">
        <v>5</v>
      </c>
      <c r="I4572">
        <v>0</v>
      </c>
      <c r="J4572">
        <v>1</v>
      </c>
      <c r="K4572">
        <v>0</v>
      </c>
      <c r="L4572">
        <v>0</v>
      </c>
    </row>
    <row r="4573" spans="1:12" x14ac:dyDescent="0.25">
      <c r="A4573">
        <v>11523</v>
      </c>
      <c r="B4573">
        <v>0</v>
      </c>
      <c r="C4573">
        <v>0.126866124</v>
      </c>
      <c r="D4573">
        <v>44</v>
      </c>
      <c r="E4573">
        <v>0</v>
      </c>
      <c r="F4573">
        <v>0.41124434799999998</v>
      </c>
      <c r="G4573">
        <v>5086</v>
      </c>
      <c r="H4573">
        <v>7</v>
      </c>
      <c r="I4573">
        <v>0</v>
      </c>
      <c r="J4573">
        <v>1</v>
      </c>
      <c r="K4573">
        <v>0</v>
      </c>
      <c r="L4573">
        <v>0</v>
      </c>
    </row>
    <row r="4574" spans="1:12" x14ac:dyDescent="0.25">
      <c r="A4574">
        <v>42648</v>
      </c>
      <c r="B4574">
        <v>0</v>
      </c>
      <c r="C4574">
        <v>0.126887311</v>
      </c>
      <c r="D4574">
        <v>52</v>
      </c>
      <c r="E4574">
        <v>0</v>
      </c>
      <c r="F4574">
        <v>0.68646508299999998</v>
      </c>
      <c r="G4574">
        <v>8333</v>
      </c>
      <c r="H4574">
        <v>8</v>
      </c>
      <c r="I4574">
        <v>0</v>
      </c>
      <c r="J4574">
        <v>2</v>
      </c>
      <c r="K4574">
        <v>0</v>
      </c>
      <c r="L4574">
        <v>1</v>
      </c>
    </row>
    <row r="4575" spans="1:12" x14ac:dyDescent="0.25">
      <c r="A4575">
        <v>32485</v>
      </c>
      <c r="B4575">
        <v>0</v>
      </c>
      <c r="C4575">
        <v>0.12694268</v>
      </c>
      <c r="D4575">
        <v>73</v>
      </c>
      <c r="E4575">
        <v>0</v>
      </c>
      <c r="F4575">
        <v>5151</v>
      </c>
      <c r="H4575">
        <v>19</v>
      </c>
      <c r="I4575">
        <v>0</v>
      </c>
      <c r="J4575">
        <v>4</v>
      </c>
      <c r="K4575">
        <v>0</v>
      </c>
      <c r="L4575">
        <v>1</v>
      </c>
    </row>
    <row r="4576" spans="1:12" x14ac:dyDescent="0.25">
      <c r="A4576">
        <v>35273</v>
      </c>
      <c r="B4576">
        <v>0</v>
      </c>
      <c r="C4576">
        <v>0.12702572200000001</v>
      </c>
      <c r="D4576">
        <v>33</v>
      </c>
      <c r="E4576">
        <v>0</v>
      </c>
      <c r="F4576">
        <v>0.53237674800000001</v>
      </c>
      <c r="G4576">
        <v>5435</v>
      </c>
      <c r="H4576">
        <v>6</v>
      </c>
      <c r="I4576">
        <v>0</v>
      </c>
      <c r="J4576">
        <v>2</v>
      </c>
      <c r="K4576">
        <v>0</v>
      </c>
      <c r="L4576">
        <v>1</v>
      </c>
    </row>
    <row r="4577" spans="1:12" x14ac:dyDescent="0.25">
      <c r="A4577">
        <v>137562</v>
      </c>
      <c r="B4577">
        <v>0</v>
      </c>
      <c r="C4577">
        <v>0.12703555799999999</v>
      </c>
      <c r="D4577">
        <v>51</v>
      </c>
      <c r="E4577">
        <v>0</v>
      </c>
      <c r="F4577">
        <v>8.2412914000000004E-2</v>
      </c>
      <c r="G4577">
        <v>3530</v>
      </c>
      <c r="H4577">
        <v>6</v>
      </c>
      <c r="I4577">
        <v>0</v>
      </c>
      <c r="J4577">
        <v>0</v>
      </c>
      <c r="K4577">
        <v>0</v>
      </c>
      <c r="L4577">
        <v>0</v>
      </c>
    </row>
    <row r="4578" spans="1:12" x14ac:dyDescent="0.25">
      <c r="A4578">
        <v>64522</v>
      </c>
      <c r="B4578">
        <v>0</v>
      </c>
      <c r="C4578">
        <v>0.12704162099999999</v>
      </c>
      <c r="D4578">
        <v>68</v>
      </c>
      <c r="E4578">
        <v>0</v>
      </c>
      <c r="F4578">
        <v>0.15340037500000001</v>
      </c>
      <c r="G4578">
        <v>17600</v>
      </c>
      <c r="H4578">
        <v>5</v>
      </c>
      <c r="I4578">
        <v>0</v>
      </c>
      <c r="J4578">
        <v>1</v>
      </c>
      <c r="K4578">
        <v>0</v>
      </c>
      <c r="L4578">
        <v>0</v>
      </c>
    </row>
    <row r="4579" spans="1:12" x14ac:dyDescent="0.25">
      <c r="A4579">
        <v>144913</v>
      </c>
      <c r="B4579">
        <v>0</v>
      </c>
      <c r="C4579">
        <v>0.12707088699999999</v>
      </c>
      <c r="D4579">
        <v>40</v>
      </c>
      <c r="E4579">
        <v>0</v>
      </c>
      <c r="F4579">
        <v>0.11060771799999999</v>
      </c>
      <c r="G4579">
        <v>6400</v>
      </c>
      <c r="H4579">
        <v>9</v>
      </c>
      <c r="I4579">
        <v>0</v>
      </c>
      <c r="J4579">
        <v>0</v>
      </c>
      <c r="K4579">
        <v>0</v>
      </c>
      <c r="L4579">
        <v>1</v>
      </c>
    </row>
    <row r="4580" spans="1:12" x14ac:dyDescent="0.25">
      <c r="A4580">
        <v>59511</v>
      </c>
      <c r="B4580">
        <v>0</v>
      </c>
      <c r="C4580">
        <v>0.127073412</v>
      </c>
      <c r="D4580">
        <v>42</v>
      </c>
      <c r="E4580">
        <v>0</v>
      </c>
      <c r="F4580">
        <v>0.44039551199999999</v>
      </c>
      <c r="G4580">
        <v>9000</v>
      </c>
      <c r="H4580">
        <v>5</v>
      </c>
      <c r="I4580">
        <v>0</v>
      </c>
      <c r="J4580">
        <v>2</v>
      </c>
      <c r="K4580">
        <v>0</v>
      </c>
      <c r="L4580">
        <v>3</v>
      </c>
    </row>
    <row r="4581" spans="1:12" x14ac:dyDescent="0.25">
      <c r="A4581">
        <v>2053</v>
      </c>
      <c r="B4581">
        <v>0</v>
      </c>
      <c r="C4581">
        <v>0.12720214099999999</v>
      </c>
      <c r="D4581">
        <v>45</v>
      </c>
      <c r="E4581">
        <v>0</v>
      </c>
      <c r="F4581">
        <v>0.29864454499999998</v>
      </c>
      <c r="G4581">
        <v>13500</v>
      </c>
      <c r="H4581">
        <v>7</v>
      </c>
      <c r="I4581">
        <v>0</v>
      </c>
      <c r="J4581">
        <v>2</v>
      </c>
      <c r="K4581">
        <v>0</v>
      </c>
      <c r="L4581">
        <v>3</v>
      </c>
    </row>
    <row r="4582" spans="1:12" x14ac:dyDescent="0.25">
      <c r="A4582">
        <v>140843</v>
      </c>
      <c r="B4582">
        <v>0</v>
      </c>
      <c r="C4582">
        <v>0.127203386</v>
      </c>
      <c r="D4582">
        <v>51</v>
      </c>
      <c r="E4582">
        <v>0</v>
      </c>
      <c r="F4582">
        <v>2.5616995E-2</v>
      </c>
      <c r="G4582">
        <v>3200</v>
      </c>
      <c r="H4582">
        <v>1</v>
      </c>
      <c r="I4582">
        <v>0</v>
      </c>
      <c r="J4582">
        <v>0</v>
      </c>
      <c r="K4582">
        <v>0</v>
      </c>
      <c r="L4582">
        <v>4</v>
      </c>
    </row>
    <row r="4583" spans="1:12" x14ac:dyDescent="0.25">
      <c r="A4583">
        <v>6636</v>
      </c>
      <c r="B4583">
        <v>0</v>
      </c>
      <c r="C4583">
        <v>0.12731293299999999</v>
      </c>
      <c r="D4583">
        <v>61</v>
      </c>
      <c r="E4583">
        <v>0</v>
      </c>
      <c r="F4583">
        <v>9.9092687999999998E-2</v>
      </c>
      <c r="G4583">
        <v>5620</v>
      </c>
      <c r="H4583">
        <v>9</v>
      </c>
      <c r="I4583">
        <v>0</v>
      </c>
      <c r="J4583">
        <v>0</v>
      </c>
      <c r="K4583">
        <v>0</v>
      </c>
      <c r="L4583">
        <v>1</v>
      </c>
    </row>
    <row r="4584" spans="1:12" x14ac:dyDescent="0.25">
      <c r="A4584">
        <v>5140</v>
      </c>
      <c r="B4584">
        <v>0</v>
      </c>
      <c r="C4584">
        <v>0.127382988</v>
      </c>
      <c r="D4584">
        <v>75</v>
      </c>
      <c r="E4584">
        <v>0</v>
      </c>
      <c r="F4584">
        <v>0.37023417800000002</v>
      </c>
      <c r="G4584">
        <v>5166</v>
      </c>
      <c r="H4584">
        <v>6</v>
      </c>
      <c r="I4584">
        <v>0</v>
      </c>
      <c r="J4584">
        <v>2</v>
      </c>
      <c r="K4584">
        <v>0</v>
      </c>
      <c r="L4584">
        <v>0</v>
      </c>
    </row>
    <row r="4585" spans="1:12" x14ac:dyDescent="0.25">
      <c r="A4585">
        <v>13717</v>
      </c>
      <c r="B4585">
        <v>0</v>
      </c>
      <c r="C4585">
        <v>0.12749170300000001</v>
      </c>
      <c r="D4585">
        <v>48</v>
      </c>
      <c r="E4585">
        <v>0</v>
      </c>
      <c r="F4585">
        <v>0.47796459499999999</v>
      </c>
      <c r="G4585">
        <v>13500</v>
      </c>
      <c r="H4585">
        <v>7</v>
      </c>
      <c r="I4585">
        <v>0</v>
      </c>
      <c r="J4585">
        <v>2</v>
      </c>
      <c r="K4585">
        <v>0</v>
      </c>
      <c r="L4585">
        <v>4</v>
      </c>
    </row>
    <row r="4586" spans="1:12" x14ac:dyDescent="0.25">
      <c r="A4586">
        <v>36468</v>
      </c>
      <c r="B4586">
        <v>0</v>
      </c>
      <c r="C4586">
        <v>0.127641904</v>
      </c>
      <c r="D4586">
        <v>45</v>
      </c>
      <c r="E4586">
        <v>0</v>
      </c>
      <c r="F4586">
        <v>7.8957113999999995E-2</v>
      </c>
      <c r="G4586">
        <v>13500</v>
      </c>
      <c r="H4586">
        <v>12</v>
      </c>
      <c r="I4586">
        <v>1</v>
      </c>
      <c r="J4586">
        <v>1</v>
      </c>
      <c r="K4586">
        <v>1</v>
      </c>
      <c r="L4586">
        <v>2</v>
      </c>
    </row>
    <row r="4587" spans="1:12" x14ac:dyDescent="0.25">
      <c r="A4587">
        <v>43564</v>
      </c>
      <c r="B4587">
        <v>0</v>
      </c>
      <c r="C4587">
        <v>0.12767266599999999</v>
      </c>
      <c r="D4587">
        <v>30</v>
      </c>
      <c r="E4587">
        <v>0</v>
      </c>
      <c r="F4587">
        <v>0.46751257899999998</v>
      </c>
      <c r="G4587">
        <v>4570</v>
      </c>
      <c r="H4587">
        <v>5</v>
      </c>
      <c r="I4587">
        <v>0</v>
      </c>
      <c r="J4587">
        <v>1</v>
      </c>
      <c r="K4587">
        <v>0</v>
      </c>
      <c r="L4587">
        <v>1</v>
      </c>
    </row>
    <row r="4588" spans="1:12" x14ac:dyDescent="0.25">
      <c r="A4588">
        <v>6690</v>
      </c>
      <c r="B4588">
        <v>0</v>
      </c>
      <c r="C4588">
        <v>0.12772765699999999</v>
      </c>
      <c r="D4588">
        <v>32</v>
      </c>
      <c r="E4588">
        <v>0</v>
      </c>
      <c r="F4588">
        <v>0.182328716</v>
      </c>
      <c r="G4588">
        <v>5341</v>
      </c>
      <c r="H4588">
        <v>9</v>
      </c>
      <c r="I4588">
        <v>0</v>
      </c>
      <c r="J4588">
        <v>0</v>
      </c>
      <c r="K4588">
        <v>0</v>
      </c>
      <c r="L4588">
        <v>0</v>
      </c>
    </row>
    <row r="4589" spans="1:12" x14ac:dyDescent="0.25">
      <c r="A4589">
        <v>49585</v>
      </c>
      <c r="B4589">
        <v>0</v>
      </c>
      <c r="C4589">
        <v>0.12801937699999999</v>
      </c>
      <c r="D4589">
        <v>60</v>
      </c>
      <c r="E4589">
        <v>0</v>
      </c>
      <c r="F4589">
        <v>0.75542445800000002</v>
      </c>
      <c r="G4589">
        <v>10000</v>
      </c>
      <c r="H4589">
        <v>6</v>
      </c>
      <c r="I4589">
        <v>0</v>
      </c>
      <c r="J4589">
        <v>2</v>
      </c>
      <c r="K4589">
        <v>0</v>
      </c>
      <c r="L4589">
        <v>0</v>
      </c>
    </row>
    <row r="4590" spans="1:12" x14ac:dyDescent="0.25">
      <c r="A4590">
        <v>124932</v>
      </c>
      <c r="B4590">
        <v>0</v>
      </c>
      <c r="C4590">
        <v>0.12809264200000001</v>
      </c>
      <c r="D4590">
        <v>35</v>
      </c>
      <c r="E4590">
        <v>0</v>
      </c>
      <c r="F4590">
        <v>0.50729517400000002</v>
      </c>
      <c r="G4590">
        <v>9800</v>
      </c>
      <c r="H4590">
        <v>9</v>
      </c>
      <c r="I4590">
        <v>0</v>
      </c>
      <c r="J4590">
        <v>2</v>
      </c>
      <c r="K4590">
        <v>0</v>
      </c>
      <c r="L4590">
        <v>0</v>
      </c>
    </row>
    <row r="4591" spans="1:12" x14ac:dyDescent="0.25">
      <c r="A4591">
        <v>87928</v>
      </c>
      <c r="B4591">
        <v>0</v>
      </c>
      <c r="C4591">
        <v>0.12813592300000001</v>
      </c>
      <c r="D4591">
        <v>47</v>
      </c>
      <c r="E4591">
        <v>0</v>
      </c>
      <c r="F4591">
        <v>0.306101556</v>
      </c>
      <c r="G4591">
        <v>9767</v>
      </c>
      <c r="H4591">
        <v>7</v>
      </c>
      <c r="I4591">
        <v>0</v>
      </c>
      <c r="J4591">
        <v>3</v>
      </c>
      <c r="K4591">
        <v>0</v>
      </c>
      <c r="L4591">
        <v>0</v>
      </c>
    </row>
    <row r="4592" spans="1:12" x14ac:dyDescent="0.25">
      <c r="A4592">
        <v>27857</v>
      </c>
      <c r="B4592">
        <v>0</v>
      </c>
      <c r="C4592">
        <v>0.128161889</v>
      </c>
      <c r="D4592">
        <v>62</v>
      </c>
      <c r="E4592">
        <v>0</v>
      </c>
      <c r="F4592">
        <v>0.46845315500000001</v>
      </c>
      <c r="G4592">
        <v>10000</v>
      </c>
      <c r="H4592">
        <v>14</v>
      </c>
      <c r="I4592">
        <v>0</v>
      </c>
      <c r="J4592">
        <v>1</v>
      </c>
      <c r="K4592">
        <v>0</v>
      </c>
      <c r="L4592">
        <v>3</v>
      </c>
    </row>
    <row r="4593" spans="1:12" x14ac:dyDescent="0.25">
      <c r="A4593">
        <v>4811</v>
      </c>
      <c r="B4593">
        <v>0</v>
      </c>
      <c r="C4593">
        <v>0.12817898799999999</v>
      </c>
      <c r="D4593">
        <v>46</v>
      </c>
      <c r="E4593">
        <v>0</v>
      </c>
      <c r="F4593">
        <v>5.4868141000000002E-2</v>
      </c>
      <c r="G4593">
        <v>8000</v>
      </c>
      <c r="H4593">
        <v>8</v>
      </c>
      <c r="I4593">
        <v>0</v>
      </c>
      <c r="J4593">
        <v>0</v>
      </c>
      <c r="K4593">
        <v>0</v>
      </c>
      <c r="L4593">
        <v>1</v>
      </c>
    </row>
    <row r="4594" spans="1:12" x14ac:dyDescent="0.25">
      <c r="A4594">
        <v>139850</v>
      </c>
      <c r="B4594">
        <v>0</v>
      </c>
      <c r="C4594">
        <v>0.128205662</v>
      </c>
      <c r="D4594">
        <v>62</v>
      </c>
      <c r="E4594">
        <v>0</v>
      </c>
      <c r="F4594">
        <v>0.22258144699999999</v>
      </c>
      <c r="G4594">
        <v>16083</v>
      </c>
      <c r="H4594">
        <v>8</v>
      </c>
      <c r="I4594">
        <v>0</v>
      </c>
      <c r="J4594">
        <v>2</v>
      </c>
      <c r="K4594">
        <v>0</v>
      </c>
      <c r="L4594">
        <v>0</v>
      </c>
    </row>
    <row r="4595" spans="1:12" x14ac:dyDescent="0.25">
      <c r="A4595">
        <v>15491</v>
      </c>
      <c r="B4595">
        <v>0</v>
      </c>
      <c r="C4595">
        <v>0.12825467400000001</v>
      </c>
      <c r="D4595">
        <v>62</v>
      </c>
      <c r="E4595">
        <v>0</v>
      </c>
      <c r="F4595">
        <v>8.9433299999999998E-4</v>
      </c>
      <c r="G4595">
        <v>88333</v>
      </c>
      <c r="H4595">
        <v>2</v>
      </c>
      <c r="I4595">
        <v>0</v>
      </c>
      <c r="J4595">
        <v>0</v>
      </c>
      <c r="K4595">
        <v>0</v>
      </c>
      <c r="L4595">
        <v>0</v>
      </c>
    </row>
    <row r="4596" spans="1:12" x14ac:dyDescent="0.25">
      <c r="A4596">
        <v>46073</v>
      </c>
      <c r="B4596">
        <v>0</v>
      </c>
      <c r="C4596">
        <v>0.12827176200000001</v>
      </c>
      <c r="D4596">
        <v>48</v>
      </c>
      <c r="E4596">
        <v>0</v>
      </c>
      <c r="F4596">
        <v>0.189228329</v>
      </c>
      <c r="G4596">
        <v>14500</v>
      </c>
      <c r="H4596">
        <v>21</v>
      </c>
      <c r="I4596">
        <v>0</v>
      </c>
      <c r="J4596">
        <v>2</v>
      </c>
      <c r="K4596">
        <v>0</v>
      </c>
      <c r="L4596">
        <v>1</v>
      </c>
    </row>
    <row r="4597" spans="1:12" x14ac:dyDescent="0.25">
      <c r="A4597">
        <v>76264</v>
      </c>
      <c r="B4597">
        <v>0</v>
      </c>
      <c r="C4597">
        <v>0.128317919</v>
      </c>
      <c r="D4597">
        <v>31</v>
      </c>
      <c r="E4597">
        <v>0</v>
      </c>
      <c r="F4597">
        <v>0.52084144899999996</v>
      </c>
      <c r="G4597">
        <v>7700</v>
      </c>
      <c r="H4597">
        <v>11</v>
      </c>
      <c r="I4597">
        <v>0</v>
      </c>
      <c r="J4597">
        <v>2</v>
      </c>
      <c r="K4597">
        <v>0</v>
      </c>
      <c r="L4597">
        <v>0</v>
      </c>
    </row>
    <row r="4598" spans="1:12" x14ac:dyDescent="0.25">
      <c r="A4598">
        <v>27586</v>
      </c>
      <c r="B4598">
        <v>0</v>
      </c>
      <c r="C4598">
        <v>0.128388272</v>
      </c>
      <c r="D4598">
        <v>70</v>
      </c>
      <c r="E4598">
        <v>0</v>
      </c>
      <c r="F4598">
        <v>0.123600973</v>
      </c>
      <c r="G4598">
        <v>4109</v>
      </c>
      <c r="H4598">
        <v>3</v>
      </c>
      <c r="I4598">
        <v>0</v>
      </c>
      <c r="J4598">
        <v>0</v>
      </c>
      <c r="K4598">
        <v>0</v>
      </c>
      <c r="L4598">
        <v>0</v>
      </c>
    </row>
    <row r="4599" spans="1:12" x14ac:dyDescent="0.25">
      <c r="A4599">
        <v>106615</v>
      </c>
      <c r="B4599">
        <v>0</v>
      </c>
      <c r="C4599">
        <v>0.12838845500000001</v>
      </c>
      <c r="D4599">
        <v>49</v>
      </c>
      <c r="E4599">
        <v>0</v>
      </c>
      <c r="F4599">
        <v>0.54846858200000004</v>
      </c>
      <c r="G4599">
        <v>9500</v>
      </c>
      <c r="H4599">
        <v>10</v>
      </c>
      <c r="I4599">
        <v>0</v>
      </c>
      <c r="J4599">
        <v>2</v>
      </c>
      <c r="K4599">
        <v>0</v>
      </c>
      <c r="L4599">
        <v>4</v>
      </c>
    </row>
    <row r="4600" spans="1:12" x14ac:dyDescent="0.25">
      <c r="A4600">
        <v>122456</v>
      </c>
      <c r="B4600">
        <v>0</v>
      </c>
      <c r="C4600">
        <v>0.128452491</v>
      </c>
      <c r="D4600">
        <v>62</v>
      </c>
      <c r="E4600">
        <v>0</v>
      </c>
      <c r="F4600">
        <v>0.72959467</v>
      </c>
      <c r="G4600">
        <v>1800</v>
      </c>
      <c r="H4600">
        <v>4</v>
      </c>
      <c r="I4600">
        <v>0</v>
      </c>
      <c r="J4600">
        <v>1</v>
      </c>
      <c r="K4600">
        <v>0</v>
      </c>
      <c r="L4600">
        <v>0</v>
      </c>
    </row>
    <row r="4601" spans="1:12" x14ac:dyDescent="0.25">
      <c r="A4601">
        <v>11421</v>
      </c>
      <c r="B4601">
        <v>0</v>
      </c>
      <c r="C4601">
        <v>0.12849224300000001</v>
      </c>
      <c r="D4601">
        <v>31</v>
      </c>
      <c r="E4601">
        <v>1</v>
      </c>
      <c r="F4601">
        <v>0.19295999999999999</v>
      </c>
      <c r="G4601">
        <v>6249</v>
      </c>
      <c r="H4601">
        <v>8</v>
      </c>
      <c r="I4601">
        <v>0</v>
      </c>
      <c r="J4601">
        <v>0</v>
      </c>
      <c r="K4601">
        <v>0</v>
      </c>
      <c r="L4601">
        <v>0</v>
      </c>
    </row>
    <row r="4602" spans="1:12" x14ac:dyDescent="0.25">
      <c r="A4602">
        <v>31040</v>
      </c>
      <c r="B4602">
        <v>0</v>
      </c>
      <c r="C4602">
        <v>0.12852476500000001</v>
      </c>
      <c r="D4602">
        <v>77</v>
      </c>
      <c r="E4602">
        <v>0</v>
      </c>
      <c r="F4602">
        <v>57</v>
      </c>
      <c r="H4602">
        <v>1</v>
      </c>
      <c r="I4602">
        <v>0</v>
      </c>
      <c r="J4602">
        <v>0</v>
      </c>
      <c r="K4602">
        <v>0</v>
      </c>
      <c r="L4602">
        <v>0</v>
      </c>
    </row>
    <row r="4603" spans="1:12" x14ac:dyDescent="0.25">
      <c r="A4603">
        <v>115518</v>
      </c>
      <c r="B4603">
        <v>0</v>
      </c>
      <c r="C4603">
        <v>0.128537071</v>
      </c>
      <c r="D4603">
        <v>70</v>
      </c>
      <c r="E4603">
        <v>0</v>
      </c>
      <c r="F4603">
        <v>0.20896536099999999</v>
      </c>
      <c r="G4603">
        <v>8833</v>
      </c>
      <c r="H4603">
        <v>13</v>
      </c>
      <c r="I4603">
        <v>0</v>
      </c>
      <c r="J4603">
        <v>1</v>
      </c>
      <c r="K4603">
        <v>0</v>
      </c>
      <c r="L4603">
        <v>0</v>
      </c>
    </row>
    <row r="4604" spans="1:12" x14ac:dyDescent="0.25">
      <c r="A4604">
        <v>75924</v>
      </c>
      <c r="B4604">
        <v>0</v>
      </c>
      <c r="C4604">
        <v>0.12860645900000001</v>
      </c>
      <c r="D4604">
        <v>61</v>
      </c>
      <c r="E4604">
        <v>0</v>
      </c>
      <c r="F4604">
        <v>0.25467859999999998</v>
      </c>
      <c r="G4604">
        <v>8602</v>
      </c>
      <c r="H4604">
        <v>7</v>
      </c>
      <c r="I4604">
        <v>0</v>
      </c>
      <c r="J4604">
        <v>1</v>
      </c>
      <c r="K4604">
        <v>0</v>
      </c>
      <c r="L4604">
        <v>0</v>
      </c>
    </row>
    <row r="4605" spans="1:12" x14ac:dyDescent="0.25">
      <c r="A4605">
        <v>48039</v>
      </c>
      <c r="B4605">
        <v>0</v>
      </c>
      <c r="C4605">
        <v>0.128662152</v>
      </c>
      <c r="D4605">
        <v>47</v>
      </c>
      <c r="E4605">
        <v>0</v>
      </c>
      <c r="F4605">
        <v>0.26571748499999998</v>
      </c>
      <c r="G4605">
        <v>6250</v>
      </c>
      <c r="H4605">
        <v>5</v>
      </c>
      <c r="I4605">
        <v>0</v>
      </c>
      <c r="J4605">
        <v>1</v>
      </c>
      <c r="K4605">
        <v>0</v>
      </c>
      <c r="L4605">
        <v>0</v>
      </c>
    </row>
    <row r="4606" spans="1:12" x14ac:dyDescent="0.25">
      <c r="A4606">
        <v>149728</v>
      </c>
      <c r="B4606">
        <v>0</v>
      </c>
      <c r="C4606">
        <v>0.12889666</v>
      </c>
      <c r="D4606">
        <v>57</v>
      </c>
      <c r="E4606">
        <v>0</v>
      </c>
      <c r="F4606">
        <v>0.34791776499999999</v>
      </c>
      <c r="G4606">
        <v>7587</v>
      </c>
      <c r="H4606">
        <v>13</v>
      </c>
      <c r="I4606">
        <v>0</v>
      </c>
      <c r="J4606">
        <v>1</v>
      </c>
      <c r="K4606">
        <v>0</v>
      </c>
      <c r="L4606">
        <v>0</v>
      </c>
    </row>
    <row r="4607" spans="1:12" x14ac:dyDescent="0.25">
      <c r="A4607">
        <v>21546</v>
      </c>
      <c r="B4607">
        <v>0</v>
      </c>
      <c r="C4607">
        <v>0.12895406600000001</v>
      </c>
      <c r="D4607">
        <v>44</v>
      </c>
      <c r="E4607">
        <v>0</v>
      </c>
      <c r="F4607">
        <v>0.19487909</v>
      </c>
      <c r="G4607">
        <v>7029</v>
      </c>
      <c r="H4607">
        <v>5</v>
      </c>
      <c r="I4607">
        <v>0</v>
      </c>
      <c r="J4607">
        <v>1</v>
      </c>
      <c r="K4607">
        <v>0</v>
      </c>
      <c r="L4607">
        <v>1</v>
      </c>
    </row>
    <row r="4608" spans="1:12" x14ac:dyDescent="0.25">
      <c r="A4608">
        <v>55168</v>
      </c>
      <c r="B4608">
        <v>0</v>
      </c>
      <c r="C4608">
        <v>0.12895967999999999</v>
      </c>
      <c r="D4608">
        <v>47</v>
      </c>
      <c r="E4608">
        <v>0</v>
      </c>
      <c r="F4608">
        <v>0.49796016300000001</v>
      </c>
      <c r="G4608">
        <v>4166</v>
      </c>
      <c r="H4608">
        <v>6</v>
      </c>
      <c r="I4608">
        <v>0</v>
      </c>
      <c r="J4608">
        <v>2</v>
      </c>
      <c r="K4608">
        <v>0</v>
      </c>
      <c r="L4608">
        <v>2</v>
      </c>
    </row>
    <row r="4609" spans="1:12" x14ac:dyDescent="0.25">
      <c r="A4609">
        <v>18647</v>
      </c>
      <c r="B4609">
        <v>0</v>
      </c>
      <c r="C4609">
        <v>0.128989251</v>
      </c>
      <c r="D4609">
        <v>57</v>
      </c>
      <c r="E4609">
        <v>0</v>
      </c>
      <c r="F4609">
        <v>2367</v>
      </c>
      <c r="H4609">
        <v>5</v>
      </c>
      <c r="I4609">
        <v>0</v>
      </c>
      <c r="J4609">
        <v>1</v>
      </c>
      <c r="K4609">
        <v>0</v>
      </c>
      <c r="L4609">
        <v>0</v>
      </c>
    </row>
    <row r="4610" spans="1:12" x14ac:dyDescent="0.25">
      <c r="A4610">
        <v>110710</v>
      </c>
      <c r="B4610">
        <v>0</v>
      </c>
      <c r="C4610">
        <v>0.12902941800000001</v>
      </c>
      <c r="D4610">
        <v>46</v>
      </c>
      <c r="E4610">
        <v>0</v>
      </c>
      <c r="F4610">
        <v>2.9590596E-2</v>
      </c>
      <c r="G4610">
        <v>7400</v>
      </c>
      <c r="H4610">
        <v>3</v>
      </c>
      <c r="I4610">
        <v>0</v>
      </c>
      <c r="J4610">
        <v>0</v>
      </c>
      <c r="K4610">
        <v>0</v>
      </c>
      <c r="L4610">
        <v>1</v>
      </c>
    </row>
    <row r="4611" spans="1:12" x14ac:dyDescent="0.25">
      <c r="A4611">
        <v>47173</v>
      </c>
      <c r="B4611">
        <v>0</v>
      </c>
      <c r="C4611">
        <v>0.12909469200000001</v>
      </c>
      <c r="D4611">
        <v>62</v>
      </c>
      <c r="E4611">
        <v>0</v>
      </c>
      <c r="F4611">
        <v>14136</v>
      </c>
      <c r="H4611">
        <v>29</v>
      </c>
      <c r="I4611">
        <v>0</v>
      </c>
      <c r="J4611">
        <v>17</v>
      </c>
      <c r="K4611">
        <v>0</v>
      </c>
      <c r="L4611">
        <v>0</v>
      </c>
    </row>
    <row r="4612" spans="1:12" x14ac:dyDescent="0.25">
      <c r="A4612">
        <v>104985</v>
      </c>
      <c r="B4612">
        <v>0</v>
      </c>
      <c r="C4612">
        <v>0.129123818</v>
      </c>
      <c r="D4612">
        <v>52</v>
      </c>
      <c r="E4612">
        <v>0</v>
      </c>
      <c r="F4612">
        <v>0.44654845900000001</v>
      </c>
      <c r="G4612">
        <v>5808</v>
      </c>
      <c r="H4612">
        <v>4</v>
      </c>
      <c r="I4612">
        <v>0</v>
      </c>
      <c r="J4612">
        <v>1</v>
      </c>
      <c r="K4612">
        <v>0</v>
      </c>
      <c r="L4612">
        <v>0</v>
      </c>
    </row>
    <row r="4613" spans="1:12" x14ac:dyDescent="0.25">
      <c r="A4613">
        <v>62473</v>
      </c>
      <c r="B4613">
        <v>0</v>
      </c>
      <c r="C4613">
        <v>0.12914990200000001</v>
      </c>
      <c r="D4613">
        <v>49</v>
      </c>
      <c r="E4613">
        <v>0</v>
      </c>
      <c r="F4613">
        <v>0.25313283199999997</v>
      </c>
      <c r="G4613">
        <v>9176</v>
      </c>
      <c r="H4613">
        <v>5</v>
      </c>
      <c r="I4613">
        <v>0</v>
      </c>
      <c r="J4613">
        <v>1</v>
      </c>
      <c r="K4613">
        <v>0</v>
      </c>
      <c r="L4613">
        <v>0</v>
      </c>
    </row>
    <row r="4614" spans="1:12" x14ac:dyDescent="0.25">
      <c r="A4614">
        <v>49371</v>
      </c>
      <c r="B4614">
        <v>0</v>
      </c>
      <c r="C4614">
        <v>0.12933366099999999</v>
      </c>
      <c r="D4614">
        <v>47</v>
      </c>
      <c r="E4614">
        <v>0</v>
      </c>
      <c r="F4614">
        <v>0.46935041199999999</v>
      </c>
      <c r="G4614">
        <v>1092</v>
      </c>
      <c r="H4614">
        <v>7</v>
      </c>
      <c r="I4614">
        <v>0</v>
      </c>
      <c r="J4614">
        <v>0</v>
      </c>
      <c r="K4614">
        <v>0</v>
      </c>
      <c r="L4614">
        <v>0</v>
      </c>
    </row>
    <row r="4615" spans="1:12" x14ac:dyDescent="0.25">
      <c r="A4615">
        <v>122568</v>
      </c>
      <c r="B4615">
        <v>0</v>
      </c>
      <c r="C4615">
        <v>0.129556434</v>
      </c>
      <c r="D4615">
        <v>74</v>
      </c>
      <c r="E4615">
        <v>4</v>
      </c>
      <c r="F4615">
        <v>871</v>
      </c>
      <c r="H4615">
        <v>10</v>
      </c>
      <c r="I4615">
        <v>0</v>
      </c>
      <c r="J4615">
        <v>1</v>
      </c>
      <c r="K4615">
        <v>0</v>
      </c>
      <c r="L4615">
        <v>0</v>
      </c>
    </row>
    <row r="4616" spans="1:12" x14ac:dyDescent="0.25">
      <c r="A4616">
        <v>140329</v>
      </c>
      <c r="B4616">
        <v>0</v>
      </c>
      <c r="C4616">
        <v>0.12970066599999999</v>
      </c>
      <c r="D4616">
        <v>36</v>
      </c>
      <c r="E4616">
        <v>0</v>
      </c>
      <c r="F4616">
        <v>0.47133879299999998</v>
      </c>
      <c r="G4616">
        <v>5250</v>
      </c>
      <c r="H4616">
        <v>9</v>
      </c>
      <c r="I4616">
        <v>0</v>
      </c>
      <c r="J4616">
        <v>1</v>
      </c>
      <c r="K4616">
        <v>0</v>
      </c>
      <c r="L4616">
        <v>0</v>
      </c>
    </row>
    <row r="4617" spans="1:12" x14ac:dyDescent="0.25">
      <c r="A4617">
        <v>51634</v>
      </c>
      <c r="B4617">
        <v>0</v>
      </c>
      <c r="C4617">
        <v>0.12976828000000001</v>
      </c>
      <c r="D4617">
        <v>51</v>
      </c>
      <c r="E4617">
        <v>0</v>
      </c>
      <c r="F4617">
        <v>0.1005996</v>
      </c>
      <c r="G4617">
        <v>1500</v>
      </c>
      <c r="H4617">
        <v>14</v>
      </c>
      <c r="I4617">
        <v>0</v>
      </c>
      <c r="J4617">
        <v>0</v>
      </c>
      <c r="K4617">
        <v>0</v>
      </c>
      <c r="L4617">
        <v>3</v>
      </c>
    </row>
    <row r="4618" spans="1:12" x14ac:dyDescent="0.25">
      <c r="A4618">
        <v>88822</v>
      </c>
      <c r="B4618">
        <v>0</v>
      </c>
      <c r="C4618">
        <v>0.12978843400000001</v>
      </c>
      <c r="D4618">
        <v>53</v>
      </c>
      <c r="E4618">
        <v>0</v>
      </c>
      <c r="F4618">
        <v>4822</v>
      </c>
      <c r="H4618">
        <v>6</v>
      </c>
      <c r="I4618">
        <v>0</v>
      </c>
      <c r="J4618">
        <v>2</v>
      </c>
      <c r="K4618">
        <v>0</v>
      </c>
      <c r="L4618">
        <v>0</v>
      </c>
    </row>
    <row r="4619" spans="1:12" x14ac:dyDescent="0.25">
      <c r="A4619">
        <v>94379</v>
      </c>
      <c r="B4619">
        <v>0</v>
      </c>
      <c r="C4619">
        <v>0.12984675400000001</v>
      </c>
      <c r="D4619">
        <v>51</v>
      </c>
      <c r="E4619">
        <v>0</v>
      </c>
      <c r="F4619">
        <v>0.15632105499999999</v>
      </c>
      <c r="G4619">
        <v>17591</v>
      </c>
      <c r="H4619">
        <v>8</v>
      </c>
      <c r="I4619">
        <v>0</v>
      </c>
      <c r="J4619">
        <v>1</v>
      </c>
      <c r="K4619">
        <v>0</v>
      </c>
      <c r="L4619">
        <v>4</v>
      </c>
    </row>
    <row r="4620" spans="1:12" x14ac:dyDescent="0.25">
      <c r="A4620">
        <v>92078</v>
      </c>
      <c r="B4620">
        <v>0</v>
      </c>
      <c r="C4620">
        <v>0.12988118900000001</v>
      </c>
      <c r="D4620">
        <v>58</v>
      </c>
      <c r="E4620">
        <v>0</v>
      </c>
      <c r="F4620">
        <v>0.39492101600000001</v>
      </c>
      <c r="G4620">
        <v>5000</v>
      </c>
      <c r="H4620">
        <v>14</v>
      </c>
      <c r="I4620">
        <v>0</v>
      </c>
      <c r="J4620">
        <v>1</v>
      </c>
      <c r="K4620">
        <v>0</v>
      </c>
      <c r="L4620">
        <v>2</v>
      </c>
    </row>
    <row r="4621" spans="1:12" x14ac:dyDescent="0.25">
      <c r="A4621">
        <v>31836</v>
      </c>
      <c r="B4621">
        <v>0</v>
      </c>
      <c r="C4621">
        <v>0.13018753399999999</v>
      </c>
      <c r="D4621">
        <v>43</v>
      </c>
      <c r="E4621">
        <v>0</v>
      </c>
      <c r="F4621">
        <v>0.701224662</v>
      </c>
      <c r="G4621">
        <v>4735</v>
      </c>
      <c r="H4621">
        <v>8</v>
      </c>
      <c r="I4621">
        <v>0</v>
      </c>
      <c r="J4621">
        <v>1</v>
      </c>
      <c r="K4621">
        <v>0</v>
      </c>
      <c r="L4621">
        <v>3</v>
      </c>
    </row>
    <row r="4622" spans="1:12" x14ac:dyDescent="0.25">
      <c r="A4622">
        <v>113102</v>
      </c>
      <c r="B4622">
        <v>0</v>
      </c>
      <c r="C4622">
        <v>0.13036155999999999</v>
      </c>
      <c r="D4622">
        <v>66</v>
      </c>
      <c r="E4622">
        <v>0</v>
      </c>
      <c r="F4622">
        <v>8.4793219999999992E-3</v>
      </c>
      <c r="G4622">
        <v>12500</v>
      </c>
      <c r="H4622">
        <v>4</v>
      </c>
      <c r="I4622">
        <v>0</v>
      </c>
      <c r="J4622">
        <v>0</v>
      </c>
      <c r="K4622">
        <v>0</v>
      </c>
      <c r="L4622">
        <v>1</v>
      </c>
    </row>
    <row r="4623" spans="1:12" x14ac:dyDescent="0.25">
      <c r="A4623">
        <v>19716</v>
      </c>
      <c r="B4623">
        <v>0</v>
      </c>
      <c r="C4623">
        <v>0.130469423</v>
      </c>
      <c r="D4623">
        <v>57</v>
      </c>
      <c r="E4623">
        <v>0</v>
      </c>
      <c r="F4623">
        <v>1.8099112429999999</v>
      </c>
      <c r="G4623">
        <v>1351</v>
      </c>
      <c r="H4623">
        <v>10</v>
      </c>
      <c r="I4623">
        <v>0</v>
      </c>
      <c r="J4623">
        <v>1</v>
      </c>
      <c r="K4623">
        <v>0</v>
      </c>
      <c r="L4623">
        <v>0</v>
      </c>
    </row>
    <row r="4624" spans="1:12" x14ac:dyDescent="0.25">
      <c r="A4624">
        <v>126383</v>
      </c>
      <c r="B4624">
        <v>0</v>
      </c>
      <c r="C4624">
        <v>0.130545099</v>
      </c>
      <c r="D4624">
        <v>52</v>
      </c>
      <c r="E4624">
        <v>0</v>
      </c>
      <c r="F4624">
        <v>2910</v>
      </c>
      <c r="H4624">
        <v>12</v>
      </c>
      <c r="I4624">
        <v>0</v>
      </c>
      <c r="J4624">
        <v>2</v>
      </c>
      <c r="K4624">
        <v>0</v>
      </c>
    </row>
    <row r="4625" spans="1:12" x14ac:dyDescent="0.25">
      <c r="A4625">
        <v>25891</v>
      </c>
      <c r="B4625">
        <v>0</v>
      </c>
      <c r="C4625">
        <v>0.13056991300000001</v>
      </c>
      <c r="D4625">
        <v>31</v>
      </c>
      <c r="E4625">
        <v>1</v>
      </c>
      <c r="F4625">
        <v>0.50899400400000006</v>
      </c>
      <c r="G4625">
        <v>1500</v>
      </c>
      <c r="H4625">
        <v>12</v>
      </c>
      <c r="I4625">
        <v>0</v>
      </c>
      <c r="J4625">
        <v>1</v>
      </c>
      <c r="K4625">
        <v>0</v>
      </c>
      <c r="L4625">
        <v>0</v>
      </c>
    </row>
    <row r="4626" spans="1:12" x14ac:dyDescent="0.25">
      <c r="A4626">
        <v>65345</v>
      </c>
      <c r="B4626">
        <v>0</v>
      </c>
      <c r="C4626">
        <v>0.13067477299999999</v>
      </c>
      <c r="D4626">
        <v>54</v>
      </c>
      <c r="E4626">
        <v>0</v>
      </c>
      <c r="F4626">
        <v>0.20669019499999999</v>
      </c>
      <c r="G4626">
        <v>13033</v>
      </c>
      <c r="H4626">
        <v>5</v>
      </c>
      <c r="I4626">
        <v>0</v>
      </c>
      <c r="J4626">
        <v>3</v>
      </c>
      <c r="K4626">
        <v>0</v>
      </c>
      <c r="L4626">
        <v>0</v>
      </c>
    </row>
    <row r="4627" spans="1:12" x14ac:dyDescent="0.25">
      <c r="A4627">
        <v>128413</v>
      </c>
      <c r="B4627">
        <v>0</v>
      </c>
      <c r="C4627">
        <v>0.13072671999999999</v>
      </c>
      <c r="D4627">
        <v>45</v>
      </c>
      <c r="E4627">
        <v>0</v>
      </c>
      <c r="F4627">
        <v>0.62744165200000002</v>
      </c>
      <c r="G4627">
        <v>35733</v>
      </c>
      <c r="H4627">
        <v>16</v>
      </c>
      <c r="I4627">
        <v>0</v>
      </c>
      <c r="J4627">
        <v>5</v>
      </c>
      <c r="K4627">
        <v>0</v>
      </c>
      <c r="L4627">
        <v>3</v>
      </c>
    </row>
    <row r="4628" spans="1:12" x14ac:dyDescent="0.25">
      <c r="A4628">
        <v>29422</v>
      </c>
      <c r="B4628">
        <v>0</v>
      </c>
      <c r="C4628">
        <v>0.131093445</v>
      </c>
      <c r="D4628">
        <v>60</v>
      </c>
      <c r="E4628">
        <v>0</v>
      </c>
      <c r="F4628">
        <v>8.1574353000000002E-2</v>
      </c>
      <c r="G4628">
        <v>6300</v>
      </c>
      <c r="H4628">
        <v>10</v>
      </c>
      <c r="I4628">
        <v>0</v>
      </c>
      <c r="J4628">
        <v>1</v>
      </c>
      <c r="K4628">
        <v>0</v>
      </c>
      <c r="L4628">
        <v>2</v>
      </c>
    </row>
    <row r="4629" spans="1:12" x14ac:dyDescent="0.25">
      <c r="A4629">
        <v>83094</v>
      </c>
      <c r="B4629">
        <v>0</v>
      </c>
      <c r="C4629">
        <v>0.13110509200000001</v>
      </c>
      <c r="D4629">
        <v>58</v>
      </c>
      <c r="E4629">
        <v>0</v>
      </c>
      <c r="F4629">
        <v>0.471191792</v>
      </c>
      <c r="G4629">
        <v>3800</v>
      </c>
      <c r="H4629">
        <v>9</v>
      </c>
      <c r="I4629">
        <v>0</v>
      </c>
      <c r="J4629">
        <v>2</v>
      </c>
      <c r="K4629">
        <v>0</v>
      </c>
      <c r="L4629">
        <v>0</v>
      </c>
    </row>
    <row r="4630" spans="1:12" x14ac:dyDescent="0.25">
      <c r="A4630">
        <v>94451</v>
      </c>
      <c r="B4630">
        <v>0</v>
      </c>
      <c r="C4630">
        <v>0.13136086599999999</v>
      </c>
      <c r="D4630">
        <v>51</v>
      </c>
      <c r="E4630">
        <v>1</v>
      </c>
      <c r="F4630">
        <v>0.464968153</v>
      </c>
      <c r="G4630">
        <v>2825</v>
      </c>
      <c r="H4630">
        <v>9</v>
      </c>
      <c r="I4630">
        <v>0</v>
      </c>
      <c r="J4630">
        <v>1</v>
      </c>
      <c r="K4630">
        <v>0</v>
      </c>
      <c r="L4630">
        <v>0</v>
      </c>
    </row>
    <row r="4631" spans="1:12" x14ac:dyDescent="0.25">
      <c r="A4631">
        <v>106515</v>
      </c>
      <c r="B4631">
        <v>0</v>
      </c>
      <c r="C4631">
        <v>0.13139124099999999</v>
      </c>
      <c r="D4631">
        <v>56</v>
      </c>
      <c r="E4631">
        <v>1</v>
      </c>
      <c r="F4631">
        <v>3.4283759999999999E-3</v>
      </c>
      <c r="G4631">
        <v>17500</v>
      </c>
      <c r="H4631">
        <v>3</v>
      </c>
      <c r="I4631">
        <v>0</v>
      </c>
      <c r="J4631">
        <v>0</v>
      </c>
      <c r="K4631">
        <v>0</v>
      </c>
      <c r="L4631">
        <v>3</v>
      </c>
    </row>
    <row r="4632" spans="1:12" x14ac:dyDescent="0.25">
      <c r="A4632">
        <v>116994</v>
      </c>
      <c r="B4632">
        <v>0</v>
      </c>
      <c r="C4632">
        <v>0.13142879099999999</v>
      </c>
      <c r="D4632">
        <v>65</v>
      </c>
      <c r="E4632">
        <v>0</v>
      </c>
      <c r="F4632">
        <v>0.54435651799999996</v>
      </c>
      <c r="G4632">
        <v>2400</v>
      </c>
      <c r="H4632">
        <v>16</v>
      </c>
      <c r="I4632">
        <v>0</v>
      </c>
      <c r="J4632">
        <v>0</v>
      </c>
      <c r="K4632">
        <v>0</v>
      </c>
      <c r="L4632">
        <v>1</v>
      </c>
    </row>
    <row r="4633" spans="1:12" x14ac:dyDescent="0.25">
      <c r="A4633">
        <v>59824</v>
      </c>
      <c r="B4633">
        <v>0</v>
      </c>
      <c r="C4633">
        <v>0.13150072600000001</v>
      </c>
      <c r="D4633">
        <v>63</v>
      </c>
      <c r="E4633">
        <v>0</v>
      </c>
      <c r="F4633">
        <v>0.17051929900000001</v>
      </c>
      <c r="G4633">
        <v>9300</v>
      </c>
      <c r="H4633">
        <v>14</v>
      </c>
      <c r="I4633">
        <v>0</v>
      </c>
      <c r="J4633">
        <v>1</v>
      </c>
      <c r="K4633">
        <v>0</v>
      </c>
      <c r="L4633">
        <v>0</v>
      </c>
    </row>
    <row r="4634" spans="1:12" x14ac:dyDescent="0.25">
      <c r="A4634">
        <v>74642</v>
      </c>
      <c r="B4634">
        <v>0</v>
      </c>
      <c r="C4634">
        <v>0.13156583999999999</v>
      </c>
      <c r="D4634">
        <v>27</v>
      </c>
      <c r="E4634">
        <v>0</v>
      </c>
      <c r="F4634">
        <v>0.28187489999999998</v>
      </c>
      <c r="G4634">
        <v>6250</v>
      </c>
      <c r="H4634">
        <v>7</v>
      </c>
      <c r="I4634">
        <v>0</v>
      </c>
      <c r="J4634">
        <v>2</v>
      </c>
      <c r="K4634">
        <v>0</v>
      </c>
      <c r="L4634">
        <v>0</v>
      </c>
    </row>
    <row r="4635" spans="1:12" x14ac:dyDescent="0.25">
      <c r="A4635">
        <v>112044</v>
      </c>
      <c r="B4635">
        <v>0</v>
      </c>
      <c r="C4635">
        <v>0.13164392899999999</v>
      </c>
      <c r="D4635">
        <v>60</v>
      </c>
      <c r="E4635">
        <v>0</v>
      </c>
      <c r="F4635">
        <v>0.17609119500000001</v>
      </c>
      <c r="G4635">
        <v>20000</v>
      </c>
      <c r="H4635">
        <v>11</v>
      </c>
      <c r="I4635">
        <v>0</v>
      </c>
      <c r="J4635">
        <v>2</v>
      </c>
      <c r="K4635">
        <v>0</v>
      </c>
      <c r="L4635">
        <v>2</v>
      </c>
    </row>
    <row r="4636" spans="1:12" x14ac:dyDescent="0.25">
      <c r="A4636">
        <v>30754</v>
      </c>
      <c r="B4636">
        <v>0</v>
      </c>
      <c r="C4636">
        <v>0.131678769</v>
      </c>
      <c r="D4636">
        <v>80</v>
      </c>
      <c r="E4636">
        <v>0</v>
      </c>
      <c r="F4636">
        <v>9.3087076000000005E-2</v>
      </c>
      <c r="G4636">
        <v>22956</v>
      </c>
      <c r="H4636">
        <v>14</v>
      </c>
      <c r="I4636">
        <v>0</v>
      </c>
      <c r="J4636">
        <v>1</v>
      </c>
      <c r="K4636">
        <v>0</v>
      </c>
      <c r="L4636">
        <v>0</v>
      </c>
    </row>
    <row r="4637" spans="1:12" x14ac:dyDescent="0.25">
      <c r="A4637">
        <v>78305</v>
      </c>
      <c r="B4637">
        <v>0</v>
      </c>
      <c r="C4637">
        <v>0.131697165</v>
      </c>
      <c r="D4637">
        <v>57</v>
      </c>
      <c r="E4637">
        <v>0</v>
      </c>
      <c r="F4637">
        <v>2466</v>
      </c>
      <c r="H4637">
        <v>7</v>
      </c>
      <c r="I4637">
        <v>0</v>
      </c>
      <c r="J4637">
        <v>1</v>
      </c>
      <c r="K4637">
        <v>0</v>
      </c>
      <c r="L4637">
        <v>0</v>
      </c>
    </row>
    <row r="4638" spans="1:12" x14ac:dyDescent="0.25">
      <c r="A4638">
        <v>76080</v>
      </c>
      <c r="B4638">
        <v>0</v>
      </c>
      <c r="C4638">
        <v>0.131758613</v>
      </c>
      <c r="D4638">
        <v>43</v>
      </c>
      <c r="E4638">
        <v>0</v>
      </c>
      <c r="F4638">
        <v>1130</v>
      </c>
      <c r="H4638">
        <v>10</v>
      </c>
      <c r="I4638">
        <v>0</v>
      </c>
      <c r="J4638">
        <v>0</v>
      </c>
      <c r="K4638">
        <v>0</v>
      </c>
      <c r="L4638">
        <v>0</v>
      </c>
    </row>
    <row r="4639" spans="1:12" x14ac:dyDescent="0.25">
      <c r="A4639">
        <v>50353</v>
      </c>
      <c r="B4639">
        <v>1</v>
      </c>
      <c r="C4639">
        <v>0.13192970000000001</v>
      </c>
      <c r="D4639">
        <v>57</v>
      </c>
      <c r="E4639">
        <v>0</v>
      </c>
      <c r="F4639">
        <v>0.21756486999999999</v>
      </c>
      <c r="G4639">
        <v>5510</v>
      </c>
      <c r="H4639">
        <v>15</v>
      </c>
      <c r="I4639">
        <v>0</v>
      </c>
      <c r="J4639">
        <v>1</v>
      </c>
      <c r="K4639">
        <v>0</v>
      </c>
      <c r="L4639">
        <v>0</v>
      </c>
    </row>
    <row r="4640" spans="1:12" x14ac:dyDescent="0.25">
      <c r="A4640">
        <v>8606</v>
      </c>
      <c r="B4640">
        <v>0</v>
      </c>
      <c r="C4640">
        <v>0.13192994399999999</v>
      </c>
      <c r="D4640">
        <v>52</v>
      </c>
      <c r="E4640">
        <v>0</v>
      </c>
      <c r="F4640">
        <v>0.43041159299999998</v>
      </c>
      <c r="G4640">
        <v>9936</v>
      </c>
      <c r="H4640">
        <v>14</v>
      </c>
      <c r="I4640">
        <v>0</v>
      </c>
      <c r="J4640">
        <v>3</v>
      </c>
      <c r="K4640">
        <v>0</v>
      </c>
      <c r="L4640">
        <v>0</v>
      </c>
    </row>
    <row r="4641" spans="1:12" x14ac:dyDescent="0.25">
      <c r="A4641">
        <v>91675</v>
      </c>
      <c r="B4641">
        <v>0</v>
      </c>
      <c r="C4641">
        <v>0.13198742999999999</v>
      </c>
      <c r="D4641">
        <v>22</v>
      </c>
      <c r="E4641">
        <v>0</v>
      </c>
      <c r="F4641">
        <v>399</v>
      </c>
      <c r="H4641">
        <v>3</v>
      </c>
      <c r="I4641">
        <v>0</v>
      </c>
      <c r="J4641">
        <v>0</v>
      </c>
      <c r="K4641">
        <v>0</v>
      </c>
      <c r="L4641">
        <v>0</v>
      </c>
    </row>
    <row r="4642" spans="1:12" x14ac:dyDescent="0.25">
      <c r="A4642">
        <v>39024</v>
      </c>
      <c r="B4642">
        <v>0</v>
      </c>
      <c r="C4642">
        <v>0.13214822600000001</v>
      </c>
      <c r="D4642">
        <v>34</v>
      </c>
      <c r="E4642">
        <v>0</v>
      </c>
      <c r="F4642">
        <v>0.20781733699999999</v>
      </c>
      <c r="G4642">
        <v>2583</v>
      </c>
      <c r="H4642">
        <v>5</v>
      </c>
      <c r="I4642">
        <v>0</v>
      </c>
      <c r="J4642">
        <v>0</v>
      </c>
      <c r="K4642">
        <v>0</v>
      </c>
      <c r="L4642">
        <v>0</v>
      </c>
    </row>
    <row r="4643" spans="1:12" x14ac:dyDescent="0.25">
      <c r="A4643">
        <v>7737</v>
      </c>
      <c r="B4643">
        <v>0</v>
      </c>
      <c r="C4643">
        <v>0.132194487</v>
      </c>
      <c r="D4643">
        <v>37</v>
      </c>
      <c r="E4643">
        <v>0</v>
      </c>
      <c r="F4643">
        <v>1.0123785949999999</v>
      </c>
      <c r="G4643">
        <v>5250</v>
      </c>
      <c r="H4643">
        <v>15</v>
      </c>
      <c r="I4643">
        <v>0</v>
      </c>
      <c r="J4643">
        <v>3</v>
      </c>
      <c r="K4643">
        <v>0</v>
      </c>
      <c r="L4643">
        <v>2</v>
      </c>
    </row>
    <row r="4644" spans="1:12" x14ac:dyDescent="0.25">
      <c r="A4644">
        <v>122212</v>
      </c>
      <c r="B4644">
        <v>0</v>
      </c>
      <c r="C4644">
        <v>0.13221544499999999</v>
      </c>
      <c r="D4644">
        <v>36</v>
      </c>
      <c r="E4644">
        <v>0</v>
      </c>
      <c r="F4644">
        <v>0.27129715999999998</v>
      </c>
      <c r="G4644">
        <v>7500</v>
      </c>
      <c r="H4644">
        <v>8</v>
      </c>
      <c r="I4644">
        <v>0</v>
      </c>
      <c r="J4644">
        <v>2</v>
      </c>
      <c r="K4644">
        <v>0</v>
      </c>
      <c r="L4644">
        <v>0</v>
      </c>
    </row>
    <row r="4645" spans="1:12" x14ac:dyDescent="0.25">
      <c r="A4645">
        <v>65815</v>
      </c>
      <c r="B4645">
        <v>0</v>
      </c>
      <c r="C4645">
        <v>0.13224223800000001</v>
      </c>
      <c r="D4645">
        <v>41</v>
      </c>
      <c r="E4645">
        <v>0</v>
      </c>
      <c r="F4645">
        <v>0.110499335</v>
      </c>
      <c r="G4645">
        <v>15800</v>
      </c>
      <c r="H4645">
        <v>5</v>
      </c>
      <c r="I4645">
        <v>0</v>
      </c>
      <c r="J4645">
        <v>1</v>
      </c>
      <c r="K4645">
        <v>0</v>
      </c>
      <c r="L4645">
        <v>2</v>
      </c>
    </row>
    <row r="4646" spans="1:12" x14ac:dyDescent="0.25">
      <c r="A4646">
        <v>131789</v>
      </c>
      <c r="B4646">
        <v>0</v>
      </c>
      <c r="C4646">
        <v>0.13229587900000001</v>
      </c>
      <c r="D4646">
        <v>67</v>
      </c>
      <c r="E4646">
        <v>0</v>
      </c>
      <c r="F4646">
        <v>7.8796796000000002E-2</v>
      </c>
      <c r="G4646">
        <v>6116</v>
      </c>
      <c r="H4646">
        <v>7</v>
      </c>
      <c r="I4646">
        <v>0</v>
      </c>
      <c r="J4646">
        <v>0</v>
      </c>
      <c r="K4646">
        <v>0</v>
      </c>
      <c r="L4646">
        <v>0</v>
      </c>
    </row>
    <row r="4647" spans="1:12" x14ac:dyDescent="0.25">
      <c r="A4647">
        <v>8314</v>
      </c>
      <c r="B4647">
        <v>0</v>
      </c>
      <c r="C4647">
        <v>0.13244250499999999</v>
      </c>
      <c r="D4647">
        <v>29</v>
      </c>
      <c r="E4647">
        <v>0</v>
      </c>
      <c r="F4647">
        <v>0.10013071900000001</v>
      </c>
      <c r="G4647">
        <v>3824</v>
      </c>
      <c r="H4647">
        <v>5</v>
      </c>
      <c r="I4647">
        <v>0</v>
      </c>
      <c r="J4647">
        <v>0</v>
      </c>
      <c r="K4647">
        <v>0</v>
      </c>
      <c r="L4647">
        <v>0</v>
      </c>
    </row>
    <row r="4648" spans="1:12" x14ac:dyDescent="0.25">
      <c r="A4648">
        <v>9956</v>
      </c>
      <c r="B4648">
        <v>0</v>
      </c>
      <c r="C4648">
        <v>0.13259469600000001</v>
      </c>
      <c r="D4648">
        <v>34</v>
      </c>
      <c r="E4648">
        <v>0</v>
      </c>
      <c r="F4648">
        <v>0.21700203100000001</v>
      </c>
      <c r="G4648">
        <v>10833</v>
      </c>
      <c r="H4648">
        <v>11</v>
      </c>
      <c r="I4648">
        <v>0</v>
      </c>
      <c r="J4648">
        <v>1</v>
      </c>
      <c r="K4648">
        <v>0</v>
      </c>
      <c r="L4648">
        <v>2</v>
      </c>
    </row>
    <row r="4649" spans="1:12" x14ac:dyDescent="0.25">
      <c r="A4649">
        <v>17367</v>
      </c>
      <c r="B4649">
        <v>0</v>
      </c>
      <c r="C4649">
        <v>0.13264898</v>
      </c>
      <c r="D4649">
        <v>57</v>
      </c>
      <c r="E4649">
        <v>0</v>
      </c>
      <c r="F4649">
        <v>0.24404446799999999</v>
      </c>
      <c r="G4649">
        <v>5666</v>
      </c>
      <c r="H4649">
        <v>3</v>
      </c>
      <c r="I4649">
        <v>0</v>
      </c>
      <c r="J4649">
        <v>1</v>
      </c>
      <c r="K4649">
        <v>0</v>
      </c>
      <c r="L4649">
        <v>0</v>
      </c>
    </row>
    <row r="4650" spans="1:12" x14ac:dyDescent="0.25">
      <c r="A4650">
        <v>37876</v>
      </c>
      <c r="B4650">
        <v>0</v>
      </c>
      <c r="C4650">
        <v>0.13265986399999999</v>
      </c>
      <c r="D4650">
        <v>76</v>
      </c>
      <c r="E4650">
        <v>0</v>
      </c>
      <c r="F4650">
        <v>0.142039317</v>
      </c>
      <c r="G4650">
        <v>9257</v>
      </c>
      <c r="H4650">
        <v>9</v>
      </c>
      <c r="I4650">
        <v>0</v>
      </c>
      <c r="J4650">
        <v>0</v>
      </c>
      <c r="K4650">
        <v>0</v>
      </c>
      <c r="L4650">
        <v>0</v>
      </c>
    </row>
    <row r="4651" spans="1:12" x14ac:dyDescent="0.25">
      <c r="A4651">
        <v>44843</v>
      </c>
      <c r="B4651">
        <v>0</v>
      </c>
      <c r="C4651">
        <v>0.13274926200000001</v>
      </c>
      <c r="D4651">
        <v>70</v>
      </c>
      <c r="E4651">
        <v>0</v>
      </c>
      <c r="F4651">
        <v>1.3328889999999999E-2</v>
      </c>
      <c r="G4651">
        <v>3000</v>
      </c>
      <c r="H4651">
        <v>9</v>
      </c>
      <c r="I4651">
        <v>0</v>
      </c>
      <c r="J4651">
        <v>0</v>
      </c>
      <c r="K4651">
        <v>0</v>
      </c>
      <c r="L4651">
        <v>0</v>
      </c>
    </row>
    <row r="4652" spans="1:12" x14ac:dyDescent="0.25">
      <c r="A4652">
        <v>14143</v>
      </c>
      <c r="B4652">
        <v>0</v>
      </c>
      <c r="C4652">
        <v>0.132774265</v>
      </c>
      <c r="D4652">
        <v>52</v>
      </c>
      <c r="E4652">
        <v>0</v>
      </c>
      <c r="F4652">
        <v>0.29163011100000003</v>
      </c>
      <c r="G4652">
        <v>11397</v>
      </c>
      <c r="H4652">
        <v>9</v>
      </c>
      <c r="I4652">
        <v>0</v>
      </c>
      <c r="J4652">
        <v>2</v>
      </c>
      <c r="K4652">
        <v>0</v>
      </c>
      <c r="L4652">
        <v>2</v>
      </c>
    </row>
    <row r="4653" spans="1:12" x14ac:dyDescent="0.25">
      <c r="A4653">
        <v>15884</v>
      </c>
      <c r="B4653">
        <v>0</v>
      </c>
      <c r="C4653">
        <v>0.13281842599999999</v>
      </c>
      <c r="D4653">
        <v>48</v>
      </c>
      <c r="E4653">
        <v>0</v>
      </c>
      <c r="F4653">
        <v>7.3067560000000002E-3</v>
      </c>
      <c r="G4653">
        <v>7800</v>
      </c>
      <c r="H4653">
        <v>4</v>
      </c>
      <c r="I4653">
        <v>0</v>
      </c>
      <c r="J4653">
        <v>0</v>
      </c>
      <c r="K4653">
        <v>0</v>
      </c>
      <c r="L4653">
        <v>1</v>
      </c>
    </row>
    <row r="4654" spans="1:12" x14ac:dyDescent="0.25">
      <c r="A4654">
        <v>90028</v>
      </c>
      <c r="B4654">
        <v>0</v>
      </c>
      <c r="C4654">
        <v>0.132867133</v>
      </c>
      <c r="D4654">
        <v>22</v>
      </c>
      <c r="E4654">
        <v>0</v>
      </c>
      <c r="F4654">
        <v>7.8926599999999995E-4</v>
      </c>
      <c r="G4654">
        <v>3800</v>
      </c>
      <c r="H4654">
        <v>1</v>
      </c>
      <c r="I4654">
        <v>0</v>
      </c>
      <c r="J4654">
        <v>0</v>
      </c>
      <c r="K4654">
        <v>0</v>
      </c>
      <c r="L4654">
        <v>0</v>
      </c>
    </row>
    <row r="4655" spans="1:12" x14ac:dyDescent="0.25">
      <c r="A4655">
        <v>55439</v>
      </c>
      <c r="B4655">
        <v>0</v>
      </c>
      <c r="C4655">
        <v>0.13294855899999999</v>
      </c>
      <c r="D4655">
        <v>62</v>
      </c>
      <c r="E4655">
        <v>2</v>
      </c>
      <c r="F4655">
        <v>0.299838673</v>
      </c>
      <c r="G4655">
        <v>4338</v>
      </c>
      <c r="H4655">
        <v>15</v>
      </c>
      <c r="I4655">
        <v>0</v>
      </c>
      <c r="J4655">
        <v>1</v>
      </c>
      <c r="K4655">
        <v>1</v>
      </c>
      <c r="L4655">
        <v>0</v>
      </c>
    </row>
    <row r="4656" spans="1:12" x14ac:dyDescent="0.25">
      <c r="A4656">
        <v>33104</v>
      </c>
      <c r="B4656">
        <v>0</v>
      </c>
      <c r="C4656">
        <v>0.13314667099999999</v>
      </c>
      <c r="D4656">
        <v>53</v>
      </c>
      <c r="E4656">
        <v>0</v>
      </c>
      <c r="F4656">
        <v>0.32165337799999999</v>
      </c>
      <c r="G4656">
        <v>4765</v>
      </c>
      <c r="H4656">
        <v>3</v>
      </c>
      <c r="I4656">
        <v>0</v>
      </c>
      <c r="J4656">
        <v>1</v>
      </c>
      <c r="K4656">
        <v>0</v>
      </c>
      <c r="L4656">
        <v>0</v>
      </c>
    </row>
    <row r="4657" spans="1:12" x14ac:dyDescent="0.25">
      <c r="A4657">
        <v>75864</v>
      </c>
      <c r="B4657">
        <v>0</v>
      </c>
      <c r="C4657">
        <v>0.13321261600000001</v>
      </c>
      <c r="D4657">
        <v>67</v>
      </c>
      <c r="E4657">
        <v>0</v>
      </c>
      <c r="F4657">
        <v>0.41583355799999999</v>
      </c>
      <c r="G4657">
        <v>3700</v>
      </c>
      <c r="H4657">
        <v>6</v>
      </c>
      <c r="I4657">
        <v>0</v>
      </c>
      <c r="J4657">
        <v>1</v>
      </c>
      <c r="K4657">
        <v>0</v>
      </c>
      <c r="L4657">
        <v>0</v>
      </c>
    </row>
    <row r="4658" spans="1:12" x14ac:dyDescent="0.25">
      <c r="A4658">
        <v>144786</v>
      </c>
      <c r="B4658">
        <v>0</v>
      </c>
      <c r="C4658">
        <v>0.13327735600000001</v>
      </c>
      <c r="D4658">
        <v>51</v>
      </c>
      <c r="E4658">
        <v>0</v>
      </c>
      <c r="F4658">
        <v>0.36448598100000001</v>
      </c>
      <c r="G4658">
        <v>7917</v>
      </c>
      <c r="H4658">
        <v>11</v>
      </c>
      <c r="I4658">
        <v>0</v>
      </c>
      <c r="J4658">
        <v>3</v>
      </c>
      <c r="K4658">
        <v>0</v>
      </c>
      <c r="L4658">
        <v>3</v>
      </c>
    </row>
    <row r="4659" spans="1:12" x14ac:dyDescent="0.25">
      <c r="A4659">
        <v>77720</v>
      </c>
      <c r="B4659">
        <v>0</v>
      </c>
      <c r="C4659">
        <v>0.133320721</v>
      </c>
      <c r="D4659">
        <v>75</v>
      </c>
      <c r="E4659">
        <v>0</v>
      </c>
      <c r="F4659">
        <v>2.4662555999999999E-2</v>
      </c>
      <c r="G4659">
        <v>6000</v>
      </c>
      <c r="H4659">
        <v>11</v>
      </c>
      <c r="I4659">
        <v>0</v>
      </c>
      <c r="J4659">
        <v>0</v>
      </c>
      <c r="K4659">
        <v>0</v>
      </c>
      <c r="L4659">
        <v>0</v>
      </c>
    </row>
    <row r="4660" spans="1:12" x14ac:dyDescent="0.25">
      <c r="A4660">
        <v>129923</v>
      </c>
      <c r="B4660">
        <v>1</v>
      </c>
      <c r="C4660">
        <v>0.13336274100000001</v>
      </c>
      <c r="D4660">
        <v>25</v>
      </c>
      <c r="E4660">
        <v>0</v>
      </c>
      <c r="F4660">
        <v>99</v>
      </c>
      <c r="H4660">
        <v>4</v>
      </c>
      <c r="I4660">
        <v>0</v>
      </c>
      <c r="J4660">
        <v>0</v>
      </c>
      <c r="K4660">
        <v>0</v>
      </c>
    </row>
    <row r="4661" spans="1:12" x14ac:dyDescent="0.25">
      <c r="A4661">
        <v>119807</v>
      </c>
      <c r="B4661">
        <v>0</v>
      </c>
      <c r="C4661">
        <v>0.13347669200000001</v>
      </c>
      <c r="D4661">
        <v>66</v>
      </c>
      <c r="E4661">
        <v>0</v>
      </c>
      <c r="F4661">
        <v>0.349222798</v>
      </c>
      <c r="G4661">
        <v>3859</v>
      </c>
      <c r="H4661">
        <v>10</v>
      </c>
      <c r="I4661">
        <v>0</v>
      </c>
      <c r="J4661">
        <v>1</v>
      </c>
      <c r="K4661">
        <v>0</v>
      </c>
      <c r="L4661">
        <v>0</v>
      </c>
    </row>
    <row r="4662" spans="1:12" x14ac:dyDescent="0.25">
      <c r="A4662">
        <v>84319</v>
      </c>
      <c r="B4662">
        <v>0</v>
      </c>
      <c r="C4662">
        <v>0.133688258</v>
      </c>
      <c r="D4662">
        <v>70</v>
      </c>
      <c r="E4662">
        <v>0</v>
      </c>
      <c r="F4662">
        <v>463</v>
      </c>
      <c r="H4662">
        <v>14</v>
      </c>
      <c r="I4662">
        <v>0</v>
      </c>
      <c r="J4662">
        <v>1</v>
      </c>
      <c r="K4662">
        <v>0</v>
      </c>
      <c r="L4662">
        <v>0</v>
      </c>
    </row>
    <row r="4663" spans="1:12" x14ac:dyDescent="0.25">
      <c r="A4663">
        <v>140105</v>
      </c>
      <c r="B4663">
        <v>0</v>
      </c>
      <c r="C4663">
        <v>0.13373648599999999</v>
      </c>
      <c r="D4663">
        <v>80</v>
      </c>
      <c r="E4663">
        <v>0</v>
      </c>
      <c r="F4663">
        <v>0.403783102</v>
      </c>
      <c r="G4663">
        <v>3964</v>
      </c>
      <c r="H4663">
        <v>11</v>
      </c>
      <c r="I4663">
        <v>0</v>
      </c>
      <c r="J4663">
        <v>3</v>
      </c>
      <c r="K4663">
        <v>0</v>
      </c>
      <c r="L4663">
        <v>1</v>
      </c>
    </row>
    <row r="4664" spans="1:12" x14ac:dyDescent="0.25">
      <c r="A4664">
        <v>13868</v>
      </c>
      <c r="B4664">
        <v>0</v>
      </c>
      <c r="C4664">
        <v>0.13383014700000001</v>
      </c>
      <c r="D4664">
        <v>55</v>
      </c>
      <c r="E4664">
        <v>0</v>
      </c>
      <c r="F4664">
        <v>0.21945072099999999</v>
      </c>
      <c r="G4664">
        <v>11505</v>
      </c>
      <c r="H4664">
        <v>16</v>
      </c>
      <c r="I4664">
        <v>0</v>
      </c>
      <c r="J4664">
        <v>2</v>
      </c>
      <c r="K4664">
        <v>0</v>
      </c>
      <c r="L4664">
        <v>1</v>
      </c>
    </row>
    <row r="4665" spans="1:12" x14ac:dyDescent="0.25">
      <c r="A4665">
        <v>91896</v>
      </c>
      <c r="B4665">
        <v>0</v>
      </c>
      <c r="C4665">
        <v>0.13399717899999999</v>
      </c>
      <c r="D4665">
        <v>42</v>
      </c>
      <c r="E4665">
        <v>0</v>
      </c>
      <c r="F4665">
        <v>1.1484752540000001</v>
      </c>
      <c r="G4665">
        <v>6000</v>
      </c>
      <c r="H4665">
        <v>9</v>
      </c>
      <c r="I4665">
        <v>0</v>
      </c>
      <c r="J4665">
        <v>4</v>
      </c>
      <c r="K4665">
        <v>0</v>
      </c>
      <c r="L4665">
        <v>0</v>
      </c>
    </row>
    <row r="4666" spans="1:12" x14ac:dyDescent="0.25">
      <c r="A4666">
        <v>54682</v>
      </c>
      <c r="B4666">
        <v>0</v>
      </c>
      <c r="C4666">
        <v>0.13419616600000001</v>
      </c>
      <c r="D4666">
        <v>71</v>
      </c>
      <c r="E4666">
        <v>0</v>
      </c>
      <c r="F4666">
        <v>4.4799100000000001E-3</v>
      </c>
      <c r="G4666">
        <v>50000</v>
      </c>
      <c r="H4666">
        <v>3</v>
      </c>
      <c r="I4666">
        <v>0</v>
      </c>
      <c r="J4666">
        <v>1</v>
      </c>
      <c r="K4666">
        <v>0</v>
      </c>
      <c r="L4666">
        <v>0</v>
      </c>
    </row>
    <row r="4667" spans="1:12" x14ac:dyDescent="0.25">
      <c r="A4667">
        <v>42787</v>
      </c>
      <c r="B4667">
        <v>0</v>
      </c>
      <c r="C4667">
        <v>0.13430847700000001</v>
      </c>
      <c r="D4667">
        <v>75</v>
      </c>
      <c r="E4667">
        <v>1</v>
      </c>
      <c r="F4667">
        <v>0.269367158</v>
      </c>
      <c r="G4667">
        <v>7331</v>
      </c>
      <c r="H4667">
        <v>12</v>
      </c>
      <c r="I4667">
        <v>1</v>
      </c>
      <c r="J4667">
        <v>1</v>
      </c>
      <c r="K4667">
        <v>0</v>
      </c>
      <c r="L4667">
        <v>1</v>
      </c>
    </row>
    <row r="4668" spans="1:12" x14ac:dyDescent="0.25">
      <c r="A4668">
        <v>28681</v>
      </c>
      <c r="B4668">
        <v>0</v>
      </c>
      <c r="C4668">
        <v>0.13437138600000001</v>
      </c>
      <c r="D4668">
        <v>59</v>
      </c>
      <c r="E4668">
        <v>0</v>
      </c>
      <c r="F4668">
        <v>1182</v>
      </c>
      <c r="H4668">
        <v>10</v>
      </c>
      <c r="I4668">
        <v>0</v>
      </c>
      <c r="J4668">
        <v>1</v>
      </c>
      <c r="K4668">
        <v>0</v>
      </c>
      <c r="L4668">
        <v>1</v>
      </c>
    </row>
    <row r="4669" spans="1:12" x14ac:dyDescent="0.25">
      <c r="A4669">
        <v>805</v>
      </c>
      <c r="B4669">
        <v>0</v>
      </c>
      <c r="C4669">
        <v>0.13437458499999999</v>
      </c>
      <c r="D4669">
        <v>63</v>
      </c>
      <c r="E4669">
        <v>0</v>
      </c>
      <c r="F4669">
        <v>111</v>
      </c>
      <c r="H4669">
        <v>2</v>
      </c>
      <c r="I4669">
        <v>0</v>
      </c>
      <c r="J4669">
        <v>0</v>
      </c>
      <c r="K4669">
        <v>0</v>
      </c>
      <c r="L4669">
        <v>0</v>
      </c>
    </row>
    <row r="4670" spans="1:12" x14ac:dyDescent="0.25">
      <c r="A4670">
        <v>83841</v>
      </c>
      <c r="B4670">
        <v>1</v>
      </c>
      <c r="C4670">
        <v>0.13455634999999999</v>
      </c>
      <c r="D4670">
        <v>56</v>
      </c>
      <c r="E4670">
        <v>0</v>
      </c>
      <c r="F4670">
        <v>0.65489001000000002</v>
      </c>
      <c r="G4670">
        <v>10500</v>
      </c>
      <c r="H4670">
        <v>22</v>
      </c>
      <c r="I4670">
        <v>0</v>
      </c>
      <c r="J4670">
        <v>2</v>
      </c>
      <c r="K4670">
        <v>0</v>
      </c>
      <c r="L4670">
        <v>1</v>
      </c>
    </row>
    <row r="4671" spans="1:12" x14ac:dyDescent="0.25">
      <c r="A4671">
        <v>88326</v>
      </c>
      <c r="B4671">
        <v>0</v>
      </c>
      <c r="C4671">
        <v>0.13463228399999999</v>
      </c>
      <c r="D4671">
        <v>38</v>
      </c>
      <c r="E4671">
        <v>0</v>
      </c>
      <c r="F4671">
        <v>1.392607393</v>
      </c>
      <c r="G4671">
        <v>1000</v>
      </c>
      <c r="H4671">
        <v>4</v>
      </c>
      <c r="I4671">
        <v>0</v>
      </c>
      <c r="J4671">
        <v>1</v>
      </c>
      <c r="K4671">
        <v>0</v>
      </c>
      <c r="L4671">
        <v>2</v>
      </c>
    </row>
    <row r="4672" spans="1:12" x14ac:dyDescent="0.25">
      <c r="A4672">
        <v>136818</v>
      </c>
      <c r="B4672">
        <v>0</v>
      </c>
      <c r="C4672">
        <v>0.134655515</v>
      </c>
      <c r="D4672">
        <v>80</v>
      </c>
      <c r="E4672">
        <v>0</v>
      </c>
      <c r="F4672">
        <v>0.28674265100000002</v>
      </c>
      <c r="G4672">
        <v>5000</v>
      </c>
      <c r="H4672">
        <v>6</v>
      </c>
      <c r="I4672">
        <v>0</v>
      </c>
      <c r="J4672">
        <v>1</v>
      </c>
      <c r="K4672">
        <v>0</v>
      </c>
      <c r="L4672">
        <v>0</v>
      </c>
    </row>
    <row r="4673" spans="1:12" x14ac:dyDescent="0.25">
      <c r="A4673">
        <v>45552</v>
      </c>
      <c r="B4673">
        <v>0</v>
      </c>
      <c r="C4673">
        <v>0.13470148000000001</v>
      </c>
      <c r="D4673">
        <v>50</v>
      </c>
      <c r="E4673">
        <v>0</v>
      </c>
      <c r="F4673">
        <v>0.42224273200000001</v>
      </c>
      <c r="G4673">
        <v>4333</v>
      </c>
      <c r="H4673">
        <v>9</v>
      </c>
      <c r="I4673">
        <v>0</v>
      </c>
      <c r="J4673">
        <v>2</v>
      </c>
      <c r="K4673">
        <v>0</v>
      </c>
      <c r="L4673">
        <v>1</v>
      </c>
    </row>
    <row r="4674" spans="1:12" x14ac:dyDescent="0.25">
      <c r="A4674">
        <v>47620</v>
      </c>
      <c r="B4674">
        <v>0</v>
      </c>
      <c r="C4674">
        <v>0.13503931599999999</v>
      </c>
      <c r="D4674">
        <v>41</v>
      </c>
      <c r="E4674">
        <v>0</v>
      </c>
      <c r="F4674">
        <v>3.3693489E-2</v>
      </c>
      <c r="G4674">
        <v>7033</v>
      </c>
      <c r="H4674">
        <v>3</v>
      </c>
      <c r="I4674">
        <v>0</v>
      </c>
      <c r="J4674">
        <v>0</v>
      </c>
      <c r="K4674">
        <v>0</v>
      </c>
      <c r="L4674">
        <v>1</v>
      </c>
    </row>
    <row r="4675" spans="1:12" x14ac:dyDescent="0.25">
      <c r="A4675">
        <v>90977</v>
      </c>
      <c r="B4675">
        <v>0</v>
      </c>
      <c r="C4675">
        <v>0.135076961</v>
      </c>
      <c r="D4675">
        <v>70</v>
      </c>
      <c r="E4675">
        <v>0</v>
      </c>
      <c r="F4675">
        <v>0.38094557899999998</v>
      </c>
      <c r="G4675">
        <v>7000</v>
      </c>
      <c r="H4675">
        <v>11</v>
      </c>
      <c r="I4675">
        <v>0</v>
      </c>
      <c r="J4675">
        <v>2</v>
      </c>
      <c r="K4675">
        <v>0</v>
      </c>
      <c r="L4675">
        <v>0</v>
      </c>
    </row>
    <row r="4676" spans="1:12" x14ac:dyDescent="0.25">
      <c r="A4676">
        <v>20911</v>
      </c>
      <c r="B4676">
        <v>0</v>
      </c>
      <c r="C4676">
        <v>0.13515740900000001</v>
      </c>
      <c r="D4676">
        <v>61</v>
      </c>
      <c r="E4676">
        <v>0</v>
      </c>
      <c r="F4676">
        <v>0.23315602799999999</v>
      </c>
      <c r="G4676">
        <v>5639</v>
      </c>
      <c r="H4676">
        <v>8</v>
      </c>
      <c r="I4676">
        <v>0</v>
      </c>
      <c r="J4676">
        <v>1</v>
      </c>
      <c r="K4676">
        <v>0</v>
      </c>
      <c r="L4676">
        <v>0</v>
      </c>
    </row>
    <row r="4677" spans="1:12" x14ac:dyDescent="0.25">
      <c r="A4677">
        <v>11698</v>
      </c>
      <c r="B4677">
        <v>0</v>
      </c>
      <c r="C4677">
        <v>0.135390859</v>
      </c>
      <c r="D4677">
        <v>36</v>
      </c>
      <c r="E4677">
        <v>0</v>
      </c>
      <c r="F4677">
        <v>0.284982189</v>
      </c>
      <c r="G4677">
        <v>16000</v>
      </c>
      <c r="H4677">
        <v>7</v>
      </c>
      <c r="I4677">
        <v>0</v>
      </c>
      <c r="J4677">
        <v>1</v>
      </c>
      <c r="K4677">
        <v>0</v>
      </c>
      <c r="L4677">
        <v>0</v>
      </c>
    </row>
    <row r="4678" spans="1:12" x14ac:dyDescent="0.25">
      <c r="A4678">
        <v>123427</v>
      </c>
      <c r="B4678">
        <v>0</v>
      </c>
      <c r="C4678">
        <v>0.13558325099999999</v>
      </c>
      <c r="D4678">
        <v>53</v>
      </c>
      <c r="E4678">
        <v>0</v>
      </c>
      <c r="F4678">
        <v>0.19048095200000001</v>
      </c>
      <c r="G4678">
        <v>10000</v>
      </c>
      <c r="H4678">
        <v>3</v>
      </c>
      <c r="I4678">
        <v>0</v>
      </c>
      <c r="J4678">
        <v>1</v>
      </c>
      <c r="K4678">
        <v>0</v>
      </c>
      <c r="L4678">
        <v>3</v>
      </c>
    </row>
    <row r="4679" spans="1:12" x14ac:dyDescent="0.25">
      <c r="A4679">
        <v>66998</v>
      </c>
      <c r="B4679">
        <v>0</v>
      </c>
      <c r="C4679">
        <v>0.135637005</v>
      </c>
      <c r="D4679">
        <v>61</v>
      </c>
      <c r="E4679">
        <v>0</v>
      </c>
      <c r="F4679">
        <v>0.103494825</v>
      </c>
      <c r="G4679">
        <v>20000</v>
      </c>
      <c r="H4679">
        <v>9</v>
      </c>
      <c r="I4679">
        <v>0</v>
      </c>
      <c r="J4679">
        <v>1</v>
      </c>
      <c r="K4679">
        <v>0</v>
      </c>
      <c r="L4679">
        <v>0</v>
      </c>
    </row>
    <row r="4680" spans="1:12" x14ac:dyDescent="0.25">
      <c r="A4680">
        <v>38845</v>
      </c>
      <c r="B4680">
        <v>1</v>
      </c>
      <c r="C4680">
        <v>0.13572854300000001</v>
      </c>
      <c r="D4680">
        <v>39</v>
      </c>
      <c r="E4680">
        <v>0</v>
      </c>
      <c r="F4680">
        <v>0.19026990999999999</v>
      </c>
      <c r="G4680">
        <v>3000</v>
      </c>
      <c r="H4680">
        <v>3</v>
      </c>
      <c r="I4680">
        <v>2</v>
      </c>
      <c r="J4680">
        <v>0</v>
      </c>
      <c r="K4680">
        <v>2</v>
      </c>
      <c r="L4680">
        <v>2</v>
      </c>
    </row>
    <row r="4681" spans="1:12" x14ac:dyDescent="0.25">
      <c r="A4681">
        <v>19671</v>
      </c>
      <c r="B4681">
        <v>0</v>
      </c>
      <c r="C4681">
        <v>0.135747438</v>
      </c>
      <c r="D4681">
        <v>44</v>
      </c>
      <c r="E4681">
        <v>0</v>
      </c>
      <c r="F4681">
        <v>2.9453014999999999E-2</v>
      </c>
      <c r="G4681">
        <v>6416</v>
      </c>
      <c r="H4681">
        <v>4</v>
      </c>
      <c r="I4681">
        <v>0</v>
      </c>
      <c r="J4681">
        <v>0</v>
      </c>
      <c r="K4681">
        <v>0</v>
      </c>
      <c r="L4681">
        <v>0</v>
      </c>
    </row>
    <row r="4682" spans="1:12" x14ac:dyDescent="0.25">
      <c r="A4682">
        <v>79288</v>
      </c>
      <c r="B4682">
        <v>0</v>
      </c>
      <c r="C4682">
        <v>0.135793622</v>
      </c>
      <c r="D4682">
        <v>40</v>
      </c>
      <c r="E4682">
        <v>0</v>
      </c>
      <c r="F4682">
        <v>1.1535385849999999</v>
      </c>
      <c r="G4682">
        <v>2500</v>
      </c>
      <c r="H4682">
        <v>7</v>
      </c>
      <c r="I4682">
        <v>0</v>
      </c>
      <c r="J4682">
        <v>2</v>
      </c>
      <c r="K4682">
        <v>0</v>
      </c>
      <c r="L4682">
        <v>0</v>
      </c>
    </row>
    <row r="4683" spans="1:12" x14ac:dyDescent="0.25">
      <c r="A4683">
        <v>47254</v>
      </c>
      <c r="B4683">
        <v>0</v>
      </c>
      <c r="C4683">
        <v>0.13592196400000001</v>
      </c>
      <c r="D4683">
        <v>55</v>
      </c>
      <c r="E4683">
        <v>0</v>
      </c>
      <c r="F4683">
        <v>5.1125988999999997E-2</v>
      </c>
      <c r="G4683">
        <v>11500</v>
      </c>
      <c r="H4683">
        <v>9</v>
      </c>
      <c r="I4683">
        <v>0</v>
      </c>
      <c r="J4683">
        <v>1</v>
      </c>
      <c r="K4683">
        <v>0</v>
      </c>
      <c r="L4683">
        <v>1</v>
      </c>
    </row>
    <row r="4684" spans="1:12" x14ac:dyDescent="0.25">
      <c r="A4684">
        <v>24381</v>
      </c>
      <c r="B4684">
        <v>0</v>
      </c>
      <c r="C4684">
        <v>0.13592427200000001</v>
      </c>
      <c r="D4684">
        <v>41</v>
      </c>
      <c r="E4684">
        <v>0</v>
      </c>
      <c r="F4684">
        <v>165</v>
      </c>
      <c r="H4684">
        <v>4</v>
      </c>
      <c r="I4684">
        <v>0</v>
      </c>
      <c r="J4684">
        <v>0</v>
      </c>
      <c r="K4684">
        <v>2</v>
      </c>
      <c r="L4684">
        <v>0</v>
      </c>
    </row>
    <row r="4685" spans="1:12" x14ac:dyDescent="0.25">
      <c r="A4685">
        <v>58662</v>
      </c>
      <c r="B4685">
        <v>0</v>
      </c>
      <c r="C4685">
        <v>0.13603553600000001</v>
      </c>
      <c r="D4685">
        <v>39</v>
      </c>
      <c r="E4685">
        <v>0</v>
      </c>
      <c r="F4685">
        <v>7</v>
      </c>
      <c r="H4685">
        <v>1</v>
      </c>
      <c r="I4685">
        <v>0</v>
      </c>
      <c r="J4685">
        <v>0</v>
      </c>
      <c r="K4685">
        <v>0</v>
      </c>
      <c r="L4685">
        <v>0</v>
      </c>
    </row>
    <row r="4686" spans="1:12" x14ac:dyDescent="0.25">
      <c r="A4686">
        <v>128271</v>
      </c>
      <c r="B4686">
        <v>0</v>
      </c>
      <c r="C4686">
        <v>0.13608957799999999</v>
      </c>
      <c r="D4686">
        <v>35</v>
      </c>
      <c r="E4686">
        <v>0</v>
      </c>
      <c r="F4686">
        <v>0.328180737</v>
      </c>
      <c r="G4686">
        <v>9250</v>
      </c>
      <c r="H4686">
        <v>5</v>
      </c>
      <c r="I4686">
        <v>0</v>
      </c>
      <c r="J4686">
        <v>2</v>
      </c>
      <c r="K4686">
        <v>0</v>
      </c>
      <c r="L4686">
        <v>2</v>
      </c>
    </row>
    <row r="4687" spans="1:12" x14ac:dyDescent="0.25">
      <c r="A4687">
        <v>80756</v>
      </c>
      <c r="B4687">
        <v>0</v>
      </c>
      <c r="C4687">
        <v>0.13615129200000001</v>
      </c>
      <c r="D4687">
        <v>58</v>
      </c>
      <c r="E4687">
        <v>0</v>
      </c>
      <c r="F4687">
        <v>2621</v>
      </c>
      <c r="H4687">
        <v>11</v>
      </c>
      <c r="I4687">
        <v>0</v>
      </c>
      <c r="J4687">
        <v>2</v>
      </c>
      <c r="K4687">
        <v>0</v>
      </c>
      <c r="L4687">
        <v>2</v>
      </c>
    </row>
    <row r="4688" spans="1:12" x14ac:dyDescent="0.25">
      <c r="A4688">
        <v>145426</v>
      </c>
      <c r="B4688">
        <v>0</v>
      </c>
      <c r="C4688">
        <v>0.13616207299999999</v>
      </c>
      <c r="D4688">
        <v>64</v>
      </c>
      <c r="E4688">
        <v>0</v>
      </c>
      <c r="F4688">
        <v>0.39725414100000001</v>
      </c>
      <c r="G4688">
        <v>6700</v>
      </c>
      <c r="H4688">
        <v>5</v>
      </c>
      <c r="I4688">
        <v>0</v>
      </c>
      <c r="J4688">
        <v>1</v>
      </c>
      <c r="K4688">
        <v>0</v>
      </c>
      <c r="L4688">
        <v>1</v>
      </c>
    </row>
    <row r="4689" spans="1:12" x14ac:dyDescent="0.25">
      <c r="A4689">
        <v>10910</v>
      </c>
      <c r="B4689">
        <v>0</v>
      </c>
      <c r="C4689">
        <v>0.13623212900000001</v>
      </c>
      <c r="D4689">
        <v>48</v>
      </c>
      <c r="E4689">
        <v>0</v>
      </c>
      <c r="F4689">
        <v>0.43700107900000001</v>
      </c>
      <c r="G4689">
        <v>9269</v>
      </c>
      <c r="H4689">
        <v>23</v>
      </c>
      <c r="I4689">
        <v>0</v>
      </c>
      <c r="J4689">
        <v>2</v>
      </c>
      <c r="K4689">
        <v>0</v>
      </c>
      <c r="L4689">
        <v>3</v>
      </c>
    </row>
    <row r="4690" spans="1:12" x14ac:dyDescent="0.25">
      <c r="A4690">
        <v>68715</v>
      </c>
      <c r="B4690">
        <v>0</v>
      </c>
      <c r="C4690">
        <v>0.13635130400000001</v>
      </c>
      <c r="D4690">
        <v>53</v>
      </c>
      <c r="E4690">
        <v>0</v>
      </c>
      <c r="F4690">
        <v>0.674437968</v>
      </c>
      <c r="G4690">
        <v>1200</v>
      </c>
      <c r="H4690">
        <v>4</v>
      </c>
      <c r="I4690">
        <v>0</v>
      </c>
      <c r="J4690">
        <v>1</v>
      </c>
      <c r="K4690">
        <v>0</v>
      </c>
      <c r="L4690">
        <v>0</v>
      </c>
    </row>
    <row r="4691" spans="1:12" x14ac:dyDescent="0.25">
      <c r="A4691">
        <v>57097</v>
      </c>
      <c r="B4691">
        <v>0</v>
      </c>
      <c r="C4691">
        <v>0.13635665899999999</v>
      </c>
      <c r="D4691">
        <v>43</v>
      </c>
      <c r="E4691">
        <v>0</v>
      </c>
      <c r="F4691">
        <v>7.2081764000000006E-2</v>
      </c>
      <c r="G4691">
        <v>24166</v>
      </c>
      <c r="H4691">
        <v>4</v>
      </c>
      <c r="I4691">
        <v>0</v>
      </c>
      <c r="J4691">
        <v>1</v>
      </c>
      <c r="K4691">
        <v>0</v>
      </c>
      <c r="L4691">
        <v>2</v>
      </c>
    </row>
    <row r="4692" spans="1:12" x14ac:dyDescent="0.25">
      <c r="A4692">
        <v>109096</v>
      </c>
      <c r="B4692">
        <v>0</v>
      </c>
      <c r="C4692">
        <v>0.13639318</v>
      </c>
      <c r="D4692">
        <v>64</v>
      </c>
      <c r="E4692">
        <v>0</v>
      </c>
      <c r="F4692">
        <v>87</v>
      </c>
      <c r="H4692">
        <v>4</v>
      </c>
      <c r="I4692">
        <v>0</v>
      </c>
      <c r="J4692">
        <v>0</v>
      </c>
      <c r="K4692">
        <v>0</v>
      </c>
      <c r="L4692">
        <v>0</v>
      </c>
    </row>
    <row r="4693" spans="1:12" x14ac:dyDescent="0.25">
      <c r="A4693">
        <v>9950</v>
      </c>
      <c r="B4693">
        <v>0</v>
      </c>
      <c r="C4693">
        <v>0.136435679</v>
      </c>
      <c r="D4693">
        <v>51</v>
      </c>
      <c r="E4693">
        <v>0</v>
      </c>
      <c r="F4693">
        <v>0.17114068099999999</v>
      </c>
      <c r="G4693">
        <v>13000</v>
      </c>
      <c r="H4693">
        <v>11</v>
      </c>
      <c r="I4693">
        <v>1</v>
      </c>
      <c r="J4693">
        <v>2</v>
      </c>
      <c r="K4693">
        <v>0</v>
      </c>
      <c r="L4693">
        <v>3</v>
      </c>
    </row>
    <row r="4694" spans="1:12" x14ac:dyDescent="0.25">
      <c r="A4694">
        <v>77154</v>
      </c>
      <c r="B4694">
        <v>0</v>
      </c>
      <c r="C4694">
        <v>0.13646211799999999</v>
      </c>
      <c r="D4694">
        <v>53</v>
      </c>
      <c r="E4694">
        <v>0</v>
      </c>
      <c r="F4694">
        <v>0.30170655800000001</v>
      </c>
      <c r="G4694">
        <v>9316</v>
      </c>
      <c r="H4694">
        <v>15</v>
      </c>
      <c r="I4694">
        <v>0</v>
      </c>
      <c r="J4694">
        <v>3</v>
      </c>
      <c r="K4694">
        <v>0</v>
      </c>
      <c r="L4694">
        <v>1</v>
      </c>
    </row>
    <row r="4695" spans="1:12" x14ac:dyDescent="0.25">
      <c r="A4695">
        <v>55989</v>
      </c>
      <c r="B4695">
        <v>0</v>
      </c>
      <c r="C4695">
        <v>0.13675871100000001</v>
      </c>
      <c r="D4695">
        <v>62</v>
      </c>
      <c r="E4695">
        <v>0</v>
      </c>
      <c r="F4695">
        <v>3.9676599999999996E-3</v>
      </c>
      <c r="G4695">
        <v>13357</v>
      </c>
      <c r="H4695">
        <v>1</v>
      </c>
      <c r="I4695">
        <v>0</v>
      </c>
      <c r="J4695">
        <v>0</v>
      </c>
      <c r="K4695">
        <v>0</v>
      </c>
      <c r="L4695">
        <v>2</v>
      </c>
    </row>
    <row r="4696" spans="1:12" x14ac:dyDescent="0.25">
      <c r="A4696">
        <v>19018</v>
      </c>
      <c r="B4696">
        <v>0</v>
      </c>
      <c r="C4696">
        <v>0.13681654200000001</v>
      </c>
      <c r="D4696">
        <v>75</v>
      </c>
      <c r="E4696">
        <v>0</v>
      </c>
      <c r="F4696">
        <v>2.5327704999999999E-2</v>
      </c>
      <c r="G4696">
        <v>4500</v>
      </c>
      <c r="H4696">
        <v>6</v>
      </c>
      <c r="I4696">
        <v>0</v>
      </c>
      <c r="J4696">
        <v>0</v>
      </c>
      <c r="K4696">
        <v>0</v>
      </c>
      <c r="L4696">
        <v>0</v>
      </c>
    </row>
    <row r="4697" spans="1:12" x14ac:dyDescent="0.25">
      <c r="A4697">
        <v>73171</v>
      </c>
      <c r="B4697">
        <v>0</v>
      </c>
      <c r="C4697">
        <v>0.13684152599999999</v>
      </c>
      <c r="D4697">
        <v>80</v>
      </c>
      <c r="E4697">
        <v>0</v>
      </c>
      <c r="F4697">
        <v>0.50843644499999996</v>
      </c>
      <c r="G4697">
        <v>2666</v>
      </c>
      <c r="H4697">
        <v>10</v>
      </c>
      <c r="I4697">
        <v>0</v>
      </c>
      <c r="J4697">
        <v>1</v>
      </c>
      <c r="K4697">
        <v>0</v>
      </c>
      <c r="L4697">
        <v>0</v>
      </c>
    </row>
    <row r="4698" spans="1:12" x14ac:dyDescent="0.25">
      <c r="A4698">
        <v>50896</v>
      </c>
      <c r="B4698">
        <v>0</v>
      </c>
      <c r="C4698">
        <v>0.136929676</v>
      </c>
      <c r="D4698">
        <v>62</v>
      </c>
      <c r="E4698">
        <v>0</v>
      </c>
      <c r="F4698">
        <v>0.22382845400000001</v>
      </c>
      <c r="G4698">
        <v>8300</v>
      </c>
      <c r="H4698">
        <v>23</v>
      </c>
      <c r="I4698">
        <v>0</v>
      </c>
      <c r="J4698">
        <v>2</v>
      </c>
      <c r="K4698">
        <v>0</v>
      </c>
      <c r="L4698">
        <v>0</v>
      </c>
    </row>
    <row r="4699" spans="1:12" x14ac:dyDescent="0.25">
      <c r="A4699">
        <v>30629</v>
      </c>
      <c r="B4699">
        <v>0</v>
      </c>
      <c r="C4699">
        <v>0.137119036</v>
      </c>
      <c r="D4699">
        <v>62</v>
      </c>
      <c r="E4699">
        <v>0</v>
      </c>
      <c r="F4699">
        <v>0.346884372</v>
      </c>
      <c r="G4699">
        <v>3000</v>
      </c>
      <c r="H4699">
        <v>4</v>
      </c>
      <c r="I4699">
        <v>0</v>
      </c>
      <c r="J4699">
        <v>1</v>
      </c>
      <c r="K4699">
        <v>0</v>
      </c>
      <c r="L4699">
        <v>0</v>
      </c>
    </row>
    <row r="4700" spans="1:12" x14ac:dyDescent="0.25">
      <c r="A4700">
        <v>148331</v>
      </c>
      <c r="B4700">
        <v>1</v>
      </c>
      <c r="C4700">
        <v>0.13719632400000001</v>
      </c>
      <c r="D4700">
        <v>47</v>
      </c>
      <c r="E4700">
        <v>1</v>
      </c>
      <c r="F4700">
        <v>0.72462949899999995</v>
      </c>
      <c r="G4700">
        <v>7084</v>
      </c>
      <c r="H4700">
        <v>10</v>
      </c>
      <c r="I4700">
        <v>0</v>
      </c>
      <c r="J4700">
        <v>2</v>
      </c>
      <c r="K4700">
        <v>0</v>
      </c>
      <c r="L4700">
        <v>2</v>
      </c>
    </row>
    <row r="4701" spans="1:12" x14ac:dyDescent="0.25">
      <c r="A4701">
        <v>88252</v>
      </c>
      <c r="B4701">
        <v>0</v>
      </c>
      <c r="C4701">
        <v>0.137216954</v>
      </c>
      <c r="D4701">
        <v>27</v>
      </c>
      <c r="E4701">
        <v>0</v>
      </c>
      <c r="F4701">
        <v>0.79183673499999996</v>
      </c>
      <c r="G4701">
        <v>734</v>
      </c>
      <c r="H4701">
        <v>5</v>
      </c>
      <c r="I4701">
        <v>0</v>
      </c>
      <c r="J4701">
        <v>0</v>
      </c>
      <c r="K4701">
        <v>0</v>
      </c>
      <c r="L4701">
        <v>0</v>
      </c>
    </row>
    <row r="4702" spans="1:12" x14ac:dyDescent="0.25">
      <c r="A4702">
        <v>149527</v>
      </c>
      <c r="B4702">
        <v>0</v>
      </c>
      <c r="C4702">
        <v>0.13739313</v>
      </c>
      <c r="D4702">
        <v>56</v>
      </c>
      <c r="E4702">
        <v>0</v>
      </c>
      <c r="F4702">
        <v>1464</v>
      </c>
      <c r="H4702">
        <v>4</v>
      </c>
      <c r="I4702">
        <v>0</v>
      </c>
      <c r="J4702">
        <v>2</v>
      </c>
      <c r="K4702">
        <v>0</v>
      </c>
      <c r="L4702">
        <v>0</v>
      </c>
    </row>
    <row r="4703" spans="1:12" x14ac:dyDescent="0.25">
      <c r="A4703">
        <v>109996</v>
      </c>
      <c r="B4703">
        <v>0</v>
      </c>
      <c r="C4703">
        <v>0.13739560100000001</v>
      </c>
      <c r="D4703">
        <v>59</v>
      </c>
      <c r="E4703">
        <v>1</v>
      </c>
      <c r="F4703">
        <v>0.44891157199999998</v>
      </c>
      <c r="G4703">
        <v>9600</v>
      </c>
      <c r="H4703">
        <v>10</v>
      </c>
      <c r="I4703">
        <v>0</v>
      </c>
      <c r="J4703">
        <v>2</v>
      </c>
      <c r="K4703">
        <v>0</v>
      </c>
      <c r="L4703">
        <v>0</v>
      </c>
    </row>
    <row r="4704" spans="1:12" x14ac:dyDescent="0.25">
      <c r="A4704">
        <v>73319</v>
      </c>
      <c r="B4704">
        <v>0</v>
      </c>
      <c r="C4704">
        <v>0.13740048499999999</v>
      </c>
      <c r="D4704">
        <v>39</v>
      </c>
      <c r="E4704">
        <v>0</v>
      </c>
      <c r="F4704">
        <v>0.248455973</v>
      </c>
      <c r="G4704">
        <v>17000</v>
      </c>
      <c r="H4704">
        <v>8</v>
      </c>
      <c r="I4704">
        <v>0</v>
      </c>
      <c r="J4704">
        <v>2</v>
      </c>
      <c r="K4704">
        <v>0</v>
      </c>
      <c r="L4704">
        <v>2</v>
      </c>
    </row>
    <row r="4705" spans="1:12" x14ac:dyDescent="0.25">
      <c r="A4705">
        <v>33736</v>
      </c>
      <c r="B4705">
        <v>0</v>
      </c>
      <c r="C4705">
        <v>0.13746354299999999</v>
      </c>
      <c r="D4705">
        <v>43</v>
      </c>
      <c r="E4705">
        <v>0</v>
      </c>
      <c r="F4705">
        <v>0.37168266500000002</v>
      </c>
      <c r="G4705">
        <v>7083</v>
      </c>
      <c r="H4705">
        <v>5</v>
      </c>
      <c r="I4705">
        <v>0</v>
      </c>
      <c r="J4705">
        <v>1</v>
      </c>
      <c r="K4705">
        <v>0</v>
      </c>
      <c r="L4705">
        <v>2</v>
      </c>
    </row>
    <row r="4706" spans="1:12" x14ac:dyDescent="0.25">
      <c r="A4706">
        <v>149164</v>
      </c>
      <c r="B4706">
        <v>0</v>
      </c>
      <c r="C4706">
        <v>0.13748632699999999</v>
      </c>
      <c r="D4706">
        <v>60</v>
      </c>
      <c r="E4706">
        <v>0</v>
      </c>
      <c r="F4706">
        <v>0.127143319</v>
      </c>
      <c r="G4706">
        <v>3090</v>
      </c>
      <c r="H4706">
        <v>9</v>
      </c>
      <c r="I4706">
        <v>0</v>
      </c>
      <c r="J4706">
        <v>0</v>
      </c>
      <c r="K4706">
        <v>0</v>
      </c>
      <c r="L4706">
        <v>1</v>
      </c>
    </row>
    <row r="4707" spans="1:12" x14ac:dyDescent="0.25">
      <c r="A4707">
        <v>87480</v>
      </c>
      <c r="B4707">
        <v>0</v>
      </c>
      <c r="C4707">
        <v>0.13764855200000001</v>
      </c>
      <c r="D4707">
        <v>57</v>
      </c>
      <c r="E4707">
        <v>0</v>
      </c>
      <c r="F4707">
        <v>1.087233076</v>
      </c>
      <c r="G4707">
        <v>2200</v>
      </c>
      <c r="H4707">
        <v>9</v>
      </c>
      <c r="I4707">
        <v>0</v>
      </c>
      <c r="J4707">
        <v>1</v>
      </c>
      <c r="K4707">
        <v>0</v>
      </c>
      <c r="L4707">
        <v>0</v>
      </c>
    </row>
    <row r="4708" spans="1:12" x14ac:dyDescent="0.25">
      <c r="A4708">
        <v>130418</v>
      </c>
      <c r="B4708">
        <v>0</v>
      </c>
      <c r="C4708">
        <v>0.13766147500000001</v>
      </c>
      <c r="D4708">
        <v>39</v>
      </c>
      <c r="E4708">
        <v>0</v>
      </c>
      <c r="F4708">
        <v>0.810836373</v>
      </c>
      <c r="G4708">
        <v>7400</v>
      </c>
      <c r="H4708">
        <v>10</v>
      </c>
      <c r="I4708">
        <v>0</v>
      </c>
      <c r="J4708">
        <v>1</v>
      </c>
      <c r="K4708">
        <v>0</v>
      </c>
      <c r="L4708">
        <v>3</v>
      </c>
    </row>
    <row r="4709" spans="1:12" x14ac:dyDescent="0.25">
      <c r="A4709">
        <v>123970</v>
      </c>
      <c r="B4709">
        <v>0</v>
      </c>
      <c r="C4709">
        <v>0.13769948500000001</v>
      </c>
      <c r="D4709">
        <v>41</v>
      </c>
      <c r="E4709">
        <v>0</v>
      </c>
      <c r="F4709">
        <v>1350</v>
      </c>
      <c r="H4709">
        <v>8</v>
      </c>
      <c r="I4709">
        <v>0</v>
      </c>
      <c r="J4709">
        <v>1</v>
      </c>
      <c r="K4709">
        <v>0</v>
      </c>
      <c r="L4709">
        <v>0</v>
      </c>
    </row>
    <row r="4710" spans="1:12" x14ac:dyDescent="0.25">
      <c r="A4710">
        <v>76661</v>
      </c>
      <c r="B4710">
        <v>0</v>
      </c>
      <c r="C4710">
        <v>0.13771497099999999</v>
      </c>
      <c r="D4710">
        <v>49</v>
      </c>
      <c r="E4710">
        <v>0</v>
      </c>
      <c r="F4710">
        <v>0.454518072</v>
      </c>
      <c r="G4710">
        <v>3319</v>
      </c>
      <c r="H4710">
        <v>4</v>
      </c>
      <c r="I4710">
        <v>0</v>
      </c>
      <c r="J4710">
        <v>1</v>
      </c>
      <c r="K4710">
        <v>0</v>
      </c>
      <c r="L4710">
        <v>1</v>
      </c>
    </row>
    <row r="4711" spans="1:12" x14ac:dyDescent="0.25">
      <c r="A4711">
        <v>67854</v>
      </c>
      <c r="B4711">
        <v>0</v>
      </c>
      <c r="C4711">
        <v>0.137724551</v>
      </c>
      <c r="D4711">
        <v>27</v>
      </c>
      <c r="E4711">
        <v>0</v>
      </c>
      <c r="F4711">
        <v>0.15969481699999999</v>
      </c>
      <c r="G4711">
        <v>3800</v>
      </c>
      <c r="H4711">
        <v>4</v>
      </c>
      <c r="I4711">
        <v>0</v>
      </c>
      <c r="J4711">
        <v>0</v>
      </c>
      <c r="K4711">
        <v>1</v>
      </c>
      <c r="L4711">
        <v>3</v>
      </c>
    </row>
    <row r="4712" spans="1:12" x14ac:dyDescent="0.25">
      <c r="A4712">
        <v>23886</v>
      </c>
      <c r="B4712">
        <v>0</v>
      </c>
      <c r="C4712">
        <v>0.137724551</v>
      </c>
      <c r="D4712">
        <v>48</v>
      </c>
      <c r="E4712">
        <v>0</v>
      </c>
      <c r="F4712">
        <v>0.19438444899999999</v>
      </c>
      <c r="G4712">
        <v>3240</v>
      </c>
      <c r="H4712">
        <v>2</v>
      </c>
      <c r="I4712">
        <v>0</v>
      </c>
      <c r="J4712">
        <v>1</v>
      </c>
      <c r="K4712">
        <v>0</v>
      </c>
      <c r="L4712">
        <v>2</v>
      </c>
    </row>
    <row r="4713" spans="1:12" x14ac:dyDescent="0.25">
      <c r="A4713">
        <v>107700</v>
      </c>
      <c r="B4713">
        <v>1</v>
      </c>
      <c r="C4713">
        <v>0.13786717900000001</v>
      </c>
      <c r="D4713">
        <v>76</v>
      </c>
      <c r="E4713">
        <v>2</v>
      </c>
      <c r="F4713">
        <v>7.3369331999999995E-2</v>
      </c>
      <c r="G4713">
        <v>11666</v>
      </c>
      <c r="H4713">
        <v>10</v>
      </c>
      <c r="I4713">
        <v>0</v>
      </c>
      <c r="J4713">
        <v>1</v>
      </c>
      <c r="K4713">
        <v>0</v>
      </c>
      <c r="L4713">
        <v>1</v>
      </c>
    </row>
    <row r="4714" spans="1:12" x14ac:dyDescent="0.25">
      <c r="A4714">
        <v>26426</v>
      </c>
      <c r="B4714">
        <v>1</v>
      </c>
      <c r="C4714">
        <v>0.138045262</v>
      </c>
      <c r="D4714">
        <v>40</v>
      </c>
      <c r="E4714">
        <v>0</v>
      </c>
      <c r="F4714">
        <v>157</v>
      </c>
      <c r="H4714">
        <v>12</v>
      </c>
      <c r="I4714">
        <v>0</v>
      </c>
      <c r="J4714">
        <v>0</v>
      </c>
      <c r="K4714">
        <v>0</v>
      </c>
      <c r="L4714">
        <v>0</v>
      </c>
    </row>
    <row r="4715" spans="1:12" x14ac:dyDescent="0.25">
      <c r="A4715">
        <v>133398</v>
      </c>
      <c r="B4715">
        <v>0</v>
      </c>
      <c r="C4715">
        <v>0.13806016199999999</v>
      </c>
      <c r="D4715">
        <v>65</v>
      </c>
      <c r="E4715">
        <v>1</v>
      </c>
      <c r="F4715">
        <v>100</v>
      </c>
      <c r="H4715">
        <v>2</v>
      </c>
      <c r="I4715">
        <v>0</v>
      </c>
      <c r="J4715">
        <v>0</v>
      </c>
      <c r="K4715">
        <v>0</v>
      </c>
    </row>
    <row r="4716" spans="1:12" x14ac:dyDescent="0.25">
      <c r="A4716">
        <v>147484</v>
      </c>
      <c r="B4716">
        <v>0</v>
      </c>
      <c r="C4716">
        <v>0.13806896299999999</v>
      </c>
      <c r="D4716">
        <v>49</v>
      </c>
      <c r="E4716">
        <v>0</v>
      </c>
      <c r="F4716">
        <v>0.184686605</v>
      </c>
      <c r="G4716">
        <v>16416</v>
      </c>
      <c r="H4716">
        <v>7</v>
      </c>
      <c r="I4716">
        <v>0</v>
      </c>
      <c r="J4716">
        <v>2</v>
      </c>
      <c r="K4716">
        <v>0</v>
      </c>
      <c r="L4716">
        <v>2</v>
      </c>
    </row>
    <row r="4717" spans="1:12" x14ac:dyDescent="0.25">
      <c r="A4717">
        <v>94724</v>
      </c>
      <c r="B4717">
        <v>0</v>
      </c>
      <c r="C4717">
        <v>0.13813288200000001</v>
      </c>
      <c r="D4717">
        <v>63</v>
      </c>
      <c r="E4717">
        <v>0</v>
      </c>
      <c r="F4717">
        <v>1435</v>
      </c>
      <c r="H4717">
        <v>9</v>
      </c>
      <c r="I4717">
        <v>0</v>
      </c>
      <c r="J4717">
        <v>1</v>
      </c>
      <c r="K4717">
        <v>0</v>
      </c>
      <c r="L4717">
        <v>0</v>
      </c>
    </row>
    <row r="4718" spans="1:12" x14ac:dyDescent="0.25">
      <c r="A4718">
        <v>117266</v>
      </c>
      <c r="B4718">
        <v>0</v>
      </c>
      <c r="C4718">
        <v>0.138134643</v>
      </c>
      <c r="D4718">
        <v>63</v>
      </c>
      <c r="E4718">
        <v>1</v>
      </c>
      <c r="F4718">
        <v>0.15977387700000001</v>
      </c>
      <c r="G4718">
        <v>3360</v>
      </c>
      <c r="H4718">
        <v>6</v>
      </c>
      <c r="I4718">
        <v>0</v>
      </c>
      <c r="J4718">
        <v>0</v>
      </c>
      <c r="K4718">
        <v>0</v>
      </c>
      <c r="L4718">
        <v>0</v>
      </c>
    </row>
    <row r="4719" spans="1:12" x14ac:dyDescent="0.25">
      <c r="A4719">
        <v>35492</v>
      </c>
      <c r="B4719">
        <v>0</v>
      </c>
      <c r="C4719">
        <v>0.13814716899999999</v>
      </c>
      <c r="D4719">
        <v>43</v>
      </c>
      <c r="E4719">
        <v>0</v>
      </c>
      <c r="F4719">
        <v>0.35308706400000001</v>
      </c>
      <c r="G4719">
        <v>7660</v>
      </c>
      <c r="H4719">
        <v>7</v>
      </c>
      <c r="I4719">
        <v>0</v>
      </c>
      <c r="J4719">
        <v>2</v>
      </c>
      <c r="K4719">
        <v>0</v>
      </c>
      <c r="L4719">
        <v>0</v>
      </c>
    </row>
    <row r="4720" spans="1:12" x14ac:dyDescent="0.25">
      <c r="A4720">
        <v>108246</v>
      </c>
      <c r="B4720">
        <v>0</v>
      </c>
      <c r="C4720">
        <v>0.13816511500000001</v>
      </c>
      <c r="D4720">
        <v>35</v>
      </c>
      <c r="E4720">
        <v>1</v>
      </c>
      <c r="F4720">
        <v>0.39832520900000001</v>
      </c>
      <c r="G4720">
        <v>8000</v>
      </c>
      <c r="H4720">
        <v>7</v>
      </c>
      <c r="I4720">
        <v>0</v>
      </c>
      <c r="J4720">
        <v>2</v>
      </c>
      <c r="K4720">
        <v>0</v>
      </c>
      <c r="L4720">
        <v>0</v>
      </c>
    </row>
    <row r="4721" spans="1:12" x14ac:dyDescent="0.25">
      <c r="A4721">
        <v>13366</v>
      </c>
      <c r="B4721">
        <v>0</v>
      </c>
      <c r="C4721">
        <v>0.13827913</v>
      </c>
      <c r="D4721">
        <v>44</v>
      </c>
      <c r="E4721">
        <v>0</v>
      </c>
      <c r="F4721">
        <v>0.30576109899999998</v>
      </c>
      <c r="G4721">
        <v>3783</v>
      </c>
      <c r="H4721">
        <v>2</v>
      </c>
      <c r="I4721">
        <v>0</v>
      </c>
      <c r="J4721">
        <v>1</v>
      </c>
      <c r="K4721">
        <v>0</v>
      </c>
      <c r="L4721">
        <v>3</v>
      </c>
    </row>
    <row r="4722" spans="1:12" x14ac:dyDescent="0.25">
      <c r="A4722">
        <v>75415</v>
      </c>
      <c r="B4722">
        <v>0</v>
      </c>
      <c r="C4722">
        <v>0.138374363</v>
      </c>
      <c r="D4722">
        <v>49</v>
      </c>
      <c r="E4722">
        <v>0</v>
      </c>
      <c r="F4722">
        <v>2162</v>
      </c>
      <c r="H4722">
        <v>6</v>
      </c>
      <c r="I4722">
        <v>0</v>
      </c>
      <c r="J4722">
        <v>2</v>
      </c>
      <c r="K4722">
        <v>0</v>
      </c>
      <c r="L4722">
        <v>0</v>
      </c>
    </row>
    <row r="4723" spans="1:12" x14ac:dyDescent="0.25">
      <c r="A4723">
        <v>142037</v>
      </c>
      <c r="B4723">
        <v>0</v>
      </c>
      <c r="C4723">
        <v>0.13840193200000001</v>
      </c>
      <c r="D4723">
        <v>62</v>
      </c>
      <c r="E4723">
        <v>0</v>
      </c>
      <c r="F4723">
        <v>1.03814965</v>
      </c>
      <c r="G4723">
        <v>5425</v>
      </c>
      <c r="H4723">
        <v>16</v>
      </c>
      <c r="I4723">
        <v>0</v>
      </c>
      <c r="J4723">
        <v>7</v>
      </c>
      <c r="K4723">
        <v>0</v>
      </c>
      <c r="L4723">
        <v>0</v>
      </c>
    </row>
    <row r="4724" spans="1:12" x14ac:dyDescent="0.25">
      <c r="A4724">
        <v>31737</v>
      </c>
      <c r="B4724">
        <v>0</v>
      </c>
      <c r="C4724">
        <v>0.13843888100000001</v>
      </c>
      <c r="D4724">
        <v>51</v>
      </c>
      <c r="E4724">
        <v>0</v>
      </c>
      <c r="F4724">
        <v>0.118415994</v>
      </c>
      <c r="G4724">
        <v>2600</v>
      </c>
      <c r="H4724">
        <v>4</v>
      </c>
      <c r="I4724">
        <v>0</v>
      </c>
      <c r="J4724">
        <v>0</v>
      </c>
      <c r="K4724">
        <v>0</v>
      </c>
      <c r="L4724">
        <v>0</v>
      </c>
    </row>
    <row r="4725" spans="1:12" x14ac:dyDescent="0.25">
      <c r="A4725">
        <v>88167</v>
      </c>
      <c r="B4725">
        <v>1</v>
      </c>
      <c r="C4725">
        <v>0.13844789199999999</v>
      </c>
      <c r="D4725">
        <v>95</v>
      </c>
      <c r="E4725">
        <v>1</v>
      </c>
      <c r="F4725">
        <v>583</v>
      </c>
      <c r="H4725">
        <v>15</v>
      </c>
      <c r="I4725">
        <v>0</v>
      </c>
      <c r="J4725">
        <v>1</v>
      </c>
      <c r="K4725">
        <v>0</v>
      </c>
    </row>
    <row r="4726" spans="1:12" x14ac:dyDescent="0.25">
      <c r="A4726">
        <v>41349</v>
      </c>
      <c r="B4726">
        <v>0</v>
      </c>
      <c r="C4726">
        <v>0.13863076499999999</v>
      </c>
      <c r="D4726">
        <v>63</v>
      </c>
      <c r="E4726">
        <v>0</v>
      </c>
      <c r="F4726">
        <v>0.45961554999999998</v>
      </c>
      <c r="G4726">
        <v>11600</v>
      </c>
      <c r="H4726">
        <v>7</v>
      </c>
      <c r="I4726">
        <v>0</v>
      </c>
      <c r="J4726">
        <v>1</v>
      </c>
      <c r="K4726">
        <v>0</v>
      </c>
      <c r="L4726">
        <v>1</v>
      </c>
    </row>
    <row r="4727" spans="1:12" x14ac:dyDescent="0.25">
      <c r="A4727">
        <v>124599</v>
      </c>
      <c r="B4727">
        <v>0</v>
      </c>
      <c r="C4727">
        <v>0.138739907</v>
      </c>
      <c r="D4727">
        <v>61</v>
      </c>
      <c r="E4727">
        <v>0</v>
      </c>
      <c r="F4727">
        <v>0.60134983099999995</v>
      </c>
      <c r="G4727">
        <v>4444</v>
      </c>
      <c r="H4727">
        <v>10</v>
      </c>
      <c r="I4727">
        <v>0</v>
      </c>
      <c r="J4727">
        <v>2</v>
      </c>
      <c r="K4727">
        <v>0</v>
      </c>
      <c r="L4727">
        <v>0</v>
      </c>
    </row>
    <row r="4728" spans="1:12" x14ac:dyDescent="0.25">
      <c r="A4728">
        <v>25170</v>
      </c>
      <c r="B4728">
        <v>0</v>
      </c>
      <c r="C4728">
        <v>0.13886113899999999</v>
      </c>
      <c r="D4728">
        <v>24</v>
      </c>
      <c r="E4728">
        <v>0</v>
      </c>
      <c r="F4728">
        <v>4.592423E-3</v>
      </c>
      <c r="G4728">
        <v>870</v>
      </c>
      <c r="H4728">
        <v>1</v>
      </c>
      <c r="I4728">
        <v>0</v>
      </c>
      <c r="J4728">
        <v>0</v>
      </c>
      <c r="K4728">
        <v>0</v>
      </c>
      <c r="L4728">
        <v>0</v>
      </c>
    </row>
    <row r="4729" spans="1:12" x14ac:dyDescent="0.25">
      <c r="A4729">
        <v>83554</v>
      </c>
      <c r="B4729">
        <v>0</v>
      </c>
      <c r="C4729">
        <v>0.139103113</v>
      </c>
      <c r="D4729">
        <v>62</v>
      </c>
      <c r="E4729">
        <v>0</v>
      </c>
      <c r="F4729">
        <v>773</v>
      </c>
      <c r="H4729">
        <v>4</v>
      </c>
      <c r="I4729">
        <v>0</v>
      </c>
      <c r="J4729">
        <v>1</v>
      </c>
      <c r="K4729">
        <v>0</v>
      </c>
      <c r="L4729">
        <v>0</v>
      </c>
    </row>
    <row r="4730" spans="1:12" x14ac:dyDescent="0.25">
      <c r="A4730">
        <v>140818</v>
      </c>
      <c r="B4730">
        <v>0</v>
      </c>
      <c r="C4730">
        <v>0.13913493199999999</v>
      </c>
      <c r="D4730">
        <v>42</v>
      </c>
      <c r="E4730">
        <v>0</v>
      </c>
      <c r="F4730">
        <v>0.56012196700000005</v>
      </c>
      <c r="G4730">
        <v>7542</v>
      </c>
      <c r="H4730">
        <v>5</v>
      </c>
      <c r="I4730">
        <v>0</v>
      </c>
      <c r="J4730">
        <v>2</v>
      </c>
      <c r="K4730">
        <v>0</v>
      </c>
      <c r="L4730">
        <v>1</v>
      </c>
    </row>
    <row r="4731" spans="1:12" x14ac:dyDescent="0.25">
      <c r="A4731">
        <v>133966</v>
      </c>
      <c r="B4731">
        <v>0</v>
      </c>
      <c r="C4731">
        <v>0.13923609100000001</v>
      </c>
      <c r="D4731">
        <v>32</v>
      </c>
      <c r="E4731">
        <v>0</v>
      </c>
      <c r="F4731">
        <v>0.359475082</v>
      </c>
      <c r="G4731">
        <v>6400</v>
      </c>
      <c r="H4731">
        <v>11</v>
      </c>
      <c r="I4731">
        <v>0</v>
      </c>
      <c r="J4731">
        <v>2</v>
      </c>
      <c r="K4731">
        <v>0</v>
      </c>
      <c r="L4731">
        <v>0</v>
      </c>
    </row>
    <row r="4732" spans="1:12" x14ac:dyDescent="0.25">
      <c r="A4732">
        <v>34726</v>
      </c>
      <c r="B4732">
        <v>0</v>
      </c>
      <c r="C4732">
        <v>0.13934303300000001</v>
      </c>
      <c r="D4732">
        <v>64</v>
      </c>
      <c r="E4732">
        <v>0</v>
      </c>
      <c r="F4732">
        <v>2.5243689E-2</v>
      </c>
      <c r="G4732">
        <v>4000</v>
      </c>
      <c r="H4732">
        <v>5</v>
      </c>
      <c r="I4732">
        <v>0</v>
      </c>
      <c r="J4732">
        <v>0</v>
      </c>
      <c r="K4732">
        <v>0</v>
      </c>
      <c r="L4732">
        <v>0</v>
      </c>
    </row>
    <row r="4733" spans="1:12" x14ac:dyDescent="0.25">
      <c r="A4733">
        <v>138375</v>
      </c>
      <c r="B4733">
        <v>0</v>
      </c>
      <c r="C4733">
        <v>0.139372095</v>
      </c>
      <c r="D4733">
        <v>37</v>
      </c>
      <c r="E4733">
        <v>0</v>
      </c>
      <c r="F4733">
        <v>0.104114585</v>
      </c>
      <c r="G4733">
        <v>34000</v>
      </c>
      <c r="H4733">
        <v>8</v>
      </c>
      <c r="I4733">
        <v>0</v>
      </c>
      <c r="J4733">
        <v>3</v>
      </c>
      <c r="K4733">
        <v>0</v>
      </c>
      <c r="L4733">
        <v>0</v>
      </c>
    </row>
    <row r="4734" spans="1:12" x14ac:dyDescent="0.25">
      <c r="A4734">
        <v>61727</v>
      </c>
      <c r="B4734">
        <v>0</v>
      </c>
      <c r="C4734">
        <v>0.13958277599999999</v>
      </c>
      <c r="D4734">
        <v>60</v>
      </c>
      <c r="E4734">
        <v>0</v>
      </c>
      <c r="F4734">
        <v>0.258208622</v>
      </c>
      <c r="G4734">
        <v>8953</v>
      </c>
      <c r="H4734">
        <v>21</v>
      </c>
      <c r="I4734">
        <v>0</v>
      </c>
      <c r="J4734">
        <v>1</v>
      </c>
      <c r="K4734">
        <v>0</v>
      </c>
      <c r="L4734">
        <v>0</v>
      </c>
    </row>
    <row r="4735" spans="1:12" x14ac:dyDescent="0.25">
      <c r="A4735">
        <v>52375</v>
      </c>
      <c r="B4735">
        <v>0</v>
      </c>
      <c r="C4735">
        <v>0.139689915</v>
      </c>
      <c r="D4735">
        <v>35</v>
      </c>
      <c r="E4735">
        <v>1</v>
      </c>
      <c r="F4735">
        <v>0.863568216</v>
      </c>
      <c r="G4735">
        <v>2000</v>
      </c>
      <c r="H4735">
        <v>12</v>
      </c>
      <c r="I4735">
        <v>0</v>
      </c>
      <c r="J4735">
        <v>2</v>
      </c>
      <c r="K4735">
        <v>2</v>
      </c>
      <c r="L4735">
        <v>3</v>
      </c>
    </row>
    <row r="4736" spans="1:12" x14ac:dyDescent="0.25">
      <c r="A4736">
        <v>133334</v>
      </c>
      <c r="B4736">
        <v>0</v>
      </c>
      <c r="C4736">
        <v>0.13977586</v>
      </c>
      <c r="D4736">
        <v>62</v>
      </c>
      <c r="E4736">
        <v>0</v>
      </c>
      <c r="F4736">
        <v>0.38487170900000001</v>
      </c>
      <c r="G4736">
        <v>3000</v>
      </c>
      <c r="H4736">
        <v>7</v>
      </c>
      <c r="I4736">
        <v>0</v>
      </c>
      <c r="J4736">
        <v>1</v>
      </c>
      <c r="K4736">
        <v>0</v>
      </c>
      <c r="L4736">
        <v>0</v>
      </c>
    </row>
    <row r="4737" spans="1:12" x14ac:dyDescent="0.25">
      <c r="A4737">
        <v>43196</v>
      </c>
      <c r="B4737">
        <v>0</v>
      </c>
      <c r="C4737">
        <v>0.139890402</v>
      </c>
      <c r="D4737">
        <v>51</v>
      </c>
      <c r="E4737">
        <v>0</v>
      </c>
      <c r="F4737">
        <v>0.52819183400000003</v>
      </c>
      <c r="G4737">
        <v>10800</v>
      </c>
      <c r="H4737">
        <v>17</v>
      </c>
      <c r="I4737">
        <v>0</v>
      </c>
      <c r="J4737">
        <v>3</v>
      </c>
      <c r="K4737">
        <v>0</v>
      </c>
      <c r="L4737">
        <v>2</v>
      </c>
    </row>
    <row r="4738" spans="1:12" x14ac:dyDescent="0.25">
      <c r="A4738">
        <v>39605</v>
      </c>
      <c r="B4738">
        <v>0</v>
      </c>
      <c r="C4738">
        <v>0.139996185</v>
      </c>
      <c r="D4738">
        <v>58</v>
      </c>
      <c r="E4738">
        <v>1</v>
      </c>
      <c r="F4738">
        <v>0.62794660599999996</v>
      </c>
      <c r="G4738">
        <v>14083</v>
      </c>
      <c r="H4738">
        <v>12</v>
      </c>
      <c r="I4738">
        <v>0</v>
      </c>
      <c r="J4738">
        <v>4</v>
      </c>
      <c r="K4738">
        <v>0</v>
      </c>
      <c r="L4738">
        <v>2</v>
      </c>
    </row>
    <row r="4739" spans="1:12" x14ac:dyDescent="0.25">
      <c r="A4739">
        <v>5808</v>
      </c>
      <c r="B4739">
        <v>0</v>
      </c>
      <c r="C4739">
        <v>0.14014085500000001</v>
      </c>
      <c r="D4739">
        <v>37</v>
      </c>
      <c r="E4739">
        <v>0</v>
      </c>
      <c r="F4739">
        <v>0.594982079</v>
      </c>
      <c r="G4739">
        <v>3905</v>
      </c>
      <c r="H4739">
        <v>5</v>
      </c>
      <c r="I4739">
        <v>0</v>
      </c>
      <c r="J4739">
        <v>2</v>
      </c>
      <c r="K4739">
        <v>0</v>
      </c>
      <c r="L4739">
        <v>0</v>
      </c>
    </row>
    <row r="4740" spans="1:12" x14ac:dyDescent="0.25">
      <c r="A4740">
        <v>52286</v>
      </c>
      <c r="B4740">
        <v>0</v>
      </c>
      <c r="C4740">
        <v>0.14015676899999999</v>
      </c>
      <c r="D4740">
        <v>42</v>
      </c>
      <c r="E4740">
        <v>0</v>
      </c>
      <c r="F4740">
        <v>0.37634982</v>
      </c>
      <c r="G4740">
        <v>7500</v>
      </c>
      <c r="H4740">
        <v>7</v>
      </c>
      <c r="I4740">
        <v>0</v>
      </c>
      <c r="J4740">
        <v>2</v>
      </c>
      <c r="K4740">
        <v>0</v>
      </c>
      <c r="L4740">
        <v>3</v>
      </c>
    </row>
    <row r="4741" spans="1:12" x14ac:dyDescent="0.25">
      <c r="A4741">
        <v>12836</v>
      </c>
      <c r="B4741">
        <v>0</v>
      </c>
      <c r="C4741">
        <v>0.14030554200000001</v>
      </c>
      <c r="D4741">
        <v>50</v>
      </c>
      <c r="E4741">
        <v>0</v>
      </c>
      <c r="F4741">
        <v>0.36854529400000002</v>
      </c>
      <c r="G4741">
        <v>10166</v>
      </c>
      <c r="H4741">
        <v>16</v>
      </c>
      <c r="I4741">
        <v>0</v>
      </c>
      <c r="J4741">
        <v>1</v>
      </c>
      <c r="K4741">
        <v>0</v>
      </c>
      <c r="L4741">
        <v>2</v>
      </c>
    </row>
    <row r="4742" spans="1:12" x14ac:dyDescent="0.25">
      <c r="A4742">
        <v>143095</v>
      </c>
      <c r="B4742">
        <v>0</v>
      </c>
      <c r="C4742">
        <v>0.14047438100000001</v>
      </c>
      <c r="D4742">
        <v>51</v>
      </c>
      <c r="E4742">
        <v>0</v>
      </c>
      <c r="F4742">
        <v>0.15205766100000001</v>
      </c>
      <c r="G4742">
        <v>4300</v>
      </c>
      <c r="H4742">
        <v>2</v>
      </c>
      <c r="I4742">
        <v>0</v>
      </c>
      <c r="J4742">
        <v>1</v>
      </c>
      <c r="K4742">
        <v>0</v>
      </c>
      <c r="L4742">
        <v>1</v>
      </c>
    </row>
    <row r="4743" spans="1:12" x14ac:dyDescent="0.25">
      <c r="A4743">
        <v>41350</v>
      </c>
      <c r="B4743">
        <v>0</v>
      </c>
      <c r="C4743">
        <v>0.140495804</v>
      </c>
      <c r="D4743">
        <v>58</v>
      </c>
      <c r="E4743">
        <v>1</v>
      </c>
      <c r="F4743">
        <v>0.24033579299999999</v>
      </c>
      <c r="G4743">
        <v>14770</v>
      </c>
      <c r="H4743">
        <v>12</v>
      </c>
      <c r="I4743">
        <v>0</v>
      </c>
      <c r="J4743">
        <v>2</v>
      </c>
      <c r="K4743">
        <v>0</v>
      </c>
      <c r="L4743">
        <v>4</v>
      </c>
    </row>
    <row r="4744" spans="1:12" x14ac:dyDescent="0.25">
      <c r="A4744">
        <v>114194</v>
      </c>
      <c r="B4744">
        <v>0</v>
      </c>
      <c r="C4744">
        <v>0.14054961199999999</v>
      </c>
      <c r="D4744">
        <v>30</v>
      </c>
      <c r="E4744">
        <v>0</v>
      </c>
      <c r="F4744">
        <v>1116</v>
      </c>
      <c r="H4744">
        <v>7</v>
      </c>
      <c r="I4744">
        <v>0</v>
      </c>
      <c r="J4744">
        <v>1</v>
      </c>
      <c r="K4744">
        <v>0</v>
      </c>
      <c r="L4744">
        <v>0</v>
      </c>
    </row>
    <row r="4745" spans="1:12" x14ac:dyDescent="0.25">
      <c r="A4745">
        <v>117388</v>
      </c>
      <c r="B4745">
        <v>0</v>
      </c>
      <c r="C4745">
        <v>0.14073031599999999</v>
      </c>
      <c r="D4745">
        <v>58</v>
      </c>
      <c r="E4745">
        <v>0</v>
      </c>
      <c r="F4745">
        <v>0.12433229</v>
      </c>
      <c r="G4745">
        <v>5428</v>
      </c>
      <c r="H4745">
        <v>3</v>
      </c>
      <c r="I4745">
        <v>0</v>
      </c>
      <c r="J4745">
        <v>1</v>
      </c>
      <c r="K4745">
        <v>0</v>
      </c>
      <c r="L4745">
        <v>0</v>
      </c>
    </row>
    <row r="4746" spans="1:12" x14ac:dyDescent="0.25">
      <c r="A4746">
        <v>34611</v>
      </c>
      <c r="B4746">
        <v>0</v>
      </c>
      <c r="C4746">
        <v>0.14092147699999999</v>
      </c>
      <c r="D4746">
        <v>69</v>
      </c>
      <c r="E4746">
        <v>0</v>
      </c>
      <c r="F4746">
        <v>0.10224393800000001</v>
      </c>
      <c r="G4746">
        <v>5525</v>
      </c>
      <c r="H4746">
        <v>10</v>
      </c>
      <c r="I4746">
        <v>0</v>
      </c>
      <c r="J4746">
        <v>0</v>
      </c>
      <c r="K4746">
        <v>0</v>
      </c>
      <c r="L4746">
        <v>0</v>
      </c>
    </row>
    <row r="4747" spans="1:12" x14ac:dyDescent="0.25">
      <c r="A4747">
        <v>104044</v>
      </c>
      <c r="B4747">
        <v>0</v>
      </c>
      <c r="C4747">
        <v>0.141047649</v>
      </c>
      <c r="D4747">
        <v>45</v>
      </c>
      <c r="E4747">
        <v>0</v>
      </c>
      <c r="F4747">
        <v>0.13793103400000001</v>
      </c>
      <c r="G4747">
        <v>16500</v>
      </c>
      <c r="H4747">
        <v>8</v>
      </c>
      <c r="I4747">
        <v>0</v>
      </c>
      <c r="J4747">
        <v>1</v>
      </c>
      <c r="K4747">
        <v>0</v>
      </c>
      <c r="L4747">
        <v>2</v>
      </c>
    </row>
    <row r="4748" spans="1:12" x14ac:dyDescent="0.25">
      <c r="A4748">
        <v>116311</v>
      </c>
      <c r="B4748">
        <v>0</v>
      </c>
      <c r="C4748">
        <v>0.141195293</v>
      </c>
      <c r="D4748">
        <v>71</v>
      </c>
      <c r="E4748">
        <v>0</v>
      </c>
      <c r="F4748">
        <v>0.22309396300000001</v>
      </c>
      <c r="G4748">
        <v>10833</v>
      </c>
      <c r="H4748">
        <v>7</v>
      </c>
      <c r="I4748">
        <v>0</v>
      </c>
      <c r="J4748">
        <v>1</v>
      </c>
      <c r="K4748">
        <v>0</v>
      </c>
      <c r="L4748">
        <v>0</v>
      </c>
    </row>
    <row r="4749" spans="1:12" x14ac:dyDescent="0.25">
      <c r="A4749">
        <v>6825</v>
      </c>
      <c r="B4749">
        <v>0</v>
      </c>
      <c r="C4749">
        <v>0.14119785900000001</v>
      </c>
      <c r="D4749">
        <v>71</v>
      </c>
      <c r="E4749">
        <v>0</v>
      </c>
      <c r="F4749">
        <v>0.117158797</v>
      </c>
      <c r="G4749">
        <v>7348</v>
      </c>
      <c r="H4749">
        <v>5</v>
      </c>
      <c r="I4749">
        <v>0</v>
      </c>
      <c r="J4749">
        <v>2</v>
      </c>
      <c r="K4749">
        <v>0</v>
      </c>
      <c r="L4749">
        <v>0</v>
      </c>
    </row>
    <row r="4750" spans="1:12" x14ac:dyDescent="0.25">
      <c r="A4750">
        <v>102868</v>
      </c>
      <c r="B4750">
        <v>0</v>
      </c>
      <c r="C4750">
        <v>0.141339309</v>
      </c>
      <c r="D4750">
        <v>61</v>
      </c>
      <c r="E4750">
        <v>0</v>
      </c>
      <c r="F4750">
        <v>0.45701228199999999</v>
      </c>
      <c r="G4750">
        <v>3500</v>
      </c>
      <c r="H4750">
        <v>11</v>
      </c>
      <c r="I4750">
        <v>0</v>
      </c>
      <c r="J4750">
        <v>0</v>
      </c>
      <c r="K4750">
        <v>0</v>
      </c>
      <c r="L4750">
        <v>1</v>
      </c>
    </row>
    <row r="4751" spans="1:12" x14ac:dyDescent="0.25">
      <c r="A4751">
        <v>124333</v>
      </c>
      <c r="B4751">
        <v>0</v>
      </c>
      <c r="C4751">
        <v>0.141453683</v>
      </c>
      <c r="D4751">
        <v>59</v>
      </c>
      <c r="E4751">
        <v>0</v>
      </c>
      <c r="F4751">
        <v>0.30715287499999999</v>
      </c>
      <c r="G4751">
        <v>12833</v>
      </c>
      <c r="H4751">
        <v>14</v>
      </c>
      <c r="I4751">
        <v>0</v>
      </c>
      <c r="J4751">
        <v>2</v>
      </c>
      <c r="K4751">
        <v>0</v>
      </c>
      <c r="L4751">
        <v>0</v>
      </c>
    </row>
    <row r="4752" spans="1:12" x14ac:dyDescent="0.25">
      <c r="A4752">
        <v>61962</v>
      </c>
      <c r="B4752">
        <v>0</v>
      </c>
      <c r="C4752">
        <v>0.141649049</v>
      </c>
      <c r="D4752">
        <v>42</v>
      </c>
      <c r="E4752">
        <v>0</v>
      </c>
      <c r="F4752">
        <v>0.39167254800000001</v>
      </c>
      <c r="G4752">
        <v>2833</v>
      </c>
      <c r="H4752">
        <v>6</v>
      </c>
      <c r="I4752">
        <v>0</v>
      </c>
      <c r="J4752">
        <v>2</v>
      </c>
      <c r="K4752">
        <v>0</v>
      </c>
      <c r="L4752">
        <v>0</v>
      </c>
    </row>
    <row r="4753" spans="1:12" x14ac:dyDescent="0.25">
      <c r="A4753">
        <v>84807</v>
      </c>
      <c r="B4753">
        <v>0</v>
      </c>
      <c r="C4753">
        <v>0.14166252900000001</v>
      </c>
      <c r="D4753">
        <v>38</v>
      </c>
      <c r="E4753">
        <v>0</v>
      </c>
      <c r="F4753">
        <v>0.20853734199999999</v>
      </c>
      <c r="G4753">
        <v>14500</v>
      </c>
      <c r="H4753">
        <v>13</v>
      </c>
      <c r="I4753">
        <v>0</v>
      </c>
      <c r="J4753">
        <v>1</v>
      </c>
      <c r="K4753">
        <v>0</v>
      </c>
      <c r="L4753">
        <v>0</v>
      </c>
    </row>
    <row r="4754" spans="1:12" x14ac:dyDescent="0.25">
      <c r="A4754">
        <v>76217</v>
      </c>
      <c r="B4754">
        <v>0</v>
      </c>
      <c r="C4754">
        <v>0.141765844</v>
      </c>
      <c r="D4754">
        <v>31</v>
      </c>
      <c r="E4754">
        <v>0</v>
      </c>
      <c r="F4754">
        <v>0.40702656399999998</v>
      </c>
      <c r="G4754">
        <v>3500</v>
      </c>
      <c r="H4754">
        <v>6</v>
      </c>
      <c r="I4754">
        <v>0</v>
      </c>
      <c r="J4754">
        <v>1</v>
      </c>
      <c r="K4754">
        <v>0</v>
      </c>
      <c r="L4754">
        <v>2</v>
      </c>
    </row>
    <row r="4755" spans="1:12" x14ac:dyDescent="0.25">
      <c r="A4755">
        <v>141070</v>
      </c>
      <c r="B4755">
        <v>0</v>
      </c>
      <c r="C4755">
        <v>0.141769902</v>
      </c>
      <c r="D4755">
        <v>49</v>
      </c>
      <c r="E4755">
        <v>0</v>
      </c>
      <c r="F4755">
        <v>4.1995578999999998E-2</v>
      </c>
      <c r="G4755">
        <v>9500</v>
      </c>
      <c r="H4755">
        <v>8</v>
      </c>
      <c r="I4755">
        <v>0</v>
      </c>
      <c r="J4755">
        <v>0</v>
      </c>
      <c r="K4755">
        <v>0</v>
      </c>
      <c r="L4755">
        <v>0</v>
      </c>
    </row>
    <row r="4756" spans="1:12" x14ac:dyDescent="0.25">
      <c r="A4756">
        <v>40049</v>
      </c>
      <c r="B4756">
        <v>0</v>
      </c>
      <c r="C4756">
        <v>0.141771646</v>
      </c>
      <c r="D4756">
        <v>45</v>
      </c>
      <c r="E4756">
        <v>0</v>
      </c>
      <c r="F4756">
        <v>2596</v>
      </c>
      <c r="H4756">
        <v>8</v>
      </c>
      <c r="I4756">
        <v>0</v>
      </c>
      <c r="J4756">
        <v>2</v>
      </c>
      <c r="K4756">
        <v>0</v>
      </c>
      <c r="L4756">
        <v>0</v>
      </c>
    </row>
    <row r="4757" spans="1:12" x14ac:dyDescent="0.25">
      <c r="A4757">
        <v>104911</v>
      </c>
      <c r="B4757">
        <v>0</v>
      </c>
      <c r="C4757">
        <v>0.14179902899999999</v>
      </c>
      <c r="D4757">
        <v>75</v>
      </c>
      <c r="E4757">
        <v>0</v>
      </c>
      <c r="F4757">
        <v>0.40153061200000001</v>
      </c>
      <c r="G4757">
        <v>1959</v>
      </c>
      <c r="H4757">
        <v>6</v>
      </c>
      <c r="I4757">
        <v>0</v>
      </c>
      <c r="J4757">
        <v>1</v>
      </c>
      <c r="K4757">
        <v>0</v>
      </c>
      <c r="L4757">
        <v>0</v>
      </c>
    </row>
    <row r="4758" spans="1:12" x14ac:dyDescent="0.25">
      <c r="A4758">
        <v>42679</v>
      </c>
      <c r="B4758">
        <v>0</v>
      </c>
      <c r="C4758">
        <v>0.14188895400000001</v>
      </c>
      <c r="D4758">
        <v>55</v>
      </c>
      <c r="E4758">
        <v>0</v>
      </c>
      <c r="F4758">
        <v>0.93029276999999999</v>
      </c>
      <c r="G4758">
        <v>5020</v>
      </c>
      <c r="H4758">
        <v>6</v>
      </c>
      <c r="I4758">
        <v>0</v>
      </c>
      <c r="J4758">
        <v>3</v>
      </c>
      <c r="K4758">
        <v>0</v>
      </c>
      <c r="L4758">
        <v>1</v>
      </c>
    </row>
    <row r="4759" spans="1:12" x14ac:dyDescent="0.25">
      <c r="A4759">
        <v>57208</v>
      </c>
      <c r="B4759">
        <v>1</v>
      </c>
      <c r="C4759">
        <v>0.14195627699999999</v>
      </c>
      <c r="D4759">
        <v>63</v>
      </c>
      <c r="E4759">
        <v>0</v>
      </c>
      <c r="F4759">
        <v>0.96091875199999999</v>
      </c>
      <c r="G4759">
        <v>2916</v>
      </c>
      <c r="H4759">
        <v>10</v>
      </c>
      <c r="I4759">
        <v>0</v>
      </c>
      <c r="J4759">
        <v>1</v>
      </c>
      <c r="K4759">
        <v>0</v>
      </c>
      <c r="L4759">
        <v>1</v>
      </c>
    </row>
    <row r="4760" spans="1:12" x14ac:dyDescent="0.25">
      <c r="A4760">
        <v>39593</v>
      </c>
      <c r="B4760">
        <v>0</v>
      </c>
      <c r="C4760">
        <v>0.141995697</v>
      </c>
      <c r="D4760">
        <v>37</v>
      </c>
      <c r="E4760">
        <v>0</v>
      </c>
      <c r="F4760">
        <v>0.34318409100000002</v>
      </c>
      <c r="G4760">
        <v>9000</v>
      </c>
      <c r="H4760">
        <v>10</v>
      </c>
      <c r="I4760">
        <v>0</v>
      </c>
      <c r="J4760">
        <v>2</v>
      </c>
      <c r="K4760">
        <v>0</v>
      </c>
      <c r="L4760">
        <v>1</v>
      </c>
    </row>
    <row r="4761" spans="1:12" x14ac:dyDescent="0.25">
      <c r="A4761">
        <v>83651</v>
      </c>
      <c r="B4761">
        <v>0</v>
      </c>
      <c r="C4761">
        <v>0.142011682</v>
      </c>
      <c r="D4761">
        <v>69</v>
      </c>
      <c r="E4761">
        <v>0</v>
      </c>
      <c r="F4761">
        <v>0.23454909099999999</v>
      </c>
      <c r="G4761">
        <v>10500</v>
      </c>
      <c r="H4761">
        <v>19</v>
      </c>
      <c r="I4761">
        <v>0</v>
      </c>
      <c r="J4761">
        <v>1</v>
      </c>
      <c r="K4761">
        <v>0</v>
      </c>
      <c r="L4761">
        <v>0</v>
      </c>
    </row>
    <row r="4762" spans="1:12" x14ac:dyDescent="0.25">
      <c r="A4762">
        <v>72</v>
      </c>
      <c r="B4762">
        <v>0</v>
      </c>
      <c r="C4762">
        <v>0.14201301099999999</v>
      </c>
      <c r="D4762">
        <v>67</v>
      </c>
      <c r="E4762">
        <v>0</v>
      </c>
      <c r="F4762">
        <v>1824</v>
      </c>
      <c r="H4762">
        <v>7</v>
      </c>
      <c r="I4762">
        <v>0</v>
      </c>
      <c r="J4762">
        <v>2</v>
      </c>
      <c r="K4762">
        <v>0</v>
      </c>
      <c r="L4762">
        <v>0</v>
      </c>
    </row>
    <row r="4763" spans="1:12" x14ac:dyDescent="0.25">
      <c r="A4763">
        <v>87009</v>
      </c>
      <c r="B4763">
        <v>0</v>
      </c>
      <c r="C4763">
        <v>0.142168294</v>
      </c>
      <c r="D4763">
        <v>34</v>
      </c>
      <c r="E4763">
        <v>0</v>
      </c>
      <c r="F4763">
        <v>0.28064746499999998</v>
      </c>
      <c r="G4763">
        <v>4200</v>
      </c>
      <c r="H4763">
        <v>8</v>
      </c>
      <c r="I4763">
        <v>0</v>
      </c>
      <c r="J4763">
        <v>0</v>
      </c>
      <c r="K4763">
        <v>0</v>
      </c>
      <c r="L4763">
        <v>0</v>
      </c>
    </row>
    <row r="4764" spans="1:12" x14ac:dyDescent="0.25">
      <c r="A4764">
        <v>52329</v>
      </c>
      <c r="B4764">
        <v>0</v>
      </c>
      <c r="C4764">
        <v>0.14218412799999999</v>
      </c>
      <c r="D4764">
        <v>50</v>
      </c>
      <c r="E4764">
        <v>1</v>
      </c>
      <c r="F4764">
        <v>0.28326548099999999</v>
      </c>
      <c r="G4764">
        <v>14000</v>
      </c>
      <c r="H4764">
        <v>11</v>
      </c>
      <c r="I4764">
        <v>0</v>
      </c>
      <c r="J4764">
        <v>3</v>
      </c>
      <c r="K4764">
        <v>1</v>
      </c>
      <c r="L4764">
        <v>4</v>
      </c>
    </row>
    <row r="4765" spans="1:12" x14ac:dyDescent="0.25">
      <c r="A4765">
        <v>25618</v>
      </c>
      <c r="B4765">
        <v>0</v>
      </c>
      <c r="C4765">
        <v>0.14220553699999999</v>
      </c>
      <c r="D4765">
        <v>54</v>
      </c>
      <c r="E4765">
        <v>0</v>
      </c>
      <c r="F4765">
        <v>1.9712408000000001E-2</v>
      </c>
      <c r="G4765">
        <v>10500</v>
      </c>
      <c r="H4765">
        <v>10</v>
      </c>
      <c r="I4765">
        <v>0</v>
      </c>
      <c r="J4765">
        <v>0</v>
      </c>
      <c r="K4765">
        <v>0</v>
      </c>
      <c r="L4765">
        <v>0</v>
      </c>
    </row>
    <row r="4766" spans="1:12" x14ac:dyDescent="0.25">
      <c r="A4766">
        <v>81435</v>
      </c>
      <c r="B4766">
        <v>0</v>
      </c>
      <c r="C4766">
        <v>0.142294694</v>
      </c>
      <c r="D4766">
        <v>58</v>
      </c>
      <c r="E4766">
        <v>0</v>
      </c>
      <c r="F4766">
        <v>0.64861612499999999</v>
      </c>
      <c r="G4766">
        <v>3323</v>
      </c>
      <c r="H4766">
        <v>15</v>
      </c>
      <c r="I4766">
        <v>0</v>
      </c>
      <c r="J4766">
        <v>1</v>
      </c>
      <c r="K4766">
        <v>0</v>
      </c>
      <c r="L4766">
        <v>0</v>
      </c>
    </row>
    <row r="4767" spans="1:12" x14ac:dyDescent="0.25">
      <c r="A4767">
        <v>84571</v>
      </c>
      <c r="B4767">
        <v>0</v>
      </c>
      <c r="C4767">
        <v>0.14235239199999999</v>
      </c>
      <c r="D4767">
        <v>57</v>
      </c>
      <c r="E4767">
        <v>1</v>
      </c>
      <c r="F4767">
        <v>2.761477046</v>
      </c>
      <c r="G4767">
        <v>1001</v>
      </c>
      <c r="H4767">
        <v>6</v>
      </c>
      <c r="I4767">
        <v>0</v>
      </c>
      <c r="J4767">
        <v>1</v>
      </c>
      <c r="K4767">
        <v>0</v>
      </c>
      <c r="L4767">
        <v>2</v>
      </c>
    </row>
    <row r="4768" spans="1:12" x14ac:dyDescent="0.25">
      <c r="A4768">
        <v>13312</v>
      </c>
      <c r="B4768">
        <v>0</v>
      </c>
      <c r="C4768">
        <v>0.14236824100000001</v>
      </c>
      <c r="D4768">
        <v>52</v>
      </c>
      <c r="E4768">
        <v>0</v>
      </c>
      <c r="F4768">
        <v>6415</v>
      </c>
      <c r="H4768">
        <v>13</v>
      </c>
      <c r="I4768">
        <v>0</v>
      </c>
      <c r="J4768">
        <v>4</v>
      </c>
      <c r="K4768">
        <v>0</v>
      </c>
      <c r="L4768">
        <v>1</v>
      </c>
    </row>
    <row r="4769" spans="1:12" x14ac:dyDescent="0.25">
      <c r="A4769">
        <v>54641</v>
      </c>
      <c r="B4769">
        <v>0</v>
      </c>
      <c r="C4769">
        <v>0.14247927499999999</v>
      </c>
      <c r="D4769">
        <v>58</v>
      </c>
      <c r="E4769">
        <v>0</v>
      </c>
      <c r="F4769">
        <v>0.25701839300000001</v>
      </c>
      <c r="G4769">
        <v>6197</v>
      </c>
      <c r="H4769">
        <v>14</v>
      </c>
      <c r="I4769">
        <v>0</v>
      </c>
      <c r="J4769">
        <v>2</v>
      </c>
      <c r="K4769">
        <v>0</v>
      </c>
      <c r="L4769">
        <v>0</v>
      </c>
    </row>
    <row r="4770" spans="1:12" x14ac:dyDescent="0.25">
      <c r="A4770">
        <v>125556</v>
      </c>
      <c r="B4770">
        <v>0</v>
      </c>
      <c r="C4770">
        <v>0.14252383199999999</v>
      </c>
      <c r="D4770">
        <v>31</v>
      </c>
      <c r="E4770">
        <v>0</v>
      </c>
      <c r="F4770">
        <v>0.486142662</v>
      </c>
      <c r="G4770">
        <v>2200</v>
      </c>
      <c r="H4770">
        <v>5</v>
      </c>
      <c r="I4770">
        <v>0</v>
      </c>
      <c r="J4770">
        <v>1</v>
      </c>
      <c r="K4770">
        <v>0</v>
      </c>
      <c r="L4770">
        <v>0</v>
      </c>
    </row>
    <row r="4771" spans="1:12" x14ac:dyDescent="0.25">
      <c r="A4771">
        <v>76138</v>
      </c>
      <c r="B4771">
        <v>0</v>
      </c>
      <c r="C4771">
        <v>0.14260041200000001</v>
      </c>
      <c r="D4771">
        <v>60</v>
      </c>
      <c r="E4771">
        <v>0</v>
      </c>
      <c r="F4771">
        <v>0.40521431699999999</v>
      </c>
      <c r="G4771">
        <v>4525</v>
      </c>
      <c r="H4771">
        <v>19</v>
      </c>
      <c r="I4771">
        <v>0</v>
      </c>
      <c r="J4771">
        <v>1</v>
      </c>
      <c r="K4771">
        <v>0</v>
      </c>
      <c r="L4771">
        <v>2</v>
      </c>
    </row>
    <row r="4772" spans="1:12" x14ac:dyDescent="0.25">
      <c r="A4772">
        <v>114137</v>
      </c>
      <c r="B4772">
        <v>0</v>
      </c>
      <c r="C4772">
        <v>0.14265214600000001</v>
      </c>
      <c r="D4772">
        <v>40</v>
      </c>
      <c r="E4772">
        <v>0</v>
      </c>
      <c r="F4772">
        <v>0.14740318199999999</v>
      </c>
      <c r="G4772">
        <v>3330</v>
      </c>
      <c r="H4772">
        <v>5</v>
      </c>
      <c r="I4772">
        <v>0</v>
      </c>
      <c r="J4772">
        <v>0</v>
      </c>
      <c r="K4772">
        <v>0</v>
      </c>
      <c r="L4772">
        <v>0</v>
      </c>
    </row>
    <row r="4773" spans="1:12" x14ac:dyDescent="0.25">
      <c r="A4773">
        <v>92067</v>
      </c>
      <c r="B4773">
        <v>0</v>
      </c>
      <c r="C4773">
        <v>0.142665932</v>
      </c>
      <c r="D4773">
        <v>41</v>
      </c>
      <c r="E4773">
        <v>0</v>
      </c>
      <c r="F4773">
        <v>3201</v>
      </c>
      <c r="H4773">
        <v>8</v>
      </c>
      <c r="I4773">
        <v>0</v>
      </c>
      <c r="J4773">
        <v>1</v>
      </c>
      <c r="K4773">
        <v>0</v>
      </c>
      <c r="L4773">
        <v>0</v>
      </c>
    </row>
    <row r="4774" spans="1:12" x14ac:dyDescent="0.25">
      <c r="A4774">
        <v>28419</v>
      </c>
      <c r="B4774">
        <v>0</v>
      </c>
      <c r="C4774">
        <v>0.14273919800000001</v>
      </c>
      <c r="D4774">
        <v>61</v>
      </c>
      <c r="E4774">
        <v>0</v>
      </c>
      <c r="F4774">
        <v>3.4990792E-2</v>
      </c>
      <c r="G4774">
        <v>3800</v>
      </c>
      <c r="H4774">
        <v>8</v>
      </c>
      <c r="I4774">
        <v>0</v>
      </c>
      <c r="J4774">
        <v>0</v>
      </c>
      <c r="K4774">
        <v>0</v>
      </c>
      <c r="L4774">
        <v>0</v>
      </c>
    </row>
    <row r="4775" spans="1:12" x14ac:dyDescent="0.25">
      <c r="A4775">
        <v>63799</v>
      </c>
      <c r="B4775">
        <v>0</v>
      </c>
      <c r="C4775">
        <v>0.142778238</v>
      </c>
      <c r="D4775">
        <v>72</v>
      </c>
      <c r="E4775">
        <v>1</v>
      </c>
      <c r="F4775">
        <v>0.56201026700000001</v>
      </c>
      <c r="G4775">
        <v>3700</v>
      </c>
      <c r="H4775">
        <v>14</v>
      </c>
      <c r="I4775">
        <v>0</v>
      </c>
      <c r="J4775">
        <v>2</v>
      </c>
      <c r="K4775">
        <v>0</v>
      </c>
      <c r="L4775">
        <v>0</v>
      </c>
    </row>
    <row r="4776" spans="1:12" x14ac:dyDescent="0.25">
      <c r="A4776">
        <v>147417</v>
      </c>
      <c r="B4776">
        <v>0</v>
      </c>
      <c r="C4776">
        <v>0.14317136599999999</v>
      </c>
      <c r="D4776">
        <v>82</v>
      </c>
      <c r="E4776">
        <v>0</v>
      </c>
      <c r="F4776">
        <v>6.9976669999999999E-3</v>
      </c>
      <c r="G4776">
        <v>3000</v>
      </c>
      <c r="H4776">
        <v>3</v>
      </c>
      <c r="I4776">
        <v>0</v>
      </c>
      <c r="J4776">
        <v>0</v>
      </c>
      <c r="K4776">
        <v>0</v>
      </c>
      <c r="L4776">
        <v>0</v>
      </c>
    </row>
    <row r="4777" spans="1:12" x14ac:dyDescent="0.25">
      <c r="A4777">
        <v>1485</v>
      </c>
      <c r="B4777">
        <v>0</v>
      </c>
      <c r="C4777">
        <v>0.14318751800000001</v>
      </c>
      <c r="D4777">
        <v>46</v>
      </c>
      <c r="E4777">
        <v>0</v>
      </c>
      <c r="F4777">
        <v>4.8500555000000001E-2</v>
      </c>
      <c r="G4777">
        <v>2700</v>
      </c>
      <c r="H4777">
        <v>3</v>
      </c>
      <c r="I4777">
        <v>0</v>
      </c>
      <c r="J4777">
        <v>0</v>
      </c>
      <c r="K4777">
        <v>0</v>
      </c>
      <c r="L4777">
        <v>0</v>
      </c>
    </row>
    <row r="4778" spans="1:12" x14ac:dyDescent="0.25">
      <c r="A4778">
        <v>87803</v>
      </c>
      <c r="B4778">
        <v>0</v>
      </c>
      <c r="C4778">
        <v>0.143347263</v>
      </c>
      <c r="D4778">
        <v>54</v>
      </c>
      <c r="E4778">
        <v>0</v>
      </c>
      <c r="F4778">
        <v>0.15682196300000001</v>
      </c>
      <c r="G4778">
        <v>16827</v>
      </c>
      <c r="H4778">
        <v>16</v>
      </c>
      <c r="I4778">
        <v>0</v>
      </c>
      <c r="J4778">
        <v>1</v>
      </c>
      <c r="K4778">
        <v>0</v>
      </c>
      <c r="L4778">
        <v>1</v>
      </c>
    </row>
    <row r="4779" spans="1:12" x14ac:dyDescent="0.25">
      <c r="A4779">
        <v>23914</v>
      </c>
      <c r="B4779">
        <v>0</v>
      </c>
      <c r="C4779">
        <v>0.14341611000000001</v>
      </c>
      <c r="D4779">
        <v>55</v>
      </c>
      <c r="E4779">
        <v>0</v>
      </c>
      <c r="F4779">
        <v>0.325334497</v>
      </c>
      <c r="G4779">
        <v>6875</v>
      </c>
      <c r="H4779">
        <v>13</v>
      </c>
      <c r="I4779">
        <v>0</v>
      </c>
      <c r="J4779">
        <v>1</v>
      </c>
      <c r="K4779">
        <v>0</v>
      </c>
      <c r="L4779">
        <v>1</v>
      </c>
    </row>
    <row r="4780" spans="1:12" x14ac:dyDescent="0.25">
      <c r="A4780">
        <v>62507</v>
      </c>
      <c r="B4780">
        <v>0</v>
      </c>
      <c r="C4780">
        <v>0.14356603100000001</v>
      </c>
      <c r="D4780">
        <v>59</v>
      </c>
      <c r="E4780">
        <v>1</v>
      </c>
      <c r="F4780">
        <v>0.59122465999999996</v>
      </c>
      <c r="G4780">
        <v>3600</v>
      </c>
      <c r="H4780">
        <v>10</v>
      </c>
      <c r="I4780">
        <v>0</v>
      </c>
      <c r="J4780">
        <v>2</v>
      </c>
      <c r="K4780">
        <v>2</v>
      </c>
      <c r="L4780">
        <v>3</v>
      </c>
    </row>
    <row r="4781" spans="1:12" x14ac:dyDescent="0.25">
      <c r="A4781">
        <v>143471</v>
      </c>
      <c r="B4781">
        <v>0</v>
      </c>
      <c r="C4781">
        <v>0.143691442</v>
      </c>
      <c r="D4781">
        <v>33</v>
      </c>
      <c r="E4781">
        <v>0</v>
      </c>
      <c r="F4781">
        <v>0.17033290200000001</v>
      </c>
      <c r="G4781">
        <v>8500</v>
      </c>
      <c r="H4781">
        <v>11</v>
      </c>
      <c r="I4781">
        <v>0</v>
      </c>
      <c r="J4781">
        <v>0</v>
      </c>
      <c r="K4781">
        <v>0</v>
      </c>
      <c r="L4781">
        <v>0</v>
      </c>
    </row>
    <row r="4782" spans="1:12" x14ac:dyDescent="0.25">
      <c r="A4782">
        <v>138441</v>
      </c>
      <c r="B4782">
        <v>0</v>
      </c>
      <c r="C4782">
        <v>0.143775445</v>
      </c>
      <c r="D4782">
        <v>29</v>
      </c>
      <c r="E4782">
        <v>0</v>
      </c>
      <c r="F4782">
        <v>0.192967839</v>
      </c>
      <c r="G4782">
        <v>6000</v>
      </c>
      <c r="H4782">
        <v>6</v>
      </c>
      <c r="I4782">
        <v>0</v>
      </c>
      <c r="J4782">
        <v>2</v>
      </c>
      <c r="K4782">
        <v>0</v>
      </c>
      <c r="L4782">
        <v>2</v>
      </c>
    </row>
    <row r="4783" spans="1:12" x14ac:dyDescent="0.25">
      <c r="A4783">
        <v>57663</v>
      </c>
      <c r="B4783">
        <v>0</v>
      </c>
      <c r="C4783">
        <v>0.14385420700000001</v>
      </c>
      <c r="D4783">
        <v>50</v>
      </c>
      <c r="E4783">
        <v>1</v>
      </c>
      <c r="F4783">
        <v>0.139120095</v>
      </c>
      <c r="G4783">
        <v>5886</v>
      </c>
      <c r="H4783">
        <v>8</v>
      </c>
      <c r="I4783">
        <v>0</v>
      </c>
      <c r="J4783">
        <v>0</v>
      </c>
      <c r="K4783">
        <v>0</v>
      </c>
      <c r="L4783">
        <v>0</v>
      </c>
    </row>
    <row r="4784" spans="1:12" x14ac:dyDescent="0.25">
      <c r="A4784">
        <v>113505</v>
      </c>
      <c r="B4784">
        <v>0</v>
      </c>
      <c r="C4784">
        <v>0.143895203</v>
      </c>
      <c r="D4784">
        <v>51</v>
      </c>
      <c r="E4784">
        <v>0</v>
      </c>
      <c r="F4784">
        <v>4797</v>
      </c>
      <c r="H4784">
        <v>7</v>
      </c>
      <c r="I4784">
        <v>0</v>
      </c>
      <c r="J4784">
        <v>1</v>
      </c>
      <c r="K4784">
        <v>0</v>
      </c>
      <c r="L4784">
        <v>0</v>
      </c>
    </row>
    <row r="4785" spans="1:12" x14ac:dyDescent="0.25">
      <c r="A4785">
        <v>100927</v>
      </c>
      <c r="B4785">
        <v>0</v>
      </c>
      <c r="C4785">
        <v>0.143949506</v>
      </c>
      <c r="D4785">
        <v>40</v>
      </c>
      <c r="E4785">
        <v>0</v>
      </c>
      <c r="F4785">
        <v>0.206682112</v>
      </c>
      <c r="G4785">
        <v>8200</v>
      </c>
      <c r="H4785">
        <v>11</v>
      </c>
      <c r="I4785">
        <v>0</v>
      </c>
      <c r="J4785">
        <v>1</v>
      </c>
      <c r="K4785">
        <v>0</v>
      </c>
      <c r="L4785">
        <v>1</v>
      </c>
    </row>
    <row r="4786" spans="1:12" x14ac:dyDescent="0.25">
      <c r="A4786">
        <v>146562</v>
      </c>
      <c r="B4786">
        <v>0</v>
      </c>
      <c r="C4786">
        <v>0.143965334</v>
      </c>
      <c r="D4786">
        <v>55</v>
      </c>
      <c r="E4786">
        <v>1</v>
      </c>
      <c r="F4786">
        <v>0.484148036</v>
      </c>
      <c r="G4786">
        <v>15833</v>
      </c>
      <c r="H4786">
        <v>16</v>
      </c>
      <c r="I4786">
        <v>0</v>
      </c>
      <c r="J4786">
        <v>3</v>
      </c>
      <c r="K4786">
        <v>0</v>
      </c>
      <c r="L4786">
        <v>1</v>
      </c>
    </row>
    <row r="4787" spans="1:12" x14ac:dyDescent="0.25">
      <c r="A4787">
        <v>135665</v>
      </c>
      <c r="B4787">
        <v>0</v>
      </c>
      <c r="C4787">
        <v>0.144039045</v>
      </c>
      <c r="D4787">
        <v>53</v>
      </c>
      <c r="E4787">
        <v>0</v>
      </c>
      <c r="F4787">
        <v>0.151827554</v>
      </c>
      <c r="G4787">
        <v>3200</v>
      </c>
      <c r="H4787">
        <v>6</v>
      </c>
      <c r="I4787">
        <v>0</v>
      </c>
      <c r="J4787">
        <v>0</v>
      </c>
      <c r="K4787">
        <v>0</v>
      </c>
      <c r="L4787">
        <v>0</v>
      </c>
    </row>
    <row r="4788" spans="1:12" x14ac:dyDescent="0.25">
      <c r="A4788">
        <v>13434</v>
      </c>
      <c r="B4788">
        <v>0</v>
      </c>
      <c r="C4788">
        <v>0.144233683</v>
      </c>
      <c r="D4788">
        <v>30</v>
      </c>
      <c r="E4788">
        <v>0</v>
      </c>
      <c r="F4788">
        <v>9.5756498999999995E-2</v>
      </c>
      <c r="G4788">
        <v>4500</v>
      </c>
      <c r="H4788">
        <v>5</v>
      </c>
      <c r="I4788">
        <v>0</v>
      </c>
      <c r="J4788">
        <v>0</v>
      </c>
      <c r="K4788">
        <v>0</v>
      </c>
      <c r="L4788">
        <v>1</v>
      </c>
    </row>
    <row r="4789" spans="1:12" x14ac:dyDescent="0.25">
      <c r="A4789">
        <v>43636</v>
      </c>
      <c r="B4789">
        <v>1</v>
      </c>
      <c r="C4789">
        <v>0.144294381</v>
      </c>
      <c r="D4789">
        <v>60</v>
      </c>
      <c r="E4789">
        <v>0</v>
      </c>
      <c r="F4789">
        <v>4.4836563000000003E-2</v>
      </c>
      <c r="G4789">
        <v>3456</v>
      </c>
      <c r="H4789">
        <v>3</v>
      </c>
      <c r="I4789">
        <v>0</v>
      </c>
      <c r="J4789">
        <v>0</v>
      </c>
      <c r="K4789">
        <v>1</v>
      </c>
      <c r="L4789">
        <v>0</v>
      </c>
    </row>
    <row r="4790" spans="1:12" x14ac:dyDescent="0.25">
      <c r="A4790">
        <v>113285</v>
      </c>
      <c r="B4790">
        <v>0</v>
      </c>
      <c r="C4790">
        <v>0.144304869</v>
      </c>
      <c r="D4790">
        <v>76</v>
      </c>
      <c r="E4790">
        <v>0</v>
      </c>
      <c r="F4790">
        <v>4.1530945E-2</v>
      </c>
      <c r="G4790">
        <v>3683</v>
      </c>
      <c r="H4790">
        <v>4</v>
      </c>
      <c r="I4790">
        <v>0</v>
      </c>
      <c r="J4790">
        <v>0</v>
      </c>
      <c r="K4790">
        <v>0</v>
      </c>
      <c r="L4790">
        <v>0</v>
      </c>
    </row>
    <row r="4791" spans="1:12" x14ac:dyDescent="0.25">
      <c r="A4791">
        <v>109941</v>
      </c>
      <c r="B4791">
        <v>0</v>
      </c>
      <c r="C4791">
        <v>0.14430815899999999</v>
      </c>
      <c r="D4791">
        <v>50</v>
      </c>
      <c r="E4791">
        <v>1</v>
      </c>
      <c r="F4791">
        <v>0.365760209</v>
      </c>
      <c r="G4791">
        <v>10700</v>
      </c>
      <c r="H4791">
        <v>14</v>
      </c>
      <c r="I4791">
        <v>0</v>
      </c>
      <c r="J4791">
        <v>2</v>
      </c>
      <c r="K4791">
        <v>0</v>
      </c>
      <c r="L4791">
        <v>2</v>
      </c>
    </row>
    <row r="4792" spans="1:12" x14ac:dyDescent="0.25">
      <c r="A4792">
        <v>102232</v>
      </c>
      <c r="B4792">
        <v>0</v>
      </c>
      <c r="C4792">
        <v>0.144430948</v>
      </c>
      <c r="D4792">
        <v>37</v>
      </c>
      <c r="E4792">
        <v>0</v>
      </c>
      <c r="F4792">
        <v>0.488100268</v>
      </c>
      <c r="G4792">
        <v>7100</v>
      </c>
      <c r="H4792">
        <v>8</v>
      </c>
      <c r="I4792">
        <v>0</v>
      </c>
      <c r="J4792">
        <v>3</v>
      </c>
      <c r="K4792">
        <v>0</v>
      </c>
      <c r="L4792">
        <v>3</v>
      </c>
    </row>
    <row r="4793" spans="1:12" x14ac:dyDescent="0.25">
      <c r="A4793">
        <v>115822</v>
      </c>
      <c r="B4793">
        <v>0</v>
      </c>
      <c r="C4793">
        <v>0.144448889</v>
      </c>
      <c r="D4793">
        <v>49</v>
      </c>
      <c r="E4793">
        <v>0</v>
      </c>
      <c r="F4793">
        <v>0.34678665600000003</v>
      </c>
      <c r="G4793">
        <v>11000</v>
      </c>
      <c r="H4793">
        <v>12</v>
      </c>
      <c r="I4793">
        <v>0</v>
      </c>
      <c r="J4793">
        <v>2</v>
      </c>
      <c r="K4793">
        <v>0</v>
      </c>
      <c r="L4793">
        <v>1</v>
      </c>
    </row>
    <row r="4794" spans="1:12" x14ac:dyDescent="0.25">
      <c r="A4794">
        <v>120615</v>
      </c>
      <c r="B4794">
        <v>0</v>
      </c>
      <c r="C4794">
        <v>0.144482624</v>
      </c>
      <c r="D4794">
        <v>60</v>
      </c>
      <c r="E4794">
        <v>0</v>
      </c>
      <c r="F4794">
        <v>0.27521399299999999</v>
      </c>
      <c r="G4794">
        <v>5373</v>
      </c>
      <c r="H4794">
        <v>4</v>
      </c>
      <c r="I4794">
        <v>0</v>
      </c>
      <c r="J4794">
        <v>1</v>
      </c>
      <c r="K4794">
        <v>0</v>
      </c>
      <c r="L4794">
        <v>0</v>
      </c>
    </row>
    <row r="4795" spans="1:12" x14ac:dyDescent="0.25">
      <c r="A4795">
        <v>135385</v>
      </c>
      <c r="B4795">
        <v>0</v>
      </c>
      <c r="C4795">
        <v>0.14451466800000001</v>
      </c>
      <c r="D4795">
        <v>35</v>
      </c>
      <c r="E4795">
        <v>0</v>
      </c>
      <c r="F4795">
        <v>4.0647968E-2</v>
      </c>
      <c r="G4795">
        <v>20000</v>
      </c>
      <c r="H4795">
        <v>6</v>
      </c>
      <c r="I4795">
        <v>0</v>
      </c>
      <c r="J4795">
        <v>0</v>
      </c>
      <c r="K4795">
        <v>0</v>
      </c>
      <c r="L4795">
        <v>0</v>
      </c>
    </row>
    <row r="4796" spans="1:12" x14ac:dyDescent="0.25">
      <c r="A4796">
        <v>82885</v>
      </c>
      <c r="B4796">
        <v>0</v>
      </c>
      <c r="C4796">
        <v>0.14452311500000001</v>
      </c>
      <c r="D4796">
        <v>36</v>
      </c>
      <c r="E4796">
        <v>0</v>
      </c>
      <c r="F4796">
        <v>0.21954674199999999</v>
      </c>
      <c r="G4796">
        <v>2117</v>
      </c>
      <c r="H4796">
        <v>3</v>
      </c>
      <c r="I4796">
        <v>0</v>
      </c>
      <c r="J4796">
        <v>0</v>
      </c>
      <c r="K4796">
        <v>0</v>
      </c>
      <c r="L4796">
        <v>0</v>
      </c>
    </row>
    <row r="4797" spans="1:12" x14ac:dyDescent="0.25">
      <c r="A4797">
        <v>58864</v>
      </c>
      <c r="B4797">
        <v>0</v>
      </c>
      <c r="C4797">
        <v>0.14455287</v>
      </c>
      <c r="D4797">
        <v>66</v>
      </c>
      <c r="E4797">
        <v>0</v>
      </c>
      <c r="F4797">
        <v>0.188176763</v>
      </c>
      <c r="G4797">
        <v>6833</v>
      </c>
      <c r="H4797">
        <v>15</v>
      </c>
      <c r="I4797">
        <v>0</v>
      </c>
      <c r="J4797">
        <v>0</v>
      </c>
      <c r="K4797">
        <v>0</v>
      </c>
      <c r="L4797">
        <v>0</v>
      </c>
    </row>
    <row r="4798" spans="1:12" x14ac:dyDescent="0.25">
      <c r="A4798">
        <v>129055</v>
      </c>
      <c r="B4798">
        <v>0</v>
      </c>
      <c r="C4798">
        <v>0.14458254500000001</v>
      </c>
      <c r="D4798">
        <v>54</v>
      </c>
      <c r="E4798">
        <v>0</v>
      </c>
      <c r="F4798">
        <v>1160</v>
      </c>
      <c r="H4798">
        <v>9</v>
      </c>
      <c r="I4798">
        <v>0</v>
      </c>
      <c r="J4798">
        <v>2</v>
      </c>
      <c r="K4798">
        <v>0</v>
      </c>
      <c r="L4798">
        <v>0</v>
      </c>
    </row>
    <row r="4799" spans="1:12" x14ac:dyDescent="0.25">
      <c r="A4799">
        <v>100102</v>
      </c>
      <c r="B4799">
        <v>0</v>
      </c>
      <c r="C4799">
        <v>0.14460351699999999</v>
      </c>
      <c r="D4799">
        <v>62</v>
      </c>
      <c r="E4799">
        <v>0</v>
      </c>
      <c r="F4799">
        <v>0.42007129100000001</v>
      </c>
      <c r="G4799">
        <v>3646</v>
      </c>
      <c r="H4799">
        <v>11</v>
      </c>
      <c r="I4799">
        <v>0</v>
      </c>
      <c r="J4799">
        <v>1</v>
      </c>
      <c r="K4799">
        <v>0</v>
      </c>
      <c r="L4799">
        <v>0</v>
      </c>
    </row>
    <row r="4800" spans="1:12" x14ac:dyDescent="0.25">
      <c r="A4800">
        <v>47296</v>
      </c>
      <c r="B4800">
        <v>0</v>
      </c>
      <c r="C4800">
        <v>0.14464737999999999</v>
      </c>
      <c r="D4800">
        <v>58</v>
      </c>
      <c r="E4800">
        <v>1</v>
      </c>
      <c r="F4800">
        <v>0.233218447</v>
      </c>
      <c r="G4800">
        <v>6092</v>
      </c>
      <c r="H4800">
        <v>11</v>
      </c>
      <c r="I4800">
        <v>0</v>
      </c>
      <c r="J4800">
        <v>0</v>
      </c>
      <c r="K4800">
        <v>0</v>
      </c>
      <c r="L4800">
        <v>0</v>
      </c>
    </row>
    <row r="4801" spans="1:12" x14ac:dyDescent="0.25">
      <c r="A4801">
        <v>70704</v>
      </c>
      <c r="B4801">
        <v>0</v>
      </c>
      <c r="C4801">
        <v>0.14475753899999999</v>
      </c>
      <c r="D4801">
        <v>54</v>
      </c>
      <c r="E4801">
        <v>0</v>
      </c>
      <c r="F4801">
        <v>0.44729655899999998</v>
      </c>
      <c r="G4801">
        <v>5492</v>
      </c>
      <c r="H4801">
        <v>7</v>
      </c>
      <c r="I4801">
        <v>0</v>
      </c>
      <c r="J4801">
        <v>1</v>
      </c>
      <c r="K4801">
        <v>0</v>
      </c>
      <c r="L4801">
        <v>0</v>
      </c>
    </row>
    <row r="4802" spans="1:12" x14ac:dyDescent="0.25">
      <c r="A4802">
        <v>45337</v>
      </c>
      <c r="B4802">
        <v>0</v>
      </c>
      <c r="C4802">
        <v>0.14483465800000001</v>
      </c>
      <c r="D4802">
        <v>25</v>
      </c>
      <c r="E4802">
        <v>1</v>
      </c>
      <c r="F4802">
        <v>8.5086269999999995E-3</v>
      </c>
      <c r="G4802">
        <v>4230</v>
      </c>
      <c r="H4802">
        <v>2</v>
      </c>
      <c r="I4802">
        <v>1</v>
      </c>
      <c r="J4802">
        <v>0</v>
      </c>
      <c r="K4802">
        <v>1</v>
      </c>
      <c r="L4802">
        <v>0</v>
      </c>
    </row>
    <row r="4803" spans="1:12" x14ac:dyDescent="0.25">
      <c r="A4803">
        <v>117509</v>
      </c>
      <c r="B4803">
        <v>0</v>
      </c>
      <c r="C4803">
        <v>0.144943718</v>
      </c>
      <c r="D4803">
        <v>69</v>
      </c>
      <c r="E4803">
        <v>0</v>
      </c>
      <c r="F4803">
        <v>0.34218794600000002</v>
      </c>
      <c r="G4803">
        <v>3500</v>
      </c>
      <c r="H4803">
        <v>19</v>
      </c>
      <c r="I4803">
        <v>0</v>
      </c>
      <c r="J4803">
        <v>1</v>
      </c>
      <c r="K4803">
        <v>0</v>
      </c>
      <c r="L4803">
        <v>0</v>
      </c>
    </row>
    <row r="4804" spans="1:12" x14ac:dyDescent="0.25">
      <c r="A4804">
        <v>77168</v>
      </c>
      <c r="B4804">
        <v>0</v>
      </c>
      <c r="C4804">
        <v>0.144961852</v>
      </c>
      <c r="D4804">
        <v>29</v>
      </c>
      <c r="E4804">
        <v>0</v>
      </c>
      <c r="F4804">
        <v>0.23470661700000001</v>
      </c>
      <c r="G4804">
        <v>800</v>
      </c>
      <c r="H4804">
        <v>4</v>
      </c>
      <c r="I4804">
        <v>0</v>
      </c>
      <c r="J4804">
        <v>0</v>
      </c>
      <c r="K4804">
        <v>0</v>
      </c>
      <c r="L4804">
        <v>0</v>
      </c>
    </row>
    <row r="4805" spans="1:12" x14ac:dyDescent="0.25">
      <c r="A4805">
        <v>19550</v>
      </c>
      <c r="B4805">
        <v>0</v>
      </c>
      <c r="C4805">
        <v>0.14502035299999999</v>
      </c>
      <c r="D4805">
        <v>45</v>
      </c>
      <c r="E4805">
        <v>0</v>
      </c>
      <c r="F4805">
        <v>7.0732317000000003E-2</v>
      </c>
      <c r="G4805">
        <v>4000</v>
      </c>
      <c r="H4805">
        <v>6</v>
      </c>
      <c r="I4805">
        <v>0</v>
      </c>
      <c r="J4805">
        <v>0</v>
      </c>
      <c r="K4805">
        <v>0</v>
      </c>
      <c r="L4805">
        <v>0</v>
      </c>
    </row>
    <row r="4806" spans="1:12" x14ac:dyDescent="0.25">
      <c r="A4806">
        <v>84374</v>
      </c>
      <c r="B4806">
        <v>0</v>
      </c>
      <c r="C4806">
        <v>0.14507771999999999</v>
      </c>
      <c r="D4806">
        <v>43</v>
      </c>
      <c r="E4806">
        <v>0</v>
      </c>
      <c r="F4806">
        <v>7560</v>
      </c>
      <c r="H4806">
        <v>9</v>
      </c>
      <c r="I4806">
        <v>0</v>
      </c>
      <c r="J4806">
        <v>2</v>
      </c>
      <c r="K4806">
        <v>0</v>
      </c>
      <c r="L4806">
        <v>3</v>
      </c>
    </row>
    <row r="4807" spans="1:12" x14ac:dyDescent="0.25">
      <c r="A4807">
        <v>130091</v>
      </c>
      <c r="B4807">
        <v>0</v>
      </c>
      <c r="C4807">
        <v>0.14517096600000001</v>
      </c>
      <c r="D4807">
        <v>24</v>
      </c>
      <c r="E4807">
        <v>0</v>
      </c>
      <c r="F4807">
        <v>0.10205621600000001</v>
      </c>
      <c r="G4807">
        <v>5300</v>
      </c>
      <c r="H4807">
        <v>5</v>
      </c>
      <c r="I4807">
        <v>0</v>
      </c>
      <c r="J4807">
        <v>0</v>
      </c>
      <c r="K4807">
        <v>1</v>
      </c>
      <c r="L4807">
        <v>0</v>
      </c>
    </row>
    <row r="4808" spans="1:12" x14ac:dyDescent="0.25">
      <c r="A4808">
        <v>39100</v>
      </c>
      <c r="B4808">
        <v>0</v>
      </c>
      <c r="C4808">
        <v>0.14543587599999999</v>
      </c>
      <c r="D4808">
        <v>74</v>
      </c>
      <c r="E4808">
        <v>0</v>
      </c>
      <c r="F4808">
        <v>0.70938324900000005</v>
      </c>
      <c r="G4808">
        <v>4166</v>
      </c>
      <c r="H4808">
        <v>13</v>
      </c>
      <c r="I4808">
        <v>0</v>
      </c>
      <c r="J4808">
        <v>3</v>
      </c>
      <c r="K4808">
        <v>0</v>
      </c>
      <c r="L4808">
        <v>0</v>
      </c>
    </row>
    <row r="4809" spans="1:12" x14ac:dyDescent="0.25">
      <c r="A4809">
        <v>149805</v>
      </c>
      <c r="B4809">
        <v>0</v>
      </c>
      <c r="C4809">
        <v>0.14580407100000001</v>
      </c>
      <c r="D4809">
        <v>34</v>
      </c>
      <c r="E4809">
        <v>0</v>
      </c>
      <c r="F4809">
        <v>3404</v>
      </c>
      <c r="H4809">
        <v>7</v>
      </c>
      <c r="I4809">
        <v>0</v>
      </c>
      <c r="J4809">
        <v>1</v>
      </c>
      <c r="K4809">
        <v>1</v>
      </c>
      <c r="L4809">
        <v>0</v>
      </c>
    </row>
    <row r="4810" spans="1:12" x14ac:dyDescent="0.25">
      <c r="A4810">
        <v>12520</v>
      </c>
      <c r="B4810">
        <v>0</v>
      </c>
      <c r="C4810">
        <v>0.146217076</v>
      </c>
      <c r="D4810">
        <v>51</v>
      </c>
      <c r="E4810">
        <v>0</v>
      </c>
      <c r="F4810">
        <v>0.13940804300000001</v>
      </c>
      <c r="G4810">
        <v>13750</v>
      </c>
      <c r="H4810">
        <v>9</v>
      </c>
      <c r="I4810">
        <v>0</v>
      </c>
      <c r="J4810">
        <v>1</v>
      </c>
      <c r="K4810">
        <v>0</v>
      </c>
      <c r="L4810">
        <v>3</v>
      </c>
    </row>
    <row r="4811" spans="1:12" x14ac:dyDescent="0.25">
      <c r="A4811">
        <v>2501</v>
      </c>
      <c r="B4811">
        <v>0</v>
      </c>
      <c r="C4811">
        <v>0.146229201</v>
      </c>
      <c r="D4811">
        <v>51</v>
      </c>
      <c r="E4811">
        <v>0</v>
      </c>
      <c r="F4811">
        <v>1.4714047750000001</v>
      </c>
      <c r="G4811">
        <v>1800</v>
      </c>
      <c r="H4811">
        <v>18</v>
      </c>
      <c r="I4811">
        <v>0</v>
      </c>
      <c r="J4811">
        <v>1</v>
      </c>
      <c r="K4811">
        <v>0</v>
      </c>
      <c r="L4811">
        <v>0</v>
      </c>
    </row>
    <row r="4812" spans="1:12" x14ac:dyDescent="0.25">
      <c r="A4812">
        <v>27263</v>
      </c>
      <c r="B4812">
        <v>0</v>
      </c>
      <c r="C4812">
        <v>0.14627226600000001</v>
      </c>
      <c r="D4812">
        <v>77</v>
      </c>
      <c r="E4812">
        <v>0</v>
      </c>
      <c r="F4812">
        <v>1.8596280999999999E-2</v>
      </c>
      <c r="G4812">
        <v>5000</v>
      </c>
      <c r="H4812">
        <v>2</v>
      </c>
      <c r="I4812">
        <v>0</v>
      </c>
      <c r="J4812">
        <v>0</v>
      </c>
      <c r="K4812">
        <v>0</v>
      </c>
      <c r="L4812">
        <v>0</v>
      </c>
    </row>
    <row r="4813" spans="1:12" x14ac:dyDescent="0.25">
      <c r="A4813">
        <v>106982</v>
      </c>
      <c r="B4813">
        <v>0</v>
      </c>
      <c r="C4813">
        <v>0.14645622999999999</v>
      </c>
      <c r="D4813">
        <v>67</v>
      </c>
      <c r="E4813">
        <v>0</v>
      </c>
      <c r="F4813">
        <v>0.32148806200000002</v>
      </c>
      <c r="G4813">
        <v>1800</v>
      </c>
      <c r="H4813">
        <v>3</v>
      </c>
      <c r="I4813">
        <v>0</v>
      </c>
      <c r="J4813">
        <v>0</v>
      </c>
      <c r="K4813">
        <v>0</v>
      </c>
      <c r="L4813">
        <v>0</v>
      </c>
    </row>
    <row r="4814" spans="1:12" x14ac:dyDescent="0.25">
      <c r="A4814">
        <v>8228</v>
      </c>
      <c r="B4814">
        <v>0</v>
      </c>
      <c r="C4814">
        <v>0.14645656000000001</v>
      </c>
      <c r="D4814">
        <v>59</v>
      </c>
      <c r="E4814">
        <v>0</v>
      </c>
      <c r="F4814">
        <v>0.319924773</v>
      </c>
      <c r="G4814">
        <v>9570</v>
      </c>
      <c r="H4814">
        <v>16</v>
      </c>
      <c r="I4814">
        <v>0</v>
      </c>
      <c r="J4814">
        <v>2</v>
      </c>
      <c r="K4814">
        <v>0</v>
      </c>
      <c r="L4814">
        <v>0</v>
      </c>
    </row>
    <row r="4815" spans="1:12" x14ac:dyDescent="0.25">
      <c r="A4815">
        <v>52518</v>
      </c>
      <c r="B4815">
        <v>0</v>
      </c>
      <c r="C4815">
        <v>0.14647865299999999</v>
      </c>
      <c r="D4815">
        <v>74</v>
      </c>
      <c r="E4815">
        <v>0</v>
      </c>
      <c r="F4815">
        <v>0.15971935600000001</v>
      </c>
      <c r="G4815">
        <v>4845</v>
      </c>
      <c r="H4815">
        <v>14</v>
      </c>
      <c r="I4815">
        <v>0</v>
      </c>
      <c r="J4815">
        <v>1</v>
      </c>
      <c r="K4815">
        <v>0</v>
      </c>
      <c r="L4815">
        <v>1</v>
      </c>
    </row>
    <row r="4816" spans="1:12" x14ac:dyDescent="0.25">
      <c r="A4816">
        <v>40634</v>
      </c>
      <c r="B4816">
        <v>0</v>
      </c>
      <c r="C4816">
        <v>0.146521337</v>
      </c>
      <c r="D4816">
        <v>52</v>
      </c>
      <c r="E4816">
        <v>0</v>
      </c>
      <c r="F4816">
        <v>0.30782768700000002</v>
      </c>
      <c r="G4816">
        <v>25000</v>
      </c>
      <c r="H4816">
        <v>6</v>
      </c>
      <c r="I4816">
        <v>0</v>
      </c>
      <c r="J4816">
        <v>2</v>
      </c>
      <c r="K4816">
        <v>0</v>
      </c>
      <c r="L4816">
        <v>2</v>
      </c>
    </row>
    <row r="4817" spans="1:12" x14ac:dyDescent="0.25">
      <c r="A4817">
        <v>118270</v>
      </c>
      <c r="B4817">
        <v>0</v>
      </c>
      <c r="C4817">
        <v>0.14668713799999999</v>
      </c>
      <c r="D4817">
        <v>54</v>
      </c>
      <c r="E4817">
        <v>0</v>
      </c>
      <c r="F4817">
        <v>0.280573248</v>
      </c>
      <c r="G4817">
        <v>3139</v>
      </c>
      <c r="H4817">
        <v>6</v>
      </c>
      <c r="I4817">
        <v>0</v>
      </c>
      <c r="J4817">
        <v>1</v>
      </c>
      <c r="K4817">
        <v>0</v>
      </c>
      <c r="L4817">
        <v>1</v>
      </c>
    </row>
    <row r="4818" spans="1:12" x14ac:dyDescent="0.25">
      <c r="A4818">
        <v>105160</v>
      </c>
      <c r="B4818">
        <v>0</v>
      </c>
      <c r="C4818">
        <v>0.146767235</v>
      </c>
      <c r="D4818">
        <v>68</v>
      </c>
      <c r="E4818">
        <v>0</v>
      </c>
      <c r="F4818">
        <v>3.2035928139999998</v>
      </c>
      <c r="G4818">
        <v>500</v>
      </c>
      <c r="H4818">
        <v>3</v>
      </c>
      <c r="I4818">
        <v>0</v>
      </c>
      <c r="J4818">
        <v>1</v>
      </c>
      <c r="K4818">
        <v>0</v>
      </c>
      <c r="L4818">
        <v>0</v>
      </c>
    </row>
    <row r="4819" spans="1:12" x14ac:dyDescent="0.25">
      <c r="A4819">
        <v>115488</v>
      </c>
      <c r="B4819">
        <v>0</v>
      </c>
      <c r="C4819">
        <v>0.146770646</v>
      </c>
      <c r="D4819">
        <v>48</v>
      </c>
      <c r="E4819">
        <v>0</v>
      </c>
      <c r="F4819">
        <v>3.3982079999999998E-3</v>
      </c>
      <c r="G4819">
        <v>6473</v>
      </c>
      <c r="H4819">
        <v>1</v>
      </c>
      <c r="I4819">
        <v>0</v>
      </c>
      <c r="J4819">
        <v>0</v>
      </c>
      <c r="K4819">
        <v>0</v>
      </c>
      <c r="L4819">
        <v>0</v>
      </c>
    </row>
    <row r="4820" spans="1:12" x14ac:dyDescent="0.25">
      <c r="A4820">
        <v>38121</v>
      </c>
      <c r="B4820">
        <v>0</v>
      </c>
      <c r="C4820">
        <v>0.147318544</v>
      </c>
      <c r="D4820">
        <v>49</v>
      </c>
      <c r="E4820">
        <v>1</v>
      </c>
      <c r="F4820">
        <v>0.48466762699999999</v>
      </c>
      <c r="G4820">
        <v>4858</v>
      </c>
      <c r="H4820">
        <v>8</v>
      </c>
      <c r="I4820">
        <v>0</v>
      </c>
      <c r="J4820">
        <v>1</v>
      </c>
      <c r="K4820">
        <v>0</v>
      </c>
      <c r="L4820">
        <v>0</v>
      </c>
    </row>
    <row r="4821" spans="1:12" x14ac:dyDescent="0.25">
      <c r="A4821">
        <v>89054</v>
      </c>
      <c r="B4821">
        <v>0</v>
      </c>
      <c r="C4821">
        <v>0.14733674599999999</v>
      </c>
      <c r="D4821">
        <v>35</v>
      </c>
      <c r="E4821">
        <v>0</v>
      </c>
      <c r="F4821">
        <v>0.29757181399999999</v>
      </c>
      <c r="G4821">
        <v>6300</v>
      </c>
      <c r="H4821">
        <v>11</v>
      </c>
      <c r="I4821">
        <v>0</v>
      </c>
      <c r="J4821">
        <v>1</v>
      </c>
      <c r="K4821">
        <v>0</v>
      </c>
      <c r="L4821">
        <v>2</v>
      </c>
    </row>
    <row r="4822" spans="1:12" x14ac:dyDescent="0.25">
      <c r="A4822">
        <v>81131</v>
      </c>
      <c r="B4822">
        <v>0</v>
      </c>
      <c r="C4822">
        <v>0.14736961700000001</v>
      </c>
      <c r="D4822">
        <v>28</v>
      </c>
      <c r="E4822">
        <v>0</v>
      </c>
      <c r="F4822">
        <v>0.32505301399999997</v>
      </c>
      <c r="G4822">
        <v>3300</v>
      </c>
      <c r="H4822">
        <v>5</v>
      </c>
      <c r="I4822">
        <v>1</v>
      </c>
      <c r="J4822">
        <v>0</v>
      </c>
      <c r="K4822">
        <v>0</v>
      </c>
      <c r="L4822">
        <v>0</v>
      </c>
    </row>
    <row r="4823" spans="1:12" x14ac:dyDescent="0.25">
      <c r="A4823">
        <v>38068</v>
      </c>
      <c r="B4823">
        <v>1</v>
      </c>
      <c r="C4823">
        <v>0.14748770899999999</v>
      </c>
      <c r="D4823">
        <v>36</v>
      </c>
      <c r="E4823">
        <v>1</v>
      </c>
      <c r="F4823">
        <v>0.36969192299999998</v>
      </c>
      <c r="G4823">
        <v>1200</v>
      </c>
      <c r="H4823">
        <v>5</v>
      </c>
      <c r="I4823">
        <v>0</v>
      </c>
      <c r="J4823">
        <v>0</v>
      </c>
      <c r="K4823">
        <v>0</v>
      </c>
      <c r="L4823">
        <v>2</v>
      </c>
    </row>
    <row r="4824" spans="1:12" x14ac:dyDescent="0.25">
      <c r="A4824">
        <v>63173</v>
      </c>
      <c r="B4824">
        <v>0</v>
      </c>
      <c r="C4824">
        <v>0.14751134599999999</v>
      </c>
      <c r="D4824">
        <v>38</v>
      </c>
      <c r="E4824">
        <v>2</v>
      </c>
      <c r="F4824">
        <v>0.227419176</v>
      </c>
      <c r="G4824">
        <v>9000</v>
      </c>
      <c r="H4824">
        <v>12</v>
      </c>
      <c r="I4824">
        <v>0</v>
      </c>
      <c r="J4824">
        <v>1</v>
      </c>
      <c r="K4824">
        <v>0</v>
      </c>
      <c r="L4824">
        <v>3</v>
      </c>
    </row>
    <row r="4825" spans="1:12" x14ac:dyDescent="0.25">
      <c r="A4825">
        <v>141788</v>
      </c>
      <c r="B4825">
        <v>0</v>
      </c>
      <c r="C4825">
        <v>0.14752551799999999</v>
      </c>
      <c r="D4825">
        <v>62</v>
      </c>
      <c r="E4825">
        <v>1</v>
      </c>
      <c r="F4825">
        <v>0.21412114800000001</v>
      </c>
      <c r="G4825">
        <v>20833</v>
      </c>
      <c r="H4825">
        <v>8</v>
      </c>
      <c r="I4825">
        <v>0</v>
      </c>
      <c r="J4825">
        <v>1</v>
      </c>
      <c r="K4825">
        <v>0</v>
      </c>
      <c r="L4825">
        <v>1</v>
      </c>
    </row>
    <row r="4826" spans="1:12" x14ac:dyDescent="0.25">
      <c r="A4826">
        <v>32589</v>
      </c>
      <c r="B4826">
        <v>0</v>
      </c>
      <c r="C4826">
        <v>0.14752669400000001</v>
      </c>
      <c r="D4826">
        <v>59</v>
      </c>
      <c r="E4826">
        <v>0</v>
      </c>
      <c r="F4826">
        <v>0.32415018899999998</v>
      </c>
      <c r="G4826">
        <v>4500</v>
      </c>
      <c r="H4826">
        <v>6</v>
      </c>
      <c r="I4826">
        <v>0</v>
      </c>
      <c r="J4826">
        <v>1</v>
      </c>
      <c r="K4826">
        <v>0</v>
      </c>
      <c r="L4826">
        <v>0</v>
      </c>
    </row>
    <row r="4827" spans="1:12" x14ac:dyDescent="0.25">
      <c r="A4827">
        <v>125240</v>
      </c>
      <c r="B4827">
        <v>0</v>
      </c>
      <c r="C4827">
        <v>0.147790433</v>
      </c>
      <c r="D4827">
        <v>39</v>
      </c>
      <c r="E4827">
        <v>0</v>
      </c>
      <c r="F4827">
        <v>0.37187550400000002</v>
      </c>
      <c r="G4827">
        <v>6200</v>
      </c>
      <c r="H4827">
        <v>6</v>
      </c>
      <c r="I4827">
        <v>0</v>
      </c>
      <c r="J4827">
        <v>2</v>
      </c>
      <c r="K4827">
        <v>0</v>
      </c>
      <c r="L4827">
        <v>3</v>
      </c>
    </row>
    <row r="4828" spans="1:12" x14ac:dyDescent="0.25">
      <c r="A4828">
        <v>83488</v>
      </c>
      <c r="B4828">
        <v>0</v>
      </c>
      <c r="C4828">
        <v>0.14783549000000001</v>
      </c>
      <c r="D4828">
        <v>47</v>
      </c>
      <c r="E4828">
        <v>0</v>
      </c>
      <c r="F4828">
        <v>0.54465020600000003</v>
      </c>
      <c r="G4828">
        <v>9719</v>
      </c>
      <c r="H4828">
        <v>15</v>
      </c>
      <c r="I4828">
        <v>0</v>
      </c>
      <c r="J4828">
        <v>1</v>
      </c>
      <c r="K4828">
        <v>0</v>
      </c>
      <c r="L4828">
        <v>3</v>
      </c>
    </row>
    <row r="4829" spans="1:12" x14ac:dyDescent="0.25">
      <c r="A4829">
        <v>105063</v>
      </c>
      <c r="B4829">
        <v>0</v>
      </c>
      <c r="C4829">
        <v>0.14783749099999999</v>
      </c>
      <c r="D4829">
        <v>58</v>
      </c>
      <c r="E4829">
        <v>2</v>
      </c>
      <c r="F4829">
        <v>0.32895300700000002</v>
      </c>
      <c r="G4829">
        <v>7000</v>
      </c>
      <c r="H4829">
        <v>10</v>
      </c>
      <c r="I4829">
        <v>0</v>
      </c>
      <c r="J4829">
        <v>1</v>
      </c>
      <c r="K4829">
        <v>0</v>
      </c>
      <c r="L4829">
        <v>1</v>
      </c>
    </row>
    <row r="4830" spans="1:12" x14ac:dyDescent="0.25">
      <c r="A4830">
        <v>115771</v>
      </c>
      <c r="B4830">
        <v>0</v>
      </c>
      <c r="C4830">
        <v>0.147846376</v>
      </c>
      <c r="D4830">
        <v>53</v>
      </c>
      <c r="E4830">
        <v>0</v>
      </c>
      <c r="F4830">
        <v>140</v>
      </c>
      <c r="H4830">
        <v>13</v>
      </c>
      <c r="I4830">
        <v>0</v>
      </c>
      <c r="J4830">
        <v>0</v>
      </c>
      <c r="K4830">
        <v>0</v>
      </c>
      <c r="L4830">
        <v>0</v>
      </c>
    </row>
    <row r="4831" spans="1:12" x14ac:dyDescent="0.25">
      <c r="A4831">
        <v>121279</v>
      </c>
      <c r="B4831">
        <v>0</v>
      </c>
      <c r="C4831">
        <v>0.14785638500000001</v>
      </c>
      <c r="D4831">
        <v>66</v>
      </c>
      <c r="E4831">
        <v>0</v>
      </c>
      <c r="F4831">
        <v>0.31954558700000002</v>
      </c>
      <c r="G4831">
        <v>3432</v>
      </c>
      <c r="H4831">
        <v>6</v>
      </c>
      <c r="I4831">
        <v>0</v>
      </c>
      <c r="J4831">
        <v>0</v>
      </c>
      <c r="K4831">
        <v>0</v>
      </c>
      <c r="L4831">
        <v>0</v>
      </c>
    </row>
    <row r="4832" spans="1:12" x14ac:dyDescent="0.25">
      <c r="A4832">
        <v>81612</v>
      </c>
      <c r="B4832">
        <v>0</v>
      </c>
      <c r="C4832">
        <v>0.147945253</v>
      </c>
      <c r="D4832">
        <v>65</v>
      </c>
      <c r="E4832">
        <v>0</v>
      </c>
      <c r="F4832">
        <v>3434</v>
      </c>
      <c r="H4832">
        <v>11</v>
      </c>
      <c r="I4832">
        <v>0</v>
      </c>
      <c r="J4832">
        <v>3</v>
      </c>
      <c r="K4832">
        <v>0</v>
      </c>
      <c r="L4832">
        <v>1</v>
      </c>
    </row>
    <row r="4833" spans="1:12" x14ac:dyDescent="0.25">
      <c r="A4833">
        <v>114440</v>
      </c>
      <c r="B4833">
        <v>1</v>
      </c>
      <c r="C4833">
        <v>0.148034162</v>
      </c>
      <c r="D4833">
        <v>78</v>
      </c>
      <c r="E4833">
        <v>0</v>
      </c>
      <c r="F4833">
        <v>0.46993286699999998</v>
      </c>
      <c r="G4833">
        <v>7000</v>
      </c>
      <c r="H4833">
        <v>12</v>
      </c>
      <c r="I4833">
        <v>0</v>
      </c>
      <c r="J4833">
        <v>1</v>
      </c>
      <c r="K4833">
        <v>0</v>
      </c>
      <c r="L4833">
        <v>0</v>
      </c>
    </row>
    <row r="4834" spans="1:12" x14ac:dyDescent="0.25">
      <c r="A4834">
        <v>123335</v>
      </c>
      <c r="B4834">
        <v>0</v>
      </c>
      <c r="C4834">
        <v>0.14803549899999999</v>
      </c>
      <c r="D4834">
        <v>34</v>
      </c>
      <c r="E4834">
        <v>0</v>
      </c>
      <c r="F4834">
        <v>0.408197268</v>
      </c>
      <c r="G4834">
        <v>3000</v>
      </c>
      <c r="H4834">
        <v>8</v>
      </c>
      <c r="I4834">
        <v>0</v>
      </c>
      <c r="J4834">
        <v>1</v>
      </c>
      <c r="K4834">
        <v>0</v>
      </c>
      <c r="L4834">
        <v>0</v>
      </c>
    </row>
    <row r="4835" spans="1:12" x14ac:dyDescent="0.25">
      <c r="A4835">
        <v>28426</v>
      </c>
      <c r="B4835">
        <v>0</v>
      </c>
      <c r="C4835">
        <v>0.14811407500000001</v>
      </c>
      <c r="D4835">
        <v>34</v>
      </c>
      <c r="E4835">
        <v>0</v>
      </c>
      <c r="F4835">
        <v>0.58833215699999997</v>
      </c>
      <c r="G4835">
        <v>4250</v>
      </c>
      <c r="H4835">
        <v>9</v>
      </c>
      <c r="I4835">
        <v>0</v>
      </c>
      <c r="J4835">
        <v>2</v>
      </c>
      <c r="K4835">
        <v>0</v>
      </c>
      <c r="L4835">
        <v>0</v>
      </c>
    </row>
    <row r="4836" spans="1:12" x14ac:dyDescent="0.25">
      <c r="A4836">
        <v>1078</v>
      </c>
      <c r="B4836">
        <v>0</v>
      </c>
      <c r="C4836">
        <v>0.14822560600000001</v>
      </c>
      <c r="D4836">
        <v>63</v>
      </c>
      <c r="E4836">
        <v>0</v>
      </c>
      <c r="F4836">
        <v>1313</v>
      </c>
      <c r="H4836">
        <v>11</v>
      </c>
      <c r="I4836">
        <v>0</v>
      </c>
      <c r="J4836">
        <v>2</v>
      </c>
      <c r="K4836">
        <v>0</v>
      </c>
      <c r="L4836">
        <v>0</v>
      </c>
    </row>
    <row r="4837" spans="1:12" x14ac:dyDescent="0.25">
      <c r="A4837">
        <v>2325</v>
      </c>
      <c r="B4837">
        <v>0</v>
      </c>
      <c r="C4837">
        <v>0.148269541</v>
      </c>
      <c r="D4837">
        <v>65</v>
      </c>
      <c r="E4837">
        <v>0</v>
      </c>
      <c r="F4837">
        <v>869</v>
      </c>
      <c r="H4837">
        <v>3</v>
      </c>
      <c r="I4837">
        <v>0</v>
      </c>
      <c r="J4837">
        <v>0</v>
      </c>
      <c r="K4837">
        <v>0</v>
      </c>
      <c r="L4837">
        <v>0</v>
      </c>
    </row>
    <row r="4838" spans="1:12" x14ac:dyDescent="0.25">
      <c r="A4838">
        <v>98348</v>
      </c>
      <c r="B4838">
        <v>0</v>
      </c>
      <c r="C4838">
        <v>0.14835184500000001</v>
      </c>
      <c r="D4838">
        <v>69</v>
      </c>
      <c r="E4838">
        <v>0</v>
      </c>
      <c r="F4838">
        <v>4026</v>
      </c>
      <c r="H4838">
        <v>6</v>
      </c>
      <c r="I4838">
        <v>0</v>
      </c>
      <c r="J4838">
        <v>2</v>
      </c>
      <c r="K4838">
        <v>0</v>
      </c>
      <c r="L4838">
        <v>0</v>
      </c>
    </row>
    <row r="4839" spans="1:12" x14ac:dyDescent="0.25">
      <c r="A4839">
        <v>103073</v>
      </c>
      <c r="B4839">
        <v>0</v>
      </c>
      <c r="C4839">
        <v>0.14840015400000001</v>
      </c>
      <c r="D4839">
        <v>46</v>
      </c>
      <c r="E4839">
        <v>0</v>
      </c>
      <c r="F4839">
        <v>1887</v>
      </c>
      <c r="G4839">
        <v>0</v>
      </c>
      <c r="H4839">
        <v>16</v>
      </c>
      <c r="I4839">
        <v>0</v>
      </c>
      <c r="J4839">
        <v>2</v>
      </c>
      <c r="K4839">
        <v>0</v>
      </c>
      <c r="L4839">
        <v>1</v>
      </c>
    </row>
    <row r="4840" spans="1:12" x14ac:dyDescent="0.25">
      <c r="A4840">
        <v>4417</v>
      </c>
      <c r="B4840">
        <v>1</v>
      </c>
      <c r="C4840">
        <v>0.14847763899999999</v>
      </c>
      <c r="D4840">
        <v>46</v>
      </c>
      <c r="E4840">
        <v>0</v>
      </c>
      <c r="F4840">
        <v>0.542531918</v>
      </c>
      <c r="G4840">
        <v>6500</v>
      </c>
      <c r="H4840">
        <v>11</v>
      </c>
      <c r="I4840">
        <v>0</v>
      </c>
      <c r="J4840">
        <v>2</v>
      </c>
      <c r="K4840">
        <v>0</v>
      </c>
      <c r="L4840">
        <v>2</v>
      </c>
    </row>
    <row r="4841" spans="1:12" x14ac:dyDescent="0.25">
      <c r="A4841">
        <v>137868</v>
      </c>
      <c r="B4841">
        <v>0</v>
      </c>
      <c r="C4841">
        <v>0.14862326000000001</v>
      </c>
      <c r="D4841">
        <v>55</v>
      </c>
      <c r="E4841">
        <v>0</v>
      </c>
      <c r="F4841">
        <v>0.69419691400000005</v>
      </c>
      <c r="G4841">
        <v>4600</v>
      </c>
      <c r="H4841">
        <v>7</v>
      </c>
      <c r="I4841">
        <v>0</v>
      </c>
      <c r="J4841">
        <v>2</v>
      </c>
      <c r="K4841">
        <v>0</v>
      </c>
      <c r="L4841">
        <v>1</v>
      </c>
    </row>
    <row r="4842" spans="1:12" x14ac:dyDescent="0.25">
      <c r="A4842">
        <v>71293</v>
      </c>
      <c r="B4842">
        <v>0</v>
      </c>
      <c r="C4842">
        <v>0.148718884</v>
      </c>
      <c r="D4842">
        <v>32</v>
      </c>
      <c r="E4842">
        <v>0</v>
      </c>
      <c r="F4842">
        <v>0.15235818300000001</v>
      </c>
      <c r="G4842">
        <v>4600</v>
      </c>
      <c r="H4842">
        <v>9</v>
      </c>
      <c r="I4842">
        <v>0</v>
      </c>
      <c r="J4842">
        <v>0</v>
      </c>
      <c r="K4842">
        <v>0</v>
      </c>
      <c r="L4842">
        <v>0</v>
      </c>
    </row>
    <row r="4843" spans="1:12" x14ac:dyDescent="0.25">
      <c r="A4843">
        <v>109291</v>
      </c>
      <c r="B4843">
        <v>0</v>
      </c>
      <c r="C4843">
        <v>0.14876541600000001</v>
      </c>
      <c r="D4843">
        <v>28</v>
      </c>
      <c r="E4843">
        <v>0</v>
      </c>
      <c r="F4843">
        <v>0.16215289699999999</v>
      </c>
      <c r="G4843">
        <v>2916</v>
      </c>
      <c r="H4843">
        <v>9</v>
      </c>
      <c r="I4843">
        <v>0</v>
      </c>
      <c r="J4843">
        <v>0</v>
      </c>
      <c r="K4843">
        <v>0</v>
      </c>
      <c r="L4843">
        <v>0</v>
      </c>
    </row>
    <row r="4844" spans="1:12" x14ac:dyDescent="0.25">
      <c r="A4844">
        <v>40561</v>
      </c>
      <c r="B4844">
        <v>0</v>
      </c>
      <c r="C4844">
        <v>0.14884151200000001</v>
      </c>
      <c r="D4844">
        <v>54</v>
      </c>
      <c r="E4844">
        <v>0</v>
      </c>
      <c r="F4844">
        <v>0.65026495100000004</v>
      </c>
      <c r="G4844">
        <v>2641</v>
      </c>
      <c r="H4844">
        <v>19</v>
      </c>
      <c r="I4844">
        <v>0</v>
      </c>
      <c r="J4844">
        <v>1</v>
      </c>
      <c r="K4844">
        <v>0</v>
      </c>
      <c r="L4844">
        <v>2</v>
      </c>
    </row>
    <row r="4845" spans="1:12" x14ac:dyDescent="0.25">
      <c r="A4845">
        <v>84219</v>
      </c>
      <c r="B4845">
        <v>0</v>
      </c>
      <c r="C4845">
        <v>0.14887404500000001</v>
      </c>
      <c r="D4845">
        <v>82</v>
      </c>
      <c r="E4845">
        <v>0</v>
      </c>
      <c r="F4845">
        <v>1.9996666999999999E-2</v>
      </c>
      <c r="G4845">
        <v>6000</v>
      </c>
      <c r="H4845">
        <v>6</v>
      </c>
      <c r="I4845">
        <v>0</v>
      </c>
      <c r="J4845">
        <v>0</v>
      </c>
      <c r="K4845">
        <v>0</v>
      </c>
      <c r="L4845">
        <v>0</v>
      </c>
    </row>
    <row r="4846" spans="1:12" x14ac:dyDescent="0.25">
      <c r="A4846">
        <v>71400</v>
      </c>
      <c r="B4846">
        <v>0</v>
      </c>
      <c r="C4846">
        <v>0.14889301199999999</v>
      </c>
      <c r="D4846">
        <v>64</v>
      </c>
      <c r="E4846">
        <v>0</v>
      </c>
      <c r="F4846">
        <v>0.213464863</v>
      </c>
      <c r="G4846">
        <v>9832</v>
      </c>
      <c r="H4846">
        <v>8</v>
      </c>
      <c r="I4846">
        <v>0</v>
      </c>
      <c r="J4846">
        <v>1</v>
      </c>
      <c r="K4846">
        <v>0</v>
      </c>
      <c r="L4846">
        <v>0</v>
      </c>
    </row>
    <row r="4847" spans="1:12" x14ac:dyDescent="0.25">
      <c r="A4847">
        <v>26970</v>
      </c>
      <c r="B4847">
        <v>0</v>
      </c>
      <c r="C4847">
        <v>0.14892819199999999</v>
      </c>
      <c r="D4847">
        <v>49</v>
      </c>
      <c r="E4847">
        <v>0</v>
      </c>
      <c r="F4847">
        <v>0.47469493899999998</v>
      </c>
      <c r="G4847">
        <v>4998</v>
      </c>
      <c r="H4847">
        <v>11</v>
      </c>
      <c r="I4847">
        <v>0</v>
      </c>
      <c r="J4847">
        <v>1</v>
      </c>
      <c r="K4847">
        <v>0</v>
      </c>
      <c r="L4847">
        <v>4</v>
      </c>
    </row>
    <row r="4848" spans="1:12" x14ac:dyDescent="0.25">
      <c r="A4848">
        <v>90038</v>
      </c>
      <c r="B4848">
        <v>0</v>
      </c>
      <c r="C4848">
        <v>0.14895523799999999</v>
      </c>
      <c r="D4848">
        <v>46</v>
      </c>
      <c r="E4848">
        <v>0</v>
      </c>
      <c r="F4848">
        <v>0.78634675799999998</v>
      </c>
      <c r="G4848">
        <v>3500</v>
      </c>
      <c r="H4848">
        <v>10</v>
      </c>
      <c r="I4848">
        <v>0</v>
      </c>
      <c r="J4848">
        <v>1</v>
      </c>
      <c r="K4848">
        <v>0</v>
      </c>
      <c r="L4848">
        <v>2</v>
      </c>
    </row>
    <row r="4849" spans="1:12" x14ac:dyDescent="0.25">
      <c r="A4849">
        <v>29235</v>
      </c>
      <c r="B4849">
        <v>0</v>
      </c>
      <c r="C4849">
        <v>0.14897993000000001</v>
      </c>
      <c r="D4849">
        <v>41</v>
      </c>
      <c r="E4849">
        <v>0</v>
      </c>
      <c r="F4849">
        <v>0.285171483</v>
      </c>
      <c r="G4849">
        <v>10000</v>
      </c>
      <c r="H4849">
        <v>10</v>
      </c>
      <c r="I4849">
        <v>0</v>
      </c>
      <c r="J4849">
        <v>1</v>
      </c>
      <c r="K4849">
        <v>0</v>
      </c>
      <c r="L4849">
        <v>3</v>
      </c>
    </row>
    <row r="4850" spans="1:12" x14ac:dyDescent="0.25">
      <c r="A4850">
        <v>138130</v>
      </c>
      <c r="B4850">
        <v>0</v>
      </c>
      <c r="C4850">
        <v>0.14914181000000001</v>
      </c>
      <c r="D4850">
        <v>53</v>
      </c>
      <c r="E4850">
        <v>1</v>
      </c>
      <c r="F4850">
        <v>1825</v>
      </c>
      <c r="H4850">
        <v>7</v>
      </c>
      <c r="I4850">
        <v>0</v>
      </c>
      <c r="J4850">
        <v>2</v>
      </c>
      <c r="K4850">
        <v>0</v>
      </c>
      <c r="L4850">
        <v>0</v>
      </c>
    </row>
    <row r="4851" spans="1:12" x14ac:dyDescent="0.25">
      <c r="A4851">
        <v>67610</v>
      </c>
      <c r="B4851">
        <v>0</v>
      </c>
      <c r="C4851">
        <v>0.14955037400000001</v>
      </c>
      <c r="D4851">
        <v>51</v>
      </c>
      <c r="E4851">
        <v>0</v>
      </c>
      <c r="F4851">
        <v>0.47880565200000003</v>
      </c>
      <c r="G4851">
        <v>3750</v>
      </c>
      <c r="H4851">
        <v>17</v>
      </c>
      <c r="I4851">
        <v>0</v>
      </c>
      <c r="J4851">
        <v>1</v>
      </c>
      <c r="K4851">
        <v>0</v>
      </c>
      <c r="L4851">
        <v>2</v>
      </c>
    </row>
    <row r="4852" spans="1:12" x14ac:dyDescent="0.25">
      <c r="A4852">
        <v>69131</v>
      </c>
      <c r="B4852">
        <v>0</v>
      </c>
      <c r="C4852">
        <v>0.149609193</v>
      </c>
      <c r="D4852">
        <v>63</v>
      </c>
      <c r="E4852">
        <v>0</v>
      </c>
      <c r="F4852">
        <v>0.39040639599999999</v>
      </c>
      <c r="G4852">
        <v>1500</v>
      </c>
      <c r="H4852">
        <v>12</v>
      </c>
      <c r="I4852">
        <v>0</v>
      </c>
      <c r="J4852">
        <v>1</v>
      </c>
      <c r="K4852">
        <v>0</v>
      </c>
      <c r="L4852">
        <v>0</v>
      </c>
    </row>
    <row r="4853" spans="1:12" x14ac:dyDescent="0.25">
      <c r="A4853">
        <v>110699</v>
      </c>
      <c r="B4853">
        <v>0</v>
      </c>
      <c r="C4853">
        <v>0.149619953</v>
      </c>
      <c r="D4853">
        <v>58</v>
      </c>
      <c r="E4853">
        <v>0</v>
      </c>
      <c r="F4853">
        <v>0.101877569</v>
      </c>
      <c r="G4853">
        <v>9000</v>
      </c>
      <c r="H4853">
        <v>7</v>
      </c>
      <c r="I4853">
        <v>0</v>
      </c>
      <c r="J4853">
        <v>0</v>
      </c>
      <c r="K4853">
        <v>0</v>
      </c>
      <c r="L4853">
        <v>0</v>
      </c>
    </row>
    <row r="4854" spans="1:12" x14ac:dyDescent="0.25">
      <c r="A4854">
        <v>50619</v>
      </c>
      <c r="B4854">
        <v>0</v>
      </c>
      <c r="C4854">
        <v>0.149709499</v>
      </c>
      <c r="D4854">
        <v>63</v>
      </c>
      <c r="E4854">
        <v>1</v>
      </c>
      <c r="F4854">
        <v>2288</v>
      </c>
      <c r="H4854">
        <v>4</v>
      </c>
      <c r="I4854">
        <v>0</v>
      </c>
      <c r="J4854">
        <v>1</v>
      </c>
      <c r="K4854">
        <v>0</v>
      </c>
      <c r="L4854">
        <v>0</v>
      </c>
    </row>
    <row r="4855" spans="1:12" x14ac:dyDescent="0.25">
      <c r="A4855">
        <v>111607</v>
      </c>
      <c r="B4855">
        <v>0</v>
      </c>
      <c r="C4855">
        <v>0.149781789</v>
      </c>
      <c r="D4855">
        <v>61</v>
      </c>
      <c r="E4855">
        <v>0</v>
      </c>
      <c r="F4855">
        <v>0.13034430599999999</v>
      </c>
      <c r="G4855">
        <v>5285</v>
      </c>
      <c r="H4855">
        <v>2</v>
      </c>
      <c r="I4855">
        <v>0</v>
      </c>
      <c r="J4855">
        <v>0</v>
      </c>
      <c r="K4855">
        <v>0</v>
      </c>
      <c r="L4855">
        <v>0</v>
      </c>
    </row>
    <row r="4856" spans="1:12" x14ac:dyDescent="0.25">
      <c r="A4856">
        <v>90108</v>
      </c>
      <c r="B4856">
        <v>0</v>
      </c>
      <c r="C4856">
        <v>0.14978870999999999</v>
      </c>
      <c r="D4856">
        <v>40</v>
      </c>
      <c r="E4856">
        <v>0</v>
      </c>
      <c r="F4856">
        <v>0.31196100500000001</v>
      </c>
      <c r="G4856">
        <v>8000</v>
      </c>
      <c r="H4856">
        <v>13</v>
      </c>
      <c r="I4856">
        <v>0</v>
      </c>
      <c r="J4856">
        <v>2</v>
      </c>
      <c r="K4856">
        <v>0</v>
      </c>
      <c r="L4856">
        <v>2</v>
      </c>
    </row>
    <row r="4857" spans="1:12" x14ac:dyDescent="0.25">
      <c r="A4857">
        <v>45180</v>
      </c>
      <c r="B4857">
        <v>0</v>
      </c>
      <c r="C4857">
        <v>0.14984531800000001</v>
      </c>
      <c r="D4857">
        <v>59</v>
      </c>
      <c r="E4857">
        <v>0</v>
      </c>
      <c r="F4857">
        <v>0.25012573300000002</v>
      </c>
      <c r="G4857">
        <v>5964</v>
      </c>
      <c r="H4857">
        <v>11</v>
      </c>
      <c r="I4857">
        <v>0</v>
      </c>
      <c r="J4857">
        <v>1</v>
      </c>
      <c r="K4857">
        <v>0</v>
      </c>
      <c r="L4857">
        <v>0</v>
      </c>
    </row>
    <row r="4858" spans="1:12" x14ac:dyDescent="0.25">
      <c r="A4858">
        <v>85029</v>
      </c>
      <c r="B4858">
        <v>0</v>
      </c>
      <c r="C4858">
        <v>0.149905756</v>
      </c>
      <c r="D4858">
        <v>55</v>
      </c>
      <c r="E4858">
        <v>0</v>
      </c>
      <c r="F4858">
        <v>0.40800037099999997</v>
      </c>
      <c r="G4858">
        <v>21548</v>
      </c>
      <c r="H4858">
        <v>14</v>
      </c>
      <c r="I4858">
        <v>0</v>
      </c>
      <c r="J4858">
        <v>5</v>
      </c>
      <c r="K4858">
        <v>0</v>
      </c>
      <c r="L4858">
        <v>2</v>
      </c>
    </row>
    <row r="4859" spans="1:12" x14ac:dyDescent="0.25">
      <c r="A4859">
        <v>140965</v>
      </c>
      <c r="B4859">
        <v>0</v>
      </c>
      <c r="C4859">
        <v>0.14991154500000001</v>
      </c>
      <c r="D4859">
        <v>37</v>
      </c>
      <c r="E4859">
        <v>0</v>
      </c>
      <c r="F4859">
        <v>0.66293393099999998</v>
      </c>
      <c r="G4859">
        <v>6250</v>
      </c>
      <c r="H4859">
        <v>5</v>
      </c>
      <c r="I4859">
        <v>0</v>
      </c>
      <c r="J4859">
        <v>1</v>
      </c>
      <c r="K4859">
        <v>0</v>
      </c>
      <c r="L4859">
        <v>0</v>
      </c>
    </row>
    <row r="4860" spans="1:12" x14ac:dyDescent="0.25">
      <c r="A4860">
        <v>136034</v>
      </c>
      <c r="B4860">
        <v>0</v>
      </c>
      <c r="C4860">
        <v>0.1499655</v>
      </c>
      <c r="D4860">
        <v>66</v>
      </c>
      <c r="E4860">
        <v>0</v>
      </c>
      <c r="F4860">
        <v>3.8351556000000002E-2</v>
      </c>
      <c r="G4860">
        <v>5944</v>
      </c>
      <c r="H4860">
        <v>8</v>
      </c>
      <c r="I4860">
        <v>0</v>
      </c>
      <c r="J4860">
        <v>0</v>
      </c>
      <c r="K4860">
        <v>0</v>
      </c>
      <c r="L4860">
        <v>0</v>
      </c>
    </row>
    <row r="4861" spans="1:12" x14ac:dyDescent="0.25">
      <c r="A4861">
        <v>7035</v>
      </c>
      <c r="B4861">
        <v>0</v>
      </c>
      <c r="C4861">
        <v>0.15011721</v>
      </c>
      <c r="D4861">
        <v>46</v>
      </c>
      <c r="E4861">
        <v>0</v>
      </c>
      <c r="F4861">
        <v>0.47868645399999998</v>
      </c>
      <c r="G4861">
        <v>9500</v>
      </c>
      <c r="H4861">
        <v>10</v>
      </c>
      <c r="I4861">
        <v>0</v>
      </c>
      <c r="J4861">
        <v>1</v>
      </c>
      <c r="K4861">
        <v>0</v>
      </c>
      <c r="L4861">
        <v>5</v>
      </c>
    </row>
    <row r="4862" spans="1:12" x14ac:dyDescent="0.25">
      <c r="A4862">
        <v>21386</v>
      </c>
      <c r="B4862">
        <v>0</v>
      </c>
      <c r="C4862">
        <v>0.150336146</v>
      </c>
      <c r="D4862">
        <v>59</v>
      </c>
      <c r="E4862">
        <v>0</v>
      </c>
      <c r="F4862">
        <v>0.244014647</v>
      </c>
      <c r="G4862">
        <v>10650</v>
      </c>
      <c r="H4862">
        <v>9</v>
      </c>
      <c r="I4862">
        <v>0</v>
      </c>
      <c r="J4862">
        <v>2</v>
      </c>
      <c r="K4862">
        <v>0</v>
      </c>
      <c r="L4862">
        <v>3</v>
      </c>
    </row>
    <row r="4863" spans="1:12" x14ac:dyDescent="0.25">
      <c r="A4863">
        <v>33178</v>
      </c>
      <c r="B4863">
        <v>0</v>
      </c>
      <c r="C4863">
        <v>0.15074657399999999</v>
      </c>
      <c r="D4863">
        <v>76</v>
      </c>
      <c r="E4863">
        <v>1</v>
      </c>
      <c r="F4863">
        <v>0.54027298599999996</v>
      </c>
      <c r="G4863">
        <v>6666</v>
      </c>
      <c r="H4863">
        <v>16</v>
      </c>
      <c r="I4863">
        <v>0</v>
      </c>
      <c r="J4863">
        <v>2</v>
      </c>
      <c r="K4863">
        <v>0</v>
      </c>
      <c r="L4863">
        <v>0</v>
      </c>
    </row>
    <row r="4864" spans="1:12" x14ac:dyDescent="0.25">
      <c r="A4864">
        <v>113498</v>
      </c>
      <c r="B4864">
        <v>0</v>
      </c>
      <c r="C4864">
        <v>0.15096960100000001</v>
      </c>
      <c r="D4864">
        <v>61</v>
      </c>
      <c r="E4864">
        <v>0</v>
      </c>
      <c r="F4864">
        <v>0.79149259400000005</v>
      </c>
      <c r="G4864">
        <v>5265</v>
      </c>
      <c r="H4864">
        <v>13</v>
      </c>
      <c r="I4864">
        <v>0</v>
      </c>
      <c r="J4864">
        <v>4</v>
      </c>
      <c r="K4864">
        <v>0</v>
      </c>
      <c r="L4864">
        <v>0</v>
      </c>
    </row>
    <row r="4865" spans="1:12" x14ac:dyDescent="0.25">
      <c r="A4865">
        <v>89858</v>
      </c>
      <c r="B4865">
        <v>0</v>
      </c>
      <c r="C4865">
        <v>0.15104468200000001</v>
      </c>
      <c r="D4865">
        <v>51</v>
      </c>
      <c r="E4865">
        <v>0</v>
      </c>
      <c r="F4865">
        <v>0.56450385800000003</v>
      </c>
      <c r="G4865">
        <v>9200</v>
      </c>
      <c r="H4865">
        <v>5</v>
      </c>
      <c r="I4865">
        <v>0</v>
      </c>
      <c r="J4865">
        <v>1</v>
      </c>
      <c r="K4865">
        <v>0</v>
      </c>
      <c r="L4865">
        <v>2</v>
      </c>
    </row>
    <row r="4866" spans="1:12" x14ac:dyDescent="0.25">
      <c r="A4866">
        <v>120721</v>
      </c>
      <c r="B4866">
        <v>0</v>
      </c>
      <c r="C4866">
        <v>0.151086994</v>
      </c>
      <c r="D4866">
        <v>55</v>
      </c>
      <c r="E4866">
        <v>0</v>
      </c>
      <c r="F4866">
        <v>0.47671919800000001</v>
      </c>
      <c r="G4866">
        <v>5583</v>
      </c>
      <c r="H4866">
        <v>15</v>
      </c>
      <c r="I4866">
        <v>0</v>
      </c>
      <c r="J4866">
        <v>3</v>
      </c>
      <c r="K4866">
        <v>0</v>
      </c>
      <c r="L4866">
        <v>1</v>
      </c>
    </row>
    <row r="4867" spans="1:12" x14ac:dyDescent="0.25">
      <c r="A4867">
        <v>68237</v>
      </c>
      <c r="B4867">
        <v>0</v>
      </c>
      <c r="C4867">
        <v>0.15117807699999999</v>
      </c>
      <c r="D4867">
        <v>68</v>
      </c>
      <c r="E4867">
        <v>0</v>
      </c>
      <c r="F4867">
        <v>0.12098655699999999</v>
      </c>
      <c r="G4867">
        <v>9000</v>
      </c>
      <c r="H4867">
        <v>12</v>
      </c>
      <c r="I4867">
        <v>0</v>
      </c>
      <c r="J4867">
        <v>2</v>
      </c>
      <c r="K4867">
        <v>0</v>
      </c>
      <c r="L4867">
        <v>1</v>
      </c>
    </row>
    <row r="4868" spans="1:12" x14ac:dyDescent="0.25">
      <c r="A4868">
        <v>70195</v>
      </c>
      <c r="B4868">
        <v>0</v>
      </c>
      <c r="C4868">
        <v>0.15118838800000001</v>
      </c>
      <c r="D4868">
        <v>58</v>
      </c>
      <c r="E4868">
        <v>0</v>
      </c>
      <c r="F4868">
        <v>0.21873065</v>
      </c>
      <c r="G4868">
        <v>6459</v>
      </c>
      <c r="H4868">
        <v>5</v>
      </c>
      <c r="I4868">
        <v>0</v>
      </c>
      <c r="J4868">
        <v>1</v>
      </c>
      <c r="K4868">
        <v>0</v>
      </c>
      <c r="L4868">
        <v>2</v>
      </c>
    </row>
    <row r="4869" spans="1:12" x14ac:dyDescent="0.25">
      <c r="A4869">
        <v>82974</v>
      </c>
      <c r="B4869">
        <v>0</v>
      </c>
      <c r="C4869">
        <v>0.15126071299999999</v>
      </c>
      <c r="D4869">
        <v>49</v>
      </c>
      <c r="E4869">
        <v>0</v>
      </c>
      <c r="F4869">
        <v>2.4905818E-2</v>
      </c>
      <c r="G4869">
        <v>14333</v>
      </c>
      <c r="H4869">
        <v>8</v>
      </c>
      <c r="I4869">
        <v>0</v>
      </c>
      <c r="J4869">
        <v>1</v>
      </c>
      <c r="K4869">
        <v>0</v>
      </c>
      <c r="L4869">
        <v>2</v>
      </c>
    </row>
    <row r="4870" spans="1:12" x14ac:dyDescent="0.25">
      <c r="A4870">
        <v>113157</v>
      </c>
      <c r="B4870">
        <v>0</v>
      </c>
      <c r="C4870">
        <v>0.151407558</v>
      </c>
      <c r="D4870">
        <v>52</v>
      </c>
      <c r="E4870">
        <v>0</v>
      </c>
      <c r="F4870">
        <v>1345</v>
      </c>
      <c r="H4870">
        <v>4</v>
      </c>
      <c r="I4870">
        <v>0</v>
      </c>
      <c r="J4870">
        <v>1</v>
      </c>
      <c r="K4870">
        <v>0</v>
      </c>
    </row>
    <row r="4871" spans="1:12" x14ac:dyDescent="0.25">
      <c r="A4871">
        <v>128069</v>
      </c>
      <c r="B4871">
        <v>0</v>
      </c>
      <c r="C4871">
        <v>0.15144766100000001</v>
      </c>
      <c r="D4871">
        <v>45</v>
      </c>
      <c r="E4871">
        <v>0</v>
      </c>
      <c r="F4871">
        <v>0.65273775199999995</v>
      </c>
      <c r="G4871">
        <v>6245</v>
      </c>
      <c r="H4871">
        <v>4</v>
      </c>
      <c r="I4871">
        <v>0</v>
      </c>
      <c r="J4871">
        <v>2</v>
      </c>
      <c r="K4871">
        <v>0</v>
      </c>
      <c r="L4871">
        <v>2</v>
      </c>
    </row>
    <row r="4872" spans="1:12" x14ac:dyDescent="0.25">
      <c r="A4872">
        <v>72787</v>
      </c>
      <c r="B4872">
        <v>0</v>
      </c>
      <c r="C4872">
        <v>0.15145657000000001</v>
      </c>
      <c r="D4872">
        <v>37</v>
      </c>
      <c r="E4872">
        <v>0</v>
      </c>
      <c r="F4872">
        <v>0.13897220599999999</v>
      </c>
      <c r="G4872">
        <v>5000</v>
      </c>
      <c r="H4872">
        <v>10</v>
      </c>
      <c r="I4872">
        <v>0</v>
      </c>
      <c r="J4872">
        <v>0</v>
      </c>
      <c r="K4872">
        <v>0</v>
      </c>
      <c r="L4872">
        <v>0</v>
      </c>
    </row>
    <row r="4873" spans="1:12" x14ac:dyDescent="0.25">
      <c r="A4873">
        <v>29347</v>
      </c>
      <c r="B4873">
        <v>0</v>
      </c>
      <c r="C4873">
        <v>0.15149242499999999</v>
      </c>
      <c r="D4873">
        <v>59</v>
      </c>
      <c r="E4873">
        <v>0</v>
      </c>
      <c r="F4873">
        <v>0.20051813499999999</v>
      </c>
      <c r="G4873">
        <v>7719</v>
      </c>
      <c r="H4873">
        <v>3</v>
      </c>
      <c r="I4873">
        <v>0</v>
      </c>
      <c r="J4873">
        <v>2</v>
      </c>
      <c r="K4873">
        <v>0</v>
      </c>
      <c r="L4873">
        <v>0</v>
      </c>
    </row>
    <row r="4874" spans="1:12" x14ac:dyDescent="0.25">
      <c r="A4874">
        <v>48134</v>
      </c>
      <c r="B4874">
        <v>0</v>
      </c>
      <c r="C4874">
        <v>0.15155331</v>
      </c>
      <c r="D4874">
        <v>46</v>
      </c>
      <c r="E4874">
        <v>1</v>
      </c>
      <c r="F4874">
        <v>0.94849203699999995</v>
      </c>
      <c r="G4874">
        <v>2950</v>
      </c>
      <c r="H4874">
        <v>10</v>
      </c>
      <c r="I4874">
        <v>0</v>
      </c>
      <c r="J4874">
        <v>1</v>
      </c>
      <c r="K4874">
        <v>0</v>
      </c>
      <c r="L4874">
        <v>2</v>
      </c>
    </row>
    <row r="4875" spans="1:12" x14ac:dyDescent="0.25">
      <c r="A4875">
        <v>34235</v>
      </c>
      <c r="B4875">
        <v>0</v>
      </c>
      <c r="C4875">
        <v>0.15165672799999999</v>
      </c>
      <c r="D4875">
        <v>62</v>
      </c>
      <c r="E4875">
        <v>0</v>
      </c>
      <c r="F4875">
        <v>0.425208154</v>
      </c>
      <c r="G4875">
        <v>3482</v>
      </c>
      <c r="H4875">
        <v>7</v>
      </c>
      <c r="I4875">
        <v>0</v>
      </c>
      <c r="J4875">
        <v>1</v>
      </c>
      <c r="K4875">
        <v>0</v>
      </c>
      <c r="L4875">
        <v>0</v>
      </c>
    </row>
    <row r="4876" spans="1:12" x14ac:dyDescent="0.25">
      <c r="A4876">
        <v>39640</v>
      </c>
      <c r="B4876">
        <v>0</v>
      </c>
      <c r="C4876">
        <v>0.151731011</v>
      </c>
      <c r="D4876">
        <v>33</v>
      </c>
      <c r="E4876">
        <v>0</v>
      </c>
      <c r="F4876">
        <v>0.38307552299999997</v>
      </c>
      <c r="G4876">
        <v>7692</v>
      </c>
      <c r="H4876">
        <v>19</v>
      </c>
      <c r="I4876">
        <v>0</v>
      </c>
      <c r="J4876">
        <v>2</v>
      </c>
      <c r="K4876">
        <v>0</v>
      </c>
      <c r="L4876">
        <v>0</v>
      </c>
    </row>
    <row r="4877" spans="1:12" x14ac:dyDescent="0.25">
      <c r="A4877">
        <v>129</v>
      </c>
      <c r="B4877">
        <v>0</v>
      </c>
      <c r="C4877">
        <v>0.15191254900000001</v>
      </c>
      <c r="D4877">
        <v>36</v>
      </c>
      <c r="E4877">
        <v>0</v>
      </c>
      <c r="F4877">
        <v>0.26639446700000002</v>
      </c>
      <c r="G4877">
        <v>12000</v>
      </c>
      <c r="H4877">
        <v>22</v>
      </c>
      <c r="I4877">
        <v>0</v>
      </c>
      <c r="J4877">
        <v>2</v>
      </c>
      <c r="K4877">
        <v>0</v>
      </c>
      <c r="L4877">
        <v>0</v>
      </c>
    </row>
    <row r="4878" spans="1:12" x14ac:dyDescent="0.25">
      <c r="A4878">
        <v>43611</v>
      </c>
      <c r="B4878">
        <v>0</v>
      </c>
      <c r="C4878">
        <v>0.15199812300000001</v>
      </c>
      <c r="D4878">
        <v>52</v>
      </c>
      <c r="E4878">
        <v>0</v>
      </c>
      <c r="F4878">
        <v>0.11331269300000001</v>
      </c>
      <c r="G4878">
        <v>3229</v>
      </c>
      <c r="H4878">
        <v>11</v>
      </c>
      <c r="I4878">
        <v>0</v>
      </c>
      <c r="J4878">
        <v>0</v>
      </c>
      <c r="K4878">
        <v>0</v>
      </c>
      <c r="L4878">
        <v>0</v>
      </c>
    </row>
    <row r="4879" spans="1:12" x14ac:dyDescent="0.25">
      <c r="A4879">
        <v>109887</v>
      </c>
      <c r="B4879">
        <v>0</v>
      </c>
      <c r="C4879">
        <v>0.152209448</v>
      </c>
      <c r="D4879">
        <v>79</v>
      </c>
      <c r="E4879">
        <v>0</v>
      </c>
      <c r="F4879">
        <v>0.31559590900000001</v>
      </c>
      <c r="G4879">
        <v>8700</v>
      </c>
      <c r="H4879">
        <v>10</v>
      </c>
      <c r="I4879">
        <v>0</v>
      </c>
      <c r="J4879">
        <v>2</v>
      </c>
      <c r="K4879">
        <v>0</v>
      </c>
      <c r="L4879">
        <v>0</v>
      </c>
    </row>
    <row r="4880" spans="1:12" x14ac:dyDescent="0.25">
      <c r="A4880">
        <v>94582</v>
      </c>
      <c r="B4880">
        <v>0</v>
      </c>
      <c r="C4880">
        <v>0.15221077299999999</v>
      </c>
      <c r="D4880">
        <v>48</v>
      </c>
      <c r="E4880">
        <v>0</v>
      </c>
      <c r="F4880">
        <v>0.40732034900000003</v>
      </c>
      <c r="G4880">
        <v>2977</v>
      </c>
      <c r="H4880">
        <v>9</v>
      </c>
      <c r="I4880">
        <v>0</v>
      </c>
      <c r="J4880">
        <v>0</v>
      </c>
      <c r="K4880">
        <v>0</v>
      </c>
      <c r="L4880">
        <v>0</v>
      </c>
    </row>
    <row r="4881" spans="1:12" x14ac:dyDescent="0.25">
      <c r="A4881">
        <v>16290</v>
      </c>
      <c r="B4881">
        <v>1</v>
      </c>
      <c r="C4881">
        <v>0.15229282099999999</v>
      </c>
      <c r="D4881">
        <v>60</v>
      </c>
      <c r="E4881">
        <v>6</v>
      </c>
      <c r="F4881">
        <v>0.68226354700000003</v>
      </c>
      <c r="G4881">
        <v>5000</v>
      </c>
      <c r="H4881">
        <v>23</v>
      </c>
      <c r="I4881">
        <v>0</v>
      </c>
      <c r="J4881">
        <v>2</v>
      </c>
      <c r="K4881">
        <v>0</v>
      </c>
      <c r="L4881">
        <v>0</v>
      </c>
    </row>
    <row r="4882" spans="1:12" x14ac:dyDescent="0.25">
      <c r="A4882">
        <v>15337</v>
      </c>
      <c r="B4882">
        <v>0</v>
      </c>
      <c r="C4882">
        <v>0.152307726</v>
      </c>
      <c r="D4882">
        <v>69</v>
      </c>
      <c r="E4882">
        <v>0</v>
      </c>
      <c r="F4882">
        <v>0.16507936500000001</v>
      </c>
      <c r="G4882">
        <v>1259</v>
      </c>
      <c r="H4882">
        <v>4</v>
      </c>
      <c r="I4882">
        <v>0</v>
      </c>
      <c r="J4882">
        <v>0</v>
      </c>
      <c r="K4882">
        <v>0</v>
      </c>
      <c r="L4882">
        <v>0</v>
      </c>
    </row>
    <row r="4883" spans="1:12" x14ac:dyDescent="0.25">
      <c r="A4883">
        <v>17506</v>
      </c>
      <c r="B4883">
        <v>0</v>
      </c>
      <c r="C4883">
        <v>0.152337262</v>
      </c>
      <c r="D4883">
        <v>48</v>
      </c>
      <c r="E4883">
        <v>0</v>
      </c>
      <c r="F4883">
        <v>0.166840242</v>
      </c>
      <c r="G4883">
        <v>4800</v>
      </c>
      <c r="H4883">
        <v>16</v>
      </c>
      <c r="I4883">
        <v>0</v>
      </c>
      <c r="J4883">
        <v>0</v>
      </c>
      <c r="K4883">
        <v>0</v>
      </c>
      <c r="L4883">
        <v>0</v>
      </c>
    </row>
    <row r="4884" spans="1:12" x14ac:dyDescent="0.25">
      <c r="A4884">
        <v>20228</v>
      </c>
      <c r="B4884">
        <v>0</v>
      </c>
      <c r="C4884">
        <v>0.152467045</v>
      </c>
      <c r="D4884">
        <v>69</v>
      </c>
      <c r="E4884">
        <v>0</v>
      </c>
      <c r="F4884">
        <v>0.21199368800000001</v>
      </c>
      <c r="G4884">
        <v>1900</v>
      </c>
      <c r="H4884">
        <v>6</v>
      </c>
      <c r="I4884">
        <v>0</v>
      </c>
      <c r="J4884">
        <v>0</v>
      </c>
      <c r="K4884">
        <v>0</v>
      </c>
      <c r="L4884">
        <v>0</v>
      </c>
    </row>
    <row r="4885" spans="1:12" x14ac:dyDescent="0.25">
      <c r="A4885">
        <v>81007</v>
      </c>
      <c r="B4885">
        <v>0</v>
      </c>
      <c r="C4885">
        <v>0.15272611699999999</v>
      </c>
      <c r="D4885">
        <v>61</v>
      </c>
      <c r="E4885">
        <v>0</v>
      </c>
      <c r="F4885">
        <v>0.60488970099999995</v>
      </c>
      <c r="G4885">
        <v>7116</v>
      </c>
      <c r="H4885">
        <v>12</v>
      </c>
      <c r="I4885">
        <v>0</v>
      </c>
      <c r="J4885">
        <v>3</v>
      </c>
      <c r="K4885">
        <v>0</v>
      </c>
      <c r="L4885">
        <v>0</v>
      </c>
    </row>
    <row r="4886" spans="1:12" x14ac:dyDescent="0.25">
      <c r="A4886">
        <v>18740</v>
      </c>
      <c r="B4886">
        <v>0</v>
      </c>
      <c r="C4886">
        <v>0.152856928</v>
      </c>
      <c r="D4886">
        <v>62</v>
      </c>
      <c r="E4886">
        <v>0</v>
      </c>
      <c r="F4886">
        <v>6499</v>
      </c>
      <c r="H4886">
        <v>7</v>
      </c>
      <c r="I4886">
        <v>0</v>
      </c>
      <c r="J4886">
        <v>2</v>
      </c>
      <c r="K4886">
        <v>0</v>
      </c>
      <c r="L4886">
        <v>0</v>
      </c>
    </row>
    <row r="4887" spans="1:12" x14ac:dyDescent="0.25">
      <c r="A4887">
        <v>119575</v>
      </c>
      <c r="B4887">
        <v>0</v>
      </c>
      <c r="C4887">
        <v>0.15285841999999999</v>
      </c>
      <c r="D4887">
        <v>48</v>
      </c>
      <c r="E4887">
        <v>1</v>
      </c>
      <c r="F4887">
        <v>0.42620983899999998</v>
      </c>
      <c r="G4887">
        <v>7500</v>
      </c>
      <c r="H4887">
        <v>23</v>
      </c>
      <c r="I4887">
        <v>0</v>
      </c>
      <c r="J4887">
        <v>2</v>
      </c>
      <c r="K4887">
        <v>0</v>
      </c>
      <c r="L4887">
        <v>2</v>
      </c>
    </row>
    <row r="4888" spans="1:12" x14ac:dyDescent="0.25">
      <c r="A4888">
        <v>42564</v>
      </c>
      <c r="B4888">
        <v>0</v>
      </c>
      <c r="C4888">
        <v>0.15292497499999999</v>
      </c>
      <c r="D4888">
        <v>59</v>
      </c>
      <c r="E4888">
        <v>1</v>
      </c>
      <c r="F4888">
        <v>0.32956725599999998</v>
      </c>
      <c r="G4888">
        <v>9381</v>
      </c>
      <c r="H4888">
        <v>6</v>
      </c>
      <c r="I4888">
        <v>1</v>
      </c>
      <c r="J4888">
        <v>1</v>
      </c>
      <c r="K4888">
        <v>0</v>
      </c>
      <c r="L4888">
        <v>0</v>
      </c>
    </row>
    <row r="4889" spans="1:12" x14ac:dyDescent="0.25">
      <c r="A4889">
        <v>17831</v>
      </c>
      <c r="B4889">
        <v>0</v>
      </c>
      <c r="C4889">
        <v>0.152943205</v>
      </c>
      <c r="D4889">
        <v>90</v>
      </c>
      <c r="E4889">
        <v>0</v>
      </c>
      <c r="F4889">
        <v>107.33333330000001</v>
      </c>
      <c r="G4889">
        <v>2</v>
      </c>
      <c r="H4889">
        <v>10</v>
      </c>
      <c r="I4889">
        <v>0</v>
      </c>
      <c r="J4889">
        <v>0</v>
      </c>
      <c r="K4889">
        <v>0</v>
      </c>
      <c r="L4889">
        <v>0</v>
      </c>
    </row>
    <row r="4890" spans="1:12" x14ac:dyDescent="0.25">
      <c r="A4890">
        <v>94952</v>
      </c>
      <c r="B4890">
        <v>0</v>
      </c>
      <c r="C4890">
        <v>0.15295388200000001</v>
      </c>
      <c r="D4890">
        <v>52</v>
      </c>
      <c r="E4890">
        <v>0</v>
      </c>
      <c r="F4890">
        <v>0.54748417199999999</v>
      </c>
      <c r="G4890">
        <v>3000</v>
      </c>
      <c r="H4890">
        <v>6</v>
      </c>
      <c r="I4890">
        <v>0</v>
      </c>
      <c r="J4890">
        <v>1</v>
      </c>
      <c r="K4890">
        <v>0</v>
      </c>
      <c r="L4890">
        <v>2</v>
      </c>
    </row>
    <row r="4891" spans="1:12" x14ac:dyDescent="0.25">
      <c r="A4891">
        <v>12002</v>
      </c>
      <c r="B4891">
        <v>0</v>
      </c>
      <c r="C4891">
        <v>0.15298957799999999</v>
      </c>
      <c r="D4891">
        <v>47</v>
      </c>
      <c r="E4891">
        <v>1</v>
      </c>
      <c r="F4891">
        <v>2085</v>
      </c>
      <c r="H4891">
        <v>10</v>
      </c>
      <c r="I4891">
        <v>0</v>
      </c>
      <c r="J4891">
        <v>0</v>
      </c>
      <c r="K4891">
        <v>0</v>
      </c>
      <c r="L4891">
        <v>2</v>
      </c>
    </row>
    <row r="4892" spans="1:12" x14ac:dyDescent="0.25">
      <c r="A4892">
        <v>80623</v>
      </c>
      <c r="B4892">
        <v>0</v>
      </c>
      <c r="C4892">
        <v>0.15303276099999999</v>
      </c>
      <c r="D4892">
        <v>44</v>
      </c>
      <c r="E4892">
        <v>3</v>
      </c>
      <c r="F4892">
        <v>2536</v>
      </c>
      <c r="H4892">
        <v>13</v>
      </c>
      <c r="I4892">
        <v>0</v>
      </c>
      <c r="J4892">
        <v>1</v>
      </c>
      <c r="K4892">
        <v>0</v>
      </c>
      <c r="L4892">
        <v>2</v>
      </c>
    </row>
    <row r="4893" spans="1:12" x14ac:dyDescent="0.25">
      <c r="A4893">
        <v>130289</v>
      </c>
      <c r="B4893">
        <v>0</v>
      </c>
      <c r="C4893">
        <v>0.15304749100000001</v>
      </c>
      <c r="D4893">
        <v>37</v>
      </c>
      <c r="E4893">
        <v>2</v>
      </c>
      <c r="F4893">
        <v>0.53516699400000001</v>
      </c>
      <c r="G4893">
        <v>2544</v>
      </c>
      <c r="H4893">
        <v>10</v>
      </c>
      <c r="I4893">
        <v>0</v>
      </c>
      <c r="J4893">
        <v>1</v>
      </c>
      <c r="K4893">
        <v>0</v>
      </c>
      <c r="L4893">
        <v>2</v>
      </c>
    </row>
    <row r="4894" spans="1:12" x14ac:dyDescent="0.25">
      <c r="A4894">
        <v>22172</v>
      </c>
      <c r="B4894">
        <v>0</v>
      </c>
      <c r="C4894">
        <v>0.153076938</v>
      </c>
      <c r="D4894">
        <v>35</v>
      </c>
      <c r="E4894">
        <v>0</v>
      </c>
      <c r="F4894">
        <v>0.26185979300000001</v>
      </c>
      <c r="G4894">
        <v>9000</v>
      </c>
      <c r="H4894">
        <v>8</v>
      </c>
      <c r="I4894">
        <v>0</v>
      </c>
      <c r="J4894">
        <v>1</v>
      </c>
      <c r="K4894">
        <v>0</v>
      </c>
      <c r="L4894">
        <v>0</v>
      </c>
    </row>
    <row r="4895" spans="1:12" x14ac:dyDescent="0.25">
      <c r="A4895">
        <v>122248</v>
      </c>
      <c r="B4895">
        <v>0</v>
      </c>
      <c r="C4895">
        <v>0.15310996199999999</v>
      </c>
      <c r="D4895">
        <v>49</v>
      </c>
      <c r="E4895">
        <v>0</v>
      </c>
      <c r="F4895">
        <v>0.73757284899999997</v>
      </c>
      <c r="G4895">
        <v>5833</v>
      </c>
      <c r="H4895">
        <v>9</v>
      </c>
      <c r="I4895">
        <v>0</v>
      </c>
      <c r="J4895">
        <v>3</v>
      </c>
      <c r="K4895">
        <v>0</v>
      </c>
      <c r="L4895">
        <v>0</v>
      </c>
    </row>
    <row r="4896" spans="1:12" x14ac:dyDescent="0.25">
      <c r="A4896">
        <v>10113</v>
      </c>
      <c r="B4896">
        <v>0</v>
      </c>
      <c r="C4896">
        <v>0.15318605699999999</v>
      </c>
      <c r="D4896">
        <v>50</v>
      </c>
      <c r="E4896">
        <v>0</v>
      </c>
      <c r="F4896">
        <v>0.32744626999999998</v>
      </c>
      <c r="G4896">
        <v>15400</v>
      </c>
      <c r="H4896">
        <v>8</v>
      </c>
      <c r="I4896">
        <v>0</v>
      </c>
      <c r="J4896">
        <v>2</v>
      </c>
      <c r="K4896">
        <v>0</v>
      </c>
      <c r="L4896">
        <v>2</v>
      </c>
    </row>
    <row r="4897" spans="1:12" x14ac:dyDescent="0.25">
      <c r="A4897">
        <v>94637</v>
      </c>
      <c r="B4897">
        <v>0</v>
      </c>
      <c r="C4897">
        <v>0.15337589500000001</v>
      </c>
      <c r="D4897">
        <v>46</v>
      </c>
      <c r="E4897">
        <v>0</v>
      </c>
      <c r="F4897">
        <v>0.24217578200000001</v>
      </c>
      <c r="G4897">
        <v>10000</v>
      </c>
      <c r="H4897">
        <v>11</v>
      </c>
      <c r="I4897">
        <v>0</v>
      </c>
      <c r="J4897">
        <v>2</v>
      </c>
      <c r="K4897">
        <v>0</v>
      </c>
      <c r="L4897">
        <v>2</v>
      </c>
    </row>
    <row r="4898" spans="1:12" x14ac:dyDescent="0.25">
      <c r="A4898">
        <v>93283</v>
      </c>
      <c r="B4898">
        <v>0</v>
      </c>
      <c r="C4898">
        <v>0.15340632300000001</v>
      </c>
      <c r="D4898">
        <v>39</v>
      </c>
      <c r="E4898">
        <v>0</v>
      </c>
      <c r="F4898">
        <v>0.69237628200000001</v>
      </c>
      <c r="G4898">
        <v>15700</v>
      </c>
      <c r="H4898">
        <v>12</v>
      </c>
      <c r="I4898">
        <v>0</v>
      </c>
      <c r="J4898">
        <v>9</v>
      </c>
      <c r="K4898">
        <v>0</v>
      </c>
      <c r="L4898">
        <v>2</v>
      </c>
    </row>
    <row r="4899" spans="1:12" x14ac:dyDescent="0.25">
      <c r="A4899">
        <v>113308</v>
      </c>
      <c r="B4899">
        <v>0</v>
      </c>
      <c r="C4899">
        <v>0.153475217</v>
      </c>
      <c r="D4899">
        <v>48</v>
      </c>
      <c r="E4899">
        <v>0</v>
      </c>
      <c r="F4899">
        <v>0.30079699100000001</v>
      </c>
      <c r="G4899">
        <v>11166</v>
      </c>
      <c r="H4899">
        <v>12</v>
      </c>
      <c r="I4899">
        <v>0</v>
      </c>
      <c r="J4899">
        <v>3</v>
      </c>
      <c r="K4899">
        <v>0</v>
      </c>
      <c r="L4899">
        <v>0</v>
      </c>
    </row>
    <row r="4900" spans="1:12" x14ac:dyDescent="0.25">
      <c r="A4900">
        <v>84748</v>
      </c>
      <c r="B4900">
        <v>0</v>
      </c>
      <c r="C4900">
        <v>0.15361539900000001</v>
      </c>
      <c r="D4900">
        <v>51</v>
      </c>
      <c r="E4900">
        <v>0</v>
      </c>
      <c r="F4900">
        <v>4935</v>
      </c>
      <c r="H4900">
        <v>7</v>
      </c>
      <c r="I4900">
        <v>0</v>
      </c>
      <c r="J4900">
        <v>2</v>
      </c>
      <c r="K4900">
        <v>0</v>
      </c>
      <c r="L4900">
        <v>3</v>
      </c>
    </row>
    <row r="4901" spans="1:12" x14ac:dyDescent="0.25">
      <c r="A4901">
        <v>4462</v>
      </c>
      <c r="B4901">
        <v>0</v>
      </c>
      <c r="C4901">
        <v>0.15370045399999999</v>
      </c>
      <c r="D4901">
        <v>39</v>
      </c>
      <c r="E4901">
        <v>0</v>
      </c>
      <c r="F4901">
        <v>0.28118916999999999</v>
      </c>
      <c r="G4901">
        <v>5650</v>
      </c>
      <c r="H4901">
        <v>5</v>
      </c>
      <c r="I4901">
        <v>0</v>
      </c>
      <c r="J4901">
        <v>1</v>
      </c>
      <c r="K4901">
        <v>0</v>
      </c>
      <c r="L4901">
        <v>0</v>
      </c>
    </row>
    <row r="4902" spans="1:12" x14ac:dyDescent="0.25">
      <c r="A4902">
        <v>57998</v>
      </c>
      <c r="B4902">
        <v>0</v>
      </c>
      <c r="C4902">
        <v>0.153753958</v>
      </c>
      <c r="D4902">
        <v>41</v>
      </c>
      <c r="E4902">
        <v>0</v>
      </c>
      <c r="F4902">
        <v>0.34632461799999997</v>
      </c>
      <c r="G4902">
        <v>6080</v>
      </c>
      <c r="H4902">
        <v>5</v>
      </c>
      <c r="I4902">
        <v>0</v>
      </c>
      <c r="J4902">
        <v>2</v>
      </c>
      <c r="K4902">
        <v>0</v>
      </c>
      <c r="L4902">
        <v>1</v>
      </c>
    </row>
    <row r="4903" spans="1:12" x14ac:dyDescent="0.25">
      <c r="A4903">
        <v>99586</v>
      </c>
      <c r="B4903">
        <v>0</v>
      </c>
      <c r="C4903">
        <v>0.153891794</v>
      </c>
      <c r="D4903">
        <v>58</v>
      </c>
      <c r="E4903">
        <v>0</v>
      </c>
      <c r="F4903">
        <v>0.322935413</v>
      </c>
      <c r="G4903">
        <v>5000</v>
      </c>
      <c r="H4903">
        <v>19</v>
      </c>
      <c r="I4903">
        <v>0</v>
      </c>
      <c r="J4903">
        <v>1</v>
      </c>
      <c r="K4903">
        <v>0</v>
      </c>
      <c r="L4903">
        <v>0</v>
      </c>
    </row>
    <row r="4904" spans="1:12" x14ac:dyDescent="0.25">
      <c r="A4904">
        <v>110772</v>
      </c>
      <c r="B4904">
        <v>0</v>
      </c>
      <c r="C4904">
        <v>0.15391987500000001</v>
      </c>
      <c r="D4904">
        <v>37</v>
      </c>
      <c r="E4904">
        <v>0</v>
      </c>
      <c r="F4904">
        <v>0.43199158100000001</v>
      </c>
      <c r="G4904">
        <v>3800</v>
      </c>
      <c r="H4904">
        <v>8</v>
      </c>
      <c r="I4904">
        <v>0</v>
      </c>
      <c r="J4904">
        <v>1</v>
      </c>
      <c r="K4904">
        <v>0</v>
      </c>
      <c r="L4904">
        <v>2</v>
      </c>
    </row>
    <row r="4905" spans="1:12" x14ac:dyDescent="0.25">
      <c r="A4905">
        <v>65744</v>
      </c>
      <c r="B4905">
        <v>0</v>
      </c>
      <c r="C4905">
        <v>0.153969206</v>
      </c>
      <c r="D4905">
        <v>28</v>
      </c>
      <c r="E4905">
        <v>0</v>
      </c>
      <c r="F4905">
        <v>0.29997446999999999</v>
      </c>
      <c r="G4905">
        <v>3916</v>
      </c>
      <c r="H4905">
        <v>5</v>
      </c>
      <c r="I4905">
        <v>0</v>
      </c>
      <c r="J4905">
        <v>0</v>
      </c>
      <c r="K4905">
        <v>0</v>
      </c>
      <c r="L4905">
        <v>0</v>
      </c>
    </row>
    <row r="4906" spans="1:12" x14ac:dyDescent="0.25">
      <c r="A4906">
        <v>61827</v>
      </c>
      <c r="B4906">
        <v>0</v>
      </c>
      <c r="C4906">
        <v>0.153980956</v>
      </c>
      <c r="D4906">
        <v>42</v>
      </c>
      <c r="E4906">
        <v>0</v>
      </c>
      <c r="F4906">
        <v>0.24896475100000001</v>
      </c>
      <c r="G4906">
        <v>9900</v>
      </c>
      <c r="H4906">
        <v>15</v>
      </c>
      <c r="I4906">
        <v>0</v>
      </c>
      <c r="J4906">
        <v>1</v>
      </c>
      <c r="K4906">
        <v>0</v>
      </c>
      <c r="L4906">
        <v>1</v>
      </c>
    </row>
    <row r="4907" spans="1:12" x14ac:dyDescent="0.25">
      <c r="A4907">
        <v>148989</v>
      </c>
      <c r="B4907">
        <v>0</v>
      </c>
      <c r="C4907">
        <v>0.154093495</v>
      </c>
      <c r="D4907">
        <v>48</v>
      </c>
      <c r="E4907">
        <v>0</v>
      </c>
      <c r="F4907">
        <v>0.32807155999999998</v>
      </c>
      <c r="G4907">
        <v>3800</v>
      </c>
      <c r="H4907">
        <v>9</v>
      </c>
      <c r="I4907">
        <v>0</v>
      </c>
      <c r="J4907">
        <v>0</v>
      </c>
      <c r="K4907">
        <v>0</v>
      </c>
      <c r="L4907">
        <v>0</v>
      </c>
    </row>
    <row r="4908" spans="1:12" x14ac:dyDescent="0.25">
      <c r="A4908">
        <v>50089</v>
      </c>
      <c r="B4908">
        <v>0</v>
      </c>
      <c r="C4908">
        <v>0.15427189399999999</v>
      </c>
      <c r="D4908">
        <v>43</v>
      </c>
      <c r="E4908">
        <v>0</v>
      </c>
      <c r="F4908">
        <v>107</v>
      </c>
      <c r="H4908">
        <v>8</v>
      </c>
      <c r="I4908">
        <v>0</v>
      </c>
      <c r="J4908">
        <v>0</v>
      </c>
      <c r="K4908">
        <v>0</v>
      </c>
      <c r="L4908">
        <v>0</v>
      </c>
    </row>
    <row r="4909" spans="1:12" x14ac:dyDescent="0.25">
      <c r="A4909">
        <v>95656</v>
      </c>
      <c r="B4909">
        <v>0</v>
      </c>
      <c r="C4909">
        <v>0.15430977400000001</v>
      </c>
      <c r="D4909">
        <v>37</v>
      </c>
      <c r="E4909">
        <v>0</v>
      </c>
      <c r="F4909">
        <v>0.95161290300000001</v>
      </c>
      <c r="G4909">
        <v>6633</v>
      </c>
      <c r="H4909">
        <v>12</v>
      </c>
      <c r="I4909">
        <v>0</v>
      </c>
      <c r="J4909">
        <v>3</v>
      </c>
      <c r="K4909">
        <v>0</v>
      </c>
      <c r="L4909">
        <v>1</v>
      </c>
    </row>
    <row r="4910" spans="1:12" x14ac:dyDescent="0.25">
      <c r="A4910">
        <v>92145</v>
      </c>
      <c r="B4910">
        <v>0</v>
      </c>
      <c r="C4910">
        <v>0.154338582</v>
      </c>
      <c r="D4910">
        <v>62</v>
      </c>
      <c r="E4910">
        <v>0</v>
      </c>
      <c r="F4910">
        <v>0.50967741899999996</v>
      </c>
      <c r="G4910">
        <v>1239</v>
      </c>
      <c r="H4910">
        <v>8</v>
      </c>
      <c r="I4910">
        <v>0</v>
      </c>
      <c r="J4910">
        <v>1</v>
      </c>
      <c r="K4910">
        <v>0</v>
      </c>
      <c r="L4910">
        <v>0</v>
      </c>
    </row>
    <row r="4911" spans="1:12" x14ac:dyDescent="0.25">
      <c r="A4911">
        <v>140152</v>
      </c>
      <c r="B4911">
        <v>0</v>
      </c>
      <c r="C4911">
        <v>0.15451021500000001</v>
      </c>
      <c r="D4911">
        <v>66</v>
      </c>
      <c r="E4911">
        <v>0</v>
      </c>
      <c r="F4911">
        <v>246</v>
      </c>
      <c r="G4911">
        <v>0</v>
      </c>
      <c r="H4911">
        <v>5</v>
      </c>
      <c r="I4911">
        <v>0</v>
      </c>
      <c r="J4911">
        <v>0</v>
      </c>
      <c r="K4911">
        <v>0</v>
      </c>
      <c r="L4911">
        <v>0</v>
      </c>
    </row>
    <row r="4912" spans="1:12" x14ac:dyDescent="0.25">
      <c r="A4912">
        <v>147779</v>
      </c>
      <c r="B4912">
        <v>0</v>
      </c>
      <c r="C4912">
        <v>0.154613581</v>
      </c>
      <c r="D4912">
        <v>89</v>
      </c>
      <c r="E4912">
        <v>0</v>
      </c>
      <c r="F4912">
        <v>0.24538143900000001</v>
      </c>
      <c r="G4912">
        <v>4600</v>
      </c>
      <c r="H4912">
        <v>10</v>
      </c>
      <c r="I4912">
        <v>0</v>
      </c>
      <c r="J4912">
        <v>2</v>
      </c>
      <c r="K4912">
        <v>0</v>
      </c>
      <c r="L4912">
        <v>0</v>
      </c>
    </row>
    <row r="4913" spans="1:12" x14ac:dyDescent="0.25">
      <c r="A4913">
        <v>121965</v>
      </c>
      <c r="B4913">
        <v>0</v>
      </c>
      <c r="C4913">
        <v>0.15461512799999999</v>
      </c>
      <c r="D4913">
        <v>40</v>
      </c>
      <c r="E4913">
        <v>0</v>
      </c>
      <c r="F4913">
        <v>7.7141382999999994E-2</v>
      </c>
      <c r="G4913">
        <v>3875</v>
      </c>
      <c r="H4913">
        <v>1</v>
      </c>
      <c r="I4913">
        <v>0</v>
      </c>
      <c r="J4913">
        <v>0</v>
      </c>
      <c r="K4913">
        <v>0</v>
      </c>
      <c r="L4913">
        <v>0</v>
      </c>
    </row>
    <row r="4914" spans="1:12" x14ac:dyDescent="0.25">
      <c r="A4914">
        <v>31462</v>
      </c>
      <c r="B4914">
        <v>0</v>
      </c>
      <c r="C4914">
        <v>0.15490986000000001</v>
      </c>
      <c r="D4914">
        <v>52</v>
      </c>
      <c r="E4914">
        <v>0</v>
      </c>
      <c r="F4914">
        <v>0.67841279200000004</v>
      </c>
      <c r="G4914">
        <v>3376</v>
      </c>
      <c r="H4914">
        <v>10</v>
      </c>
      <c r="I4914">
        <v>0</v>
      </c>
      <c r="J4914">
        <v>2</v>
      </c>
      <c r="K4914">
        <v>0</v>
      </c>
      <c r="L4914">
        <v>2</v>
      </c>
    </row>
    <row r="4915" spans="1:12" x14ac:dyDescent="0.25">
      <c r="A4915">
        <v>969</v>
      </c>
      <c r="B4915">
        <v>0</v>
      </c>
      <c r="C4915">
        <v>0.15495557900000001</v>
      </c>
      <c r="D4915">
        <v>62</v>
      </c>
      <c r="E4915">
        <v>1</v>
      </c>
      <c r="F4915">
        <v>2446</v>
      </c>
      <c r="H4915">
        <v>4</v>
      </c>
      <c r="I4915">
        <v>1</v>
      </c>
      <c r="J4915">
        <v>1</v>
      </c>
      <c r="K4915">
        <v>0</v>
      </c>
      <c r="L4915">
        <v>0</v>
      </c>
    </row>
    <row r="4916" spans="1:12" x14ac:dyDescent="0.25">
      <c r="A4916">
        <v>12899</v>
      </c>
      <c r="B4916">
        <v>1</v>
      </c>
      <c r="C4916">
        <v>0.15496353400000001</v>
      </c>
      <c r="D4916">
        <v>42</v>
      </c>
      <c r="E4916">
        <v>1</v>
      </c>
      <c r="F4916">
        <v>0.27814808099999999</v>
      </c>
      <c r="G4916">
        <v>5550</v>
      </c>
      <c r="H4916">
        <v>12</v>
      </c>
      <c r="I4916">
        <v>1</v>
      </c>
      <c r="J4916">
        <v>2</v>
      </c>
      <c r="K4916">
        <v>1</v>
      </c>
      <c r="L4916">
        <v>2</v>
      </c>
    </row>
    <row r="4917" spans="1:12" x14ac:dyDescent="0.25">
      <c r="A4917">
        <v>21327</v>
      </c>
      <c r="B4917">
        <v>0</v>
      </c>
      <c r="C4917">
        <v>0.154989667</v>
      </c>
      <c r="D4917">
        <v>43</v>
      </c>
      <c r="E4917">
        <v>0</v>
      </c>
      <c r="F4917">
        <v>0.39543409400000001</v>
      </c>
      <c r="G4917">
        <v>6000</v>
      </c>
      <c r="H4917">
        <v>6</v>
      </c>
      <c r="I4917">
        <v>0</v>
      </c>
      <c r="J4917">
        <v>2</v>
      </c>
      <c r="K4917">
        <v>0</v>
      </c>
      <c r="L4917">
        <v>1</v>
      </c>
    </row>
    <row r="4918" spans="1:12" x14ac:dyDescent="0.25">
      <c r="A4918">
        <v>64748</v>
      </c>
      <c r="B4918">
        <v>0</v>
      </c>
      <c r="C4918">
        <v>0.15509743300000001</v>
      </c>
      <c r="D4918">
        <v>76</v>
      </c>
      <c r="E4918">
        <v>0</v>
      </c>
      <c r="F4918">
        <v>8.6914063E-2</v>
      </c>
      <c r="G4918">
        <v>7167</v>
      </c>
      <c r="H4918">
        <v>14</v>
      </c>
      <c r="I4918">
        <v>0</v>
      </c>
      <c r="J4918">
        <v>0</v>
      </c>
      <c r="K4918">
        <v>0</v>
      </c>
      <c r="L4918">
        <v>0</v>
      </c>
    </row>
    <row r="4919" spans="1:12" x14ac:dyDescent="0.25">
      <c r="A4919">
        <v>9564</v>
      </c>
      <c r="B4919">
        <v>0</v>
      </c>
      <c r="C4919">
        <v>0.155300727</v>
      </c>
      <c r="D4919">
        <v>37</v>
      </c>
      <c r="E4919">
        <v>0</v>
      </c>
      <c r="F4919">
        <v>0.56703659299999998</v>
      </c>
      <c r="G4919">
        <v>6667</v>
      </c>
      <c r="H4919">
        <v>10</v>
      </c>
      <c r="I4919">
        <v>0</v>
      </c>
      <c r="J4919">
        <v>1</v>
      </c>
      <c r="K4919">
        <v>0</v>
      </c>
      <c r="L4919">
        <v>0</v>
      </c>
    </row>
    <row r="4920" spans="1:12" x14ac:dyDescent="0.25">
      <c r="A4920">
        <v>148026</v>
      </c>
      <c r="B4920">
        <v>0</v>
      </c>
      <c r="C4920">
        <v>0.15530653999999999</v>
      </c>
      <c r="D4920">
        <v>54</v>
      </c>
      <c r="E4920">
        <v>0</v>
      </c>
      <c r="F4920">
        <v>0.52941176499999998</v>
      </c>
      <c r="G4920">
        <v>6272</v>
      </c>
      <c r="H4920">
        <v>9</v>
      </c>
      <c r="I4920">
        <v>0</v>
      </c>
      <c r="J4920">
        <v>1</v>
      </c>
      <c r="K4920">
        <v>0</v>
      </c>
      <c r="L4920">
        <v>1</v>
      </c>
    </row>
    <row r="4921" spans="1:12" x14ac:dyDescent="0.25">
      <c r="A4921">
        <v>89360</v>
      </c>
      <c r="B4921">
        <v>0</v>
      </c>
      <c r="C4921">
        <v>0.155310949</v>
      </c>
      <c r="D4921">
        <v>42</v>
      </c>
      <c r="E4921">
        <v>0</v>
      </c>
      <c r="F4921">
        <v>0.28545242500000001</v>
      </c>
      <c r="G4921">
        <v>6000</v>
      </c>
      <c r="H4921">
        <v>18</v>
      </c>
      <c r="I4921">
        <v>0</v>
      </c>
      <c r="J4921">
        <v>0</v>
      </c>
      <c r="K4921">
        <v>0</v>
      </c>
      <c r="L4921">
        <v>0</v>
      </c>
    </row>
    <row r="4922" spans="1:12" x14ac:dyDescent="0.25">
      <c r="A4922">
        <v>78015</v>
      </c>
      <c r="B4922">
        <v>0</v>
      </c>
      <c r="C4922">
        <v>0.155352398</v>
      </c>
      <c r="D4922">
        <v>65</v>
      </c>
      <c r="E4922">
        <v>1</v>
      </c>
      <c r="F4922">
        <v>0.444790878</v>
      </c>
      <c r="G4922">
        <v>22450</v>
      </c>
      <c r="H4922">
        <v>15</v>
      </c>
      <c r="I4922">
        <v>0</v>
      </c>
      <c r="J4922">
        <v>3</v>
      </c>
      <c r="K4922">
        <v>0</v>
      </c>
      <c r="L4922">
        <v>0</v>
      </c>
    </row>
    <row r="4923" spans="1:12" x14ac:dyDescent="0.25">
      <c r="A4923">
        <v>79224</v>
      </c>
      <c r="B4923">
        <v>0</v>
      </c>
      <c r="C4923">
        <v>0.15565801900000001</v>
      </c>
      <c r="D4923">
        <v>48</v>
      </c>
      <c r="E4923">
        <v>0</v>
      </c>
      <c r="F4923">
        <v>0.197973604</v>
      </c>
      <c r="G4923">
        <v>7500</v>
      </c>
      <c r="H4923">
        <v>6</v>
      </c>
      <c r="I4923">
        <v>0</v>
      </c>
      <c r="J4923">
        <v>1</v>
      </c>
      <c r="K4923">
        <v>0</v>
      </c>
      <c r="L4923">
        <v>2</v>
      </c>
    </row>
    <row r="4924" spans="1:12" x14ac:dyDescent="0.25">
      <c r="A4924">
        <v>117636</v>
      </c>
      <c r="B4924">
        <v>0</v>
      </c>
      <c r="C4924">
        <v>0.15565869299999999</v>
      </c>
      <c r="D4924">
        <v>49</v>
      </c>
      <c r="E4924">
        <v>4</v>
      </c>
      <c r="F4924">
        <v>3520</v>
      </c>
      <c r="H4924">
        <v>7</v>
      </c>
      <c r="I4924">
        <v>0</v>
      </c>
      <c r="J4924">
        <v>1</v>
      </c>
      <c r="K4924">
        <v>2</v>
      </c>
      <c r="L4924">
        <v>3</v>
      </c>
    </row>
    <row r="4925" spans="1:12" x14ac:dyDescent="0.25">
      <c r="A4925">
        <v>129288</v>
      </c>
      <c r="B4925">
        <v>0</v>
      </c>
      <c r="C4925">
        <v>0.15585352399999999</v>
      </c>
      <c r="D4925">
        <v>69</v>
      </c>
      <c r="E4925">
        <v>0</v>
      </c>
      <c r="F4925">
        <v>0.29709178200000003</v>
      </c>
      <c r="G4925">
        <v>7495</v>
      </c>
      <c r="H4925">
        <v>9</v>
      </c>
      <c r="I4925">
        <v>0</v>
      </c>
      <c r="J4925">
        <v>0</v>
      </c>
      <c r="K4925">
        <v>0</v>
      </c>
      <c r="L4925">
        <v>2</v>
      </c>
    </row>
    <row r="4926" spans="1:12" x14ac:dyDescent="0.25">
      <c r="A4926">
        <v>13970</v>
      </c>
      <c r="B4926">
        <v>0</v>
      </c>
      <c r="C4926">
        <v>0.15585721499999999</v>
      </c>
      <c r="D4926">
        <v>42</v>
      </c>
      <c r="E4926">
        <v>0</v>
      </c>
      <c r="F4926">
        <v>3046</v>
      </c>
      <c r="H4926">
        <v>4</v>
      </c>
      <c r="I4926">
        <v>0</v>
      </c>
      <c r="J4926">
        <v>1</v>
      </c>
      <c r="K4926">
        <v>0</v>
      </c>
      <c r="L4926">
        <v>0</v>
      </c>
    </row>
    <row r="4927" spans="1:12" x14ac:dyDescent="0.25">
      <c r="A4927">
        <v>7312</v>
      </c>
      <c r="B4927">
        <v>1</v>
      </c>
      <c r="C4927">
        <v>0.155940299</v>
      </c>
      <c r="D4927">
        <v>79</v>
      </c>
      <c r="E4927">
        <v>4</v>
      </c>
      <c r="F4927">
        <v>0.232736573</v>
      </c>
      <c r="G4927">
        <v>5473</v>
      </c>
      <c r="H4927">
        <v>9</v>
      </c>
      <c r="I4927">
        <v>4</v>
      </c>
      <c r="J4927">
        <v>2</v>
      </c>
      <c r="K4927">
        <v>3</v>
      </c>
      <c r="L4927">
        <v>1</v>
      </c>
    </row>
    <row r="4928" spans="1:12" x14ac:dyDescent="0.25">
      <c r="A4928">
        <v>140958</v>
      </c>
      <c r="B4928">
        <v>0</v>
      </c>
      <c r="C4928">
        <v>0.156122925</v>
      </c>
      <c r="D4928">
        <v>60</v>
      </c>
      <c r="E4928">
        <v>0</v>
      </c>
      <c r="F4928">
        <v>76</v>
      </c>
      <c r="H4928">
        <v>1</v>
      </c>
      <c r="I4928">
        <v>0</v>
      </c>
      <c r="J4928">
        <v>0</v>
      </c>
      <c r="K4928">
        <v>0</v>
      </c>
    </row>
    <row r="4929" spans="1:12" x14ac:dyDescent="0.25">
      <c r="A4929">
        <v>100201</v>
      </c>
      <c r="B4929">
        <v>0</v>
      </c>
      <c r="C4929">
        <v>0.156133419</v>
      </c>
      <c r="D4929">
        <v>61</v>
      </c>
      <c r="E4929">
        <v>0</v>
      </c>
      <c r="F4929">
        <v>0.26262289599999999</v>
      </c>
      <c r="G4929">
        <v>6000</v>
      </c>
      <c r="H4929">
        <v>14</v>
      </c>
      <c r="I4929">
        <v>0</v>
      </c>
      <c r="J4929">
        <v>1</v>
      </c>
      <c r="K4929">
        <v>0</v>
      </c>
      <c r="L4929">
        <v>0</v>
      </c>
    </row>
    <row r="4930" spans="1:12" x14ac:dyDescent="0.25">
      <c r="A4930">
        <v>76656</v>
      </c>
      <c r="B4930">
        <v>0</v>
      </c>
      <c r="C4930">
        <v>0.15616064900000001</v>
      </c>
      <c r="D4930">
        <v>54</v>
      </c>
      <c r="E4930">
        <v>0</v>
      </c>
      <c r="F4930">
        <v>0.32096412600000002</v>
      </c>
      <c r="G4930">
        <v>8919</v>
      </c>
      <c r="H4930">
        <v>11</v>
      </c>
      <c r="I4930">
        <v>0</v>
      </c>
      <c r="J4930">
        <v>2</v>
      </c>
      <c r="K4930">
        <v>0</v>
      </c>
      <c r="L4930">
        <v>0</v>
      </c>
    </row>
    <row r="4931" spans="1:12" x14ac:dyDescent="0.25">
      <c r="A4931">
        <v>13854</v>
      </c>
      <c r="B4931">
        <v>0</v>
      </c>
      <c r="C4931">
        <v>0.15621065100000001</v>
      </c>
      <c r="D4931">
        <v>37</v>
      </c>
      <c r="E4931">
        <v>0</v>
      </c>
      <c r="F4931">
        <v>0.29997196500000001</v>
      </c>
      <c r="G4931">
        <v>7133</v>
      </c>
      <c r="H4931">
        <v>6</v>
      </c>
      <c r="I4931">
        <v>0</v>
      </c>
      <c r="J4931">
        <v>1</v>
      </c>
      <c r="K4931">
        <v>0</v>
      </c>
      <c r="L4931">
        <v>3</v>
      </c>
    </row>
    <row r="4932" spans="1:12" x14ac:dyDescent="0.25">
      <c r="A4932">
        <v>37585</v>
      </c>
      <c r="B4932">
        <v>0</v>
      </c>
      <c r="C4932">
        <v>0.15626456499999999</v>
      </c>
      <c r="D4932">
        <v>27</v>
      </c>
      <c r="E4932">
        <v>0</v>
      </c>
      <c r="F4932">
        <v>111</v>
      </c>
      <c r="G4932">
        <v>0</v>
      </c>
      <c r="H4932">
        <v>6</v>
      </c>
      <c r="I4932">
        <v>0</v>
      </c>
      <c r="J4932">
        <v>0</v>
      </c>
      <c r="K4932">
        <v>0</v>
      </c>
      <c r="L4932">
        <v>0</v>
      </c>
    </row>
    <row r="4933" spans="1:12" x14ac:dyDescent="0.25">
      <c r="A4933">
        <v>99705</v>
      </c>
      <c r="B4933">
        <v>0</v>
      </c>
      <c r="C4933">
        <v>0.15643372999999999</v>
      </c>
      <c r="D4933">
        <v>48</v>
      </c>
      <c r="E4933">
        <v>0</v>
      </c>
      <c r="F4933">
        <v>0.37434046100000001</v>
      </c>
      <c r="G4933">
        <v>3600</v>
      </c>
      <c r="H4933">
        <v>15</v>
      </c>
      <c r="I4933">
        <v>0</v>
      </c>
      <c r="J4933">
        <v>2</v>
      </c>
      <c r="K4933">
        <v>0</v>
      </c>
      <c r="L4933">
        <v>0</v>
      </c>
    </row>
    <row r="4934" spans="1:12" x14ac:dyDescent="0.25">
      <c r="A4934">
        <v>76968</v>
      </c>
      <c r="B4934">
        <v>0</v>
      </c>
      <c r="C4934">
        <v>0.15646972200000001</v>
      </c>
      <c r="D4934">
        <v>34</v>
      </c>
      <c r="E4934">
        <v>0</v>
      </c>
      <c r="F4934">
        <v>0.19383504600000001</v>
      </c>
      <c r="G4934">
        <v>3600</v>
      </c>
      <c r="H4934">
        <v>8</v>
      </c>
      <c r="I4934">
        <v>0</v>
      </c>
      <c r="J4934">
        <v>0</v>
      </c>
      <c r="K4934">
        <v>0</v>
      </c>
      <c r="L4934">
        <v>1</v>
      </c>
    </row>
    <row r="4935" spans="1:12" x14ac:dyDescent="0.25">
      <c r="A4935">
        <v>117682</v>
      </c>
      <c r="B4935">
        <v>0</v>
      </c>
      <c r="C4935">
        <v>0.15654288099999999</v>
      </c>
      <c r="D4935">
        <v>36</v>
      </c>
      <c r="E4935">
        <v>0</v>
      </c>
      <c r="F4935">
        <v>0.241939454</v>
      </c>
      <c r="G4935">
        <v>8125</v>
      </c>
      <c r="H4935">
        <v>7</v>
      </c>
      <c r="I4935">
        <v>0</v>
      </c>
      <c r="J4935">
        <v>1</v>
      </c>
      <c r="K4935">
        <v>0</v>
      </c>
      <c r="L4935">
        <v>2</v>
      </c>
    </row>
    <row r="4936" spans="1:12" x14ac:dyDescent="0.25">
      <c r="A4936">
        <v>89905</v>
      </c>
      <c r="B4936">
        <v>0</v>
      </c>
      <c r="C4936">
        <v>0.15655196199999999</v>
      </c>
      <c r="D4936">
        <v>46</v>
      </c>
      <c r="E4936">
        <v>0</v>
      </c>
      <c r="F4936">
        <v>0.17665862099999999</v>
      </c>
      <c r="G4936">
        <v>15328</v>
      </c>
      <c r="H4936">
        <v>12</v>
      </c>
      <c r="I4936">
        <v>0</v>
      </c>
      <c r="J4936">
        <v>1</v>
      </c>
      <c r="K4936">
        <v>0</v>
      </c>
      <c r="L4936">
        <v>2</v>
      </c>
    </row>
    <row r="4937" spans="1:12" x14ac:dyDescent="0.25">
      <c r="A4937">
        <v>109794</v>
      </c>
      <c r="B4937">
        <v>0</v>
      </c>
      <c r="C4937">
        <v>0.156569815</v>
      </c>
      <c r="D4937">
        <v>65</v>
      </c>
      <c r="E4937">
        <v>0</v>
      </c>
      <c r="F4937">
        <v>0.26074498600000001</v>
      </c>
      <c r="G4937">
        <v>5234</v>
      </c>
      <c r="H4937">
        <v>6</v>
      </c>
      <c r="I4937">
        <v>0</v>
      </c>
      <c r="J4937">
        <v>1</v>
      </c>
      <c r="K4937">
        <v>0</v>
      </c>
      <c r="L4937">
        <v>0</v>
      </c>
    </row>
    <row r="4938" spans="1:12" x14ac:dyDescent="0.25">
      <c r="A4938">
        <v>91677</v>
      </c>
      <c r="B4938">
        <v>0</v>
      </c>
      <c r="C4938">
        <v>0.15659217</v>
      </c>
      <c r="D4938">
        <v>48</v>
      </c>
      <c r="E4938">
        <v>0</v>
      </c>
      <c r="F4938">
        <v>0.40384109400000001</v>
      </c>
      <c r="G4938">
        <v>3800</v>
      </c>
      <c r="H4938">
        <v>6</v>
      </c>
      <c r="I4938">
        <v>0</v>
      </c>
      <c r="J4938">
        <v>1</v>
      </c>
      <c r="K4938">
        <v>0</v>
      </c>
      <c r="L4938">
        <v>1</v>
      </c>
    </row>
    <row r="4939" spans="1:12" x14ac:dyDescent="0.25">
      <c r="A4939">
        <v>145590</v>
      </c>
      <c r="B4939">
        <v>0</v>
      </c>
      <c r="C4939">
        <v>0.15660542399999999</v>
      </c>
      <c r="D4939">
        <v>35</v>
      </c>
      <c r="E4939">
        <v>0</v>
      </c>
      <c r="F4939">
        <v>0.57305336799999995</v>
      </c>
      <c r="G4939">
        <v>8000</v>
      </c>
      <c r="H4939">
        <v>9</v>
      </c>
      <c r="I4939">
        <v>0</v>
      </c>
      <c r="J4939">
        <v>2</v>
      </c>
      <c r="K4939">
        <v>0</v>
      </c>
      <c r="L4939">
        <v>3</v>
      </c>
    </row>
    <row r="4940" spans="1:12" x14ac:dyDescent="0.25">
      <c r="A4940">
        <v>146808</v>
      </c>
      <c r="B4940">
        <v>1</v>
      </c>
      <c r="C4940">
        <v>0.156622125</v>
      </c>
      <c r="D4940">
        <v>49</v>
      </c>
      <c r="E4940">
        <v>0</v>
      </c>
      <c r="F4940">
        <v>9.5972899999999996E-3</v>
      </c>
      <c r="G4940">
        <v>5313</v>
      </c>
      <c r="H4940">
        <v>3</v>
      </c>
      <c r="I4940">
        <v>0</v>
      </c>
      <c r="J4940">
        <v>0</v>
      </c>
      <c r="K4940">
        <v>0</v>
      </c>
      <c r="L4940">
        <v>1</v>
      </c>
    </row>
    <row r="4941" spans="1:12" x14ac:dyDescent="0.25">
      <c r="A4941">
        <v>54576</v>
      </c>
      <c r="B4941">
        <v>0</v>
      </c>
      <c r="C4941">
        <v>0.156626506</v>
      </c>
      <c r="D4941">
        <v>45</v>
      </c>
      <c r="E4941">
        <v>0</v>
      </c>
      <c r="F4941">
        <v>0.27021635700000002</v>
      </c>
      <c r="G4941">
        <v>6516</v>
      </c>
      <c r="H4941">
        <v>7</v>
      </c>
      <c r="I4941">
        <v>0</v>
      </c>
      <c r="J4941">
        <v>1</v>
      </c>
      <c r="K4941">
        <v>0</v>
      </c>
      <c r="L4941">
        <v>2</v>
      </c>
    </row>
    <row r="4942" spans="1:12" x14ac:dyDescent="0.25">
      <c r="A4942">
        <v>122395</v>
      </c>
      <c r="B4942">
        <v>0</v>
      </c>
      <c r="C4942">
        <v>0.156758172</v>
      </c>
      <c r="D4942">
        <v>38</v>
      </c>
      <c r="E4942">
        <v>0</v>
      </c>
      <c r="F4942">
        <v>0.64338852899999999</v>
      </c>
      <c r="G4942">
        <v>4166</v>
      </c>
      <c r="H4942">
        <v>9</v>
      </c>
      <c r="I4942">
        <v>0</v>
      </c>
      <c r="J4942">
        <v>2</v>
      </c>
      <c r="K4942">
        <v>0</v>
      </c>
      <c r="L4942">
        <v>2</v>
      </c>
    </row>
    <row r="4943" spans="1:12" x14ac:dyDescent="0.25">
      <c r="A4943">
        <v>6680</v>
      </c>
      <c r="B4943">
        <v>0</v>
      </c>
      <c r="C4943">
        <v>0.15689036000000001</v>
      </c>
      <c r="D4943">
        <v>41</v>
      </c>
      <c r="E4943">
        <v>0</v>
      </c>
      <c r="F4943">
        <v>0.28887111300000001</v>
      </c>
      <c r="G4943">
        <v>10000</v>
      </c>
      <c r="H4943">
        <v>4</v>
      </c>
      <c r="I4943">
        <v>0</v>
      </c>
      <c r="J4943">
        <v>1</v>
      </c>
      <c r="K4943">
        <v>0</v>
      </c>
      <c r="L4943">
        <v>0</v>
      </c>
    </row>
    <row r="4944" spans="1:12" x14ac:dyDescent="0.25">
      <c r="A4944">
        <v>143024</v>
      </c>
      <c r="B4944">
        <v>0</v>
      </c>
      <c r="C4944">
        <v>0.15701720399999999</v>
      </c>
      <c r="D4944">
        <v>65</v>
      </c>
      <c r="E4944">
        <v>0</v>
      </c>
      <c r="F4944">
        <v>0.32337180500000001</v>
      </c>
      <c r="G4944">
        <v>9703</v>
      </c>
      <c r="H4944">
        <v>13</v>
      </c>
      <c r="I4944">
        <v>0</v>
      </c>
      <c r="J4944">
        <v>3</v>
      </c>
      <c r="K4944">
        <v>0</v>
      </c>
      <c r="L4944">
        <v>2</v>
      </c>
    </row>
    <row r="4945" spans="1:12" x14ac:dyDescent="0.25">
      <c r="A4945">
        <v>72928</v>
      </c>
      <c r="B4945">
        <v>0</v>
      </c>
      <c r="C4945">
        <v>0.157140051</v>
      </c>
      <c r="D4945">
        <v>62</v>
      </c>
      <c r="E4945">
        <v>0</v>
      </c>
      <c r="F4945">
        <v>0.21108468999999999</v>
      </c>
      <c r="G4945">
        <v>5466</v>
      </c>
      <c r="H4945">
        <v>10</v>
      </c>
      <c r="I4945">
        <v>0</v>
      </c>
      <c r="J4945">
        <v>2</v>
      </c>
      <c r="K4945">
        <v>0</v>
      </c>
      <c r="L4945">
        <v>0</v>
      </c>
    </row>
    <row r="4946" spans="1:12" x14ac:dyDescent="0.25">
      <c r="A4946">
        <v>67802</v>
      </c>
      <c r="B4946">
        <v>0</v>
      </c>
      <c r="C4946">
        <v>0.157211873</v>
      </c>
      <c r="D4946">
        <v>37</v>
      </c>
      <c r="E4946">
        <v>0</v>
      </c>
      <c r="F4946">
        <v>9.8196750999999999E-2</v>
      </c>
      <c r="G4946">
        <v>5600</v>
      </c>
      <c r="H4946">
        <v>6</v>
      </c>
      <c r="I4946">
        <v>0</v>
      </c>
      <c r="J4946">
        <v>0</v>
      </c>
      <c r="K4946">
        <v>0</v>
      </c>
      <c r="L4946">
        <v>0</v>
      </c>
    </row>
    <row r="4947" spans="1:12" x14ac:dyDescent="0.25">
      <c r="A4947">
        <v>80872</v>
      </c>
      <c r="B4947">
        <v>0</v>
      </c>
      <c r="C4947">
        <v>0.157222316</v>
      </c>
      <c r="D4947">
        <v>63</v>
      </c>
      <c r="E4947">
        <v>1</v>
      </c>
      <c r="F4947">
        <v>0.34813290200000002</v>
      </c>
      <c r="G4947">
        <v>3400</v>
      </c>
      <c r="H4947">
        <v>12</v>
      </c>
      <c r="I4947">
        <v>0</v>
      </c>
      <c r="J4947">
        <v>1</v>
      </c>
      <c r="K4947">
        <v>0</v>
      </c>
      <c r="L4947">
        <v>0</v>
      </c>
    </row>
    <row r="4948" spans="1:12" x14ac:dyDescent="0.25">
      <c r="A4948">
        <v>114477</v>
      </c>
      <c r="B4948">
        <v>0</v>
      </c>
      <c r="C4948">
        <v>0.15731727000000001</v>
      </c>
      <c r="D4948">
        <v>58</v>
      </c>
      <c r="E4948">
        <v>0</v>
      </c>
      <c r="F4948">
        <v>0.66422385100000003</v>
      </c>
      <c r="G4948">
        <v>1500</v>
      </c>
      <c r="H4948">
        <v>17</v>
      </c>
      <c r="I4948">
        <v>0</v>
      </c>
      <c r="J4948">
        <v>0</v>
      </c>
      <c r="K4948">
        <v>0</v>
      </c>
      <c r="L4948">
        <v>0</v>
      </c>
    </row>
    <row r="4949" spans="1:12" x14ac:dyDescent="0.25">
      <c r="A4949">
        <v>122187</v>
      </c>
      <c r="B4949">
        <v>0</v>
      </c>
      <c r="C4949">
        <v>0.15763876800000001</v>
      </c>
      <c r="D4949">
        <v>67</v>
      </c>
      <c r="E4949">
        <v>0</v>
      </c>
      <c r="F4949">
        <v>0.41420226399999999</v>
      </c>
      <c r="G4949">
        <v>5477</v>
      </c>
      <c r="H4949">
        <v>11</v>
      </c>
      <c r="I4949">
        <v>0</v>
      </c>
      <c r="J4949">
        <v>2</v>
      </c>
      <c r="K4949">
        <v>0</v>
      </c>
      <c r="L4949">
        <v>1</v>
      </c>
    </row>
    <row r="4950" spans="1:12" x14ac:dyDescent="0.25">
      <c r="A4950">
        <v>52742</v>
      </c>
      <c r="B4950">
        <v>0</v>
      </c>
      <c r="C4950">
        <v>0.157671058</v>
      </c>
      <c r="D4950">
        <v>54</v>
      </c>
      <c r="E4950">
        <v>0</v>
      </c>
      <c r="F4950">
        <v>6.0744556999999998E-2</v>
      </c>
      <c r="G4950">
        <v>12033</v>
      </c>
      <c r="H4950">
        <v>7</v>
      </c>
      <c r="I4950">
        <v>0</v>
      </c>
      <c r="J4950">
        <v>0</v>
      </c>
      <c r="K4950">
        <v>0</v>
      </c>
      <c r="L4950">
        <v>1</v>
      </c>
    </row>
    <row r="4951" spans="1:12" x14ac:dyDescent="0.25">
      <c r="A4951">
        <v>27866</v>
      </c>
      <c r="B4951">
        <v>0</v>
      </c>
      <c r="C4951">
        <v>0.15772788600000001</v>
      </c>
      <c r="D4951">
        <v>56</v>
      </c>
      <c r="E4951">
        <v>1</v>
      </c>
      <c r="F4951">
        <v>0.19423648900000001</v>
      </c>
      <c r="G4951">
        <v>9750</v>
      </c>
      <c r="H4951">
        <v>15</v>
      </c>
      <c r="I4951">
        <v>0</v>
      </c>
      <c r="J4951">
        <v>2</v>
      </c>
      <c r="K4951">
        <v>1</v>
      </c>
      <c r="L4951">
        <v>3</v>
      </c>
    </row>
    <row r="4952" spans="1:12" x14ac:dyDescent="0.25">
      <c r="A4952">
        <v>109269</v>
      </c>
      <c r="B4952">
        <v>0</v>
      </c>
      <c r="C4952">
        <v>0.15802179899999999</v>
      </c>
      <c r="D4952">
        <v>42</v>
      </c>
      <c r="E4952">
        <v>0</v>
      </c>
      <c r="F4952">
        <v>0.22550288199999999</v>
      </c>
      <c r="G4952">
        <v>8500</v>
      </c>
      <c r="H4952">
        <v>14</v>
      </c>
      <c r="I4952">
        <v>0</v>
      </c>
      <c r="J4952">
        <v>2</v>
      </c>
      <c r="K4952">
        <v>0</v>
      </c>
      <c r="L4952">
        <v>3</v>
      </c>
    </row>
    <row r="4953" spans="1:12" x14ac:dyDescent="0.25">
      <c r="A4953">
        <v>23641</v>
      </c>
      <c r="B4953">
        <v>0</v>
      </c>
      <c r="C4953">
        <v>0.15814973900000001</v>
      </c>
      <c r="D4953">
        <v>59</v>
      </c>
      <c r="E4953">
        <v>0</v>
      </c>
      <c r="F4953">
        <v>0.58169661500000003</v>
      </c>
      <c r="G4953">
        <v>2392</v>
      </c>
      <c r="H4953">
        <v>9</v>
      </c>
      <c r="I4953">
        <v>0</v>
      </c>
      <c r="J4953">
        <v>1</v>
      </c>
      <c r="K4953">
        <v>0</v>
      </c>
      <c r="L4953">
        <v>0</v>
      </c>
    </row>
    <row r="4954" spans="1:12" x14ac:dyDescent="0.25">
      <c r="A4954">
        <v>80871</v>
      </c>
      <c r="B4954">
        <v>0</v>
      </c>
      <c r="C4954">
        <v>0.15815838800000001</v>
      </c>
      <c r="D4954">
        <v>78</v>
      </c>
      <c r="E4954">
        <v>0</v>
      </c>
      <c r="F4954">
        <v>1620</v>
      </c>
      <c r="H4954">
        <v>9</v>
      </c>
      <c r="I4954">
        <v>0</v>
      </c>
      <c r="J4954">
        <v>2</v>
      </c>
      <c r="K4954">
        <v>0</v>
      </c>
      <c r="L4954">
        <v>0</v>
      </c>
    </row>
    <row r="4955" spans="1:12" x14ac:dyDescent="0.25">
      <c r="A4955">
        <v>82959</v>
      </c>
      <c r="B4955">
        <v>0</v>
      </c>
      <c r="C4955">
        <v>0.158168366</v>
      </c>
      <c r="D4955">
        <v>54</v>
      </c>
      <c r="E4955">
        <v>0</v>
      </c>
      <c r="F4955">
        <v>0.31621790900000002</v>
      </c>
      <c r="G4955">
        <v>6387</v>
      </c>
      <c r="H4955">
        <v>4</v>
      </c>
      <c r="I4955">
        <v>0</v>
      </c>
      <c r="J4955">
        <v>1</v>
      </c>
      <c r="K4955">
        <v>0</v>
      </c>
      <c r="L4955">
        <v>1</v>
      </c>
    </row>
    <row r="4956" spans="1:12" x14ac:dyDescent="0.25">
      <c r="A4956">
        <v>55452</v>
      </c>
      <c r="B4956">
        <v>0</v>
      </c>
      <c r="C4956">
        <v>0.15821859899999999</v>
      </c>
      <c r="D4956">
        <v>35</v>
      </c>
      <c r="E4956">
        <v>0</v>
      </c>
      <c r="F4956">
        <v>2103</v>
      </c>
      <c r="H4956">
        <v>6</v>
      </c>
      <c r="I4956">
        <v>0</v>
      </c>
      <c r="J4956">
        <v>1</v>
      </c>
      <c r="K4956">
        <v>0</v>
      </c>
    </row>
    <row r="4957" spans="1:12" x14ac:dyDescent="0.25">
      <c r="A4957">
        <v>136324</v>
      </c>
      <c r="B4957">
        <v>0</v>
      </c>
      <c r="C4957">
        <v>0.15822261600000001</v>
      </c>
      <c r="D4957">
        <v>46</v>
      </c>
      <c r="E4957">
        <v>0</v>
      </c>
      <c r="F4957">
        <v>0.35685752300000001</v>
      </c>
      <c r="G4957">
        <v>5256</v>
      </c>
      <c r="H4957">
        <v>8</v>
      </c>
      <c r="I4957">
        <v>0</v>
      </c>
      <c r="J4957">
        <v>2</v>
      </c>
      <c r="K4957">
        <v>0</v>
      </c>
      <c r="L4957">
        <v>2</v>
      </c>
    </row>
    <row r="4958" spans="1:12" x14ac:dyDescent="0.25">
      <c r="A4958">
        <v>144529</v>
      </c>
      <c r="B4958">
        <v>0</v>
      </c>
      <c r="C4958">
        <v>0.15838944099999999</v>
      </c>
      <c r="D4958">
        <v>41</v>
      </c>
      <c r="E4958">
        <v>0</v>
      </c>
      <c r="F4958">
        <v>0.454091193</v>
      </c>
      <c r="G4958">
        <v>1600</v>
      </c>
      <c r="H4958">
        <v>8</v>
      </c>
      <c r="I4958">
        <v>0</v>
      </c>
      <c r="J4958">
        <v>0</v>
      </c>
      <c r="K4958">
        <v>0</v>
      </c>
      <c r="L4958">
        <v>2</v>
      </c>
    </row>
    <row r="4959" spans="1:12" x14ac:dyDescent="0.25">
      <c r="A4959">
        <v>139852</v>
      </c>
      <c r="B4959">
        <v>0</v>
      </c>
      <c r="C4959">
        <v>0.15841828899999999</v>
      </c>
      <c r="D4959">
        <v>63</v>
      </c>
      <c r="E4959">
        <v>0</v>
      </c>
      <c r="F4959">
        <v>6189</v>
      </c>
      <c r="H4959">
        <v>16</v>
      </c>
      <c r="I4959">
        <v>0</v>
      </c>
      <c r="J4959">
        <v>1</v>
      </c>
      <c r="K4959">
        <v>0</v>
      </c>
      <c r="L4959">
        <v>0</v>
      </c>
    </row>
    <row r="4960" spans="1:12" x14ac:dyDescent="0.25">
      <c r="A4960">
        <v>109689</v>
      </c>
      <c r="B4960">
        <v>0</v>
      </c>
      <c r="C4960">
        <v>0.158455393</v>
      </c>
      <c r="D4960">
        <v>50</v>
      </c>
      <c r="E4960">
        <v>0</v>
      </c>
      <c r="F4960">
        <v>737</v>
      </c>
      <c r="H4960">
        <v>3</v>
      </c>
      <c r="I4960">
        <v>0</v>
      </c>
      <c r="J4960">
        <v>0</v>
      </c>
      <c r="K4960">
        <v>0</v>
      </c>
      <c r="L4960">
        <v>0</v>
      </c>
    </row>
    <row r="4961" spans="1:12" x14ac:dyDescent="0.25">
      <c r="A4961">
        <v>117652</v>
      </c>
      <c r="B4961">
        <v>0</v>
      </c>
      <c r="C4961">
        <v>0.15846109899999999</v>
      </c>
      <c r="D4961">
        <v>54</v>
      </c>
      <c r="E4961">
        <v>1</v>
      </c>
      <c r="F4961">
        <v>8.4971675999999996E-2</v>
      </c>
      <c r="G4961">
        <v>3000</v>
      </c>
      <c r="H4961">
        <v>6</v>
      </c>
      <c r="I4961">
        <v>0</v>
      </c>
      <c r="J4961">
        <v>0</v>
      </c>
      <c r="K4961">
        <v>0</v>
      </c>
      <c r="L4961">
        <v>0</v>
      </c>
    </row>
    <row r="4962" spans="1:12" x14ac:dyDescent="0.25">
      <c r="A4962">
        <v>131645</v>
      </c>
      <c r="B4962">
        <v>0</v>
      </c>
      <c r="C4962">
        <v>0.15853968600000001</v>
      </c>
      <c r="D4962">
        <v>43</v>
      </c>
      <c r="E4962">
        <v>0</v>
      </c>
      <c r="F4962">
        <v>0.45599709700000002</v>
      </c>
      <c r="G4962">
        <v>5510</v>
      </c>
      <c r="H4962">
        <v>11</v>
      </c>
      <c r="I4962">
        <v>0</v>
      </c>
      <c r="J4962">
        <v>1</v>
      </c>
      <c r="K4962">
        <v>0</v>
      </c>
      <c r="L4962">
        <v>1</v>
      </c>
    </row>
    <row r="4963" spans="1:12" x14ac:dyDescent="0.25">
      <c r="A4963">
        <v>72097</v>
      </c>
      <c r="B4963">
        <v>0</v>
      </c>
      <c r="C4963">
        <v>0.15879481000000001</v>
      </c>
      <c r="D4963">
        <v>60</v>
      </c>
      <c r="E4963">
        <v>0</v>
      </c>
      <c r="F4963">
        <v>0.34941084100000003</v>
      </c>
      <c r="G4963">
        <v>6364</v>
      </c>
      <c r="H4963">
        <v>8</v>
      </c>
      <c r="I4963">
        <v>0</v>
      </c>
      <c r="J4963">
        <v>2</v>
      </c>
      <c r="K4963">
        <v>0</v>
      </c>
      <c r="L4963">
        <v>2</v>
      </c>
    </row>
    <row r="4964" spans="1:12" x14ac:dyDescent="0.25">
      <c r="A4964">
        <v>137651</v>
      </c>
      <c r="B4964">
        <v>0</v>
      </c>
      <c r="C4964">
        <v>0.15882896299999999</v>
      </c>
      <c r="D4964">
        <v>63</v>
      </c>
      <c r="E4964">
        <v>0</v>
      </c>
      <c r="F4964">
        <v>1.0258127530000001</v>
      </c>
      <c r="G4964">
        <v>7166</v>
      </c>
      <c r="H4964">
        <v>9</v>
      </c>
      <c r="I4964">
        <v>0</v>
      </c>
      <c r="J4964">
        <v>3</v>
      </c>
      <c r="K4964">
        <v>0</v>
      </c>
      <c r="L4964">
        <v>0</v>
      </c>
    </row>
    <row r="4965" spans="1:12" x14ac:dyDescent="0.25">
      <c r="A4965">
        <v>25228</v>
      </c>
      <c r="B4965">
        <v>0</v>
      </c>
      <c r="C4965">
        <v>0.15886311</v>
      </c>
      <c r="D4965">
        <v>56</v>
      </c>
      <c r="E4965">
        <v>0</v>
      </c>
      <c r="F4965">
        <v>0.76077214800000004</v>
      </c>
      <c r="G4965">
        <v>2900</v>
      </c>
      <c r="H4965">
        <v>9</v>
      </c>
      <c r="I4965">
        <v>0</v>
      </c>
      <c r="J4965">
        <v>2</v>
      </c>
      <c r="K4965">
        <v>0</v>
      </c>
      <c r="L4965">
        <v>0</v>
      </c>
    </row>
    <row r="4966" spans="1:12" x14ac:dyDescent="0.25">
      <c r="A4966">
        <v>17139</v>
      </c>
      <c r="B4966">
        <v>0</v>
      </c>
      <c r="C4966">
        <v>0.15894612599999999</v>
      </c>
      <c r="D4966">
        <v>54</v>
      </c>
      <c r="E4966">
        <v>0</v>
      </c>
      <c r="F4966">
        <v>0.45721140999999998</v>
      </c>
      <c r="G4966">
        <v>3750</v>
      </c>
      <c r="H4966">
        <v>10</v>
      </c>
      <c r="I4966">
        <v>0</v>
      </c>
      <c r="J4966">
        <v>2</v>
      </c>
      <c r="K4966">
        <v>0</v>
      </c>
      <c r="L4966">
        <v>0</v>
      </c>
    </row>
    <row r="4967" spans="1:12" x14ac:dyDescent="0.25">
      <c r="A4967">
        <v>38018</v>
      </c>
      <c r="B4967">
        <v>0</v>
      </c>
      <c r="C4967">
        <v>0.15902754999999999</v>
      </c>
      <c r="D4967">
        <v>48</v>
      </c>
      <c r="E4967">
        <v>0</v>
      </c>
      <c r="F4967">
        <v>1.0503798479999999</v>
      </c>
      <c r="G4967">
        <v>2500</v>
      </c>
      <c r="H4967">
        <v>13</v>
      </c>
      <c r="I4967">
        <v>0</v>
      </c>
      <c r="J4967">
        <v>1</v>
      </c>
      <c r="K4967">
        <v>0</v>
      </c>
      <c r="L4967">
        <v>0</v>
      </c>
    </row>
    <row r="4968" spans="1:12" x14ac:dyDescent="0.25">
      <c r="A4968">
        <v>76357</v>
      </c>
      <c r="B4968">
        <v>0</v>
      </c>
      <c r="C4968">
        <v>0.15907428000000001</v>
      </c>
      <c r="D4968">
        <v>55</v>
      </c>
      <c r="E4968">
        <v>0</v>
      </c>
      <c r="F4968">
        <v>617</v>
      </c>
      <c r="H4968">
        <v>6</v>
      </c>
      <c r="I4968">
        <v>0</v>
      </c>
      <c r="J4968">
        <v>0</v>
      </c>
      <c r="K4968">
        <v>0</v>
      </c>
      <c r="L4968">
        <v>0</v>
      </c>
    </row>
    <row r="4969" spans="1:12" x14ac:dyDescent="0.25">
      <c r="A4969">
        <v>45562</v>
      </c>
      <c r="B4969">
        <v>0</v>
      </c>
      <c r="C4969">
        <v>0.15916962700000001</v>
      </c>
      <c r="D4969">
        <v>49</v>
      </c>
      <c r="E4969">
        <v>0</v>
      </c>
      <c r="F4969">
        <v>0.51083913299999995</v>
      </c>
      <c r="G4969">
        <v>12500</v>
      </c>
      <c r="H4969">
        <v>11</v>
      </c>
      <c r="I4969">
        <v>0</v>
      </c>
      <c r="J4969">
        <v>5</v>
      </c>
      <c r="K4969">
        <v>0</v>
      </c>
      <c r="L4969">
        <v>0</v>
      </c>
    </row>
    <row r="4970" spans="1:12" x14ac:dyDescent="0.25">
      <c r="A4970">
        <v>113523</v>
      </c>
      <c r="B4970">
        <v>0</v>
      </c>
      <c r="C4970">
        <v>0.15935508100000001</v>
      </c>
      <c r="D4970">
        <v>30</v>
      </c>
      <c r="E4970">
        <v>0</v>
      </c>
      <c r="F4970">
        <v>0.23947006600000001</v>
      </c>
      <c r="G4970">
        <v>8000</v>
      </c>
      <c r="H4970">
        <v>4</v>
      </c>
      <c r="I4970">
        <v>0</v>
      </c>
      <c r="J4970">
        <v>2</v>
      </c>
      <c r="K4970">
        <v>0</v>
      </c>
      <c r="L4970">
        <v>0</v>
      </c>
    </row>
    <row r="4971" spans="1:12" x14ac:dyDescent="0.25">
      <c r="A4971">
        <v>80508</v>
      </c>
      <c r="B4971">
        <v>0</v>
      </c>
      <c r="C4971">
        <v>0.159612278</v>
      </c>
      <c r="D4971">
        <v>41</v>
      </c>
      <c r="E4971">
        <v>0</v>
      </c>
      <c r="F4971">
        <v>0.45019262500000001</v>
      </c>
      <c r="G4971">
        <v>3633</v>
      </c>
      <c r="H4971">
        <v>13</v>
      </c>
      <c r="I4971">
        <v>0</v>
      </c>
      <c r="J4971">
        <v>1</v>
      </c>
      <c r="K4971">
        <v>0</v>
      </c>
      <c r="L4971">
        <v>2</v>
      </c>
    </row>
    <row r="4972" spans="1:12" x14ac:dyDescent="0.25">
      <c r="A4972">
        <v>85731</v>
      </c>
      <c r="B4972">
        <v>0</v>
      </c>
      <c r="C4972">
        <v>0.159627135</v>
      </c>
      <c r="D4972">
        <v>57</v>
      </c>
      <c r="E4972">
        <v>0</v>
      </c>
      <c r="F4972">
        <v>0.27504055999999999</v>
      </c>
      <c r="G4972">
        <v>11710</v>
      </c>
      <c r="H4972">
        <v>18</v>
      </c>
      <c r="I4972">
        <v>0</v>
      </c>
      <c r="J4972">
        <v>1</v>
      </c>
      <c r="K4972">
        <v>0</v>
      </c>
      <c r="L4972">
        <v>0</v>
      </c>
    </row>
    <row r="4973" spans="1:12" x14ac:dyDescent="0.25">
      <c r="A4973">
        <v>78283</v>
      </c>
      <c r="B4973">
        <v>0</v>
      </c>
      <c r="C4973">
        <v>0.15975694200000001</v>
      </c>
      <c r="D4973">
        <v>36</v>
      </c>
      <c r="E4973">
        <v>0</v>
      </c>
      <c r="F4973">
        <v>0.26716816300000001</v>
      </c>
      <c r="G4973">
        <v>4120</v>
      </c>
      <c r="H4973">
        <v>6</v>
      </c>
      <c r="I4973">
        <v>0</v>
      </c>
      <c r="J4973">
        <v>0</v>
      </c>
      <c r="K4973">
        <v>0</v>
      </c>
      <c r="L4973">
        <v>1</v>
      </c>
    </row>
    <row r="4974" spans="1:12" x14ac:dyDescent="0.25">
      <c r="A4974">
        <v>134918</v>
      </c>
      <c r="B4974">
        <v>0</v>
      </c>
      <c r="C4974">
        <v>0.159808651</v>
      </c>
      <c r="D4974">
        <v>58</v>
      </c>
      <c r="E4974">
        <v>0</v>
      </c>
      <c r="F4974">
        <v>0.33715925400000002</v>
      </c>
      <c r="G4974">
        <v>23000</v>
      </c>
      <c r="H4974">
        <v>14</v>
      </c>
      <c r="I4974">
        <v>0</v>
      </c>
      <c r="J4974">
        <v>3</v>
      </c>
      <c r="K4974">
        <v>0</v>
      </c>
      <c r="L4974">
        <v>1</v>
      </c>
    </row>
    <row r="4975" spans="1:12" x14ac:dyDescent="0.25">
      <c r="A4975">
        <v>83202</v>
      </c>
      <c r="B4975">
        <v>0</v>
      </c>
      <c r="C4975">
        <v>0.16006057500000001</v>
      </c>
      <c r="D4975">
        <v>46</v>
      </c>
      <c r="E4975">
        <v>1</v>
      </c>
      <c r="F4975">
        <v>0.46708881899999999</v>
      </c>
      <c r="G4975">
        <v>6000</v>
      </c>
      <c r="H4975">
        <v>11</v>
      </c>
      <c r="I4975">
        <v>0</v>
      </c>
      <c r="J4975">
        <v>2</v>
      </c>
      <c r="K4975">
        <v>0</v>
      </c>
      <c r="L4975">
        <v>1</v>
      </c>
    </row>
    <row r="4976" spans="1:12" x14ac:dyDescent="0.25">
      <c r="A4976">
        <v>119792</v>
      </c>
      <c r="B4976">
        <v>0</v>
      </c>
      <c r="C4976">
        <v>0.16010434500000001</v>
      </c>
      <c r="D4976">
        <v>54</v>
      </c>
      <c r="E4976">
        <v>0</v>
      </c>
      <c r="F4976">
        <v>0.49643406499999998</v>
      </c>
      <c r="G4976">
        <v>7150</v>
      </c>
      <c r="H4976">
        <v>11</v>
      </c>
      <c r="I4976">
        <v>0</v>
      </c>
      <c r="J4976">
        <v>2</v>
      </c>
      <c r="K4976">
        <v>0</v>
      </c>
      <c r="L4976">
        <v>0</v>
      </c>
    </row>
    <row r="4977" spans="1:12" x14ac:dyDescent="0.25">
      <c r="A4977">
        <v>95738</v>
      </c>
      <c r="B4977">
        <v>0</v>
      </c>
      <c r="C4977">
        <v>0.16016549399999999</v>
      </c>
      <c r="D4977">
        <v>45</v>
      </c>
      <c r="E4977">
        <v>0</v>
      </c>
      <c r="F4977">
        <v>0.32595824200000001</v>
      </c>
      <c r="G4977">
        <v>3208</v>
      </c>
      <c r="H4977">
        <v>7</v>
      </c>
      <c r="I4977">
        <v>0</v>
      </c>
      <c r="J4977">
        <v>1</v>
      </c>
      <c r="K4977">
        <v>0</v>
      </c>
      <c r="L4977">
        <v>2</v>
      </c>
    </row>
    <row r="4978" spans="1:12" x14ac:dyDescent="0.25">
      <c r="A4978">
        <v>802</v>
      </c>
      <c r="B4978">
        <v>0</v>
      </c>
      <c r="C4978">
        <v>0.16022678700000001</v>
      </c>
      <c r="D4978">
        <v>31</v>
      </c>
      <c r="E4978">
        <v>0</v>
      </c>
      <c r="F4978">
        <v>0.35601871499999999</v>
      </c>
      <c r="G4978">
        <v>2350</v>
      </c>
      <c r="H4978">
        <v>5</v>
      </c>
      <c r="I4978">
        <v>0</v>
      </c>
      <c r="J4978">
        <v>0</v>
      </c>
      <c r="K4978">
        <v>0</v>
      </c>
      <c r="L4978">
        <v>0</v>
      </c>
    </row>
    <row r="4979" spans="1:12" x14ac:dyDescent="0.25">
      <c r="A4979">
        <v>105116</v>
      </c>
      <c r="B4979">
        <v>0</v>
      </c>
      <c r="C4979">
        <v>0.160330745</v>
      </c>
      <c r="D4979">
        <v>48</v>
      </c>
      <c r="E4979">
        <v>2</v>
      </c>
      <c r="F4979">
        <v>0.22610318600000001</v>
      </c>
      <c r="G4979">
        <v>7500</v>
      </c>
      <c r="H4979">
        <v>7</v>
      </c>
      <c r="I4979">
        <v>0</v>
      </c>
      <c r="J4979">
        <v>1</v>
      </c>
      <c r="K4979">
        <v>0</v>
      </c>
      <c r="L4979">
        <v>0</v>
      </c>
    </row>
    <row r="4980" spans="1:12" x14ac:dyDescent="0.25">
      <c r="A4980">
        <v>116102</v>
      </c>
      <c r="B4980">
        <v>0</v>
      </c>
      <c r="C4980">
        <v>0.16034786600000001</v>
      </c>
      <c r="D4980">
        <v>52</v>
      </c>
      <c r="E4980">
        <v>0</v>
      </c>
      <c r="F4980">
        <v>2538</v>
      </c>
      <c r="H4980">
        <v>29</v>
      </c>
      <c r="I4980">
        <v>0</v>
      </c>
      <c r="J4980">
        <v>1</v>
      </c>
      <c r="K4980">
        <v>0</v>
      </c>
      <c r="L4980">
        <v>3</v>
      </c>
    </row>
    <row r="4981" spans="1:12" x14ac:dyDescent="0.25">
      <c r="A4981">
        <v>80883</v>
      </c>
      <c r="B4981">
        <v>0</v>
      </c>
      <c r="C4981">
        <v>0.16037368599999999</v>
      </c>
      <c r="D4981">
        <v>45</v>
      </c>
      <c r="E4981">
        <v>0</v>
      </c>
      <c r="F4981">
        <v>0.229026332</v>
      </c>
      <c r="G4981">
        <v>11430</v>
      </c>
      <c r="H4981">
        <v>9</v>
      </c>
      <c r="I4981">
        <v>0</v>
      </c>
      <c r="J4981">
        <v>2</v>
      </c>
      <c r="K4981">
        <v>0</v>
      </c>
      <c r="L4981">
        <v>3</v>
      </c>
    </row>
    <row r="4982" spans="1:12" x14ac:dyDescent="0.25">
      <c r="A4982">
        <v>70460</v>
      </c>
      <c r="B4982">
        <v>0</v>
      </c>
      <c r="C4982">
        <v>0.16039358400000001</v>
      </c>
      <c r="D4982">
        <v>63</v>
      </c>
      <c r="E4982">
        <v>0</v>
      </c>
      <c r="F4982">
        <v>0.46083580699999999</v>
      </c>
      <c r="G4982">
        <v>4378</v>
      </c>
      <c r="H4982">
        <v>14</v>
      </c>
      <c r="I4982">
        <v>0</v>
      </c>
      <c r="J4982">
        <v>1</v>
      </c>
      <c r="K4982">
        <v>0</v>
      </c>
      <c r="L4982">
        <v>0</v>
      </c>
    </row>
    <row r="4983" spans="1:12" x14ac:dyDescent="0.25">
      <c r="A4983">
        <v>19555</v>
      </c>
      <c r="B4983">
        <v>0</v>
      </c>
      <c r="C4983">
        <v>0.16055425500000001</v>
      </c>
      <c r="D4983">
        <v>46</v>
      </c>
      <c r="E4983">
        <v>1</v>
      </c>
      <c r="F4983">
        <v>0.160946063</v>
      </c>
      <c r="G4983">
        <v>10400</v>
      </c>
      <c r="H4983">
        <v>4</v>
      </c>
      <c r="I4983">
        <v>0</v>
      </c>
      <c r="J4983">
        <v>1</v>
      </c>
      <c r="K4983">
        <v>0</v>
      </c>
      <c r="L4983">
        <v>0</v>
      </c>
    </row>
    <row r="4984" spans="1:12" x14ac:dyDescent="0.25">
      <c r="A4984">
        <v>101594</v>
      </c>
      <c r="B4984">
        <v>0</v>
      </c>
      <c r="C4984">
        <v>0.16062406700000001</v>
      </c>
      <c r="D4984">
        <v>46</v>
      </c>
      <c r="E4984">
        <v>0</v>
      </c>
      <c r="F4984">
        <v>0.266563147</v>
      </c>
      <c r="G4984">
        <v>3863</v>
      </c>
      <c r="H4984">
        <v>9</v>
      </c>
      <c r="I4984">
        <v>0</v>
      </c>
      <c r="J4984">
        <v>0</v>
      </c>
      <c r="K4984">
        <v>0</v>
      </c>
      <c r="L4984">
        <v>1</v>
      </c>
    </row>
    <row r="4985" spans="1:12" x14ac:dyDescent="0.25">
      <c r="A4985">
        <v>45189</v>
      </c>
      <c r="B4985">
        <v>0</v>
      </c>
      <c r="C4985">
        <v>0.16105950799999999</v>
      </c>
      <c r="D4985">
        <v>45</v>
      </c>
      <c r="E4985">
        <v>0</v>
      </c>
      <c r="F4985">
        <v>2067</v>
      </c>
      <c r="H4985">
        <v>3</v>
      </c>
      <c r="I4985">
        <v>0</v>
      </c>
      <c r="J4985">
        <v>1</v>
      </c>
      <c r="K4985">
        <v>0</v>
      </c>
      <c r="L4985">
        <v>0</v>
      </c>
    </row>
    <row r="4986" spans="1:12" x14ac:dyDescent="0.25">
      <c r="A4986">
        <v>50194</v>
      </c>
      <c r="B4986">
        <v>0</v>
      </c>
      <c r="C4986">
        <v>0.161111912</v>
      </c>
      <c r="D4986">
        <v>68</v>
      </c>
      <c r="E4986">
        <v>0</v>
      </c>
      <c r="F4986">
        <v>0.46412429399999999</v>
      </c>
      <c r="G4986">
        <v>3539</v>
      </c>
      <c r="H4986">
        <v>11</v>
      </c>
      <c r="I4986">
        <v>0</v>
      </c>
      <c r="J4986">
        <v>1</v>
      </c>
      <c r="K4986">
        <v>0</v>
      </c>
      <c r="L4986">
        <v>0</v>
      </c>
    </row>
    <row r="4987" spans="1:12" x14ac:dyDescent="0.25">
      <c r="A4987">
        <v>135222</v>
      </c>
      <c r="B4987">
        <v>0</v>
      </c>
      <c r="C4987">
        <v>0.16121695799999999</v>
      </c>
      <c r="D4987">
        <v>34</v>
      </c>
      <c r="E4987">
        <v>0</v>
      </c>
      <c r="F4987">
        <v>0.14119922600000001</v>
      </c>
      <c r="G4987">
        <v>5686</v>
      </c>
      <c r="H4987">
        <v>12</v>
      </c>
      <c r="I4987">
        <v>0</v>
      </c>
      <c r="J4987">
        <v>0</v>
      </c>
      <c r="K4987">
        <v>0</v>
      </c>
      <c r="L4987">
        <v>1</v>
      </c>
    </row>
    <row r="4988" spans="1:12" x14ac:dyDescent="0.25">
      <c r="A4988">
        <v>34393</v>
      </c>
      <c r="B4988">
        <v>0</v>
      </c>
      <c r="C4988">
        <v>0.161374402</v>
      </c>
      <c r="D4988">
        <v>41</v>
      </c>
      <c r="E4988">
        <v>0</v>
      </c>
      <c r="F4988">
        <v>0.36657267399999999</v>
      </c>
      <c r="G4988">
        <v>3900</v>
      </c>
      <c r="H4988">
        <v>8</v>
      </c>
      <c r="I4988">
        <v>0</v>
      </c>
      <c r="J4988">
        <v>2</v>
      </c>
      <c r="K4988">
        <v>1</v>
      </c>
      <c r="L4988">
        <v>2</v>
      </c>
    </row>
    <row r="4989" spans="1:12" x14ac:dyDescent="0.25">
      <c r="A4989">
        <v>112084</v>
      </c>
      <c r="B4989">
        <v>0</v>
      </c>
      <c r="C4989">
        <v>0.16142831099999999</v>
      </c>
      <c r="D4989">
        <v>37</v>
      </c>
      <c r="E4989">
        <v>0</v>
      </c>
      <c r="F4989">
        <v>0.42539649400000001</v>
      </c>
      <c r="G4989">
        <v>9583</v>
      </c>
      <c r="H4989">
        <v>11</v>
      </c>
      <c r="I4989">
        <v>0</v>
      </c>
      <c r="J4989">
        <v>2</v>
      </c>
      <c r="K4989">
        <v>0</v>
      </c>
      <c r="L4989">
        <v>1</v>
      </c>
    </row>
    <row r="4990" spans="1:12" x14ac:dyDescent="0.25">
      <c r="A4990">
        <v>40520</v>
      </c>
      <c r="B4990">
        <v>0</v>
      </c>
      <c r="C4990">
        <v>0.16143475400000001</v>
      </c>
      <c r="D4990">
        <v>64</v>
      </c>
      <c r="E4990">
        <v>0</v>
      </c>
      <c r="F4990">
        <v>0.67336244499999998</v>
      </c>
      <c r="G4990">
        <v>1144</v>
      </c>
      <c r="H4990">
        <v>10</v>
      </c>
      <c r="I4990">
        <v>0</v>
      </c>
      <c r="J4990">
        <v>0</v>
      </c>
      <c r="K4990">
        <v>0</v>
      </c>
      <c r="L4990">
        <v>0</v>
      </c>
    </row>
    <row r="4991" spans="1:12" x14ac:dyDescent="0.25">
      <c r="A4991">
        <v>82309</v>
      </c>
      <c r="B4991">
        <v>0</v>
      </c>
      <c r="C4991">
        <v>0.161503339</v>
      </c>
      <c r="D4991">
        <v>63</v>
      </c>
      <c r="E4991">
        <v>0</v>
      </c>
      <c r="F4991">
        <v>0.206827596</v>
      </c>
      <c r="G4991">
        <v>7000</v>
      </c>
      <c r="H4991">
        <v>11</v>
      </c>
      <c r="I4991">
        <v>0</v>
      </c>
      <c r="J4991">
        <v>2</v>
      </c>
      <c r="K4991">
        <v>0</v>
      </c>
      <c r="L4991">
        <v>0</v>
      </c>
    </row>
    <row r="4992" spans="1:12" x14ac:dyDescent="0.25">
      <c r="A4992">
        <v>91948</v>
      </c>
      <c r="B4992">
        <v>0</v>
      </c>
      <c r="C4992">
        <v>0.16154107400000001</v>
      </c>
      <c r="D4992">
        <v>68</v>
      </c>
      <c r="E4992">
        <v>0</v>
      </c>
      <c r="F4992">
        <v>37.823700469999999</v>
      </c>
      <c r="G4992">
        <v>2750</v>
      </c>
      <c r="H4992">
        <v>8</v>
      </c>
      <c r="I4992">
        <v>0</v>
      </c>
      <c r="J4992">
        <v>4</v>
      </c>
      <c r="K4992">
        <v>0</v>
      </c>
      <c r="L4992">
        <v>0</v>
      </c>
    </row>
    <row r="4993" spans="1:12" x14ac:dyDescent="0.25">
      <c r="A4993">
        <v>5928</v>
      </c>
      <c r="B4993">
        <v>0</v>
      </c>
      <c r="C4993">
        <v>0.16157271100000001</v>
      </c>
      <c r="D4993">
        <v>55</v>
      </c>
      <c r="E4993">
        <v>0</v>
      </c>
      <c r="F4993">
        <v>0.26802097000000003</v>
      </c>
      <c r="G4993">
        <v>1525</v>
      </c>
      <c r="H4993">
        <v>5</v>
      </c>
      <c r="I4993">
        <v>0</v>
      </c>
      <c r="J4993">
        <v>0</v>
      </c>
      <c r="K4993">
        <v>0</v>
      </c>
      <c r="L4993">
        <v>1</v>
      </c>
    </row>
    <row r="4994" spans="1:12" x14ac:dyDescent="0.25">
      <c r="A4994">
        <v>74528</v>
      </c>
      <c r="B4994">
        <v>0</v>
      </c>
      <c r="C4994">
        <v>0.16162304599999999</v>
      </c>
      <c r="D4994">
        <v>83</v>
      </c>
      <c r="E4994">
        <v>3</v>
      </c>
      <c r="F4994">
        <v>7.4837443000000003E-2</v>
      </c>
      <c r="G4994">
        <v>8150</v>
      </c>
      <c r="H4994">
        <v>9</v>
      </c>
      <c r="I4994">
        <v>0</v>
      </c>
      <c r="J4994">
        <v>0</v>
      </c>
      <c r="K4994">
        <v>0</v>
      </c>
      <c r="L4994">
        <v>1</v>
      </c>
    </row>
    <row r="4995" spans="1:12" x14ac:dyDescent="0.25">
      <c r="A4995">
        <v>93011</v>
      </c>
      <c r="B4995">
        <v>0</v>
      </c>
      <c r="C4995">
        <v>0.161742314</v>
      </c>
      <c r="D4995">
        <v>78</v>
      </c>
      <c r="E4995">
        <v>0</v>
      </c>
      <c r="F4995">
        <v>8.9535262000000004E-2</v>
      </c>
      <c r="G4995">
        <v>6153</v>
      </c>
      <c r="H4995">
        <v>20</v>
      </c>
      <c r="I4995">
        <v>0</v>
      </c>
      <c r="J4995">
        <v>0</v>
      </c>
      <c r="K4995">
        <v>0</v>
      </c>
      <c r="L4995">
        <v>0</v>
      </c>
    </row>
    <row r="4996" spans="1:12" x14ac:dyDescent="0.25">
      <c r="A4996">
        <v>127497</v>
      </c>
      <c r="B4996">
        <v>0</v>
      </c>
      <c r="C4996">
        <v>0.16175420200000001</v>
      </c>
      <c r="D4996">
        <v>53</v>
      </c>
      <c r="E4996">
        <v>0</v>
      </c>
      <c r="F4996">
        <v>3.7393558E-2</v>
      </c>
      <c r="G4996">
        <v>2700</v>
      </c>
      <c r="H4996">
        <v>5</v>
      </c>
      <c r="I4996">
        <v>0</v>
      </c>
      <c r="J4996">
        <v>0</v>
      </c>
      <c r="K4996">
        <v>0</v>
      </c>
      <c r="L4996">
        <v>0</v>
      </c>
    </row>
    <row r="4997" spans="1:12" x14ac:dyDescent="0.25">
      <c r="A4997">
        <v>96425</v>
      </c>
      <c r="B4997">
        <v>0</v>
      </c>
      <c r="C4997">
        <v>0.161825835</v>
      </c>
      <c r="D4997">
        <v>62</v>
      </c>
      <c r="E4997">
        <v>0</v>
      </c>
      <c r="F4997">
        <v>0.42104704300000001</v>
      </c>
      <c r="G4997">
        <v>9416</v>
      </c>
      <c r="H4997">
        <v>18</v>
      </c>
      <c r="I4997">
        <v>0</v>
      </c>
      <c r="J4997">
        <v>2</v>
      </c>
      <c r="K4997">
        <v>0</v>
      </c>
      <c r="L4997">
        <v>1</v>
      </c>
    </row>
    <row r="4998" spans="1:12" x14ac:dyDescent="0.25">
      <c r="A4998">
        <v>70554</v>
      </c>
      <c r="B4998">
        <v>0</v>
      </c>
      <c r="C4998">
        <v>0.16184665500000001</v>
      </c>
      <c r="D4998">
        <v>49</v>
      </c>
      <c r="E4998">
        <v>0</v>
      </c>
      <c r="F4998">
        <v>0.51294736799999996</v>
      </c>
      <c r="G4998">
        <v>9499</v>
      </c>
      <c r="H4998">
        <v>11</v>
      </c>
      <c r="I4998">
        <v>0</v>
      </c>
      <c r="J4998">
        <v>2</v>
      </c>
      <c r="K4998">
        <v>0</v>
      </c>
      <c r="L4998">
        <v>3</v>
      </c>
    </row>
    <row r="4999" spans="1:12" x14ac:dyDescent="0.25">
      <c r="A4999">
        <v>98231</v>
      </c>
      <c r="B4999">
        <v>0</v>
      </c>
      <c r="C4999">
        <v>0.16189682599999999</v>
      </c>
      <c r="D4999">
        <v>56</v>
      </c>
      <c r="E4999">
        <v>1</v>
      </c>
      <c r="F4999">
        <v>2114</v>
      </c>
      <c r="H4999">
        <v>12</v>
      </c>
      <c r="I4999">
        <v>0</v>
      </c>
      <c r="J4999">
        <v>0</v>
      </c>
      <c r="K4999">
        <v>0</v>
      </c>
      <c r="L4999">
        <v>1</v>
      </c>
    </row>
    <row r="5000" spans="1:12" x14ac:dyDescent="0.25">
      <c r="A5000">
        <v>46490</v>
      </c>
      <c r="B5000">
        <v>0</v>
      </c>
      <c r="C5000">
        <v>0.16209459600000001</v>
      </c>
      <c r="D5000">
        <v>53</v>
      </c>
      <c r="E5000">
        <v>0</v>
      </c>
      <c r="F5000">
        <v>3200</v>
      </c>
      <c r="H5000">
        <v>6</v>
      </c>
      <c r="I5000">
        <v>0</v>
      </c>
      <c r="J5000">
        <v>2</v>
      </c>
      <c r="K5000">
        <v>0</v>
      </c>
      <c r="L5000">
        <v>0</v>
      </c>
    </row>
    <row r="5001" spans="1:12" x14ac:dyDescent="0.25">
      <c r="A5001">
        <v>18842</v>
      </c>
      <c r="B5001">
        <v>0</v>
      </c>
      <c r="C5001">
        <v>0.16210113400000001</v>
      </c>
      <c r="D5001">
        <v>65</v>
      </c>
      <c r="E5001">
        <v>0</v>
      </c>
      <c r="F5001">
        <v>4.3440856999999999E-2</v>
      </c>
      <c r="G5001">
        <v>131350</v>
      </c>
      <c r="H5001">
        <v>17</v>
      </c>
      <c r="I5001">
        <v>0</v>
      </c>
      <c r="J5001">
        <v>1</v>
      </c>
      <c r="K5001">
        <v>0</v>
      </c>
      <c r="L5001">
        <v>1</v>
      </c>
    </row>
    <row r="5002" spans="1:12" x14ac:dyDescent="0.25">
      <c r="A5002">
        <v>56999</v>
      </c>
      <c r="B5002">
        <v>0</v>
      </c>
      <c r="C5002">
        <v>0.162262712</v>
      </c>
      <c r="D5002">
        <v>55</v>
      </c>
      <c r="E5002">
        <v>0</v>
      </c>
      <c r="F5002">
        <v>0.309974362</v>
      </c>
      <c r="G5002">
        <v>8190</v>
      </c>
      <c r="H5002">
        <v>21</v>
      </c>
      <c r="I5002">
        <v>0</v>
      </c>
      <c r="J5002">
        <v>2</v>
      </c>
      <c r="K5002">
        <v>0</v>
      </c>
      <c r="L5002">
        <v>0</v>
      </c>
    </row>
    <row r="5003" spans="1:12" x14ac:dyDescent="0.25">
      <c r="A5003">
        <v>49339</v>
      </c>
      <c r="B5003">
        <v>0</v>
      </c>
      <c r="C5003">
        <v>0.16250667899999999</v>
      </c>
      <c r="D5003">
        <v>30</v>
      </c>
      <c r="E5003">
        <v>0</v>
      </c>
      <c r="F5003">
        <v>0.89634924699999996</v>
      </c>
      <c r="G5003">
        <v>3916</v>
      </c>
      <c r="H5003">
        <v>5</v>
      </c>
      <c r="I5003">
        <v>0</v>
      </c>
      <c r="J5003">
        <v>2</v>
      </c>
      <c r="K5003">
        <v>0</v>
      </c>
      <c r="L5003">
        <v>3</v>
      </c>
    </row>
    <row r="5004" spans="1:12" x14ac:dyDescent="0.25">
      <c r="A5004">
        <v>69678</v>
      </c>
      <c r="B5004">
        <v>0</v>
      </c>
      <c r="C5004">
        <v>0.16260765799999999</v>
      </c>
      <c r="D5004">
        <v>32</v>
      </c>
      <c r="E5004">
        <v>0</v>
      </c>
      <c r="F5004">
        <v>0.32867523799999998</v>
      </c>
      <c r="G5004">
        <v>3577</v>
      </c>
      <c r="H5004">
        <v>7</v>
      </c>
      <c r="I5004">
        <v>0</v>
      </c>
      <c r="J5004">
        <v>1</v>
      </c>
      <c r="K5004">
        <v>0</v>
      </c>
      <c r="L5004">
        <v>0</v>
      </c>
    </row>
    <row r="5005" spans="1:12" x14ac:dyDescent="0.25">
      <c r="A5005">
        <v>61842</v>
      </c>
      <c r="B5005">
        <v>0</v>
      </c>
      <c r="C5005">
        <v>0.162779901</v>
      </c>
      <c r="D5005">
        <v>46</v>
      </c>
      <c r="E5005">
        <v>0</v>
      </c>
      <c r="F5005">
        <v>0.53505171600000001</v>
      </c>
      <c r="G5005">
        <v>6090</v>
      </c>
      <c r="H5005">
        <v>9</v>
      </c>
      <c r="I5005">
        <v>0</v>
      </c>
      <c r="J5005">
        <v>1</v>
      </c>
      <c r="K5005">
        <v>0</v>
      </c>
      <c r="L5005">
        <v>0</v>
      </c>
    </row>
    <row r="5006" spans="1:12" x14ac:dyDescent="0.25">
      <c r="A5006">
        <v>14148</v>
      </c>
      <c r="B5006">
        <v>0</v>
      </c>
      <c r="C5006">
        <v>0.16281414</v>
      </c>
      <c r="D5006">
        <v>70</v>
      </c>
      <c r="E5006">
        <v>0</v>
      </c>
      <c r="F5006">
        <v>0.201510775</v>
      </c>
      <c r="G5006">
        <v>4500</v>
      </c>
      <c r="H5006">
        <v>25</v>
      </c>
      <c r="I5006">
        <v>0</v>
      </c>
      <c r="J5006">
        <v>0</v>
      </c>
      <c r="K5006">
        <v>0</v>
      </c>
      <c r="L5006">
        <v>0</v>
      </c>
    </row>
    <row r="5007" spans="1:12" x14ac:dyDescent="0.25">
      <c r="A5007">
        <v>96554</v>
      </c>
      <c r="B5007">
        <v>0</v>
      </c>
      <c r="C5007">
        <v>0.16287079199999999</v>
      </c>
      <c r="D5007">
        <v>63</v>
      </c>
      <c r="E5007">
        <v>0</v>
      </c>
      <c r="F5007">
        <v>45</v>
      </c>
      <c r="H5007">
        <v>2</v>
      </c>
      <c r="I5007">
        <v>0</v>
      </c>
      <c r="J5007">
        <v>0</v>
      </c>
      <c r="K5007">
        <v>0</v>
      </c>
      <c r="L5007">
        <v>0</v>
      </c>
    </row>
    <row r="5008" spans="1:12" x14ac:dyDescent="0.25">
      <c r="A5008">
        <v>5987</v>
      </c>
      <c r="B5008">
        <v>0</v>
      </c>
      <c r="C5008">
        <v>0.162953761</v>
      </c>
      <c r="D5008">
        <v>50</v>
      </c>
      <c r="E5008">
        <v>0</v>
      </c>
      <c r="F5008">
        <v>0.31411431400000001</v>
      </c>
      <c r="G5008">
        <v>6000</v>
      </c>
      <c r="H5008">
        <v>12</v>
      </c>
      <c r="I5008">
        <v>0</v>
      </c>
      <c r="J5008">
        <v>2</v>
      </c>
      <c r="K5008">
        <v>0</v>
      </c>
      <c r="L5008">
        <v>2</v>
      </c>
    </row>
    <row r="5009" spans="1:12" x14ac:dyDescent="0.25">
      <c r="A5009">
        <v>50790</v>
      </c>
      <c r="B5009">
        <v>0</v>
      </c>
      <c r="C5009">
        <v>0.16298020999999999</v>
      </c>
      <c r="D5009">
        <v>66</v>
      </c>
      <c r="E5009">
        <v>0</v>
      </c>
      <c r="F5009">
        <v>0.40286571100000002</v>
      </c>
      <c r="G5009">
        <v>3000</v>
      </c>
      <c r="H5009">
        <v>7</v>
      </c>
      <c r="I5009">
        <v>0</v>
      </c>
      <c r="J5009">
        <v>2</v>
      </c>
      <c r="K5009">
        <v>0</v>
      </c>
      <c r="L5009">
        <v>1</v>
      </c>
    </row>
    <row r="5010" spans="1:12" x14ac:dyDescent="0.25">
      <c r="A5010">
        <v>82919</v>
      </c>
      <c r="B5010">
        <v>0</v>
      </c>
      <c r="C5010">
        <v>0.163015719</v>
      </c>
      <c r="D5010">
        <v>48</v>
      </c>
      <c r="E5010">
        <v>0</v>
      </c>
      <c r="F5010">
        <v>0.37215411599999998</v>
      </c>
      <c r="G5010">
        <v>3425</v>
      </c>
      <c r="H5010">
        <v>11</v>
      </c>
      <c r="I5010">
        <v>0</v>
      </c>
      <c r="J5010">
        <v>1</v>
      </c>
      <c r="K5010">
        <v>0</v>
      </c>
      <c r="L5010">
        <v>0</v>
      </c>
    </row>
    <row r="5011" spans="1:12" x14ac:dyDescent="0.25">
      <c r="A5011">
        <v>114671</v>
      </c>
      <c r="B5011">
        <v>0</v>
      </c>
      <c r="C5011">
        <v>0.16316203300000001</v>
      </c>
      <c r="D5011">
        <v>45</v>
      </c>
      <c r="E5011">
        <v>0</v>
      </c>
      <c r="F5011">
        <v>0.55824423199999995</v>
      </c>
      <c r="G5011">
        <v>7107</v>
      </c>
      <c r="H5011">
        <v>6</v>
      </c>
      <c r="I5011">
        <v>0</v>
      </c>
      <c r="J5011">
        <v>1</v>
      </c>
      <c r="K5011">
        <v>0</v>
      </c>
      <c r="L5011">
        <v>2</v>
      </c>
    </row>
    <row r="5012" spans="1:12" x14ac:dyDescent="0.25">
      <c r="A5012">
        <v>136456</v>
      </c>
      <c r="B5012">
        <v>0</v>
      </c>
      <c r="C5012">
        <v>0.16320280300000001</v>
      </c>
      <c r="D5012">
        <v>60</v>
      </c>
      <c r="E5012">
        <v>0</v>
      </c>
      <c r="F5012">
        <v>1.6727806000000001E-2</v>
      </c>
      <c r="G5012">
        <v>20444</v>
      </c>
      <c r="H5012">
        <v>4</v>
      </c>
      <c r="I5012">
        <v>0</v>
      </c>
      <c r="J5012">
        <v>0</v>
      </c>
      <c r="K5012">
        <v>0</v>
      </c>
      <c r="L5012">
        <v>1</v>
      </c>
    </row>
    <row r="5013" spans="1:12" x14ac:dyDescent="0.25">
      <c r="A5013">
        <v>36880</v>
      </c>
      <c r="B5013">
        <v>0</v>
      </c>
      <c r="C5013">
        <v>0.16330455599999999</v>
      </c>
      <c r="D5013">
        <v>65</v>
      </c>
      <c r="E5013">
        <v>0</v>
      </c>
      <c r="F5013">
        <v>0.80625161499999998</v>
      </c>
      <c r="G5013">
        <v>3870</v>
      </c>
      <c r="H5013">
        <v>12</v>
      </c>
      <c r="I5013">
        <v>0</v>
      </c>
      <c r="J5013">
        <v>2</v>
      </c>
      <c r="K5013">
        <v>0</v>
      </c>
      <c r="L5013">
        <v>1</v>
      </c>
    </row>
    <row r="5014" spans="1:12" x14ac:dyDescent="0.25">
      <c r="A5014">
        <v>139765</v>
      </c>
      <c r="B5014">
        <v>0</v>
      </c>
      <c r="C5014">
        <v>0.16337130699999999</v>
      </c>
      <c r="D5014">
        <v>39</v>
      </c>
      <c r="E5014">
        <v>1</v>
      </c>
      <c r="F5014">
        <v>0.50731941400000002</v>
      </c>
      <c r="G5014">
        <v>4166</v>
      </c>
      <c r="H5014">
        <v>17</v>
      </c>
      <c r="I5014">
        <v>0</v>
      </c>
      <c r="J5014">
        <v>1</v>
      </c>
      <c r="K5014">
        <v>0</v>
      </c>
      <c r="L5014">
        <v>2</v>
      </c>
    </row>
    <row r="5015" spans="1:12" x14ac:dyDescent="0.25">
      <c r="A5015">
        <v>125805</v>
      </c>
      <c r="B5015">
        <v>0</v>
      </c>
      <c r="C5015">
        <v>0.163391497</v>
      </c>
      <c r="D5015">
        <v>78</v>
      </c>
      <c r="E5015">
        <v>1</v>
      </c>
      <c r="F5015">
        <v>742</v>
      </c>
      <c r="H5015">
        <v>6</v>
      </c>
      <c r="I5015">
        <v>0</v>
      </c>
      <c r="J5015">
        <v>1</v>
      </c>
      <c r="K5015">
        <v>0</v>
      </c>
    </row>
    <row r="5016" spans="1:12" x14ac:dyDescent="0.25">
      <c r="A5016">
        <v>101504</v>
      </c>
      <c r="B5016">
        <v>0</v>
      </c>
      <c r="C5016">
        <v>0.16339182999999999</v>
      </c>
      <c r="D5016">
        <v>33</v>
      </c>
      <c r="E5016">
        <v>0</v>
      </c>
      <c r="F5016">
        <v>0.22855428899999999</v>
      </c>
      <c r="G5016">
        <v>5000</v>
      </c>
      <c r="H5016">
        <v>6</v>
      </c>
      <c r="I5016">
        <v>0</v>
      </c>
      <c r="J5016">
        <v>0</v>
      </c>
      <c r="K5016">
        <v>0</v>
      </c>
      <c r="L5016">
        <v>0</v>
      </c>
    </row>
    <row r="5017" spans="1:12" x14ac:dyDescent="0.25">
      <c r="A5017">
        <v>1126</v>
      </c>
      <c r="B5017">
        <v>0</v>
      </c>
      <c r="C5017">
        <v>0.16383616400000001</v>
      </c>
      <c r="D5017">
        <v>53</v>
      </c>
      <c r="E5017">
        <v>1</v>
      </c>
      <c r="F5017">
        <v>9.2762894999999998E-2</v>
      </c>
      <c r="G5017">
        <v>2500</v>
      </c>
      <c r="H5017">
        <v>5</v>
      </c>
      <c r="I5017">
        <v>0</v>
      </c>
      <c r="J5017">
        <v>0</v>
      </c>
      <c r="K5017">
        <v>0</v>
      </c>
      <c r="L5017">
        <v>0</v>
      </c>
    </row>
    <row r="5018" spans="1:12" x14ac:dyDescent="0.25">
      <c r="A5018">
        <v>55866</v>
      </c>
      <c r="B5018">
        <v>0</v>
      </c>
      <c r="C5018">
        <v>0.163855996</v>
      </c>
      <c r="D5018">
        <v>55</v>
      </c>
      <c r="E5018">
        <v>2</v>
      </c>
      <c r="F5018">
        <v>0.49183651699999997</v>
      </c>
      <c r="G5018">
        <v>9370</v>
      </c>
      <c r="H5018">
        <v>24</v>
      </c>
      <c r="I5018">
        <v>0</v>
      </c>
      <c r="J5018">
        <v>4</v>
      </c>
      <c r="K5018">
        <v>0</v>
      </c>
      <c r="L5018">
        <v>1</v>
      </c>
    </row>
    <row r="5019" spans="1:12" x14ac:dyDescent="0.25">
      <c r="A5019">
        <v>18462</v>
      </c>
      <c r="B5019">
        <v>0</v>
      </c>
      <c r="C5019">
        <v>0.164030219</v>
      </c>
      <c r="D5019">
        <v>63</v>
      </c>
      <c r="E5019">
        <v>0</v>
      </c>
      <c r="F5019">
        <v>0.26479411000000003</v>
      </c>
      <c r="G5019">
        <v>3666</v>
      </c>
      <c r="H5019">
        <v>13</v>
      </c>
      <c r="I5019">
        <v>0</v>
      </c>
      <c r="J5019">
        <v>0</v>
      </c>
      <c r="K5019">
        <v>0</v>
      </c>
      <c r="L5019">
        <v>0</v>
      </c>
    </row>
    <row r="5020" spans="1:12" x14ac:dyDescent="0.25">
      <c r="A5020">
        <v>98107</v>
      </c>
      <c r="B5020">
        <v>0</v>
      </c>
      <c r="C5020">
        <v>0.16434178299999999</v>
      </c>
      <c r="D5020">
        <v>43</v>
      </c>
      <c r="E5020">
        <v>0</v>
      </c>
      <c r="F5020">
        <v>0.241270349</v>
      </c>
      <c r="G5020">
        <v>25000</v>
      </c>
      <c r="H5020">
        <v>5</v>
      </c>
      <c r="I5020">
        <v>0</v>
      </c>
      <c r="J5020">
        <v>2</v>
      </c>
      <c r="K5020">
        <v>0</v>
      </c>
      <c r="L5020">
        <v>1</v>
      </c>
    </row>
    <row r="5021" spans="1:12" x14ac:dyDescent="0.25">
      <c r="A5021">
        <v>53242</v>
      </c>
      <c r="B5021">
        <v>0</v>
      </c>
      <c r="C5021">
        <v>0.16435765999999999</v>
      </c>
      <c r="D5021">
        <v>37</v>
      </c>
      <c r="E5021">
        <v>0</v>
      </c>
      <c r="F5021">
        <v>0.28371628399999999</v>
      </c>
      <c r="G5021">
        <v>1000</v>
      </c>
      <c r="H5021">
        <v>8</v>
      </c>
      <c r="I5021">
        <v>0</v>
      </c>
      <c r="J5021">
        <v>0</v>
      </c>
      <c r="K5021">
        <v>0</v>
      </c>
      <c r="L5021">
        <v>0</v>
      </c>
    </row>
    <row r="5022" spans="1:12" x14ac:dyDescent="0.25">
      <c r="A5022">
        <v>46287</v>
      </c>
      <c r="B5022">
        <v>0</v>
      </c>
      <c r="C5022">
        <v>0.164580636</v>
      </c>
      <c r="D5022">
        <v>59</v>
      </c>
      <c r="E5022">
        <v>0</v>
      </c>
      <c r="F5022">
        <v>1.7423593000000001E-2</v>
      </c>
      <c r="G5022">
        <v>3500</v>
      </c>
      <c r="H5022">
        <v>8</v>
      </c>
      <c r="I5022">
        <v>0</v>
      </c>
      <c r="J5022">
        <v>0</v>
      </c>
      <c r="K5022">
        <v>0</v>
      </c>
      <c r="L5022">
        <v>3</v>
      </c>
    </row>
    <row r="5023" spans="1:12" x14ac:dyDescent="0.25">
      <c r="A5023">
        <v>79826</v>
      </c>
      <c r="B5023">
        <v>1</v>
      </c>
      <c r="C5023">
        <v>0.164732976</v>
      </c>
      <c r="D5023">
        <v>61</v>
      </c>
      <c r="E5023">
        <v>3</v>
      </c>
      <c r="F5023">
        <v>0.36937159800000002</v>
      </c>
      <c r="G5023">
        <v>8083</v>
      </c>
      <c r="H5023">
        <v>23</v>
      </c>
      <c r="I5023">
        <v>0</v>
      </c>
      <c r="J5023">
        <v>1</v>
      </c>
      <c r="K5023">
        <v>1</v>
      </c>
      <c r="L5023">
        <v>0</v>
      </c>
    </row>
    <row r="5024" spans="1:12" x14ac:dyDescent="0.25">
      <c r="A5024">
        <v>84826</v>
      </c>
      <c r="B5024">
        <v>0</v>
      </c>
      <c r="C5024">
        <v>0.16488723399999999</v>
      </c>
      <c r="D5024">
        <v>51</v>
      </c>
      <c r="E5024">
        <v>0</v>
      </c>
      <c r="F5024">
        <v>0.40091981599999998</v>
      </c>
      <c r="G5024">
        <v>5000</v>
      </c>
      <c r="H5024">
        <v>11</v>
      </c>
      <c r="I5024">
        <v>1</v>
      </c>
      <c r="J5024">
        <v>2</v>
      </c>
      <c r="K5024">
        <v>0</v>
      </c>
      <c r="L5024">
        <v>3</v>
      </c>
    </row>
    <row r="5025" spans="1:12" x14ac:dyDescent="0.25">
      <c r="A5025">
        <v>63703</v>
      </c>
      <c r="B5025">
        <v>0</v>
      </c>
      <c r="C5025">
        <v>0.16504332999999999</v>
      </c>
      <c r="D5025">
        <v>47</v>
      </c>
      <c r="E5025">
        <v>0</v>
      </c>
      <c r="F5025">
        <v>0.47341060200000001</v>
      </c>
      <c r="G5025">
        <v>11733</v>
      </c>
      <c r="H5025">
        <v>25</v>
      </c>
      <c r="I5025">
        <v>0</v>
      </c>
      <c r="J5025">
        <v>3</v>
      </c>
      <c r="K5025">
        <v>0</v>
      </c>
      <c r="L5025">
        <v>4</v>
      </c>
    </row>
    <row r="5026" spans="1:12" x14ac:dyDescent="0.25">
      <c r="A5026">
        <v>120763</v>
      </c>
      <c r="B5026">
        <v>0</v>
      </c>
      <c r="C5026">
        <v>0.16515510899999999</v>
      </c>
      <c r="D5026">
        <v>52</v>
      </c>
      <c r="E5026">
        <v>0</v>
      </c>
      <c r="F5026">
        <v>3108</v>
      </c>
      <c r="H5026">
        <v>6</v>
      </c>
      <c r="I5026">
        <v>0</v>
      </c>
      <c r="J5026">
        <v>1</v>
      </c>
      <c r="K5026">
        <v>0</v>
      </c>
      <c r="L5026">
        <v>2</v>
      </c>
    </row>
    <row r="5027" spans="1:12" x14ac:dyDescent="0.25">
      <c r="A5027">
        <v>42199</v>
      </c>
      <c r="B5027">
        <v>0</v>
      </c>
      <c r="C5027">
        <v>0.165404942</v>
      </c>
      <c r="D5027">
        <v>47</v>
      </c>
      <c r="E5027">
        <v>0</v>
      </c>
      <c r="F5027">
        <v>0.51782739099999997</v>
      </c>
      <c r="G5027">
        <v>3000</v>
      </c>
      <c r="H5027">
        <v>8</v>
      </c>
      <c r="I5027">
        <v>0</v>
      </c>
      <c r="J5027">
        <v>1</v>
      </c>
      <c r="K5027">
        <v>0</v>
      </c>
      <c r="L5027">
        <v>3</v>
      </c>
    </row>
    <row r="5028" spans="1:12" x14ac:dyDescent="0.25">
      <c r="A5028">
        <v>58686</v>
      </c>
      <c r="B5028">
        <v>0</v>
      </c>
      <c r="C5028">
        <v>0.16546792099999999</v>
      </c>
      <c r="D5028">
        <v>58</v>
      </c>
      <c r="E5028">
        <v>0</v>
      </c>
      <c r="F5028">
        <v>2520</v>
      </c>
      <c r="H5028">
        <v>17</v>
      </c>
      <c r="I5028">
        <v>0</v>
      </c>
      <c r="J5028">
        <v>2</v>
      </c>
      <c r="K5028">
        <v>0</v>
      </c>
      <c r="L5028">
        <v>0</v>
      </c>
    </row>
    <row r="5029" spans="1:12" x14ac:dyDescent="0.25">
      <c r="A5029">
        <v>92864</v>
      </c>
      <c r="B5029">
        <v>0</v>
      </c>
      <c r="C5029">
        <v>0.16578483199999999</v>
      </c>
      <c r="D5029">
        <v>24</v>
      </c>
      <c r="E5029">
        <v>0</v>
      </c>
      <c r="F5029">
        <v>1.3311148E-2</v>
      </c>
      <c r="G5029">
        <v>600</v>
      </c>
      <c r="H5029">
        <v>2</v>
      </c>
      <c r="I5029">
        <v>0</v>
      </c>
      <c r="J5029">
        <v>0</v>
      </c>
      <c r="K5029">
        <v>0</v>
      </c>
      <c r="L5029">
        <v>0</v>
      </c>
    </row>
    <row r="5030" spans="1:12" x14ac:dyDescent="0.25">
      <c r="A5030">
        <v>9961</v>
      </c>
      <c r="B5030">
        <v>0</v>
      </c>
      <c r="C5030">
        <v>0.16592137400000001</v>
      </c>
      <c r="D5030">
        <v>67</v>
      </c>
      <c r="E5030">
        <v>0</v>
      </c>
      <c r="F5030">
        <v>0.26313894900000001</v>
      </c>
      <c r="G5030">
        <v>8333</v>
      </c>
      <c r="H5030">
        <v>6</v>
      </c>
      <c r="I5030">
        <v>0</v>
      </c>
      <c r="J5030">
        <v>1</v>
      </c>
      <c r="K5030">
        <v>0</v>
      </c>
      <c r="L5030">
        <v>1</v>
      </c>
    </row>
    <row r="5031" spans="1:12" x14ac:dyDescent="0.25">
      <c r="A5031">
        <v>137771</v>
      </c>
      <c r="B5031">
        <v>0</v>
      </c>
      <c r="C5031">
        <v>0.16597720299999999</v>
      </c>
      <c r="D5031">
        <v>49</v>
      </c>
      <c r="E5031">
        <v>0</v>
      </c>
      <c r="F5031">
        <v>0.48717270600000001</v>
      </c>
      <c r="G5031">
        <v>3780</v>
      </c>
      <c r="H5031">
        <v>9</v>
      </c>
      <c r="I5031">
        <v>0</v>
      </c>
      <c r="J5031">
        <v>1</v>
      </c>
      <c r="K5031">
        <v>0</v>
      </c>
      <c r="L5031">
        <v>2</v>
      </c>
    </row>
    <row r="5032" spans="1:12" x14ac:dyDescent="0.25">
      <c r="A5032">
        <v>95226</v>
      </c>
      <c r="B5032">
        <v>0</v>
      </c>
      <c r="C5032">
        <v>0.16603701100000001</v>
      </c>
      <c r="D5032">
        <v>46</v>
      </c>
      <c r="E5032">
        <v>0</v>
      </c>
      <c r="F5032">
        <v>0.222086435</v>
      </c>
      <c r="G5032">
        <v>9000</v>
      </c>
      <c r="H5032">
        <v>10</v>
      </c>
      <c r="I5032">
        <v>0</v>
      </c>
      <c r="J5032">
        <v>2</v>
      </c>
      <c r="K5032">
        <v>0</v>
      </c>
      <c r="L5032">
        <v>3</v>
      </c>
    </row>
    <row r="5033" spans="1:12" x14ac:dyDescent="0.25">
      <c r="A5033">
        <v>32169</v>
      </c>
      <c r="B5033">
        <v>1</v>
      </c>
      <c r="C5033">
        <v>0.166069516</v>
      </c>
      <c r="D5033">
        <v>43</v>
      </c>
      <c r="E5033">
        <v>0</v>
      </c>
      <c r="F5033">
        <v>0.62489003600000004</v>
      </c>
      <c r="G5033">
        <v>17050</v>
      </c>
      <c r="H5033">
        <v>18</v>
      </c>
      <c r="I5033">
        <v>0</v>
      </c>
      <c r="J5033">
        <v>3</v>
      </c>
      <c r="K5033">
        <v>0</v>
      </c>
      <c r="L5033">
        <v>3</v>
      </c>
    </row>
    <row r="5034" spans="1:12" x14ac:dyDescent="0.25">
      <c r="A5034">
        <v>53460</v>
      </c>
      <c r="B5034">
        <v>0</v>
      </c>
      <c r="C5034">
        <v>0.16611912600000001</v>
      </c>
      <c r="D5034">
        <v>57</v>
      </c>
      <c r="E5034">
        <v>4</v>
      </c>
      <c r="F5034">
        <v>0.10818487</v>
      </c>
      <c r="G5034">
        <v>3872</v>
      </c>
      <c r="H5034">
        <v>4</v>
      </c>
      <c r="I5034">
        <v>1</v>
      </c>
      <c r="J5034">
        <v>0</v>
      </c>
      <c r="K5034">
        <v>0</v>
      </c>
      <c r="L5034">
        <v>1</v>
      </c>
    </row>
    <row r="5035" spans="1:12" x14ac:dyDescent="0.25">
      <c r="A5035">
        <v>47841</v>
      </c>
      <c r="B5035">
        <v>0</v>
      </c>
      <c r="C5035">
        <v>0.166193758</v>
      </c>
      <c r="D5035">
        <v>62</v>
      </c>
      <c r="E5035">
        <v>0</v>
      </c>
      <c r="F5035">
        <v>93</v>
      </c>
      <c r="H5035">
        <v>3</v>
      </c>
      <c r="I5035">
        <v>0</v>
      </c>
      <c r="J5035">
        <v>0</v>
      </c>
      <c r="K5035">
        <v>0</v>
      </c>
      <c r="L5035">
        <v>0</v>
      </c>
    </row>
    <row r="5036" spans="1:12" x14ac:dyDescent="0.25">
      <c r="A5036">
        <v>46313</v>
      </c>
      <c r="B5036">
        <v>0</v>
      </c>
      <c r="C5036">
        <v>0.166320565</v>
      </c>
      <c r="D5036">
        <v>45</v>
      </c>
      <c r="E5036">
        <v>0</v>
      </c>
      <c r="F5036">
        <v>0.50695888700000002</v>
      </c>
      <c r="G5036">
        <v>6250</v>
      </c>
      <c r="H5036">
        <v>9</v>
      </c>
      <c r="I5036">
        <v>0</v>
      </c>
      <c r="J5036">
        <v>1</v>
      </c>
      <c r="K5036">
        <v>0</v>
      </c>
      <c r="L5036">
        <v>0</v>
      </c>
    </row>
    <row r="5037" spans="1:12" x14ac:dyDescent="0.25">
      <c r="A5037">
        <v>106332</v>
      </c>
      <c r="B5037">
        <v>0</v>
      </c>
      <c r="C5037">
        <v>0.16635270999999999</v>
      </c>
      <c r="D5037">
        <v>33</v>
      </c>
      <c r="E5037">
        <v>0</v>
      </c>
      <c r="F5037">
        <v>0.48550289899999999</v>
      </c>
      <c r="G5037">
        <v>5000</v>
      </c>
      <c r="H5037">
        <v>12</v>
      </c>
      <c r="I5037">
        <v>0</v>
      </c>
      <c r="J5037">
        <v>1</v>
      </c>
      <c r="K5037">
        <v>0</v>
      </c>
      <c r="L5037">
        <v>0</v>
      </c>
    </row>
    <row r="5038" spans="1:12" x14ac:dyDescent="0.25">
      <c r="A5038">
        <v>11625</v>
      </c>
      <c r="B5038">
        <v>0</v>
      </c>
      <c r="C5038">
        <v>0.16642462999999999</v>
      </c>
      <c r="D5038">
        <v>55</v>
      </c>
      <c r="E5038">
        <v>0</v>
      </c>
      <c r="F5038">
        <v>0.24538143900000001</v>
      </c>
      <c r="G5038">
        <v>4600</v>
      </c>
      <c r="H5038">
        <v>5</v>
      </c>
      <c r="I5038">
        <v>0</v>
      </c>
      <c r="J5038">
        <v>1</v>
      </c>
      <c r="K5038">
        <v>0</v>
      </c>
      <c r="L5038">
        <v>1</v>
      </c>
    </row>
    <row r="5039" spans="1:12" x14ac:dyDescent="0.25">
      <c r="A5039">
        <v>141858</v>
      </c>
      <c r="B5039">
        <v>0</v>
      </c>
      <c r="C5039">
        <v>0.16643864</v>
      </c>
      <c r="D5039">
        <v>42</v>
      </c>
      <c r="E5039">
        <v>1</v>
      </c>
      <c r="F5039">
        <v>2488</v>
      </c>
      <c r="H5039">
        <v>14</v>
      </c>
      <c r="I5039">
        <v>0</v>
      </c>
      <c r="J5039">
        <v>2</v>
      </c>
      <c r="K5039">
        <v>0</v>
      </c>
      <c r="L5039">
        <v>1</v>
      </c>
    </row>
    <row r="5040" spans="1:12" x14ac:dyDescent="0.25">
      <c r="A5040">
        <v>56431</v>
      </c>
      <c r="B5040">
        <v>0</v>
      </c>
      <c r="C5040">
        <v>0.16647805600000001</v>
      </c>
      <c r="D5040">
        <v>66</v>
      </c>
      <c r="E5040">
        <v>0</v>
      </c>
      <c r="F5040">
        <v>0.29017400199999999</v>
      </c>
      <c r="G5040">
        <v>3907</v>
      </c>
      <c r="H5040">
        <v>6</v>
      </c>
      <c r="I5040">
        <v>0</v>
      </c>
      <c r="J5040">
        <v>1</v>
      </c>
      <c r="K5040">
        <v>0</v>
      </c>
      <c r="L5040">
        <v>0</v>
      </c>
    </row>
    <row r="5041" spans="1:12" x14ac:dyDescent="0.25">
      <c r="A5041">
        <v>68656</v>
      </c>
      <c r="B5041">
        <v>0</v>
      </c>
      <c r="C5041">
        <v>0.166494004</v>
      </c>
      <c r="D5041">
        <v>34</v>
      </c>
      <c r="E5041">
        <v>0</v>
      </c>
      <c r="F5041">
        <v>2850</v>
      </c>
      <c r="H5041">
        <v>12</v>
      </c>
      <c r="I5041">
        <v>0</v>
      </c>
      <c r="J5041">
        <v>2</v>
      </c>
      <c r="K5041">
        <v>0</v>
      </c>
      <c r="L5041">
        <v>2</v>
      </c>
    </row>
    <row r="5042" spans="1:12" x14ac:dyDescent="0.25">
      <c r="A5042">
        <v>73537</v>
      </c>
      <c r="B5042">
        <v>0</v>
      </c>
      <c r="C5042">
        <v>0.166550953</v>
      </c>
      <c r="D5042">
        <v>66</v>
      </c>
      <c r="E5042">
        <v>0</v>
      </c>
      <c r="F5042">
        <v>1219</v>
      </c>
      <c r="H5042">
        <v>5</v>
      </c>
      <c r="I5042">
        <v>0</v>
      </c>
      <c r="J5042">
        <v>1</v>
      </c>
      <c r="K5042">
        <v>0</v>
      </c>
      <c r="L5042">
        <v>0</v>
      </c>
    </row>
    <row r="5043" spans="1:12" x14ac:dyDescent="0.25">
      <c r="A5043">
        <v>84981</v>
      </c>
      <c r="B5043">
        <v>0</v>
      </c>
      <c r="C5043">
        <v>0.16678780000000001</v>
      </c>
      <c r="D5043">
        <v>43</v>
      </c>
      <c r="E5043">
        <v>0</v>
      </c>
      <c r="F5043">
        <v>2393</v>
      </c>
      <c r="H5043">
        <v>9</v>
      </c>
      <c r="I5043">
        <v>0</v>
      </c>
      <c r="J5043">
        <v>1</v>
      </c>
      <c r="K5043">
        <v>0</v>
      </c>
      <c r="L5043">
        <v>0</v>
      </c>
    </row>
    <row r="5044" spans="1:12" x14ac:dyDescent="0.25">
      <c r="A5044">
        <v>140922</v>
      </c>
      <c r="B5044">
        <v>0</v>
      </c>
      <c r="C5044">
        <v>0.16690559599999999</v>
      </c>
      <c r="D5044">
        <v>52</v>
      </c>
      <c r="E5044">
        <v>0</v>
      </c>
      <c r="F5044">
        <v>0.49707345600000002</v>
      </c>
      <c r="G5044">
        <v>6833</v>
      </c>
      <c r="H5044">
        <v>13</v>
      </c>
      <c r="I5044">
        <v>0</v>
      </c>
      <c r="J5044">
        <v>2</v>
      </c>
      <c r="K5044">
        <v>0</v>
      </c>
      <c r="L5044">
        <v>1</v>
      </c>
    </row>
    <row r="5045" spans="1:12" x14ac:dyDescent="0.25">
      <c r="A5045">
        <v>131210</v>
      </c>
      <c r="B5045">
        <v>0</v>
      </c>
      <c r="C5045">
        <v>0.16691107899999999</v>
      </c>
      <c r="D5045">
        <v>27</v>
      </c>
      <c r="E5045">
        <v>0</v>
      </c>
      <c r="F5045">
        <v>0.26542571500000001</v>
      </c>
      <c r="G5045">
        <v>2900</v>
      </c>
      <c r="H5045">
        <v>8</v>
      </c>
      <c r="I5045">
        <v>0</v>
      </c>
      <c r="J5045">
        <v>0</v>
      </c>
      <c r="K5045">
        <v>0</v>
      </c>
      <c r="L5045">
        <v>0</v>
      </c>
    </row>
    <row r="5046" spans="1:12" x14ac:dyDescent="0.25">
      <c r="A5046">
        <v>115629</v>
      </c>
      <c r="B5046">
        <v>0</v>
      </c>
      <c r="C5046">
        <v>0.166916542</v>
      </c>
      <c r="D5046">
        <v>54</v>
      </c>
      <c r="E5046">
        <v>0</v>
      </c>
      <c r="F5046">
        <v>0.295695131</v>
      </c>
      <c r="G5046">
        <v>4250</v>
      </c>
      <c r="H5046">
        <v>4</v>
      </c>
      <c r="I5046">
        <v>0</v>
      </c>
      <c r="J5046">
        <v>2</v>
      </c>
      <c r="K5046">
        <v>0</v>
      </c>
      <c r="L5046">
        <v>3</v>
      </c>
    </row>
    <row r="5047" spans="1:12" x14ac:dyDescent="0.25">
      <c r="A5047">
        <v>27168</v>
      </c>
      <c r="B5047">
        <v>0</v>
      </c>
      <c r="C5047">
        <v>0.16692459700000001</v>
      </c>
      <c r="D5047">
        <v>55</v>
      </c>
      <c r="E5047">
        <v>0</v>
      </c>
      <c r="F5047">
        <v>4957</v>
      </c>
      <c r="H5047">
        <v>6</v>
      </c>
      <c r="I5047">
        <v>0</v>
      </c>
      <c r="J5047">
        <v>2</v>
      </c>
      <c r="K5047">
        <v>0</v>
      </c>
      <c r="L5047">
        <v>2</v>
      </c>
    </row>
    <row r="5048" spans="1:12" x14ac:dyDescent="0.25">
      <c r="A5048">
        <v>137612</v>
      </c>
      <c r="B5048">
        <v>0</v>
      </c>
      <c r="C5048">
        <v>0.16693301699999999</v>
      </c>
      <c r="D5048">
        <v>45</v>
      </c>
      <c r="E5048">
        <v>1</v>
      </c>
      <c r="F5048">
        <v>3132</v>
      </c>
      <c r="H5048">
        <v>8</v>
      </c>
      <c r="I5048">
        <v>0</v>
      </c>
      <c r="J5048">
        <v>1</v>
      </c>
      <c r="K5048">
        <v>0</v>
      </c>
      <c r="L5048">
        <v>0</v>
      </c>
    </row>
    <row r="5049" spans="1:12" x14ac:dyDescent="0.25">
      <c r="A5049">
        <v>136996</v>
      </c>
      <c r="B5049">
        <v>0</v>
      </c>
      <c r="C5049">
        <v>0.16694640099999999</v>
      </c>
      <c r="D5049">
        <v>71</v>
      </c>
      <c r="E5049">
        <v>0</v>
      </c>
      <c r="F5049">
        <v>0.19055328099999999</v>
      </c>
      <c r="G5049">
        <v>10500</v>
      </c>
      <c r="H5049">
        <v>14</v>
      </c>
      <c r="I5049">
        <v>0</v>
      </c>
      <c r="J5049">
        <v>2</v>
      </c>
      <c r="K5049">
        <v>0</v>
      </c>
      <c r="L5049">
        <v>0</v>
      </c>
    </row>
    <row r="5050" spans="1:12" x14ac:dyDescent="0.25">
      <c r="A5050">
        <v>20268</v>
      </c>
      <c r="B5050">
        <v>0</v>
      </c>
      <c r="C5050">
        <v>0.16697347800000001</v>
      </c>
      <c r="D5050">
        <v>62</v>
      </c>
      <c r="E5050">
        <v>0</v>
      </c>
      <c r="F5050">
        <v>2.7371579E-2</v>
      </c>
      <c r="G5050">
        <v>8000</v>
      </c>
      <c r="H5050">
        <v>9</v>
      </c>
      <c r="I5050">
        <v>0</v>
      </c>
      <c r="J5050">
        <v>0</v>
      </c>
      <c r="K5050">
        <v>0</v>
      </c>
      <c r="L5050">
        <v>0</v>
      </c>
    </row>
    <row r="5051" spans="1:12" x14ac:dyDescent="0.25">
      <c r="A5051">
        <v>58376</v>
      </c>
      <c r="B5051">
        <v>0</v>
      </c>
      <c r="C5051">
        <v>0.16738721500000001</v>
      </c>
      <c r="D5051">
        <v>48</v>
      </c>
      <c r="E5051">
        <v>0</v>
      </c>
      <c r="F5051">
        <v>1428</v>
      </c>
      <c r="H5051">
        <v>5</v>
      </c>
      <c r="I5051">
        <v>0</v>
      </c>
      <c r="J5051">
        <v>1</v>
      </c>
      <c r="K5051">
        <v>0</v>
      </c>
      <c r="L5051">
        <v>3</v>
      </c>
    </row>
    <row r="5052" spans="1:12" x14ac:dyDescent="0.25">
      <c r="A5052">
        <v>148912</v>
      </c>
      <c r="B5052">
        <v>0</v>
      </c>
      <c r="C5052">
        <v>0.167402356</v>
      </c>
      <c r="D5052">
        <v>67</v>
      </c>
      <c r="E5052">
        <v>0</v>
      </c>
      <c r="F5052">
        <v>0.24845859000000001</v>
      </c>
      <c r="G5052">
        <v>6000</v>
      </c>
      <c r="H5052">
        <v>12</v>
      </c>
      <c r="I5052">
        <v>0</v>
      </c>
      <c r="J5052">
        <v>3</v>
      </c>
      <c r="K5052">
        <v>0</v>
      </c>
      <c r="L5052">
        <v>0</v>
      </c>
    </row>
    <row r="5053" spans="1:12" x14ac:dyDescent="0.25">
      <c r="A5053">
        <v>176</v>
      </c>
      <c r="B5053">
        <v>0</v>
      </c>
      <c r="C5053">
        <v>0.16757138899999999</v>
      </c>
      <c r="D5053">
        <v>69</v>
      </c>
      <c r="E5053">
        <v>0</v>
      </c>
      <c r="F5053">
        <v>0.33073385300000002</v>
      </c>
      <c r="G5053">
        <v>5000</v>
      </c>
      <c r="H5053">
        <v>10</v>
      </c>
      <c r="I5053">
        <v>0</v>
      </c>
      <c r="J5053">
        <v>1</v>
      </c>
      <c r="K5053">
        <v>0</v>
      </c>
      <c r="L5053">
        <v>1</v>
      </c>
    </row>
    <row r="5054" spans="1:12" x14ac:dyDescent="0.25">
      <c r="A5054">
        <v>73933</v>
      </c>
      <c r="B5054">
        <v>0</v>
      </c>
      <c r="C5054">
        <v>0.16761791700000001</v>
      </c>
      <c r="D5054">
        <v>55</v>
      </c>
      <c r="E5054">
        <v>0</v>
      </c>
      <c r="F5054">
        <v>0.244083991</v>
      </c>
      <c r="G5054">
        <v>9000</v>
      </c>
      <c r="H5054">
        <v>5</v>
      </c>
      <c r="I5054">
        <v>0</v>
      </c>
      <c r="J5054">
        <v>1</v>
      </c>
      <c r="K5054">
        <v>0</v>
      </c>
      <c r="L5054">
        <v>0</v>
      </c>
    </row>
    <row r="5055" spans="1:12" x14ac:dyDescent="0.25">
      <c r="A5055">
        <v>10279</v>
      </c>
      <c r="B5055">
        <v>0</v>
      </c>
      <c r="C5055">
        <v>0.167629472</v>
      </c>
      <c r="D5055">
        <v>27</v>
      </c>
      <c r="E5055">
        <v>0</v>
      </c>
      <c r="F5055">
        <v>0.78471974300000003</v>
      </c>
      <c r="G5055">
        <v>2800</v>
      </c>
      <c r="H5055">
        <v>11</v>
      </c>
      <c r="I5055">
        <v>0</v>
      </c>
      <c r="J5055">
        <v>1</v>
      </c>
      <c r="K5055">
        <v>0</v>
      </c>
      <c r="L5055">
        <v>0</v>
      </c>
    </row>
    <row r="5056" spans="1:12" x14ac:dyDescent="0.25">
      <c r="A5056">
        <v>60367</v>
      </c>
      <c r="B5056">
        <v>0</v>
      </c>
      <c r="C5056">
        <v>0.167688843</v>
      </c>
      <c r="D5056">
        <v>39</v>
      </c>
      <c r="E5056">
        <v>0</v>
      </c>
      <c r="F5056">
        <v>0.23662722899999999</v>
      </c>
      <c r="G5056">
        <v>6000</v>
      </c>
      <c r="H5056">
        <v>11</v>
      </c>
      <c r="I5056">
        <v>0</v>
      </c>
      <c r="J5056">
        <v>1</v>
      </c>
      <c r="K5056">
        <v>0</v>
      </c>
      <c r="L5056">
        <v>2</v>
      </c>
    </row>
    <row r="5057" spans="1:12" x14ac:dyDescent="0.25">
      <c r="A5057">
        <v>41686</v>
      </c>
      <c r="B5057">
        <v>0</v>
      </c>
      <c r="C5057">
        <v>0.168095681</v>
      </c>
      <c r="D5057">
        <v>62</v>
      </c>
      <c r="E5057">
        <v>0</v>
      </c>
      <c r="F5057">
        <v>0.177792591</v>
      </c>
      <c r="G5057">
        <v>10500</v>
      </c>
      <c r="H5057">
        <v>10</v>
      </c>
      <c r="I5057">
        <v>0</v>
      </c>
      <c r="J5057">
        <v>1</v>
      </c>
      <c r="K5057">
        <v>0</v>
      </c>
      <c r="L5057">
        <v>0</v>
      </c>
    </row>
    <row r="5058" spans="1:12" x14ac:dyDescent="0.25">
      <c r="A5058">
        <v>127539</v>
      </c>
      <c r="B5058">
        <v>0</v>
      </c>
      <c r="C5058">
        <v>0.168127729</v>
      </c>
      <c r="D5058">
        <v>58</v>
      </c>
      <c r="E5058">
        <v>0</v>
      </c>
      <c r="F5058">
        <v>0.37019174199999999</v>
      </c>
      <c r="G5058">
        <v>8500</v>
      </c>
      <c r="H5058">
        <v>9</v>
      </c>
      <c r="I5058">
        <v>0</v>
      </c>
      <c r="J5058">
        <v>2</v>
      </c>
      <c r="K5058">
        <v>0</v>
      </c>
      <c r="L5058">
        <v>0</v>
      </c>
    </row>
    <row r="5059" spans="1:12" x14ac:dyDescent="0.25">
      <c r="A5059">
        <v>83610</v>
      </c>
      <c r="B5059">
        <v>0</v>
      </c>
      <c r="C5059">
        <v>0.16829424300000001</v>
      </c>
      <c r="D5059">
        <v>55</v>
      </c>
      <c r="E5059">
        <v>0</v>
      </c>
      <c r="F5059">
        <v>0.51752528799999997</v>
      </c>
      <c r="G5059">
        <v>4250</v>
      </c>
      <c r="H5059">
        <v>16</v>
      </c>
      <c r="I5059">
        <v>0</v>
      </c>
      <c r="J5059">
        <v>2</v>
      </c>
      <c r="K5059">
        <v>0</v>
      </c>
      <c r="L5059">
        <v>1</v>
      </c>
    </row>
    <row r="5060" spans="1:12" x14ac:dyDescent="0.25">
      <c r="A5060">
        <v>84875</v>
      </c>
      <c r="B5060">
        <v>0</v>
      </c>
      <c r="C5060">
        <v>0.168427771</v>
      </c>
      <c r="D5060">
        <v>29</v>
      </c>
      <c r="E5060">
        <v>0</v>
      </c>
      <c r="F5060">
        <v>0.32583567600000002</v>
      </c>
      <c r="G5060">
        <v>3200</v>
      </c>
      <c r="H5060">
        <v>12</v>
      </c>
      <c r="I5060">
        <v>0</v>
      </c>
      <c r="J5060">
        <v>2</v>
      </c>
      <c r="K5060">
        <v>0</v>
      </c>
      <c r="L5060">
        <v>0</v>
      </c>
    </row>
    <row r="5061" spans="1:12" x14ac:dyDescent="0.25">
      <c r="A5061">
        <v>68031</v>
      </c>
      <c r="B5061">
        <v>0</v>
      </c>
      <c r="C5061">
        <v>0.168460839</v>
      </c>
      <c r="D5061">
        <v>45</v>
      </c>
      <c r="E5061">
        <v>0</v>
      </c>
      <c r="F5061">
        <v>0.191269577</v>
      </c>
      <c r="G5061">
        <v>3000</v>
      </c>
      <c r="H5061">
        <v>9</v>
      </c>
      <c r="I5061">
        <v>0</v>
      </c>
      <c r="J5061">
        <v>0</v>
      </c>
      <c r="K5061">
        <v>0</v>
      </c>
      <c r="L5061">
        <v>2</v>
      </c>
    </row>
    <row r="5062" spans="1:12" x14ac:dyDescent="0.25">
      <c r="A5062">
        <v>81005</v>
      </c>
      <c r="B5062">
        <v>0</v>
      </c>
      <c r="C5062">
        <v>0.168567616</v>
      </c>
      <c r="D5062">
        <v>50</v>
      </c>
      <c r="E5062">
        <v>0</v>
      </c>
      <c r="F5062">
        <v>0.46906636699999998</v>
      </c>
      <c r="G5062">
        <v>5333</v>
      </c>
      <c r="H5062">
        <v>15</v>
      </c>
      <c r="I5062">
        <v>0</v>
      </c>
      <c r="J5062">
        <v>1</v>
      </c>
      <c r="K5062">
        <v>0</v>
      </c>
      <c r="L5062">
        <v>2</v>
      </c>
    </row>
    <row r="5063" spans="1:12" x14ac:dyDescent="0.25">
      <c r="A5063">
        <v>28389</v>
      </c>
      <c r="B5063">
        <v>0</v>
      </c>
      <c r="C5063">
        <v>0.168575905</v>
      </c>
      <c r="D5063">
        <v>45</v>
      </c>
      <c r="E5063">
        <v>1</v>
      </c>
      <c r="F5063">
        <v>0.94161167800000001</v>
      </c>
      <c r="G5063">
        <v>5000</v>
      </c>
      <c r="H5063">
        <v>9</v>
      </c>
      <c r="I5063">
        <v>0</v>
      </c>
      <c r="J5063">
        <v>1</v>
      </c>
      <c r="K5063">
        <v>0</v>
      </c>
      <c r="L5063">
        <v>1</v>
      </c>
    </row>
    <row r="5064" spans="1:12" x14ac:dyDescent="0.25">
      <c r="A5064">
        <v>104793</v>
      </c>
      <c r="B5064">
        <v>0</v>
      </c>
      <c r="C5064">
        <v>0.168734938</v>
      </c>
      <c r="D5064">
        <v>47</v>
      </c>
      <c r="E5064">
        <v>0</v>
      </c>
      <c r="F5064">
        <v>8.6142802000000004E-2</v>
      </c>
      <c r="G5064">
        <v>7800</v>
      </c>
      <c r="H5064">
        <v>4</v>
      </c>
      <c r="I5064">
        <v>0</v>
      </c>
      <c r="J5064">
        <v>1</v>
      </c>
      <c r="K5064">
        <v>0</v>
      </c>
      <c r="L5064">
        <v>2</v>
      </c>
    </row>
    <row r="5065" spans="1:12" x14ac:dyDescent="0.25">
      <c r="A5065">
        <v>57691</v>
      </c>
      <c r="B5065">
        <v>0</v>
      </c>
      <c r="C5065">
        <v>0.16878583899999999</v>
      </c>
      <c r="D5065">
        <v>43</v>
      </c>
      <c r="E5065">
        <v>0</v>
      </c>
      <c r="F5065">
        <v>0.48811120600000002</v>
      </c>
      <c r="G5065">
        <v>8200</v>
      </c>
      <c r="H5065">
        <v>11</v>
      </c>
      <c r="I5065">
        <v>0</v>
      </c>
      <c r="J5065">
        <v>2</v>
      </c>
      <c r="K5065">
        <v>0</v>
      </c>
      <c r="L5065">
        <v>0</v>
      </c>
    </row>
    <row r="5066" spans="1:12" x14ac:dyDescent="0.25">
      <c r="A5066">
        <v>145167</v>
      </c>
      <c r="B5066">
        <v>0</v>
      </c>
      <c r="C5066">
        <v>0.168883112</v>
      </c>
      <c r="D5066">
        <v>62</v>
      </c>
      <c r="E5066">
        <v>0</v>
      </c>
      <c r="F5066">
        <v>50</v>
      </c>
      <c r="H5066">
        <v>2</v>
      </c>
      <c r="I5066">
        <v>0</v>
      </c>
      <c r="J5066">
        <v>0</v>
      </c>
      <c r="K5066">
        <v>0</v>
      </c>
      <c r="L5066">
        <v>0</v>
      </c>
    </row>
    <row r="5067" spans="1:12" x14ac:dyDescent="0.25">
      <c r="A5067">
        <v>114053</v>
      </c>
      <c r="B5067">
        <v>0</v>
      </c>
      <c r="C5067">
        <v>0.16893086199999999</v>
      </c>
      <c r="D5067">
        <v>39</v>
      </c>
      <c r="E5067">
        <v>0</v>
      </c>
      <c r="F5067">
        <v>0.50865916799999999</v>
      </c>
      <c r="G5067">
        <v>5600</v>
      </c>
      <c r="H5067">
        <v>4</v>
      </c>
      <c r="I5067">
        <v>0</v>
      </c>
      <c r="J5067">
        <v>1</v>
      </c>
      <c r="K5067">
        <v>0</v>
      </c>
      <c r="L5067">
        <v>0</v>
      </c>
    </row>
    <row r="5068" spans="1:12" x14ac:dyDescent="0.25">
      <c r="A5068">
        <v>27741</v>
      </c>
      <c r="B5068">
        <v>0</v>
      </c>
      <c r="C5068">
        <v>0.169060233</v>
      </c>
      <c r="D5068">
        <v>53</v>
      </c>
      <c r="E5068">
        <v>0</v>
      </c>
      <c r="F5068">
        <v>0.29526961800000001</v>
      </c>
      <c r="G5068">
        <v>7250</v>
      </c>
      <c r="H5068">
        <v>8</v>
      </c>
      <c r="I5068">
        <v>0</v>
      </c>
      <c r="J5068">
        <v>1</v>
      </c>
      <c r="K5068">
        <v>0</v>
      </c>
      <c r="L5068">
        <v>2</v>
      </c>
    </row>
    <row r="5069" spans="1:12" x14ac:dyDescent="0.25">
      <c r="A5069">
        <v>131324</v>
      </c>
      <c r="B5069">
        <v>0</v>
      </c>
      <c r="C5069">
        <v>0.16906273899999999</v>
      </c>
      <c r="D5069">
        <v>45</v>
      </c>
      <c r="E5069">
        <v>0</v>
      </c>
      <c r="F5069">
        <v>0.31242189500000001</v>
      </c>
      <c r="G5069">
        <v>4000</v>
      </c>
      <c r="H5069">
        <v>13</v>
      </c>
      <c r="I5069">
        <v>0</v>
      </c>
      <c r="J5069">
        <v>0</v>
      </c>
      <c r="K5069">
        <v>0</v>
      </c>
      <c r="L5069">
        <v>0</v>
      </c>
    </row>
    <row r="5070" spans="1:12" x14ac:dyDescent="0.25">
      <c r="A5070">
        <v>144006</v>
      </c>
      <c r="B5070">
        <v>0</v>
      </c>
      <c r="C5070">
        <v>0.16906705599999999</v>
      </c>
      <c r="D5070">
        <v>86</v>
      </c>
      <c r="E5070">
        <v>0</v>
      </c>
      <c r="F5070">
        <v>7.6589323000000001E-2</v>
      </c>
      <c r="G5070">
        <v>5300</v>
      </c>
      <c r="H5070">
        <v>7</v>
      </c>
      <c r="I5070">
        <v>0</v>
      </c>
      <c r="J5070">
        <v>0</v>
      </c>
      <c r="K5070">
        <v>0</v>
      </c>
      <c r="L5070">
        <v>0</v>
      </c>
    </row>
    <row r="5071" spans="1:12" x14ac:dyDescent="0.25">
      <c r="A5071">
        <v>92787</v>
      </c>
      <c r="B5071">
        <v>0</v>
      </c>
      <c r="C5071">
        <v>0.169201621</v>
      </c>
      <c r="D5071">
        <v>59</v>
      </c>
      <c r="E5071">
        <v>0</v>
      </c>
      <c r="F5071">
        <v>0.207958792</v>
      </c>
      <c r="G5071">
        <v>9900</v>
      </c>
      <c r="H5071">
        <v>9</v>
      </c>
      <c r="I5071">
        <v>0</v>
      </c>
      <c r="J5071">
        <v>2</v>
      </c>
      <c r="K5071">
        <v>0</v>
      </c>
      <c r="L5071">
        <v>1</v>
      </c>
    </row>
    <row r="5072" spans="1:12" x14ac:dyDescent="0.25">
      <c r="A5072">
        <v>102227</v>
      </c>
      <c r="B5072">
        <v>0</v>
      </c>
      <c r="C5072">
        <v>0.16924878400000001</v>
      </c>
      <c r="D5072">
        <v>37</v>
      </c>
      <c r="E5072">
        <v>1</v>
      </c>
      <c r="F5072">
        <v>8.2628852000000003E-2</v>
      </c>
      <c r="G5072">
        <v>3666</v>
      </c>
      <c r="H5072">
        <v>9</v>
      </c>
      <c r="I5072">
        <v>0</v>
      </c>
      <c r="J5072">
        <v>0</v>
      </c>
      <c r="K5072">
        <v>0</v>
      </c>
      <c r="L5072">
        <v>0</v>
      </c>
    </row>
    <row r="5073" spans="1:12" x14ac:dyDescent="0.25">
      <c r="A5073">
        <v>78671</v>
      </c>
      <c r="B5073">
        <v>0</v>
      </c>
      <c r="C5073">
        <v>0.169340146</v>
      </c>
      <c r="D5073">
        <v>60</v>
      </c>
      <c r="E5073">
        <v>0</v>
      </c>
      <c r="F5073">
        <v>2480</v>
      </c>
      <c r="H5073">
        <v>13</v>
      </c>
      <c r="I5073">
        <v>0</v>
      </c>
      <c r="J5073">
        <v>2</v>
      </c>
      <c r="K5073">
        <v>0</v>
      </c>
      <c r="L5073">
        <v>0</v>
      </c>
    </row>
    <row r="5074" spans="1:12" x14ac:dyDescent="0.25">
      <c r="A5074">
        <v>37508</v>
      </c>
      <c r="B5074">
        <v>0</v>
      </c>
      <c r="C5074">
        <v>0.16936794299999999</v>
      </c>
      <c r="D5074">
        <v>50</v>
      </c>
      <c r="E5074">
        <v>0</v>
      </c>
      <c r="F5074">
        <v>0.53648014200000005</v>
      </c>
      <c r="G5074">
        <v>7880</v>
      </c>
      <c r="H5074">
        <v>9</v>
      </c>
      <c r="I5074">
        <v>0</v>
      </c>
      <c r="J5074">
        <v>2</v>
      </c>
      <c r="K5074">
        <v>1</v>
      </c>
      <c r="L5074">
        <v>0</v>
      </c>
    </row>
    <row r="5075" spans="1:12" x14ac:dyDescent="0.25">
      <c r="A5075">
        <v>94948</v>
      </c>
      <c r="B5075">
        <v>0</v>
      </c>
      <c r="C5075">
        <v>0.169468121</v>
      </c>
      <c r="D5075">
        <v>36</v>
      </c>
      <c r="E5075">
        <v>0</v>
      </c>
      <c r="F5075">
        <v>3949</v>
      </c>
      <c r="G5075">
        <v>1</v>
      </c>
      <c r="H5075">
        <v>4</v>
      </c>
      <c r="I5075">
        <v>0</v>
      </c>
      <c r="J5075">
        <v>2</v>
      </c>
      <c r="K5075">
        <v>0</v>
      </c>
      <c r="L5075">
        <v>0</v>
      </c>
    </row>
    <row r="5076" spans="1:12" x14ac:dyDescent="0.25">
      <c r="A5076">
        <v>125898</v>
      </c>
      <c r="B5076">
        <v>0</v>
      </c>
      <c r="C5076">
        <v>0.169528074</v>
      </c>
      <c r="D5076">
        <v>71</v>
      </c>
      <c r="E5076">
        <v>0</v>
      </c>
      <c r="F5076">
        <v>0.339064374</v>
      </c>
      <c r="G5076">
        <v>2500</v>
      </c>
      <c r="H5076">
        <v>10</v>
      </c>
      <c r="I5076">
        <v>0</v>
      </c>
      <c r="J5076">
        <v>0</v>
      </c>
      <c r="K5076">
        <v>0</v>
      </c>
      <c r="L5076">
        <v>0</v>
      </c>
    </row>
    <row r="5077" spans="1:12" x14ac:dyDescent="0.25">
      <c r="A5077">
        <v>50821</v>
      </c>
      <c r="B5077">
        <v>0</v>
      </c>
      <c r="C5077">
        <v>0.169716324</v>
      </c>
      <c r="D5077">
        <v>43</v>
      </c>
      <c r="E5077">
        <v>0</v>
      </c>
      <c r="F5077">
        <v>0.21305238500000001</v>
      </c>
      <c r="G5077">
        <v>6833</v>
      </c>
      <c r="H5077">
        <v>18</v>
      </c>
      <c r="I5077">
        <v>0</v>
      </c>
      <c r="J5077">
        <v>1</v>
      </c>
      <c r="K5077">
        <v>0</v>
      </c>
      <c r="L5077">
        <v>0</v>
      </c>
    </row>
    <row r="5078" spans="1:12" x14ac:dyDescent="0.25">
      <c r="A5078">
        <v>23078</v>
      </c>
      <c r="B5078">
        <v>0</v>
      </c>
      <c r="C5078">
        <v>0.16975178299999999</v>
      </c>
      <c r="D5078">
        <v>56</v>
      </c>
      <c r="E5078">
        <v>0</v>
      </c>
      <c r="F5078">
        <v>0.302715699</v>
      </c>
      <c r="G5078">
        <v>18300</v>
      </c>
      <c r="H5078">
        <v>6</v>
      </c>
      <c r="I5078">
        <v>0</v>
      </c>
      <c r="J5078">
        <v>1</v>
      </c>
      <c r="K5078">
        <v>0</v>
      </c>
      <c r="L5078">
        <v>0</v>
      </c>
    </row>
    <row r="5079" spans="1:12" x14ac:dyDescent="0.25">
      <c r="A5079">
        <v>77118</v>
      </c>
      <c r="B5079">
        <v>0</v>
      </c>
      <c r="C5079">
        <v>0.169755298</v>
      </c>
      <c r="D5079">
        <v>37</v>
      </c>
      <c r="E5079">
        <v>0</v>
      </c>
      <c r="F5079">
        <v>0.44972646700000002</v>
      </c>
      <c r="G5079">
        <v>5300</v>
      </c>
      <c r="H5079">
        <v>16</v>
      </c>
      <c r="I5079">
        <v>0</v>
      </c>
      <c r="J5079">
        <v>2</v>
      </c>
      <c r="K5079">
        <v>0</v>
      </c>
      <c r="L5079">
        <v>2</v>
      </c>
    </row>
    <row r="5080" spans="1:12" x14ac:dyDescent="0.25">
      <c r="A5080">
        <v>97698</v>
      </c>
      <c r="B5080">
        <v>0</v>
      </c>
      <c r="C5080">
        <v>0.16982122899999999</v>
      </c>
      <c r="D5080">
        <v>44</v>
      </c>
      <c r="E5080">
        <v>0</v>
      </c>
      <c r="F5080">
        <v>0.103965345</v>
      </c>
      <c r="G5080">
        <v>3000</v>
      </c>
      <c r="H5080">
        <v>4</v>
      </c>
      <c r="I5080">
        <v>0</v>
      </c>
      <c r="J5080">
        <v>0</v>
      </c>
      <c r="K5080">
        <v>0</v>
      </c>
      <c r="L5080">
        <v>0</v>
      </c>
    </row>
    <row r="5081" spans="1:12" x14ac:dyDescent="0.25">
      <c r="A5081">
        <v>147436</v>
      </c>
      <c r="B5081">
        <v>0</v>
      </c>
      <c r="C5081">
        <v>0.16991339499999999</v>
      </c>
      <c r="D5081">
        <v>36</v>
      </c>
      <c r="E5081">
        <v>0</v>
      </c>
      <c r="F5081">
        <v>0.26201724799999998</v>
      </c>
      <c r="G5081">
        <v>13334</v>
      </c>
      <c r="H5081">
        <v>13</v>
      </c>
      <c r="I5081">
        <v>0</v>
      </c>
      <c r="J5081">
        <v>2</v>
      </c>
      <c r="K5081">
        <v>0</v>
      </c>
      <c r="L5081">
        <v>2</v>
      </c>
    </row>
    <row r="5082" spans="1:12" x14ac:dyDescent="0.25">
      <c r="A5082">
        <v>77178</v>
      </c>
      <c r="B5082">
        <v>0</v>
      </c>
      <c r="C5082">
        <v>0.170127693</v>
      </c>
      <c r="D5082">
        <v>52</v>
      </c>
      <c r="E5082">
        <v>0</v>
      </c>
      <c r="F5082">
        <v>2033</v>
      </c>
      <c r="H5082">
        <v>14</v>
      </c>
      <c r="I5082">
        <v>0</v>
      </c>
      <c r="J5082">
        <v>1</v>
      </c>
      <c r="K5082">
        <v>0</v>
      </c>
    </row>
    <row r="5083" spans="1:12" x14ac:dyDescent="0.25">
      <c r="A5083">
        <v>58750</v>
      </c>
      <c r="B5083">
        <v>0</v>
      </c>
      <c r="C5083">
        <v>0.170163804</v>
      </c>
      <c r="D5083">
        <v>53</v>
      </c>
      <c r="E5083">
        <v>0</v>
      </c>
      <c r="F5083">
        <v>0.43281075000000002</v>
      </c>
      <c r="G5083">
        <v>3571</v>
      </c>
      <c r="H5083">
        <v>19</v>
      </c>
      <c r="I5083">
        <v>0</v>
      </c>
      <c r="J5083">
        <v>2</v>
      </c>
      <c r="K5083">
        <v>0</v>
      </c>
      <c r="L5083">
        <v>1</v>
      </c>
    </row>
    <row r="5084" spans="1:12" x14ac:dyDescent="0.25">
      <c r="A5084">
        <v>34708</v>
      </c>
      <c r="B5084">
        <v>0</v>
      </c>
      <c r="C5084">
        <v>0.17019262499999999</v>
      </c>
      <c r="D5084">
        <v>58</v>
      </c>
      <c r="E5084">
        <v>2</v>
      </c>
      <c r="F5084">
        <v>0.38931718100000001</v>
      </c>
      <c r="G5084">
        <v>5447</v>
      </c>
      <c r="H5084">
        <v>12</v>
      </c>
      <c r="I5084">
        <v>0</v>
      </c>
      <c r="J5084">
        <v>1</v>
      </c>
      <c r="K5084">
        <v>0</v>
      </c>
      <c r="L5084">
        <v>0</v>
      </c>
    </row>
    <row r="5085" spans="1:12" x14ac:dyDescent="0.25">
      <c r="A5085">
        <v>2034</v>
      </c>
      <c r="B5085">
        <v>0</v>
      </c>
      <c r="C5085">
        <v>0.170235836</v>
      </c>
      <c r="D5085">
        <v>57</v>
      </c>
      <c r="E5085">
        <v>0</v>
      </c>
      <c r="F5085">
        <v>0.13023479099999999</v>
      </c>
      <c r="G5085">
        <v>25000</v>
      </c>
      <c r="H5085">
        <v>5</v>
      </c>
      <c r="I5085">
        <v>0</v>
      </c>
      <c r="J5085">
        <v>1</v>
      </c>
      <c r="K5085">
        <v>0</v>
      </c>
      <c r="L5085">
        <v>1</v>
      </c>
    </row>
    <row r="5086" spans="1:12" x14ac:dyDescent="0.25">
      <c r="A5086">
        <v>43266</v>
      </c>
      <c r="B5086">
        <v>0</v>
      </c>
      <c r="C5086">
        <v>0.17031754099999999</v>
      </c>
      <c r="D5086">
        <v>43</v>
      </c>
      <c r="E5086">
        <v>0</v>
      </c>
      <c r="F5086">
        <v>0.27307269299999998</v>
      </c>
      <c r="G5086">
        <v>10000</v>
      </c>
      <c r="H5086">
        <v>10</v>
      </c>
      <c r="I5086">
        <v>0</v>
      </c>
      <c r="J5086">
        <v>2</v>
      </c>
      <c r="K5086">
        <v>0</v>
      </c>
      <c r="L5086">
        <v>0</v>
      </c>
    </row>
    <row r="5087" spans="1:12" x14ac:dyDescent="0.25">
      <c r="A5087">
        <v>116494</v>
      </c>
      <c r="B5087">
        <v>0</v>
      </c>
      <c r="C5087">
        <v>0.170330025</v>
      </c>
      <c r="D5087">
        <v>37</v>
      </c>
      <c r="E5087">
        <v>0</v>
      </c>
      <c r="F5087">
        <v>0.17293402399999999</v>
      </c>
      <c r="G5087">
        <v>4440</v>
      </c>
      <c r="H5087">
        <v>8</v>
      </c>
      <c r="I5087">
        <v>0</v>
      </c>
      <c r="J5087">
        <v>0</v>
      </c>
      <c r="K5087">
        <v>0</v>
      </c>
      <c r="L5087">
        <v>2</v>
      </c>
    </row>
    <row r="5088" spans="1:12" x14ac:dyDescent="0.25">
      <c r="A5088">
        <v>6512</v>
      </c>
      <c r="B5088">
        <v>0</v>
      </c>
      <c r="C5088">
        <v>0.170373934</v>
      </c>
      <c r="D5088">
        <v>63</v>
      </c>
      <c r="E5088">
        <v>0</v>
      </c>
      <c r="F5088">
        <v>7.0299265999999999E-2</v>
      </c>
      <c r="G5088">
        <v>7083</v>
      </c>
      <c r="H5088">
        <v>12</v>
      </c>
      <c r="I5088">
        <v>0</v>
      </c>
      <c r="J5088">
        <v>0</v>
      </c>
      <c r="K5088">
        <v>0</v>
      </c>
      <c r="L5088">
        <v>0</v>
      </c>
    </row>
    <row r="5089" spans="1:12" x14ac:dyDescent="0.25">
      <c r="A5089">
        <v>72641</v>
      </c>
      <c r="B5089">
        <v>0</v>
      </c>
      <c r="C5089">
        <v>0.17058053400000001</v>
      </c>
      <c r="D5089">
        <v>63</v>
      </c>
      <c r="E5089">
        <v>0</v>
      </c>
      <c r="F5089">
        <v>0.27137688100000001</v>
      </c>
      <c r="G5089">
        <v>5250</v>
      </c>
      <c r="H5089">
        <v>11</v>
      </c>
      <c r="I5089">
        <v>0</v>
      </c>
      <c r="J5089">
        <v>1</v>
      </c>
      <c r="K5089">
        <v>0</v>
      </c>
      <c r="L5089">
        <v>0</v>
      </c>
    </row>
    <row r="5090" spans="1:12" x14ac:dyDescent="0.25">
      <c r="A5090">
        <v>117351</v>
      </c>
      <c r="B5090">
        <v>0</v>
      </c>
      <c r="C5090">
        <v>0.17075729000000001</v>
      </c>
      <c r="D5090">
        <v>61</v>
      </c>
      <c r="E5090">
        <v>0</v>
      </c>
      <c r="F5090">
        <v>2974</v>
      </c>
      <c r="H5090">
        <v>9</v>
      </c>
      <c r="I5090">
        <v>0</v>
      </c>
      <c r="J5090">
        <v>1</v>
      </c>
      <c r="K5090">
        <v>0</v>
      </c>
      <c r="L5090">
        <v>0</v>
      </c>
    </row>
    <row r="5091" spans="1:12" x14ac:dyDescent="0.25">
      <c r="A5091">
        <v>115137</v>
      </c>
      <c r="B5091">
        <v>0</v>
      </c>
      <c r="C5091">
        <v>0.170759933</v>
      </c>
      <c r="D5091">
        <v>47</v>
      </c>
      <c r="E5091">
        <v>0</v>
      </c>
      <c r="F5091">
        <v>1.2324535089999999</v>
      </c>
      <c r="G5091">
        <v>3333</v>
      </c>
      <c r="H5091">
        <v>17</v>
      </c>
      <c r="I5091">
        <v>0</v>
      </c>
      <c r="J5091">
        <v>1</v>
      </c>
      <c r="K5091">
        <v>0</v>
      </c>
      <c r="L5091">
        <v>1</v>
      </c>
    </row>
    <row r="5092" spans="1:12" x14ac:dyDescent="0.25">
      <c r="A5092">
        <v>60698</v>
      </c>
      <c r="B5092">
        <v>0</v>
      </c>
      <c r="C5092">
        <v>0.17120412199999999</v>
      </c>
      <c r="D5092">
        <v>62</v>
      </c>
      <c r="E5092">
        <v>0</v>
      </c>
      <c r="F5092">
        <v>284</v>
      </c>
      <c r="H5092">
        <v>7</v>
      </c>
      <c r="I5092">
        <v>0</v>
      </c>
      <c r="J5092">
        <v>0</v>
      </c>
      <c r="K5092">
        <v>0</v>
      </c>
    </row>
    <row r="5093" spans="1:12" x14ac:dyDescent="0.25">
      <c r="A5093">
        <v>125500</v>
      </c>
      <c r="B5093">
        <v>0</v>
      </c>
      <c r="C5093">
        <v>0.171353542</v>
      </c>
      <c r="D5093">
        <v>56</v>
      </c>
      <c r="E5093">
        <v>0</v>
      </c>
      <c r="F5093">
        <v>0.54738104799999998</v>
      </c>
      <c r="G5093">
        <v>2500</v>
      </c>
      <c r="H5093">
        <v>6</v>
      </c>
      <c r="I5093">
        <v>0</v>
      </c>
      <c r="J5093">
        <v>1</v>
      </c>
      <c r="K5093">
        <v>0</v>
      </c>
      <c r="L5093">
        <v>0</v>
      </c>
    </row>
    <row r="5094" spans="1:12" x14ac:dyDescent="0.25">
      <c r="A5094">
        <v>100912</v>
      </c>
      <c r="B5094">
        <v>0</v>
      </c>
      <c r="C5094">
        <v>0.171656687</v>
      </c>
      <c r="D5094">
        <v>31</v>
      </c>
      <c r="E5094">
        <v>1</v>
      </c>
      <c r="F5094">
        <v>0.342690997</v>
      </c>
      <c r="G5094">
        <v>4986</v>
      </c>
      <c r="H5094">
        <v>4</v>
      </c>
      <c r="I5094">
        <v>0</v>
      </c>
      <c r="J5094">
        <v>1</v>
      </c>
      <c r="K5094">
        <v>0</v>
      </c>
      <c r="L5094">
        <v>3</v>
      </c>
    </row>
    <row r="5095" spans="1:12" x14ac:dyDescent="0.25">
      <c r="A5095">
        <v>135295</v>
      </c>
      <c r="B5095">
        <v>0</v>
      </c>
      <c r="C5095">
        <v>0.17177205600000001</v>
      </c>
      <c r="D5095">
        <v>50</v>
      </c>
      <c r="E5095">
        <v>1</v>
      </c>
      <c r="F5095">
        <v>0.47859237500000001</v>
      </c>
      <c r="G5095">
        <v>5114</v>
      </c>
      <c r="H5095">
        <v>13</v>
      </c>
      <c r="I5095">
        <v>0</v>
      </c>
      <c r="J5095">
        <v>1</v>
      </c>
      <c r="K5095">
        <v>0</v>
      </c>
      <c r="L5095">
        <v>2</v>
      </c>
    </row>
    <row r="5096" spans="1:12" x14ac:dyDescent="0.25">
      <c r="A5096">
        <v>33475</v>
      </c>
      <c r="B5096">
        <v>0</v>
      </c>
      <c r="C5096">
        <v>0.171891405</v>
      </c>
      <c r="D5096">
        <v>68</v>
      </c>
      <c r="E5096">
        <v>0</v>
      </c>
      <c r="F5096">
        <v>103</v>
      </c>
      <c r="H5096">
        <v>2</v>
      </c>
      <c r="I5096">
        <v>0</v>
      </c>
      <c r="J5096">
        <v>0</v>
      </c>
      <c r="K5096">
        <v>0</v>
      </c>
      <c r="L5096">
        <v>0</v>
      </c>
    </row>
    <row r="5097" spans="1:12" x14ac:dyDescent="0.25">
      <c r="A5097">
        <v>128624</v>
      </c>
      <c r="B5097">
        <v>0</v>
      </c>
      <c r="C5097">
        <v>0.17202664400000001</v>
      </c>
      <c r="D5097">
        <v>50</v>
      </c>
      <c r="E5097">
        <v>6</v>
      </c>
      <c r="F5097">
        <v>0.41131328099999998</v>
      </c>
      <c r="G5097">
        <v>8078</v>
      </c>
      <c r="H5097">
        <v>20</v>
      </c>
      <c r="I5097">
        <v>0</v>
      </c>
      <c r="J5097">
        <v>2</v>
      </c>
      <c r="K5097">
        <v>0</v>
      </c>
      <c r="L5097">
        <v>3</v>
      </c>
    </row>
    <row r="5098" spans="1:12" x14ac:dyDescent="0.25">
      <c r="A5098">
        <v>137100</v>
      </c>
      <c r="B5098">
        <v>0</v>
      </c>
      <c r="C5098">
        <v>0.17206480399999999</v>
      </c>
      <c r="D5098">
        <v>64</v>
      </c>
      <c r="E5098">
        <v>0</v>
      </c>
      <c r="F5098">
        <v>0.338412094</v>
      </c>
      <c r="G5098">
        <v>8400</v>
      </c>
      <c r="H5098">
        <v>11</v>
      </c>
      <c r="I5098">
        <v>0</v>
      </c>
      <c r="J5098">
        <v>1</v>
      </c>
      <c r="K5098">
        <v>0</v>
      </c>
      <c r="L5098">
        <v>1</v>
      </c>
    </row>
    <row r="5099" spans="1:12" x14ac:dyDescent="0.25">
      <c r="A5099">
        <v>81327</v>
      </c>
      <c r="B5099">
        <v>0</v>
      </c>
      <c r="C5099">
        <v>0.17212659599999999</v>
      </c>
      <c r="D5099">
        <v>26</v>
      </c>
      <c r="E5099">
        <v>0</v>
      </c>
      <c r="F5099">
        <v>0.79301745599999995</v>
      </c>
      <c r="G5099">
        <v>400</v>
      </c>
      <c r="H5099">
        <v>4</v>
      </c>
      <c r="I5099">
        <v>0</v>
      </c>
      <c r="J5099">
        <v>0</v>
      </c>
      <c r="K5099">
        <v>0</v>
      </c>
      <c r="L5099">
        <v>0</v>
      </c>
    </row>
    <row r="5100" spans="1:12" x14ac:dyDescent="0.25">
      <c r="A5100">
        <v>26070</v>
      </c>
      <c r="B5100">
        <v>0</v>
      </c>
      <c r="C5100">
        <v>0.172203089</v>
      </c>
      <c r="D5100">
        <v>53</v>
      </c>
      <c r="E5100">
        <v>0</v>
      </c>
      <c r="F5100">
        <v>2.2325891E-2</v>
      </c>
      <c r="G5100">
        <v>3000</v>
      </c>
      <c r="H5100">
        <v>3</v>
      </c>
      <c r="I5100">
        <v>0</v>
      </c>
      <c r="J5100">
        <v>0</v>
      </c>
      <c r="K5100">
        <v>0</v>
      </c>
      <c r="L5100">
        <v>2</v>
      </c>
    </row>
    <row r="5101" spans="1:12" x14ac:dyDescent="0.25">
      <c r="A5101">
        <v>20540</v>
      </c>
      <c r="B5101">
        <v>0</v>
      </c>
      <c r="C5101">
        <v>0.17254619600000001</v>
      </c>
      <c r="D5101">
        <v>54</v>
      </c>
      <c r="E5101">
        <v>0</v>
      </c>
      <c r="F5101">
        <v>0.626211352</v>
      </c>
      <c r="G5101">
        <v>4333</v>
      </c>
      <c r="H5101">
        <v>5</v>
      </c>
      <c r="I5101">
        <v>0</v>
      </c>
      <c r="J5101">
        <v>2</v>
      </c>
      <c r="K5101">
        <v>0</v>
      </c>
      <c r="L5101">
        <v>2</v>
      </c>
    </row>
    <row r="5102" spans="1:12" x14ac:dyDescent="0.25">
      <c r="A5102">
        <v>30406</v>
      </c>
      <c r="B5102">
        <v>0</v>
      </c>
      <c r="C5102">
        <v>0.17262187000000001</v>
      </c>
      <c r="D5102">
        <v>30</v>
      </c>
      <c r="E5102">
        <v>0</v>
      </c>
      <c r="F5102">
        <v>0.21288222300000001</v>
      </c>
      <c r="G5102">
        <v>8600</v>
      </c>
      <c r="H5102">
        <v>5</v>
      </c>
      <c r="I5102">
        <v>0</v>
      </c>
      <c r="J5102">
        <v>2</v>
      </c>
      <c r="K5102">
        <v>0</v>
      </c>
      <c r="L5102">
        <v>0</v>
      </c>
    </row>
    <row r="5103" spans="1:12" x14ac:dyDescent="0.25">
      <c r="A5103">
        <v>96492</v>
      </c>
      <c r="B5103">
        <v>0</v>
      </c>
      <c r="C5103">
        <v>0.17270194999999999</v>
      </c>
      <c r="D5103">
        <v>53</v>
      </c>
      <c r="E5103">
        <v>0</v>
      </c>
      <c r="F5103">
        <v>0.17083468700000001</v>
      </c>
      <c r="G5103">
        <v>9236</v>
      </c>
      <c r="H5103">
        <v>8</v>
      </c>
      <c r="I5103">
        <v>0</v>
      </c>
      <c r="J5103">
        <v>1</v>
      </c>
      <c r="K5103">
        <v>0</v>
      </c>
      <c r="L5103">
        <v>0</v>
      </c>
    </row>
    <row r="5104" spans="1:12" x14ac:dyDescent="0.25">
      <c r="A5104">
        <v>81055</v>
      </c>
      <c r="B5104">
        <v>0</v>
      </c>
      <c r="C5104">
        <v>0.17279960999999999</v>
      </c>
      <c r="D5104">
        <v>59</v>
      </c>
      <c r="E5104">
        <v>0</v>
      </c>
      <c r="F5104">
        <v>4686</v>
      </c>
      <c r="H5104">
        <v>6</v>
      </c>
      <c r="I5104">
        <v>0</v>
      </c>
      <c r="J5104">
        <v>3</v>
      </c>
      <c r="K5104">
        <v>0</v>
      </c>
      <c r="L5104">
        <v>2</v>
      </c>
    </row>
    <row r="5105" spans="1:12" x14ac:dyDescent="0.25">
      <c r="A5105">
        <v>92019</v>
      </c>
      <c r="B5105">
        <v>0</v>
      </c>
      <c r="C5105">
        <v>0.17291536099999999</v>
      </c>
      <c r="D5105">
        <v>64</v>
      </c>
      <c r="E5105">
        <v>1</v>
      </c>
      <c r="F5105">
        <v>0.18962950000000001</v>
      </c>
      <c r="G5105">
        <v>22833</v>
      </c>
      <c r="H5105">
        <v>12</v>
      </c>
      <c r="I5105">
        <v>0</v>
      </c>
      <c r="J5105">
        <v>1</v>
      </c>
      <c r="K5105">
        <v>0</v>
      </c>
      <c r="L5105">
        <v>1</v>
      </c>
    </row>
    <row r="5106" spans="1:12" x14ac:dyDescent="0.25">
      <c r="A5106">
        <v>32843</v>
      </c>
      <c r="B5106">
        <v>0</v>
      </c>
      <c r="C5106">
        <v>0.17296921000000001</v>
      </c>
      <c r="D5106">
        <v>53</v>
      </c>
      <c r="E5106">
        <v>0</v>
      </c>
      <c r="F5106">
        <v>0.40328532299999997</v>
      </c>
      <c r="G5106">
        <v>8400</v>
      </c>
      <c r="H5106">
        <v>12</v>
      </c>
      <c r="I5106">
        <v>1</v>
      </c>
      <c r="J5106">
        <v>2</v>
      </c>
      <c r="K5106">
        <v>0</v>
      </c>
      <c r="L5106">
        <v>1</v>
      </c>
    </row>
    <row r="5107" spans="1:12" x14ac:dyDescent="0.25">
      <c r="A5107">
        <v>90657</v>
      </c>
      <c r="B5107">
        <v>0</v>
      </c>
      <c r="C5107">
        <v>0.17302615800000001</v>
      </c>
      <c r="D5107">
        <v>33</v>
      </c>
      <c r="E5107">
        <v>0</v>
      </c>
      <c r="F5107">
        <v>0.28522086899999999</v>
      </c>
      <c r="G5107">
        <v>5500</v>
      </c>
      <c r="H5107">
        <v>7</v>
      </c>
      <c r="I5107">
        <v>0</v>
      </c>
      <c r="J5107">
        <v>2</v>
      </c>
      <c r="K5107">
        <v>0</v>
      </c>
      <c r="L5107">
        <v>0</v>
      </c>
    </row>
    <row r="5108" spans="1:12" x14ac:dyDescent="0.25">
      <c r="A5108">
        <v>62138</v>
      </c>
      <c r="B5108">
        <v>0</v>
      </c>
      <c r="C5108">
        <v>0.17312314100000001</v>
      </c>
      <c r="D5108">
        <v>68</v>
      </c>
      <c r="E5108">
        <v>0</v>
      </c>
      <c r="F5108">
        <v>0.21919759999999999</v>
      </c>
      <c r="G5108">
        <v>13334</v>
      </c>
      <c r="H5108">
        <v>6</v>
      </c>
      <c r="I5108">
        <v>0</v>
      </c>
      <c r="J5108">
        <v>2</v>
      </c>
      <c r="K5108">
        <v>0</v>
      </c>
      <c r="L5108">
        <v>2</v>
      </c>
    </row>
    <row r="5109" spans="1:12" x14ac:dyDescent="0.25">
      <c r="A5109">
        <v>122534</v>
      </c>
      <c r="B5109">
        <v>0</v>
      </c>
      <c r="C5109">
        <v>0.17315001599999999</v>
      </c>
      <c r="D5109">
        <v>32</v>
      </c>
      <c r="E5109">
        <v>0</v>
      </c>
      <c r="F5109">
        <v>0.16088117499999999</v>
      </c>
      <c r="G5109">
        <v>4493</v>
      </c>
      <c r="H5109">
        <v>14</v>
      </c>
      <c r="I5109">
        <v>0</v>
      </c>
      <c r="J5109">
        <v>0</v>
      </c>
      <c r="K5109">
        <v>0</v>
      </c>
      <c r="L5109">
        <v>0</v>
      </c>
    </row>
    <row r="5110" spans="1:12" x14ac:dyDescent="0.25">
      <c r="A5110">
        <v>15640</v>
      </c>
      <c r="B5110">
        <v>0</v>
      </c>
      <c r="C5110">
        <v>0.17317487300000001</v>
      </c>
      <c r="D5110">
        <v>40</v>
      </c>
      <c r="E5110">
        <v>0</v>
      </c>
      <c r="F5110">
        <v>3.4775049000000002E-2</v>
      </c>
      <c r="G5110">
        <v>4600</v>
      </c>
      <c r="H5110">
        <v>3</v>
      </c>
      <c r="I5110">
        <v>0</v>
      </c>
      <c r="J5110">
        <v>0</v>
      </c>
      <c r="K5110">
        <v>1</v>
      </c>
      <c r="L5110">
        <v>2</v>
      </c>
    </row>
    <row r="5111" spans="1:12" x14ac:dyDescent="0.25">
      <c r="A5111">
        <v>36745</v>
      </c>
      <c r="B5111">
        <v>0</v>
      </c>
      <c r="C5111">
        <v>0.17324540999999999</v>
      </c>
      <c r="D5111">
        <v>56</v>
      </c>
      <c r="E5111">
        <v>0</v>
      </c>
      <c r="F5111">
        <v>0.55658980300000005</v>
      </c>
      <c r="G5111">
        <v>4726</v>
      </c>
      <c r="H5111">
        <v>15</v>
      </c>
      <c r="I5111">
        <v>0</v>
      </c>
      <c r="J5111">
        <v>2</v>
      </c>
      <c r="K5111">
        <v>0</v>
      </c>
      <c r="L5111">
        <v>0</v>
      </c>
    </row>
    <row r="5112" spans="1:12" x14ac:dyDescent="0.25">
      <c r="A5112">
        <v>124926</v>
      </c>
      <c r="B5112">
        <v>0</v>
      </c>
      <c r="C5112">
        <v>0.173294224</v>
      </c>
      <c r="D5112">
        <v>39</v>
      </c>
      <c r="E5112">
        <v>0</v>
      </c>
      <c r="F5112">
        <v>8.3174257000000001E-2</v>
      </c>
      <c r="G5112">
        <v>3666</v>
      </c>
      <c r="H5112">
        <v>5</v>
      </c>
      <c r="I5112">
        <v>0</v>
      </c>
      <c r="J5112">
        <v>0</v>
      </c>
      <c r="K5112">
        <v>0</v>
      </c>
      <c r="L5112">
        <v>1</v>
      </c>
    </row>
    <row r="5113" spans="1:12" x14ac:dyDescent="0.25">
      <c r="A5113">
        <v>139879</v>
      </c>
      <c r="B5113">
        <v>0</v>
      </c>
      <c r="C5113">
        <v>0.173589313</v>
      </c>
      <c r="D5113">
        <v>45</v>
      </c>
      <c r="E5113">
        <v>0</v>
      </c>
      <c r="F5113">
        <v>0.17289027800000001</v>
      </c>
      <c r="G5113">
        <v>6078</v>
      </c>
      <c r="H5113">
        <v>12</v>
      </c>
      <c r="I5113">
        <v>0</v>
      </c>
      <c r="J5113">
        <v>0</v>
      </c>
      <c r="K5113">
        <v>0</v>
      </c>
      <c r="L5113">
        <v>1</v>
      </c>
    </row>
    <row r="5114" spans="1:12" x14ac:dyDescent="0.25">
      <c r="A5114">
        <v>84088</v>
      </c>
      <c r="B5114">
        <v>0</v>
      </c>
      <c r="C5114">
        <v>0.17379131</v>
      </c>
      <c r="D5114">
        <v>40</v>
      </c>
      <c r="E5114">
        <v>0</v>
      </c>
      <c r="F5114">
        <v>9.6758586999999993E-2</v>
      </c>
      <c r="G5114">
        <v>6200</v>
      </c>
      <c r="H5114">
        <v>2</v>
      </c>
      <c r="I5114">
        <v>0</v>
      </c>
      <c r="J5114">
        <v>0</v>
      </c>
      <c r="K5114">
        <v>0</v>
      </c>
      <c r="L5114">
        <v>4</v>
      </c>
    </row>
    <row r="5115" spans="1:12" x14ac:dyDescent="0.25">
      <c r="A5115">
        <v>135562</v>
      </c>
      <c r="B5115">
        <v>0</v>
      </c>
      <c r="C5115">
        <v>0.17382825599999999</v>
      </c>
      <c r="D5115">
        <v>53</v>
      </c>
      <c r="E5115">
        <v>0</v>
      </c>
      <c r="F5115">
        <v>0.20528634400000001</v>
      </c>
      <c r="G5115">
        <v>3404</v>
      </c>
      <c r="H5115">
        <v>11</v>
      </c>
      <c r="I5115">
        <v>0</v>
      </c>
      <c r="J5115">
        <v>0</v>
      </c>
      <c r="K5115">
        <v>0</v>
      </c>
      <c r="L5115">
        <v>0</v>
      </c>
    </row>
    <row r="5116" spans="1:12" x14ac:dyDescent="0.25">
      <c r="A5116">
        <v>65895</v>
      </c>
      <c r="B5116">
        <v>0</v>
      </c>
      <c r="C5116">
        <v>0.173918029</v>
      </c>
      <c r="D5116">
        <v>33</v>
      </c>
      <c r="E5116">
        <v>0</v>
      </c>
      <c r="F5116">
        <v>0.81959020500000002</v>
      </c>
      <c r="G5116">
        <v>2000</v>
      </c>
      <c r="H5116">
        <v>14</v>
      </c>
      <c r="I5116">
        <v>0</v>
      </c>
      <c r="J5116">
        <v>0</v>
      </c>
      <c r="K5116">
        <v>0</v>
      </c>
      <c r="L5116">
        <v>0</v>
      </c>
    </row>
    <row r="5117" spans="1:12" x14ac:dyDescent="0.25">
      <c r="A5117">
        <v>62070</v>
      </c>
      <c r="B5117">
        <v>0</v>
      </c>
      <c r="C5117">
        <v>0.17396520700000001</v>
      </c>
      <c r="D5117">
        <v>33</v>
      </c>
      <c r="E5117">
        <v>0</v>
      </c>
      <c r="F5117">
        <v>0.82248384100000005</v>
      </c>
      <c r="G5117">
        <v>4331</v>
      </c>
      <c r="H5117">
        <v>7</v>
      </c>
      <c r="I5117">
        <v>0</v>
      </c>
      <c r="J5117">
        <v>3</v>
      </c>
      <c r="K5117">
        <v>0</v>
      </c>
      <c r="L5117">
        <v>0</v>
      </c>
    </row>
    <row r="5118" spans="1:12" x14ac:dyDescent="0.25">
      <c r="A5118">
        <v>55180</v>
      </c>
      <c r="B5118">
        <v>0</v>
      </c>
      <c r="C5118">
        <v>0.17397321700000001</v>
      </c>
      <c r="D5118">
        <v>52</v>
      </c>
      <c r="E5118">
        <v>0</v>
      </c>
      <c r="F5118">
        <v>2.9897010000000002E-2</v>
      </c>
      <c r="G5118">
        <v>10000</v>
      </c>
      <c r="H5118">
        <v>9</v>
      </c>
      <c r="I5118">
        <v>0</v>
      </c>
      <c r="J5118">
        <v>0</v>
      </c>
      <c r="K5118">
        <v>0</v>
      </c>
      <c r="L5118">
        <v>0</v>
      </c>
    </row>
    <row r="5119" spans="1:12" x14ac:dyDescent="0.25">
      <c r="A5119">
        <v>25057</v>
      </c>
      <c r="B5119">
        <v>0</v>
      </c>
      <c r="C5119">
        <v>0.17401528499999999</v>
      </c>
      <c r="D5119">
        <v>44</v>
      </c>
      <c r="E5119">
        <v>0</v>
      </c>
      <c r="F5119">
        <v>0.112244898</v>
      </c>
      <c r="G5119">
        <v>2253</v>
      </c>
      <c r="H5119">
        <v>2</v>
      </c>
      <c r="I5119">
        <v>0</v>
      </c>
      <c r="J5119">
        <v>0</v>
      </c>
      <c r="K5119">
        <v>0</v>
      </c>
      <c r="L5119">
        <v>0</v>
      </c>
    </row>
    <row r="5120" spans="1:12" x14ac:dyDescent="0.25">
      <c r="A5120">
        <v>149649</v>
      </c>
      <c r="B5120">
        <v>0</v>
      </c>
      <c r="C5120">
        <v>0.17406607499999999</v>
      </c>
      <c r="D5120">
        <v>26</v>
      </c>
      <c r="E5120">
        <v>0</v>
      </c>
      <c r="F5120">
        <v>0.40809659100000001</v>
      </c>
      <c r="G5120">
        <v>7039</v>
      </c>
      <c r="H5120">
        <v>10</v>
      </c>
      <c r="I5120">
        <v>0</v>
      </c>
      <c r="J5120">
        <v>2</v>
      </c>
      <c r="K5120">
        <v>0</v>
      </c>
      <c r="L5120">
        <v>0</v>
      </c>
    </row>
    <row r="5121" spans="1:12" x14ac:dyDescent="0.25">
      <c r="A5121">
        <v>45008</v>
      </c>
      <c r="B5121">
        <v>0</v>
      </c>
      <c r="C5121">
        <v>0.174205942</v>
      </c>
      <c r="D5121">
        <v>48</v>
      </c>
      <c r="E5121">
        <v>0</v>
      </c>
      <c r="F5121">
        <v>1926</v>
      </c>
      <c r="H5121">
        <v>6</v>
      </c>
      <c r="I5121">
        <v>0</v>
      </c>
      <c r="J5121">
        <v>1</v>
      </c>
      <c r="K5121">
        <v>0</v>
      </c>
      <c r="L5121">
        <v>0</v>
      </c>
    </row>
    <row r="5122" spans="1:12" x14ac:dyDescent="0.25">
      <c r="A5122">
        <v>132824</v>
      </c>
      <c r="B5122">
        <v>0</v>
      </c>
      <c r="C5122">
        <v>0.174224455</v>
      </c>
      <c r="D5122">
        <v>64</v>
      </c>
      <c r="E5122">
        <v>0</v>
      </c>
      <c r="F5122">
        <v>9.5741169000000001E-2</v>
      </c>
      <c r="G5122">
        <v>6057</v>
      </c>
      <c r="H5122">
        <v>7</v>
      </c>
      <c r="I5122">
        <v>0</v>
      </c>
      <c r="J5122">
        <v>0</v>
      </c>
      <c r="K5122">
        <v>0</v>
      </c>
      <c r="L5122">
        <v>1</v>
      </c>
    </row>
    <row r="5123" spans="1:12" x14ac:dyDescent="0.25">
      <c r="A5123">
        <v>16725</v>
      </c>
      <c r="B5123">
        <v>0</v>
      </c>
      <c r="C5123">
        <v>0.17426903199999999</v>
      </c>
      <c r="D5123">
        <v>28</v>
      </c>
      <c r="E5123">
        <v>0</v>
      </c>
      <c r="F5123">
        <v>6.7031069999999998E-2</v>
      </c>
      <c r="G5123">
        <v>3475</v>
      </c>
      <c r="H5123">
        <v>3</v>
      </c>
      <c r="I5123">
        <v>0</v>
      </c>
      <c r="J5123">
        <v>0</v>
      </c>
      <c r="K5123">
        <v>0</v>
      </c>
      <c r="L5123">
        <v>0</v>
      </c>
    </row>
    <row r="5124" spans="1:12" x14ac:dyDescent="0.25">
      <c r="A5124">
        <v>105194</v>
      </c>
      <c r="B5124">
        <v>0</v>
      </c>
      <c r="C5124">
        <v>0.174533881</v>
      </c>
      <c r="D5124">
        <v>51</v>
      </c>
      <c r="E5124">
        <v>0</v>
      </c>
      <c r="F5124">
        <v>0.266357383</v>
      </c>
      <c r="G5124">
        <v>6250</v>
      </c>
      <c r="H5124">
        <v>7</v>
      </c>
      <c r="I5124">
        <v>0</v>
      </c>
      <c r="J5124">
        <v>1</v>
      </c>
      <c r="K5124">
        <v>0</v>
      </c>
      <c r="L5124">
        <v>3</v>
      </c>
    </row>
    <row r="5125" spans="1:12" x14ac:dyDescent="0.25">
      <c r="A5125">
        <v>146098</v>
      </c>
      <c r="B5125">
        <v>0</v>
      </c>
      <c r="C5125">
        <v>0.174540788</v>
      </c>
      <c r="D5125">
        <v>65</v>
      </c>
      <c r="E5125">
        <v>0</v>
      </c>
      <c r="F5125">
        <v>0.61348649200000005</v>
      </c>
      <c r="G5125">
        <v>4700</v>
      </c>
      <c r="H5125">
        <v>8</v>
      </c>
      <c r="I5125">
        <v>0</v>
      </c>
      <c r="J5125">
        <v>2</v>
      </c>
      <c r="K5125">
        <v>0</v>
      </c>
      <c r="L5125">
        <v>0</v>
      </c>
    </row>
    <row r="5126" spans="1:12" x14ac:dyDescent="0.25">
      <c r="A5126">
        <v>45490</v>
      </c>
      <c r="B5126">
        <v>0</v>
      </c>
      <c r="C5126">
        <v>0.17473343599999999</v>
      </c>
      <c r="D5126">
        <v>69</v>
      </c>
      <c r="E5126">
        <v>0</v>
      </c>
      <c r="F5126">
        <v>0.33770696700000002</v>
      </c>
      <c r="G5126">
        <v>3200</v>
      </c>
      <c r="H5126">
        <v>12</v>
      </c>
      <c r="I5126">
        <v>0</v>
      </c>
      <c r="J5126">
        <v>1</v>
      </c>
      <c r="K5126">
        <v>0</v>
      </c>
      <c r="L5126">
        <v>0</v>
      </c>
    </row>
    <row r="5127" spans="1:12" x14ac:dyDescent="0.25">
      <c r="A5127">
        <v>143104</v>
      </c>
      <c r="B5127">
        <v>0</v>
      </c>
      <c r="C5127">
        <v>0.17475458499999999</v>
      </c>
      <c r="D5127">
        <v>53</v>
      </c>
      <c r="E5127">
        <v>0</v>
      </c>
      <c r="F5127">
        <v>0.31812458300000002</v>
      </c>
      <c r="G5127">
        <v>13500</v>
      </c>
      <c r="H5127">
        <v>17</v>
      </c>
      <c r="I5127">
        <v>0</v>
      </c>
      <c r="J5127">
        <v>2</v>
      </c>
      <c r="K5127">
        <v>0</v>
      </c>
      <c r="L5127">
        <v>0</v>
      </c>
    </row>
    <row r="5128" spans="1:12" x14ac:dyDescent="0.25">
      <c r="A5128">
        <v>136254</v>
      </c>
      <c r="B5128">
        <v>1</v>
      </c>
      <c r="C5128">
        <v>0.17475779399999999</v>
      </c>
      <c r="D5128">
        <v>42</v>
      </c>
      <c r="E5128">
        <v>1</v>
      </c>
      <c r="F5128">
        <v>0.21208712199999999</v>
      </c>
      <c r="G5128">
        <v>32000</v>
      </c>
      <c r="H5128">
        <v>9</v>
      </c>
      <c r="I5128">
        <v>0</v>
      </c>
      <c r="J5128">
        <v>2</v>
      </c>
      <c r="K5128">
        <v>0</v>
      </c>
      <c r="L5128">
        <v>1</v>
      </c>
    </row>
    <row r="5129" spans="1:12" x14ac:dyDescent="0.25">
      <c r="A5129">
        <v>131519</v>
      </c>
      <c r="B5129">
        <v>0</v>
      </c>
      <c r="C5129">
        <v>0.17503020599999999</v>
      </c>
      <c r="D5129">
        <v>58</v>
      </c>
      <c r="E5129">
        <v>0</v>
      </c>
      <c r="F5129">
        <v>0.517812669</v>
      </c>
      <c r="G5129">
        <v>9234</v>
      </c>
      <c r="H5129">
        <v>30</v>
      </c>
      <c r="I5129">
        <v>0</v>
      </c>
      <c r="J5129">
        <v>3</v>
      </c>
      <c r="K5129">
        <v>0</v>
      </c>
      <c r="L5129">
        <v>2</v>
      </c>
    </row>
    <row r="5130" spans="1:12" x14ac:dyDescent="0.25">
      <c r="A5130">
        <v>48898</v>
      </c>
      <c r="B5130">
        <v>0</v>
      </c>
      <c r="C5130">
        <v>0.17513673399999999</v>
      </c>
      <c r="D5130">
        <v>57</v>
      </c>
      <c r="E5130">
        <v>0</v>
      </c>
      <c r="F5130">
        <v>0.15547025</v>
      </c>
      <c r="G5130">
        <v>2083</v>
      </c>
      <c r="H5130">
        <v>11</v>
      </c>
      <c r="I5130">
        <v>0</v>
      </c>
      <c r="J5130">
        <v>0</v>
      </c>
      <c r="K5130">
        <v>0</v>
      </c>
      <c r="L5130">
        <v>0</v>
      </c>
    </row>
    <row r="5131" spans="1:12" x14ac:dyDescent="0.25">
      <c r="A5131">
        <v>62865</v>
      </c>
      <c r="B5131">
        <v>0</v>
      </c>
      <c r="C5131">
        <v>0.17519415999999999</v>
      </c>
      <c r="D5131">
        <v>63</v>
      </c>
      <c r="E5131">
        <v>0</v>
      </c>
      <c r="F5131">
        <v>757</v>
      </c>
      <c r="H5131">
        <v>2</v>
      </c>
      <c r="I5131">
        <v>0</v>
      </c>
      <c r="J5131">
        <v>1</v>
      </c>
      <c r="K5131">
        <v>0</v>
      </c>
      <c r="L5131">
        <v>0</v>
      </c>
    </row>
    <row r="5132" spans="1:12" x14ac:dyDescent="0.25">
      <c r="A5132">
        <v>33461</v>
      </c>
      <c r="B5132">
        <v>0</v>
      </c>
      <c r="C5132">
        <v>0.17538673099999999</v>
      </c>
      <c r="D5132">
        <v>55</v>
      </c>
      <c r="E5132">
        <v>0</v>
      </c>
      <c r="F5132">
        <v>0.45657149699999999</v>
      </c>
      <c r="G5132">
        <v>8300</v>
      </c>
      <c r="H5132">
        <v>17</v>
      </c>
      <c r="I5132">
        <v>0</v>
      </c>
      <c r="J5132">
        <v>2</v>
      </c>
      <c r="K5132">
        <v>0</v>
      </c>
      <c r="L5132">
        <v>2</v>
      </c>
    </row>
    <row r="5133" spans="1:12" x14ac:dyDescent="0.25">
      <c r="A5133">
        <v>69803</v>
      </c>
      <c r="B5133">
        <v>0</v>
      </c>
      <c r="C5133">
        <v>0.17549414199999999</v>
      </c>
      <c r="D5133">
        <v>49</v>
      </c>
      <c r="E5133">
        <v>0</v>
      </c>
      <c r="F5133">
        <v>0.46552801500000002</v>
      </c>
      <c r="G5133">
        <v>4800</v>
      </c>
      <c r="H5133">
        <v>12</v>
      </c>
      <c r="I5133">
        <v>0</v>
      </c>
      <c r="J5133">
        <v>2</v>
      </c>
      <c r="K5133">
        <v>0</v>
      </c>
      <c r="L5133">
        <v>0</v>
      </c>
    </row>
    <row r="5134" spans="1:12" x14ac:dyDescent="0.25">
      <c r="A5134">
        <v>13137</v>
      </c>
      <c r="B5134">
        <v>0</v>
      </c>
      <c r="C5134">
        <v>0.175552192</v>
      </c>
      <c r="D5134">
        <v>42</v>
      </c>
      <c r="E5134">
        <v>1</v>
      </c>
      <c r="F5134">
        <v>5705</v>
      </c>
      <c r="H5134">
        <v>7</v>
      </c>
      <c r="I5134">
        <v>0</v>
      </c>
      <c r="J5134">
        <v>2</v>
      </c>
      <c r="K5134">
        <v>0</v>
      </c>
      <c r="L5134">
        <v>0</v>
      </c>
    </row>
    <row r="5135" spans="1:12" x14ac:dyDescent="0.25">
      <c r="A5135">
        <v>81937</v>
      </c>
      <c r="B5135">
        <v>0</v>
      </c>
      <c r="C5135">
        <v>0.17556976799999999</v>
      </c>
      <c r="D5135">
        <v>74</v>
      </c>
      <c r="E5135">
        <v>0</v>
      </c>
      <c r="F5135">
        <v>0.42058496899999998</v>
      </c>
      <c r="G5135">
        <v>2700</v>
      </c>
      <c r="H5135">
        <v>7</v>
      </c>
      <c r="I5135">
        <v>0</v>
      </c>
      <c r="J5135">
        <v>1</v>
      </c>
      <c r="K5135">
        <v>0</v>
      </c>
      <c r="L5135">
        <v>0</v>
      </c>
    </row>
    <row r="5136" spans="1:12" x14ac:dyDescent="0.25">
      <c r="A5136">
        <v>45049</v>
      </c>
      <c r="B5136">
        <v>0</v>
      </c>
      <c r="C5136">
        <v>0.17564189299999999</v>
      </c>
      <c r="D5136">
        <v>58</v>
      </c>
      <c r="E5136">
        <v>0</v>
      </c>
      <c r="F5136">
        <v>0.15225651600000001</v>
      </c>
      <c r="G5136">
        <v>15000</v>
      </c>
      <c r="H5136">
        <v>14</v>
      </c>
      <c r="I5136">
        <v>0</v>
      </c>
      <c r="J5136">
        <v>2</v>
      </c>
      <c r="K5136">
        <v>0</v>
      </c>
      <c r="L5136">
        <v>0</v>
      </c>
    </row>
    <row r="5137" spans="1:12" x14ac:dyDescent="0.25">
      <c r="A5137">
        <v>90696</v>
      </c>
      <c r="B5137">
        <v>0</v>
      </c>
      <c r="C5137">
        <v>0.17564870299999999</v>
      </c>
      <c r="D5137">
        <v>40</v>
      </c>
      <c r="E5137">
        <v>0</v>
      </c>
      <c r="F5137">
        <v>0.46101878099999999</v>
      </c>
      <c r="G5137">
        <v>7400</v>
      </c>
      <c r="H5137">
        <v>9</v>
      </c>
      <c r="I5137">
        <v>0</v>
      </c>
      <c r="J5137">
        <v>4</v>
      </c>
      <c r="K5137">
        <v>1</v>
      </c>
      <c r="L5137">
        <v>3</v>
      </c>
    </row>
    <row r="5138" spans="1:12" x14ac:dyDescent="0.25">
      <c r="A5138">
        <v>89020</v>
      </c>
      <c r="B5138">
        <v>0</v>
      </c>
      <c r="C5138">
        <v>0.17589560300000001</v>
      </c>
      <c r="D5138">
        <v>57</v>
      </c>
      <c r="E5138">
        <v>0</v>
      </c>
      <c r="F5138">
        <v>0.128556736</v>
      </c>
      <c r="G5138">
        <v>2916</v>
      </c>
      <c r="H5138">
        <v>7</v>
      </c>
      <c r="I5138">
        <v>0</v>
      </c>
      <c r="J5138">
        <v>0</v>
      </c>
      <c r="K5138">
        <v>0</v>
      </c>
      <c r="L5138">
        <v>0</v>
      </c>
    </row>
    <row r="5139" spans="1:12" x14ac:dyDescent="0.25">
      <c r="A5139">
        <v>55813</v>
      </c>
      <c r="B5139">
        <v>0</v>
      </c>
      <c r="C5139">
        <v>0.175929628</v>
      </c>
      <c r="D5139">
        <v>35</v>
      </c>
      <c r="E5139">
        <v>0</v>
      </c>
      <c r="F5139">
        <v>1341</v>
      </c>
      <c r="H5139">
        <v>8</v>
      </c>
      <c r="I5139">
        <v>0</v>
      </c>
      <c r="J5139">
        <v>1</v>
      </c>
      <c r="K5139">
        <v>0</v>
      </c>
      <c r="L5139">
        <v>1</v>
      </c>
    </row>
    <row r="5140" spans="1:12" x14ac:dyDescent="0.25">
      <c r="A5140">
        <v>142908</v>
      </c>
      <c r="B5140">
        <v>0</v>
      </c>
      <c r="C5140">
        <v>0.17597244200000001</v>
      </c>
      <c r="D5140">
        <v>60</v>
      </c>
      <c r="E5140">
        <v>1</v>
      </c>
      <c r="F5140">
        <v>7.6649709999999996E-3</v>
      </c>
      <c r="G5140">
        <v>14350</v>
      </c>
      <c r="H5140">
        <v>6</v>
      </c>
      <c r="I5140">
        <v>0</v>
      </c>
      <c r="J5140">
        <v>0</v>
      </c>
      <c r="K5140">
        <v>0</v>
      </c>
      <c r="L5140">
        <v>1</v>
      </c>
    </row>
    <row r="5141" spans="1:12" x14ac:dyDescent="0.25">
      <c r="A5141">
        <v>32416</v>
      </c>
      <c r="B5141">
        <v>0</v>
      </c>
      <c r="C5141">
        <v>0.176047389</v>
      </c>
      <c r="D5141">
        <v>44</v>
      </c>
      <c r="E5141">
        <v>1</v>
      </c>
      <c r="F5141">
        <v>0.52744337900000005</v>
      </c>
      <c r="G5141">
        <v>4900</v>
      </c>
      <c r="H5141">
        <v>14</v>
      </c>
      <c r="I5141">
        <v>0</v>
      </c>
      <c r="J5141">
        <v>2</v>
      </c>
      <c r="K5141">
        <v>0</v>
      </c>
      <c r="L5141">
        <v>0</v>
      </c>
    </row>
    <row r="5142" spans="1:12" x14ac:dyDescent="0.25">
      <c r="A5142">
        <v>9504</v>
      </c>
      <c r="B5142">
        <v>0</v>
      </c>
      <c r="C5142">
        <v>0.17622590199999999</v>
      </c>
      <c r="D5142">
        <v>50</v>
      </c>
      <c r="E5142">
        <v>0</v>
      </c>
      <c r="F5142">
        <v>0.28993556999999998</v>
      </c>
      <c r="G5142">
        <v>4500</v>
      </c>
      <c r="H5142">
        <v>7</v>
      </c>
      <c r="I5142">
        <v>0</v>
      </c>
      <c r="J5142">
        <v>1</v>
      </c>
      <c r="K5142">
        <v>0</v>
      </c>
      <c r="L5142">
        <v>1</v>
      </c>
    </row>
    <row r="5143" spans="1:12" x14ac:dyDescent="0.25">
      <c r="A5143">
        <v>68409</v>
      </c>
      <c r="B5143">
        <v>0</v>
      </c>
      <c r="C5143">
        <v>0.17623536100000001</v>
      </c>
      <c r="D5143">
        <v>39</v>
      </c>
      <c r="E5143">
        <v>2</v>
      </c>
      <c r="F5143">
        <v>2049</v>
      </c>
      <c r="H5143">
        <v>9</v>
      </c>
      <c r="I5143">
        <v>2</v>
      </c>
      <c r="J5143">
        <v>1</v>
      </c>
      <c r="K5143">
        <v>0</v>
      </c>
      <c r="L5143">
        <v>0</v>
      </c>
    </row>
    <row r="5144" spans="1:12" x14ac:dyDescent="0.25">
      <c r="A5144">
        <v>125203</v>
      </c>
      <c r="B5144">
        <v>0</v>
      </c>
      <c r="C5144">
        <v>0.176251991</v>
      </c>
      <c r="D5144">
        <v>48</v>
      </c>
      <c r="E5144">
        <v>0</v>
      </c>
      <c r="F5144">
        <v>2066</v>
      </c>
      <c r="H5144">
        <v>4</v>
      </c>
      <c r="I5144">
        <v>0</v>
      </c>
      <c r="J5144">
        <v>1</v>
      </c>
      <c r="K5144">
        <v>0</v>
      </c>
      <c r="L5144">
        <v>1</v>
      </c>
    </row>
    <row r="5145" spans="1:12" x14ac:dyDescent="0.25">
      <c r="A5145">
        <v>66553</v>
      </c>
      <c r="B5145">
        <v>0</v>
      </c>
      <c r="C5145">
        <v>0.17627631799999999</v>
      </c>
      <c r="D5145">
        <v>52</v>
      </c>
      <c r="E5145">
        <v>0</v>
      </c>
      <c r="F5145">
        <v>0.23330832700000001</v>
      </c>
      <c r="G5145">
        <v>9330</v>
      </c>
      <c r="H5145">
        <v>8</v>
      </c>
      <c r="I5145">
        <v>0</v>
      </c>
      <c r="J5145">
        <v>2</v>
      </c>
      <c r="K5145">
        <v>0</v>
      </c>
      <c r="L5145">
        <v>0</v>
      </c>
    </row>
    <row r="5146" spans="1:12" x14ac:dyDescent="0.25">
      <c r="A5146">
        <v>80777</v>
      </c>
      <c r="B5146">
        <v>0</v>
      </c>
      <c r="C5146">
        <v>0.176308775</v>
      </c>
      <c r="D5146">
        <v>50</v>
      </c>
      <c r="E5146">
        <v>0</v>
      </c>
      <c r="F5146">
        <v>0.35553761299999997</v>
      </c>
      <c r="G5146">
        <v>7430</v>
      </c>
      <c r="H5146">
        <v>9</v>
      </c>
      <c r="I5146">
        <v>0</v>
      </c>
      <c r="J5146">
        <v>1</v>
      </c>
      <c r="K5146">
        <v>0</v>
      </c>
      <c r="L5146">
        <v>0</v>
      </c>
    </row>
    <row r="5147" spans="1:12" x14ac:dyDescent="0.25">
      <c r="A5147">
        <v>129611</v>
      </c>
      <c r="B5147">
        <v>0</v>
      </c>
      <c r="C5147">
        <v>0.17639243399999999</v>
      </c>
      <c r="D5147">
        <v>68</v>
      </c>
      <c r="E5147">
        <v>0</v>
      </c>
      <c r="F5147">
        <v>0.37356534600000002</v>
      </c>
      <c r="G5147">
        <v>2700</v>
      </c>
      <c r="H5147">
        <v>13</v>
      </c>
      <c r="I5147">
        <v>0</v>
      </c>
      <c r="J5147">
        <v>1</v>
      </c>
      <c r="K5147">
        <v>0</v>
      </c>
      <c r="L5147">
        <v>1</v>
      </c>
    </row>
    <row r="5148" spans="1:12" x14ac:dyDescent="0.25">
      <c r="A5148">
        <v>1302</v>
      </c>
      <c r="B5148">
        <v>0</v>
      </c>
      <c r="C5148">
        <v>0.17644352899999999</v>
      </c>
      <c r="D5148">
        <v>67</v>
      </c>
      <c r="E5148">
        <v>0</v>
      </c>
      <c r="F5148">
        <v>0.182522829</v>
      </c>
      <c r="G5148">
        <v>9417</v>
      </c>
      <c r="H5148">
        <v>15</v>
      </c>
      <c r="I5148">
        <v>0</v>
      </c>
      <c r="J5148">
        <v>2</v>
      </c>
      <c r="K5148">
        <v>0</v>
      </c>
      <c r="L5148">
        <v>0</v>
      </c>
    </row>
    <row r="5149" spans="1:12" x14ac:dyDescent="0.25">
      <c r="A5149">
        <v>99803</v>
      </c>
      <c r="B5149">
        <v>0</v>
      </c>
      <c r="C5149">
        <v>0.176451415</v>
      </c>
      <c r="D5149">
        <v>53</v>
      </c>
      <c r="E5149">
        <v>0</v>
      </c>
      <c r="F5149">
        <v>0.39476607800000002</v>
      </c>
      <c r="G5149">
        <v>8100</v>
      </c>
      <c r="H5149">
        <v>10</v>
      </c>
      <c r="I5149">
        <v>0</v>
      </c>
      <c r="J5149">
        <v>2</v>
      </c>
      <c r="K5149">
        <v>0</v>
      </c>
      <c r="L5149">
        <v>1</v>
      </c>
    </row>
    <row r="5150" spans="1:12" x14ac:dyDescent="0.25">
      <c r="A5150">
        <v>98775</v>
      </c>
      <c r="B5150">
        <v>0</v>
      </c>
      <c r="C5150">
        <v>0.17649095000000001</v>
      </c>
      <c r="D5150">
        <v>54</v>
      </c>
      <c r="E5150">
        <v>0</v>
      </c>
      <c r="F5150">
        <v>0.233669777</v>
      </c>
      <c r="G5150">
        <v>5250</v>
      </c>
      <c r="H5150">
        <v>11</v>
      </c>
      <c r="I5150">
        <v>0</v>
      </c>
      <c r="J5150">
        <v>1</v>
      </c>
      <c r="K5150">
        <v>0</v>
      </c>
      <c r="L5150">
        <v>0</v>
      </c>
    </row>
    <row r="5151" spans="1:12" x14ac:dyDescent="0.25">
      <c r="A5151">
        <v>141757</v>
      </c>
      <c r="B5151">
        <v>0</v>
      </c>
      <c r="C5151">
        <v>0.17656133900000001</v>
      </c>
      <c r="D5151">
        <v>33</v>
      </c>
      <c r="E5151">
        <v>0</v>
      </c>
      <c r="F5151">
        <v>0.251291451</v>
      </c>
      <c r="G5151">
        <v>6000</v>
      </c>
      <c r="H5151">
        <v>6</v>
      </c>
      <c r="I5151">
        <v>0</v>
      </c>
      <c r="J5151">
        <v>1</v>
      </c>
      <c r="K5151">
        <v>0</v>
      </c>
      <c r="L5151">
        <v>1</v>
      </c>
    </row>
    <row r="5152" spans="1:12" x14ac:dyDescent="0.25">
      <c r="A5152">
        <v>14468</v>
      </c>
      <c r="B5152">
        <v>0</v>
      </c>
      <c r="C5152">
        <v>0.17656217399999999</v>
      </c>
      <c r="D5152">
        <v>60</v>
      </c>
      <c r="E5152">
        <v>0</v>
      </c>
      <c r="F5152">
        <v>0.11364096999999999</v>
      </c>
      <c r="G5152">
        <v>14800</v>
      </c>
      <c r="H5152">
        <v>16</v>
      </c>
      <c r="I5152">
        <v>0</v>
      </c>
      <c r="J5152">
        <v>2</v>
      </c>
      <c r="K5152">
        <v>0</v>
      </c>
      <c r="L5152">
        <v>2</v>
      </c>
    </row>
    <row r="5153" spans="1:12" x14ac:dyDescent="0.25">
      <c r="A5153">
        <v>62177</v>
      </c>
      <c r="B5153">
        <v>0</v>
      </c>
      <c r="C5153">
        <v>0.17669358800000001</v>
      </c>
      <c r="D5153">
        <v>34</v>
      </c>
      <c r="E5153">
        <v>0</v>
      </c>
      <c r="F5153">
        <v>0.41543859599999999</v>
      </c>
      <c r="G5153">
        <v>7124</v>
      </c>
      <c r="H5153">
        <v>14</v>
      </c>
      <c r="I5153">
        <v>0</v>
      </c>
      <c r="J5153">
        <v>2</v>
      </c>
      <c r="K5153">
        <v>0</v>
      </c>
      <c r="L5153">
        <v>3</v>
      </c>
    </row>
    <row r="5154" spans="1:12" x14ac:dyDescent="0.25">
      <c r="A5154">
        <v>88097</v>
      </c>
      <c r="B5154">
        <v>0</v>
      </c>
      <c r="C5154">
        <v>0.176764647</v>
      </c>
      <c r="D5154">
        <v>51</v>
      </c>
      <c r="E5154">
        <v>0</v>
      </c>
      <c r="F5154">
        <v>0.335958005</v>
      </c>
      <c r="G5154">
        <v>5333</v>
      </c>
      <c r="H5154">
        <v>2</v>
      </c>
      <c r="I5154">
        <v>0</v>
      </c>
      <c r="J5154">
        <v>1</v>
      </c>
      <c r="K5154">
        <v>0</v>
      </c>
      <c r="L5154">
        <v>0</v>
      </c>
    </row>
    <row r="5155" spans="1:12" x14ac:dyDescent="0.25">
      <c r="A5155">
        <v>64099</v>
      </c>
      <c r="B5155">
        <v>0</v>
      </c>
      <c r="C5155">
        <v>0.17677669500000001</v>
      </c>
      <c r="D5155">
        <v>39</v>
      </c>
      <c r="E5155">
        <v>0</v>
      </c>
      <c r="F5155">
        <v>0.647600446</v>
      </c>
      <c r="G5155">
        <v>3583</v>
      </c>
      <c r="H5155">
        <v>12</v>
      </c>
      <c r="I5155">
        <v>0</v>
      </c>
      <c r="J5155">
        <v>2</v>
      </c>
      <c r="K5155">
        <v>0</v>
      </c>
      <c r="L5155">
        <v>0</v>
      </c>
    </row>
    <row r="5156" spans="1:12" x14ac:dyDescent="0.25">
      <c r="A5156">
        <v>111882</v>
      </c>
      <c r="B5156">
        <v>0</v>
      </c>
      <c r="C5156">
        <v>0.176912232</v>
      </c>
      <c r="D5156">
        <v>44</v>
      </c>
      <c r="E5156">
        <v>1</v>
      </c>
      <c r="F5156">
        <v>0.46092317900000002</v>
      </c>
      <c r="G5156">
        <v>6000</v>
      </c>
      <c r="H5156">
        <v>15</v>
      </c>
      <c r="I5156">
        <v>0</v>
      </c>
      <c r="J5156">
        <v>2</v>
      </c>
      <c r="K5156">
        <v>0</v>
      </c>
      <c r="L5156">
        <v>3</v>
      </c>
    </row>
    <row r="5157" spans="1:12" x14ac:dyDescent="0.25">
      <c r="A5157">
        <v>53178</v>
      </c>
      <c r="B5157">
        <v>0</v>
      </c>
      <c r="C5157">
        <v>0.177034736</v>
      </c>
      <c r="D5157">
        <v>54</v>
      </c>
      <c r="E5157">
        <v>0</v>
      </c>
      <c r="F5157">
        <v>0.41213799499999998</v>
      </c>
      <c r="G5157">
        <v>8666</v>
      </c>
      <c r="H5157">
        <v>11</v>
      </c>
      <c r="I5157">
        <v>0</v>
      </c>
      <c r="J5157">
        <v>1</v>
      </c>
      <c r="K5157">
        <v>0</v>
      </c>
      <c r="L5157">
        <v>2</v>
      </c>
    </row>
    <row r="5158" spans="1:12" x14ac:dyDescent="0.25">
      <c r="A5158">
        <v>94989</v>
      </c>
      <c r="B5158">
        <v>0</v>
      </c>
      <c r="C5158">
        <v>0.177437922</v>
      </c>
      <c r="D5158">
        <v>61</v>
      </c>
      <c r="E5158">
        <v>0</v>
      </c>
      <c r="F5158">
        <v>0.21405070600000001</v>
      </c>
      <c r="G5158">
        <v>15500</v>
      </c>
      <c r="H5158">
        <v>13</v>
      </c>
      <c r="I5158">
        <v>0</v>
      </c>
      <c r="J5158">
        <v>2</v>
      </c>
      <c r="K5158">
        <v>0</v>
      </c>
      <c r="L5158">
        <v>0</v>
      </c>
    </row>
    <row r="5159" spans="1:12" x14ac:dyDescent="0.25">
      <c r="A5159">
        <v>100828</v>
      </c>
      <c r="B5159">
        <v>0</v>
      </c>
      <c r="C5159">
        <v>0.177441128</v>
      </c>
      <c r="D5159">
        <v>73</v>
      </c>
      <c r="E5159">
        <v>0</v>
      </c>
      <c r="F5159">
        <v>1473</v>
      </c>
      <c r="H5159">
        <v>6</v>
      </c>
      <c r="I5159">
        <v>0</v>
      </c>
      <c r="J5159">
        <v>2</v>
      </c>
      <c r="K5159">
        <v>0</v>
      </c>
      <c r="L5159">
        <v>0</v>
      </c>
    </row>
    <row r="5160" spans="1:12" x14ac:dyDescent="0.25">
      <c r="A5160">
        <v>127558</v>
      </c>
      <c r="B5160">
        <v>0</v>
      </c>
      <c r="C5160">
        <v>0.17750265600000001</v>
      </c>
      <c r="D5160">
        <v>31</v>
      </c>
      <c r="E5160">
        <v>0</v>
      </c>
      <c r="F5160">
        <v>5.5657390000000001E-2</v>
      </c>
      <c r="G5160">
        <v>6000</v>
      </c>
      <c r="H5160">
        <v>5</v>
      </c>
      <c r="I5160">
        <v>0</v>
      </c>
      <c r="J5160">
        <v>0</v>
      </c>
      <c r="K5160">
        <v>0</v>
      </c>
      <c r="L5160">
        <v>0</v>
      </c>
    </row>
    <row r="5161" spans="1:12" x14ac:dyDescent="0.25">
      <c r="A5161">
        <v>31854</v>
      </c>
      <c r="B5161">
        <v>0</v>
      </c>
      <c r="C5161">
        <v>0.177555726</v>
      </c>
      <c r="D5161">
        <v>26</v>
      </c>
      <c r="E5161">
        <v>0</v>
      </c>
      <c r="F5161">
        <v>7.4405787000000001E-2</v>
      </c>
      <c r="G5161">
        <v>2902</v>
      </c>
      <c r="H5161">
        <v>3</v>
      </c>
      <c r="I5161">
        <v>0</v>
      </c>
      <c r="J5161">
        <v>0</v>
      </c>
      <c r="K5161">
        <v>0</v>
      </c>
      <c r="L5161">
        <v>0</v>
      </c>
    </row>
    <row r="5162" spans="1:12" x14ac:dyDescent="0.25">
      <c r="A5162">
        <v>130926</v>
      </c>
      <c r="B5162">
        <v>0</v>
      </c>
      <c r="C5162">
        <v>0.17764153099999999</v>
      </c>
      <c r="D5162">
        <v>60</v>
      </c>
      <c r="E5162">
        <v>0</v>
      </c>
      <c r="F5162">
        <v>0.72456885800000004</v>
      </c>
      <c r="G5162">
        <v>4000</v>
      </c>
      <c r="H5162">
        <v>11</v>
      </c>
      <c r="I5162">
        <v>0</v>
      </c>
      <c r="J5162">
        <v>2</v>
      </c>
      <c r="K5162">
        <v>0</v>
      </c>
      <c r="L5162">
        <v>2</v>
      </c>
    </row>
    <row r="5163" spans="1:12" x14ac:dyDescent="0.25">
      <c r="A5163">
        <v>21049</v>
      </c>
      <c r="B5163">
        <v>0</v>
      </c>
      <c r="C5163">
        <v>0.177705365</v>
      </c>
      <c r="D5163">
        <v>65</v>
      </c>
      <c r="E5163">
        <v>0</v>
      </c>
      <c r="F5163">
        <v>8778</v>
      </c>
      <c r="H5163">
        <v>20</v>
      </c>
      <c r="I5163">
        <v>0</v>
      </c>
      <c r="J5163">
        <v>2</v>
      </c>
      <c r="K5163">
        <v>0</v>
      </c>
      <c r="L5163">
        <v>1</v>
      </c>
    </row>
    <row r="5164" spans="1:12" x14ac:dyDescent="0.25">
      <c r="A5164">
        <v>11985</v>
      </c>
      <c r="B5164">
        <v>0</v>
      </c>
      <c r="C5164">
        <v>0.17792740200000001</v>
      </c>
      <c r="D5164">
        <v>45</v>
      </c>
      <c r="E5164">
        <v>0</v>
      </c>
      <c r="F5164">
        <v>0.22634077399999999</v>
      </c>
      <c r="G5164">
        <v>9900</v>
      </c>
      <c r="H5164">
        <v>9</v>
      </c>
      <c r="I5164">
        <v>0</v>
      </c>
      <c r="J5164">
        <v>2</v>
      </c>
      <c r="K5164">
        <v>0</v>
      </c>
      <c r="L5164">
        <v>0</v>
      </c>
    </row>
    <row r="5165" spans="1:12" x14ac:dyDescent="0.25">
      <c r="A5165">
        <v>36756</v>
      </c>
      <c r="B5165">
        <v>0</v>
      </c>
      <c r="C5165">
        <v>0.17828785899999999</v>
      </c>
      <c r="D5165">
        <v>54</v>
      </c>
      <c r="E5165">
        <v>1</v>
      </c>
      <c r="F5165">
        <v>0.52180085200000004</v>
      </c>
      <c r="G5165">
        <v>4930</v>
      </c>
      <c r="H5165">
        <v>16</v>
      </c>
      <c r="I5165">
        <v>0</v>
      </c>
      <c r="J5165">
        <v>1</v>
      </c>
      <c r="K5165">
        <v>0</v>
      </c>
      <c r="L5165">
        <v>1</v>
      </c>
    </row>
    <row r="5166" spans="1:12" x14ac:dyDescent="0.25">
      <c r="A5166">
        <v>133011</v>
      </c>
      <c r="B5166">
        <v>0</v>
      </c>
      <c r="C5166">
        <v>0.17833231899999999</v>
      </c>
      <c r="D5166">
        <v>56</v>
      </c>
      <c r="E5166">
        <v>0</v>
      </c>
      <c r="F5166">
        <v>1593</v>
      </c>
      <c r="H5166">
        <v>5</v>
      </c>
      <c r="I5166">
        <v>0</v>
      </c>
      <c r="J5166">
        <v>1</v>
      </c>
      <c r="K5166">
        <v>0</v>
      </c>
      <c r="L5166">
        <v>0</v>
      </c>
    </row>
    <row r="5167" spans="1:12" x14ac:dyDescent="0.25">
      <c r="A5167">
        <v>35155</v>
      </c>
      <c r="B5167">
        <v>0</v>
      </c>
      <c r="C5167">
        <v>0.178334562</v>
      </c>
      <c r="D5167">
        <v>65</v>
      </c>
      <c r="E5167">
        <v>0</v>
      </c>
      <c r="F5167">
        <v>0.67702552699999996</v>
      </c>
      <c r="G5167">
        <v>900</v>
      </c>
      <c r="H5167">
        <v>9</v>
      </c>
      <c r="I5167">
        <v>0</v>
      </c>
      <c r="J5167">
        <v>1</v>
      </c>
      <c r="K5167">
        <v>0</v>
      </c>
      <c r="L5167">
        <v>0</v>
      </c>
    </row>
    <row r="5168" spans="1:12" x14ac:dyDescent="0.25">
      <c r="A5168">
        <v>146313</v>
      </c>
      <c r="B5168">
        <v>0</v>
      </c>
      <c r="C5168">
        <v>0.178782461</v>
      </c>
      <c r="D5168">
        <v>46</v>
      </c>
      <c r="E5168">
        <v>0</v>
      </c>
      <c r="F5168">
        <v>2880</v>
      </c>
      <c r="H5168">
        <v>4</v>
      </c>
      <c r="I5168">
        <v>0</v>
      </c>
      <c r="J5168">
        <v>1</v>
      </c>
      <c r="K5168">
        <v>0</v>
      </c>
      <c r="L5168">
        <v>0</v>
      </c>
    </row>
    <row r="5169" spans="1:12" x14ac:dyDescent="0.25">
      <c r="A5169">
        <v>15773</v>
      </c>
      <c r="B5169">
        <v>0</v>
      </c>
      <c r="C5169">
        <v>0.178821179</v>
      </c>
      <c r="D5169">
        <v>21</v>
      </c>
      <c r="E5169">
        <v>0</v>
      </c>
      <c r="F5169">
        <v>5.3763439999999999E-3</v>
      </c>
      <c r="G5169">
        <v>929</v>
      </c>
      <c r="H5169">
        <v>2</v>
      </c>
      <c r="I5169">
        <v>0</v>
      </c>
      <c r="J5169">
        <v>0</v>
      </c>
      <c r="K5169">
        <v>0</v>
      </c>
      <c r="L5169">
        <v>0</v>
      </c>
    </row>
    <row r="5170" spans="1:12" x14ac:dyDescent="0.25">
      <c r="A5170">
        <v>91197</v>
      </c>
      <c r="B5170">
        <v>0</v>
      </c>
      <c r="C5170">
        <v>0.17883271000000001</v>
      </c>
      <c r="D5170">
        <v>34</v>
      </c>
      <c r="E5170">
        <v>0</v>
      </c>
      <c r="F5170">
        <v>0.50093258699999998</v>
      </c>
      <c r="G5170">
        <v>3752</v>
      </c>
      <c r="H5170">
        <v>10</v>
      </c>
      <c r="I5170">
        <v>0</v>
      </c>
      <c r="J5170">
        <v>1</v>
      </c>
      <c r="K5170">
        <v>0</v>
      </c>
      <c r="L5170">
        <v>0</v>
      </c>
    </row>
    <row r="5171" spans="1:12" x14ac:dyDescent="0.25">
      <c r="A5171">
        <v>54945</v>
      </c>
      <c r="B5171">
        <v>0</v>
      </c>
      <c r="C5171">
        <v>0.17884914499999999</v>
      </c>
      <c r="D5171">
        <v>30</v>
      </c>
      <c r="E5171">
        <v>0</v>
      </c>
      <c r="F5171">
        <v>1.904063957</v>
      </c>
      <c r="G5171">
        <v>1500</v>
      </c>
      <c r="H5171">
        <v>12</v>
      </c>
      <c r="I5171">
        <v>0</v>
      </c>
      <c r="J5171">
        <v>1</v>
      </c>
      <c r="K5171">
        <v>0</v>
      </c>
      <c r="L5171">
        <v>0</v>
      </c>
    </row>
    <row r="5172" spans="1:12" x14ac:dyDescent="0.25">
      <c r="A5172">
        <v>8120</v>
      </c>
      <c r="B5172">
        <v>0</v>
      </c>
      <c r="C5172">
        <v>0.178883552</v>
      </c>
      <c r="D5172">
        <v>83</v>
      </c>
      <c r="E5172">
        <v>0</v>
      </c>
      <c r="F5172">
        <v>2.7189123999999999E-2</v>
      </c>
      <c r="G5172">
        <v>2500</v>
      </c>
      <c r="H5172">
        <v>1</v>
      </c>
      <c r="I5172">
        <v>0</v>
      </c>
      <c r="J5172">
        <v>0</v>
      </c>
      <c r="K5172">
        <v>0</v>
      </c>
      <c r="L5172">
        <v>0</v>
      </c>
    </row>
    <row r="5173" spans="1:12" x14ac:dyDescent="0.25">
      <c r="A5173">
        <v>10172</v>
      </c>
      <c r="B5173">
        <v>0</v>
      </c>
      <c r="C5173">
        <v>0.178911971</v>
      </c>
      <c r="D5173">
        <v>65</v>
      </c>
      <c r="E5173">
        <v>0</v>
      </c>
      <c r="F5173">
        <v>0.24889592499999999</v>
      </c>
      <c r="G5173">
        <v>12000</v>
      </c>
      <c r="H5173">
        <v>9</v>
      </c>
      <c r="I5173">
        <v>0</v>
      </c>
      <c r="J5173">
        <v>3</v>
      </c>
      <c r="K5173">
        <v>0</v>
      </c>
      <c r="L5173">
        <v>0</v>
      </c>
    </row>
    <row r="5174" spans="1:12" x14ac:dyDescent="0.25">
      <c r="A5174">
        <v>141799</v>
      </c>
      <c r="B5174">
        <v>0</v>
      </c>
      <c r="C5174">
        <v>0.17910705099999999</v>
      </c>
      <c r="D5174">
        <v>81</v>
      </c>
      <c r="E5174">
        <v>0</v>
      </c>
      <c r="F5174">
        <v>0.45525243799999998</v>
      </c>
      <c r="G5174">
        <v>8100</v>
      </c>
      <c r="H5174">
        <v>7</v>
      </c>
      <c r="I5174">
        <v>0</v>
      </c>
      <c r="J5174">
        <v>4</v>
      </c>
      <c r="K5174">
        <v>0</v>
      </c>
      <c r="L5174">
        <v>0</v>
      </c>
    </row>
    <row r="5175" spans="1:12" x14ac:dyDescent="0.25">
      <c r="A5175">
        <v>1080</v>
      </c>
      <c r="B5175">
        <v>0</v>
      </c>
      <c r="C5175">
        <v>0.17911012100000001</v>
      </c>
      <c r="D5175">
        <v>41</v>
      </c>
      <c r="E5175">
        <v>0</v>
      </c>
      <c r="F5175">
        <v>0.27491842999999999</v>
      </c>
      <c r="G5175">
        <v>9500</v>
      </c>
      <c r="H5175">
        <v>10</v>
      </c>
      <c r="I5175">
        <v>1</v>
      </c>
      <c r="J5175">
        <v>1</v>
      </c>
      <c r="K5175">
        <v>0</v>
      </c>
      <c r="L5175">
        <v>2</v>
      </c>
    </row>
    <row r="5176" spans="1:12" x14ac:dyDescent="0.25">
      <c r="A5176">
        <v>108602</v>
      </c>
      <c r="B5176">
        <v>0</v>
      </c>
      <c r="C5176">
        <v>0.17916416700000001</v>
      </c>
      <c r="D5176">
        <v>41</v>
      </c>
      <c r="E5176">
        <v>1</v>
      </c>
      <c r="F5176">
        <v>0.83014154900000003</v>
      </c>
      <c r="G5176">
        <v>1200</v>
      </c>
      <c r="H5176">
        <v>4</v>
      </c>
      <c r="I5176">
        <v>0</v>
      </c>
      <c r="J5176">
        <v>2</v>
      </c>
      <c r="K5176">
        <v>0</v>
      </c>
      <c r="L5176">
        <v>0</v>
      </c>
    </row>
    <row r="5177" spans="1:12" x14ac:dyDescent="0.25">
      <c r="A5177">
        <v>119695</v>
      </c>
      <c r="B5177">
        <v>0</v>
      </c>
      <c r="C5177">
        <v>0.179213857</v>
      </c>
      <c r="D5177">
        <v>23</v>
      </c>
      <c r="E5177">
        <v>0</v>
      </c>
      <c r="F5177">
        <v>8.6021510000000006E-3</v>
      </c>
      <c r="G5177">
        <v>929</v>
      </c>
      <c r="H5177">
        <v>1</v>
      </c>
      <c r="I5177">
        <v>0</v>
      </c>
      <c r="J5177">
        <v>0</v>
      </c>
      <c r="K5177">
        <v>0</v>
      </c>
      <c r="L5177">
        <v>0</v>
      </c>
    </row>
    <row r="5178" spans="1:12" x14ac:dyDescent="0.25">
      <c r="A5178">
        <v>52202</v>
      </c>
      <c r="B5178">
        <v>0</v>
      </c>
      <c r="C5178">
        <v>0.17925666900000001</v>
      </c>
      <c r="D5178">
        <v>33</v>
      </c>
      <c r="E5178">
        <v>0</v>
      </c>
      <c r="F5178">
        <v>5152</v>
      </c>
      <c r="H5178">
        <v>8</v>
      </c>
      <c r="I5178">
        <v>0</v>
      </c>
      <c r="J5178">
        <v>2</v>
      </c>
      <c r="K5178">
        <v>0</v>
      </c>
      <c r="L5178">
        <v>0</v>
      </c>
    </row>
    <row r="5179" spans="1:12" x14ac:dyDescent="0.25">
      <c r="A5179">
        <v>137504</v>
      </c>
      <c r="B5179">
        <v>0</v>
      </c>
      <c r="C5179">
        <v>0.17929398599999999</v>
      </c>
      <c r="D5179">
        <v>35</v>
      </c>
      <c r="E5179">
        <v>0</v>
      </c>
      <c r="F5179">
        <v>0.59938485200000002</v>
      </c>
      <c r="G5179">
        <v>2600</v>
      </c>
      <c r="H5179">
        <v>5</v>
      </c>
      <c r="I5179">
        <v>0</v>
      </c>
      <c r="J5179">
        <v>2</v>
      </c>
      <c r="K5179">
        <v>0</v>
      </c>
      <c r="L5179">
        <v>1</v>
      </c>
    </row>
    <row r="5180" spans="1:12" x14ac:dyDescent="0.25">
      <c r="A5180">
        <v>77726</v>
      </c>
      <c r="B5180">
        <v>0</v>
      </c>
      <c r="C5180">
        <v>0.17937239299999999</v>
      </c>
      <c r="D5180">
        <v>59</v>
      </c>
      <c r="E5180">
        <v>1</v>
      </c>
      <c r="F5180">
        <v>3312</v>
      </c>
      <c r="H5180">
        <v>15</v>
      </c>
      <c r="I5180">
        <v>0</v>
      </c>
      <c r="J5180">
        <v>1</v>
      </c>
      <c r="K5180">
        <v>0</v>
      </c>
      <c r="L5180">
        <v>0</v>
      </c>
    </row>
    <row r="5181" spans="1:12" x14ac:dyDescent="0.25">
      <c r="A5181">
        <v>137364</v>
      </c>
      <c r="B5181">
        <v>0</v>
      </c>
      <c r="C5181">
        <v>0.17937783800000001</v>
      </c>
      <c r="D5181">
        <v>57</v>
      </c>
      <c r="E5181">
        <v>0</v>
      </c>
      <c r="F5181">
        <v>0.59493888800000005</v>
      </c>
      <c r="G5181">
        <v>5808</v>
      </c>
      <c r="H5181">
        <v>8</v>
      </c>
      <c r="I5181">
        <v>0</v>
      </c>
      <c r="J5181">
        <v>2</v>
      </c>
      <c r="K5181">
        <v>0</v>
      </c>
      <c r="L5181">
        <v>2</v>
      </c>
    </row>
    <row r="5182" spans="1:12" x14ac:dyDescent="0.25">
      <c r="A5182">
        <v>71900</v>
      </c>
      <c r="B5182">
        <v>1</v>
      </c>
      <c r="C5182">
        <v>0.17939221499999999</v>
      </c>
      <c r="D5182">
        <v>69</v>
      </c>
      <c r="E5182">
        <v>0</v>
      </c>
      <c r="F5182">
        <v>5445</v>
      </c>
      <c r="H5182">
        <v>14</v>
      </c>
      <c r="I5182">
        <v>0</v>
      </c>
      <c r="J5182">
        <v>3</v>
      </c>
      <c r="K5182">
        <v>0</v>
      </c>
      <c r="L5182">
        <v>0</v>
      </c>
    </row>
    <row r="5183" spans="1:12" x14ac:dyDescent="0.25">
      <c r="A5183">
        <v>36979</v>
      </c>
      <c r="B5183">
        <v>0</v>
      </c>
      <c r="C5183">
        <v>0.179527349</v>
      </c>
      <c r="D5183">
        <v>42</v>
      </c>
      <c r="E5183">
        <v>0</v>
      </c>
      <c r="F5183">
        <v>0.44985716399999998</v>
      </c>
      <c r="G5183">
        <v>6650</v>
      </c>
      <c r="H5183">
        <v>6</v>
      </c>
      <c r="I5183">
        <v>0</v>
      </c>
      <c r="J5183">
        <v>2</v>
      </c>
      <c r="K5183">
        <v>0</v>
      </c>
      <c r="L5183">
        <v>2</v>
      </c>
    </row>
    <row r="5184" spans="1:12" x14ac:dyDescent="0.25">
      <c r="A5184">
        <v>107967</v>
      </c>
      <c r="B5184">
        <v>0</v>
      </c>
      <c r="C5184">
        <v>0.17954558100000001</v>
      </c>
      <c r="D5184">
        <v>78</v>
      </c>
      <c r="E5184">
        <v>0</v>
      </c>
      <c r="F5184">
        <v>96</v>
      </c>
      <c r="H5184">
        <v>5</v>
      </c>
      <c r="I5184">
        <v>0</v>
      </c>
      <c r="J5184">
        <v>0</v>
      </c>
      <c r="K5184">
        <v>0</v>
      </c>
      <c r="L5184">
        <v>0</v>
      </c>
    </row>
    <row r="5185" spans="1:12" x14ac:dyDescent="0.25">
      <c r="A5185">
        <v>148981</v>
      </c>
      <c r="B5185">
        <v>0</v>
      </c>
      <c r="C5185">
        <v>0.17962805500000001</v>
      </c>
      <c r="D5185">
        <v>58</v>
      </c>
      <c r="E5185">
        <v>0</v>
      </c>
      <c r="F5185">
        <v>0.53715064800000001</v>
      </c>
      <c r="G5185">
        <v>4400</v>
      </c>
      <c r="H5185">
        <v>10</v>
      </c>
      <c r="I5185">
        <v>0</v>
      </c>
      <c r="J5185">
        <v>1</v>
      </c>
      <c r="K5185">
        <v>0</v>
      </c>
      <c r="L5185">
        <v>2</v>
      </c>
    </row>
    <row r="5186" spans="1:12" x14ac:dyDescent="0.25">
      <c r="A5186">
        <v>135527</v>
      </c>
      <c r="B5186">
        <v>0</v>
      </c>
      <c r="C5186">
        <v>0.17963173900000001</v>
      </c>
      <c r="D5186">
        <v>62</v>
      </c>
      <c r="E5186">
        <v>0</v>
      </c>
      <c r="F5186">
        <v>0.403299725</v>
      </c>
      <c r="G5186">
        <v>12000</v>
      </c>
      <c r="H5186">
        <v>28</v>
      </c>
      <c r="I5186">
        <v>0</v>
      </c>
      <c r="J5186">
        <v>2</v>
      </c>
      <c r="K5186">
        <v>0</v>
      </c>
      <c r="L5186">
        <v>1</v>
      </c>
    </row>
    <row r="5187" spans="1:12" x14ac:dyDescent="0.25">
      <c r="A5187">
        <v>145665</v>
      </c>
      <c r="B5187">
        <v>0</v>
      </c>
      <c r="C5187">
        <v>0.179851275</v>
      </c>
      <c r="D5187">
        <v>54</v>
      </c>
      <c r="E5187">
        <v>0</v>
      </c>
      <c r="F5187">
        <v>0.251874928</v>
      </c>
      <c r="G5187">
        <v>26000</v>
      </c>
      <c r="H5187">
        <v>5</v>
      </c>
      <c r="I5187">
        <v>0</v>
      </c>
      <c r="J5187">
        <v>2</v>
      </c>
      <c r="K5187">
        <v>0</v>
      </c>
      <c r="L5187">
        <v>1</v>
      </c>
    </row>
    <row r="5188" spans="1:12" x14ac:dyDescent="0.25">
      <c r="A5188">
        <v>130405</v>
      </c>
      <c r="B5188">
        <v>0</v>
      </c>
      <c r="C5188">
        <v>0.179980853</v>
      </c>
      <c r="D5188">
        <v>54</v>
      </c>
      <c r="E5188">
        <v>0</v>
      </c>
      <c r="F5188">
        <v>821</v>
      </c>
      <c r="H5188">
        <v>4</v>
      </c>
      <c r="I5188">
        <v>0</v>
      </c>
      <c r="J5188">
        <v>1</v>
      </c>
      <c r="K5188">
        <v>0</v>
      </c>
      <c r="L5188">
        <v>1</v>
      </c>
    </row>
    <row r="5189" spans="1:12" x14ac:dyDescent="0.25">
      <c r="A5189">
        <v>73511</v>
      </c>
      <c r="B5189">
        <v>0</v>
      </c>
      <c r="C5189">
        <v>0.18002177</v>
      </c>
      <c r="D5189">
        <v>49</v>
      </c>
      <c r="E5189">
        <v>0</v>
      </c>
      <c r="F5189">
        <v>0.29239246400000002</v>
      </c>
      <c r="G5189">
        <v>5625</v>
      </c>
      <c r="H5189">
        <v>8</v>
      </c>
      <c r="I5189">
        <v>0</v>
      </c>
      <c r="J5189">
        <v>1</v>
      </c>
      <c r="K5189">
        <v>0</v>
      </c>
      <c r="L5189">
        <v>1</v>
      </c>
    </row>
    <row r="5190" spans="1:12" x14ac:dyDescent="0.25">
      <c r="A5190">
        <v>82889</v>
      </c>
      <c r="B5190">
        <v>0</v>
      </c>
      <c r="C5190">
        <v>0.180109767</v>
      </c>
      <c r="D5190">
        <v>45</v>
      </c>
      <c r="E5190">
        <v>0</v>
      </c>
      <c r="F5190">
        <v>0.44199023500000001</v>
      </c>
      <c r="G5190">
        <v>4300</v>
      </c>
      <c r="H5190">
        <v>12</v>
      </c>
      <c r="I5190">
        <v>0</v>
      </c>
      <c r="J5190">
        <v>1</v>
      </c>
      <c r="K5190">
        <v>0</v>
      </c>
      <c r="L5190">
        <v>0</v>
      </c>
    </row>
    <row r="5191" spans="1:12" x14ac:dyDescent="0.25">
      <c r="A5191">
        <v>679</v>
      </c>
      <c r="B5191">
        <v>0</v>
      </c>
      <c r="C5191">
        <v>0.180162143</v>
      </c>
      <c r="D5191">
        <v>40</v>
      </c>
      <c r="E5191">
        <v>0</v>
      </c>
      <c r="F5191">
        <v>0.44832666799999998</v>
      </c>
      <c r="G5191">
        <v>9501</v>
      </c>
      <c r="H5191">
        <v>15</v>
      </c>
      <c r="I5191">
        <v>0</v>
      </c>
      <c r="J5191">
        <v>2</v>
      </c>
      <c r="K5191">
        <v>0</v>
      </c>
      <c r="L5191">
        <v>1</v>
      </c>
    </row>
    <row r="5192" spans="1:12" x14ac:dyDescent="0.25">
      <c r="A5192">
        <v>121076</v>
      </c>
      <c r="B5192">
        <v>0</v>
      </c>
      <c r="C5192">
        <v>0.18017012299999999</v>
      </c>
      <c r="D5192">
        <v>62</v>
      </c>
      <c r="E5192">
        <v>0</v>
      </c>
      <c r="F5192">
        <v>0.232989064</v>
      </c>
      <c r="G5192">
        <v>9875</v>
      </c>
      <c r="H5192">
        <v>12</v>
      </c>
      <c r="I5192">
        <v>0</v>
      </c>
      <c r="J5192">
        <v>1</v>
      </c>
      <c r="K5192">
        <v>0</v>
      </c>
      <c r="L5192">
        <v>2</v>
      </c>
    </row>
    <row r="5193" spans="1:12" x14ac:dyDescent="0.25">
      <c r="A5193">
        <v>116585</v>
      </c>
      <c r="B5193">
        <v>0</v>
      </c>
      <c r="C5193">
        <v>0.18030642299999999</v>
      </c>
      <c r="D5193">
        <v>38</v>
      </c>
      <c r="E5193">
        <v>0</v>
      </c>
      <c r="F5193">
        <v>3386</v>
      </c>
      <c r="H5193">
        <v>6</v>
      </c>
      <c r="I5193">
        <v>0</v>
      </c>
      <c r="J5193">
        <v>1</v>
      </c>
      <c r="K5193">
        <v>0</v>
      </c>
      <c r="L5193">
        <v>0</v>
      </c>
    </row>
    <row r="5194" spans="1:12" x14ac:dyDescent="0.25">
      <c r="A5194">
        <v>19309</v>
      </c>
      <c r="B5194">
        <v>0</v>
      </c>
      <c r="C5194">
        <v>0.18033528700000001</v>
      </c>
      <c r="D5194">
        <v>70</v>
      </c>
      <c r="E5194">
        <v>0</v>
      </c>
      <c r="F5194">
        <v>0.37621283300000002</v>
      </c>
      <c r="G5194">
        <v>3194</v>
      </c>
      <c r="H5194">
        <v>8</v>
      </c>
      <c r="I5194">
        <v>0</v>
      </c>
      <c r="J5194">
        <v>0</v>
      </c>
      <c r="K5194">
        <v>0</v>
      </c>
      <c r="L5194">
        <v>0</v>
      </c>
    </row>
    <row r="5195" spans="1:12" x14ac:dyDescent="0.25">
      <c r="A5195">
        <v>19595</v>
      </c>
      <c r="B5195">
        <v>0</v>
      </c>
      <c r="C5195">
        <v>0.18039607499999999</v>
      </c>
      <c r="D5195">
        <v>69</v>
      </c>
      <c r="E5195">
        <v>0</v>
      </c>
      <c r="F5195">
        <v>732</v>
      </c>
      <c r="H5195">
        <v>20</v>
      </c>
      <c r="I5195">
        <v>0</v>
      </c>
      <c r="J5195">
        <v>1</v>
      </c>
      <c r="K5195">
        <v>0</v>
      </c>
      <c r="L5195">
        <v>0</v>
      </c>
    </row>
    <row r="5196" spans="1:12" x14ac:dyDescent="0.25">
      <c r="A5196">
        <v>56163</v>
      </c>
      <c r="B5196">
        <v>0</v>
      </c>
      <c r="C5196">
        <v>0.18049401600000001</v>
      </c>
      <c r="D5196">
        <v>51</v>
      </c>
      <c r="E5196">
        <v>0</v>
      </c>
      <c r="F5196">
        <v>0.30888455599999998</v>
      </c>
      <c r="G5196">
        <v>20000</v>
      </c>
      <c r="H5196">
        <v>14</v>
      </c>
      <c r="I5196">
        <v>0</v>
      </c>
      <c r="J5196">
        <v>3</v>
      </c>
      <c r="K5196">
        <v>0</v>
      </c>
      <c r="L5196">
        <v>4</v>
      </c>
    </row>
    <row r="5197" spans="1:12" x14ac:dyDescent="0.25">
      <c r="A5197">
        <v>120761</v>
      </c>
      <c r="B5197">
        <v>0</v>
      </c>
      <c r="C5197">
        <v>0.18079767099999999</v>
      </c>
      <c r="D5197">
        <v>42</v>
      </c>
      <c r="E5197">
        <v>0</v>
      </c>
      <c r="F5197">
        <v>0.28540243599999998</v>
      </c>
      <c r="G5197">
        <v>14200</v>
      </c>
      <c r="H5197">
        <v>7</v>
      </c>
      <c r="I5197">
        <v>0</v>
      </c>
      <c r="J5197">
        <v>1</v>
      </c>
      <c r="K5197">
        <v>0</v>
      </c>
      <c r="L5197">
        <v>2</v>
      </c>
    </row>
    <row r="5198" spans="1:12" x14ac:dyDescent="0.25">
      <c r="A5198">
        <v>109502</v>
      </c>
      <c r="B5198">
        <v>0</v>
      </c>
      <c r="C5198">
        <v>0.18094680599999999</v>
      </c>
      <c r="D5198">
        <v>65</v>
      </c>
      <c r="E5198">
        <v>0</v>
      </c>
      <c r="F5198">
        <v>0.23135820800000001</v>
      </c>
      <c r="G5198">
        <v>17500</v>
      </c>
      <c r="H5198">
        <v>12</v>
      </c>
      <c r="I5198">
        <v>0</v>
      </c>
      <c r="J5198">
        <v>2</v>
      </c>
      <c r="K5198">
        <v>0</v>
      </c>
      <c r="L5198">
        <v>0</v>
      </c>
    </row>
    <row r="5199" spans="1:12" x14ac:dyDescent="0.25">
      <c r="A5199">
        <v>115</v>
      </c>
      <c r="B5199">
        <v>0</v>
      </c>
      <c r="C5199">
        <v>0.18097218100000001</v>
      </c>
      <c r="D5199">
        <v>39</v>
      </c>
      <c r="E5199">
        <v>1</v>
      </c>
      <c r="F5199">
        <v>0.38444157499999998</v>
      </c>
      <c r="G5199">
        <v>3097</v>
      </c>
      <c r="H5199">
        <v>7</v>
      </c>
      <c r="I5199">
        <v>0</v>
      </c>
      <c r="J5199">
        <v>1</v>
      </c>
      <c r="K5199">
        <v>0</v>
      </c>
      <c r="L5199">
        <v>3</v>
      </c>
    </row>
    <row r="5200" spans="1:12" x14ac:dyDescent="0.25">
      <c r="A5200">
        <v>5692</v>
      </c>
      <c r="B5200">
        <v>0</v>
      </c>
      <c r="C5200">
        <v>0.18114836100000001</v>
      </c>
      <c r="D5200">
        <v>36</v>
      </c>
      <c r="E5200">
        <v>2</v>
      </c>
      <c r="F5200">
        <v>0.37139228000000002</v>
      </c>
      <c r="G5200">
        <v>14170</v>
      </c>
      <c r="H5200">
        <v>7</v>
      </c>
      <c r="I5200">
        <v>0</v>
      </c>
      <c r="J5200">
        <v>2</v>
      </c>
      <c r="K5200">
        <v>0</v>
      </c>
      <c r="L5200">
        <v>2</v>
      </c>
    </row>
    <row r="5201" spans="1:12" x14ac:dyDescent="0.25">
      <c r="A5201">
        <v>108025</v>
      </c>
      <c r="B5201">
        <v>0</v>
      </c>
      <c r="C5201">
        <v>0.181204699</v>
      </c>
      <c r="D5201">
        <v>67</v>
      </c>
      <c r="E5201">
        <v>0</v>
      </c>
      <c r="F5201">
        <v>0.11059044</v>
      </c>
      <c r="G5201">
        <v>3200</v>
      </c>
      <c r="H5201">
        <v>3</v>
      </c>
      <c r="I5201">
        <v>0</v>
      </c>
      <c r="J5201">
        <v>1</v>
      </c>
      <c r="K5201">
        <v>0</v>
      </c>
      <c r="L5201">
        <v>0</v>
      </c>
    </row>
    <row r="5202" spans="1:12" x14ac:dyDescent="0.25">
      <c r="A5202">
        <v>41746</v>
      </c>
      <c r="B5202">
        <v>0</v>
      </c>
      <c r="C5202">
        <v>0.181279675</v>
      </c>
      <c r="D5202">
        <v>56</v>
      </c>
      <c r="E5202">
        <v>0</v>
      </c>
      <c r="F5202">
        <v>0.59463276799999998</v>
      </c>
      <c r="G5202">
        <v>3539</v>
      </c>
      <c r="H5202">
        <v>13</v>
      </c>
      <c r="I5202">
        <v>0</v>
      </c>
      <c r="J5202">
        <v>1</v>
      </c>
      <c r="K5202">
        <v>0</v>
      </c>
      <c r="L5202">
        <v>0</v>
      </c>
    </row>
    <row r="5203" spans="1:12" x14ac:dyDescent="0.25">
      <c r="A5203">
        <v>99904</v>
      </c>
      <c r="B5203">
        <v>0</v>
      </c>
      <c r="C5203">
        <v>0.18142338799999999</v>
      </c>
      <c r="D5203">
        <v>60</v>
      </c>
      <c r="E5203">
        <v>0</v>
      </c>
      <c r="F5203">
        <v>3.2192130999999999E-2</v>
      </c>
      <c r="G5203">
        <v>5870</v>
      </c>
      <c r="H5203">
        <v>2</v>
      </c>
      <c r="I5203">
        <v>0</v>
      </c>
      <c r="J5203">
        <v>0</v>
      </c>
      <c r="K5203">
        <v>0</v>
      </c>
      <c r="L5203">
        <v>0</v>
      </c>
    </row>
    <row r="5204" spans="1:12" x14ac:dyDescent="0.25">
      <c r="A5204">
        <v>95551</v>
      </c>
      <c r="B5204">
        <v>0</v>
      </c>
      <c r="C5204">
        <v>0.18145898899999999</v>
      </c>
      <c r="D5204">
        <v>56</v>
      </c>
      <c r="E5204">
        <v>0</v>
      </c>
      <c r="F5204">
        <v>9.6807462999999996E-2</v>
      </c>
      <c r="G5204">
        <v>21330</v>
      </c>
      <c r="H5204">
        <v>10</v>
      </c>
      <c r="I5204">
        <v>0</v>
      </c>
      <c r="J5204">
        <v>1</v>
      </c>
      <c r="K5204">
        <v>0</v>
      </c>
      <c r="L5204">
        <v>0</v>
      </c>
    </row>
    <row r="5205" spans="1:12" x14ac:dyDescent="0.25">
      <c r="A5205">
        <v>82310</v>
      </c>
      <c r="B5205">
        <v>0</v>
      </c>
      <c r="C5205">
        <v>0.181530419</v>
      </c>
      <c r="D5205">
        <v>45</v>
      </c>
      <c r="E5205">
        <v>0</v>
      </c>
      <c r="F5205">
        <v>0.475292773</v>
      </c>
      <c r="G5205">
        <v>3500</v>
      </c>
      <c r="H5205">
        <v>7</v>
      </c>
      <c r="I5205">
        <v>0</v>
      </c>
      <c r="J5205">
        <v>2</v>
      </c>
      <c r="K5205">
        <v>0</v>
      </c>
      <c r="L5205">
        <v>0</v>
      </c>
    </row>
    <row r="5206" spans="1:12" x14ac:dyDescent="0.25">
      <c r="A5206">
        <v>25693</v>
      </c>
      <c r="B5206">
        <v>0</v>
      </c>
      <c r="C5206">
        <v>0.18157578999999999</v>
      </c>
      <c r="D5206">
        <v>35</v>
      </c>
      <c r="E5206">
        <v>0</v>
      </c>
      <c r="F5206">
        <v>0.74762618700000005</v>
      </c>
      <c r="G5206">
        <v>2000</v>
      </c>
      <c r="H5206">
        <v>4</v>
      </c>
      <c r="I5206">
        <v>0</v>
      </c>
      <c r="J5206">
        <v>1</v>
      </c>
      <c r="K5206">
        <v>0</v>
      </c>
      <c r="L5206">
        <v>2</v>
      </c>
    </row>
    <row r="5207" spans="1:12" x14ac:dyDescent="0.25">
      <c r="A5207">
        <v>134977</v>
      </c>
      <c r="B5207">
        <v>0</v>
      </c>
      <c r="C5207">
        <v>0.181590943</v>
      </c>
      <c r="D5207">
        <v>39</v>
      </c>
      <c r="E5207">
        <v>1</v>
      </c>
      <c r="F5207">
        <v>0.91720413999999995</v>
      </c>
      <c r="G5207">
        <v>6666</v>
      </c>
      <c r="H5207">
        <v>12</v>
      </c>
      <c r="I5207">
        <v>0</v>
      </c>
      <c r="J5207">
        <v>4</v>
      </c>
      <c r="K5207">
        <v>0</v>
      </c>
      <c r="L5207">
        <v>1</v>
      </c>
    </row>
    <row r="5208" spans="1:12" x14ac:dyDescent="0.25">
      <c r="A5208">
        <v>11677</v>
      </c>
      <c r="B5208">
        <v>0</v>
      </c>
      <c r="C5208">
        <v>0.181591476</v>
      </c>
      <c r="D5208">
        <v>29</v>
      </c>
      <c r="E5208">
        <v>0</v>
      </c>
      <c r="F5208">
        <v>0.193561288</v>
      </c>
      <c r="G5208">
        <v>5000</v>
      </c>
      <c r="H5208">
        <v>4</v>
      </c>
      <c r="I5208">
        <v>0</v>
      </c>
      <c r="J5208">
        <v>1</v>
      </c>
      <c r="K5208">
        <v>0</v>
      </c>
      <c r="L5208">
        <v>0</v>
      </c>
    </row>
    <row r="5209" spans="1:12" x14ac:dyDescent="0.25">
      <c r="A5209">
        <v>41717</v>
      </c>
      <c r="B5209">
        <v>0</v>
      </c>
      <c r="C5209">
        <v>0.18179938300000001</v>
      </c>
      <c r="D5209">
        <v>64</v>
      </c>
      <c r="E5209">
        <v>2</v>
      </c>
      <c r="F5209">
        <v>0.115668674</v>
      </c>
      <c r="G5209">
        <v>8800</v>
      </c>
      <c r="H5209">
        <v>16</v>
      </c>
      <c r="I5209">
        <v>0</v>
      </c>
      <c r="J5209">
        <v>2</v>
      </c>
      <c r="K5209">
        <v>1</v>
      </c>
      <c r="L5209">
        <v>1</v>
      </c>
    </row>
    <row r="5210" spans="1:12" x14ac:dyDescent="0.25">
      <c r="A5210">
        <v>101371</v>
      </c>
      <c r="B5210">
        <v>0</v>
      </c>
      <c r="C5210">
        <v>0.18188215299999999</v>
      </c>
      <c r="D5210">
        <v>42</v>
      </c>
      <c r="E5210">
        <v>1</v>
      </c>
      <c r="F5210">
        <v>0.40361732500000003</v>
      </c>
      <c r="G5210">
        <v>2100</v>
      </c>
      <c r="H5210">
        <v>8</v>
      </c>
      <c r="I5210">
        <v>1</v>
      </c>
      <c r="J5210">
        <v>1</v>
      </c>
      <c r="K5210">
        <v>1</v>
      </c>
      <c r="L5210">
        <v>1</v>
      </c>
    </row>
    <row r="5211" spans="1:12" x14ac:dyDescent="0.25">
      <c r="A5211">
        <v>112663</v>
      </c>
      <c r="B5211">
        <v>0</v>
      </c>
      <c r="C5211">
        <v>0.182010335</v>
      </c>
      <c r="D5211">
        <v>56</v>
      </c>
      <c r="E5211">
        <v>0</v>
      </c>
      <c r="F5211">
        <v>0.52032645499999997</v>
      </c>
      <c r="G5211">
        <v>6493</v>
      </c>
      <c r="H5211">
        <v>15</v>
      </c>
      <c r="I5211">
        <v>0</v>
      </c>
      <c r="J5211">
        <v>2</v>
      </c>
      <c r="K5211">
        <v>0</v>
      </c>
      <c r="L5211">
        <v>0</v>
      </c>
    </row>
    <row r="5212" spans="1:12" x14ac:dyDescent="0.25">
      <c r="A5212">
        <v>148896</v>
      </c>
      <c r="B5212">
        <v>0</v>
      </c>
      <c r="C5212">
        <v>0.182108201</v>
      </c>
      <c r="D5212">
        <v>49</v>
      </c>
      <c r="E5212">
        <v>1</v>
      </c>
      <c r="F5212">
        <v>0.451818885</v>
      </c>
      <c r="G5212">
        <v>5167</v>
      </c>
      <c r="H5212">
        <v>28</v>
      </c>
      <c r="I5212">
        <v>0</v>
      </c>
      <c r="J5212">
        <v>1</v>
      </c>
      <c r="K5212">
        <v>0</v>
      </c>
      <c r="L5212">
        <v>2</v>
      </c>
    </row>
    <row r="5213" spans="1:12" x14ac:dyDescent="0.25">
      <c r="A5213">
        <v>124354</v>
      </c>
      <c r="B5213">
        <v>0</v>
      </c>
      <c r="C5213">
        <v>0.18220413899999999</v>
      </c>
      <c r="D5213">
        <v>71</v>
      </c>
      <c r="E5213">
        <v>0</v>
      </c>
      <c r="F5213">
        <v>0.38912855899999998</v>
      </c>
      <c r="G5213">
        <v>3476</v>
      </c>
      <c r="H5213">
        <v>14</v>
      </c>
      <c r="I5213">
        <v>0</v>
      </c>
      <c r="J5213">
        <v>1</v>
      </c>
      <c r="K5213">
        <v>0</v>
      </c>
      <c r="L5213">
        <v>0</v>
      </c>
    </row>
    <row r="5214" spans="1:12" x14ac:dyDescent="0.25">
      <c r="A5214">
        <v>131281</v>
      </c>
      <c r="B5214">
        <v>0</v>
      </c>
      <c r="C5214">
        <v>0.18227269500000001</v>
      </c>
      <c r="D5214">
        <v>44</v>
      </c>
      <c r="E5214">
        <v>0</v>
      </c>
      <c r="F5214">
        <v>0.41278675199999998</v>
      </c>
      <c r="G5214">
        <v>7366</v>
      </c>
      <c r="H5214">
        <v>7</v>
      </c>
      <c r="I5214">
        <v>0</v>
      </c>
      <c r="J5214">
        <v>1</v>
      </c>
      <c r="K5214">
        <v>0</v>
      </c>
      <c r="L5214">
        <v>0</v>
      </c>
    </row>
    <row r="5215" spans="1:12" x14ac:dyDescent="0.25">
      <c r="A5215">
        <v>7167</v>
      </c>
      <c r="B5215">
        <v>0</v>
      </c>
      <c r="C5215">
        <v>0.18228177200000001</v>
      </c>
      <c r="D5215">
        <v>34</v>
      </c>
      <c r="E5215">
        <v>0</v>
      </c>
      <c r="F5215">
        <v>3284</v>
      </c>
      <c r="H5215">
        <v>11</v>
      </c>
      <c r="I5215">
        <v>0</v>
      </c>
      <c r="J5215">
        <v>2</v>
      </c>
      <c r="K5215">
        <v>0</v>
      </c>
      <c r="L5215">
        <v>0</v>
      </c>
    </row>
    <row r="5216" spans="1:12" x14ac:dyDescent="0.25">
      <c r="A5216">
        <v>28124</v>
      </c>
      <c r="B5216">
        <v>0</v>
      </c>
      <c r="C5216">
        <v>0.182381711</v>
      </c>
      <c r="D5216">
        <v>57</v>
      </c>
      <c r="E5216">
        <v>0</v>
      </c>
      <c r="F5216">
        <v>0.14859831400000001</v>
      </c>
      <c r="G5216">
        <v>5100</v>
      </c>
      <c r="H5216">
        <v>10</v>
      </c>
      <c r="I5216">
        <v>0</v>
      </c>
      <c r="J5216">
        <v>0</v>
      </c>
      <c r="K5216">
        <v>0</v>
      </c>
      <c r="L5216">
        <v>1</v>
      </c>
    </row>
    <row r="5217" spans="1:12" x14ac:dyDescent="0.25">
      <c r="A5217">
        <v>108087</v>
      </c>
      <c r="B5217">
        <v>0</v>
      </c>
      <c r="C5217">
        <v>0.18247271900000001</v>
      </c>
      <c r="D5217">
        <v>66</v>
      </c>
      <c r="E5217">
        <v>0</v>
      </c>
      <c r="F5217">
        <v>5.9772945000000001E-2</v>
      </c>
      <c r="G5217">
        <v>7310</v>
      </c>
      <c r="H5217">
        <v>9</v>
      </c>
      <c r="I5217">
        <v>0</v>
      </c>
      <c r="J5217">
        <v>0</v>
      </c>
      <c r="K5217">
        <v>0</v>
      </c>
      <c r="L5217">
        <v>0</v>
      </c>
    </row>
    <row r="5218" spans="1:12" x14ac:dyDescent="0.25">
      <c r="A5218">
        <v>40117</v>
      </c>
      <c r="B5218">
        <v>0</v>
      </c>
      <c r="C5218">
        <v>0.18253239499999999</v>
      </c>
      <c r="D5218">
        <v>36</v>
      </c>
      <c r="E5218">
        <v>0</v>
      </c>
      <c r="F5218">
        <v>0.18942383600000001</v>
      </c>
      <c r="G5218">
        <v>3800</v>
      </c>
      <c r="H5218">
        <v>5</v>
      </c>
      <c r="I5218">
        <v>0</v>
      </c>
      <c r="J5218">
        <v>0</v>
      </c>
      <c r="K5218">
        <v>0</v>
      </c>
      <c r="L5218">
        <v>0</v>
      </c>
    </row>
    <row r="5219" spans="1:12" x14ac:dyDescent="0.25">
      <c r="A5219">
        <v>99018</v>
      </c>
      <c r="B5219">
        <v>0</v>
      </c>
      <c r="C5219">
        <v>0.18259892</v>
      </c>
      <c r="D5219">
        <v>49</v>
      </c>
      <c r="E5219">
        <v>0</v>
      </c>
      <c r="F5219">
        <v>4.0602234000000001E-2</v>
      </c>
      <c r="G5219">
        <v>10294</v>
      </c>
      <c r="H5219">
        <v>7</v>
      </c>
      <c r="I5219">
        <v>0</v>
      </c>
      <c r="J5219">
        <v>0</v>
      </c>
      <c r="K5219">
        <v>0</v>
      </c>
      <c r="L5219">
        <v>0</v>
      </c>
    </row>
    <row r="5220" spans="1:12" x14ac:dyDescent="0.25">
      <c r="A5220">
        <v>22594</v>
      </c>
      <c r="B5220">
        <v>0</v>
      </c>
      <c r="C5220">
        <v>0.18263269500000001</v>
      </c>
      <c r="D5220">
        <v>62</v>
      </c>
      <c r="E5220">
        <v>0</v>
      </c>
      <c r="F5220">
        <v>4152</v>
      </c>
      <c r="H5220">
        <v>4</v>
      </c>
      <c r="I5220">
        <v>0</v>
      </c>
      <c r="J5220">
        <v>2</v>
      </c>
      <c r="K5220">
        <v>0</v>
      </c>
      <c r="L5220">
        <v>0</v>
      </c>
    </row>
    <row r="5221" spans="1:12" x14ac:dyDescent="0.25">
      <c r="A5221">
        <v>76386</v>
      </c>
      <c r="B5221">
        <v>0</v>
      </c>
      <c r="C5221">
        <v>0.18267029700000001</v>
      </c>
      <c r="D5221">
        <v>45</v>
      </c>
      <c r="E5221">
        <v>0</v>
      </c>
      <c r="F5221">
        <v>0.142845482</v>
      </c>
      <c r="G5221">
        <v>12250</v>
      </c>
      <c r="H5221">
        <v>5</v>
      </c>
      <c r="I5221">
        <v>0</v>
      </c>
      <c r="J5221">
        <v>2</v>
      </c>
      <c r="K5221">
        <v>0</v>
      </c>
      <c r="L5221">
        <v>2</v>
      </c>
    </row>
    <row r="5222" spans="1:12" x14ac:dyDescent="0.25">
      <c r="A5222">
        <v>49825</v>
      </c>
      <c r="B5222">
        <v>0</v>
      </c>
      <c r="C5222">
        <v>0.18271896700000001</v>
      </c>
      <c r="D5222">
        <v>42</v>
      </c>
      <c r="E5222">
        <v>0</v>
      </c>
      <c r="F5222">
        <v>0.114455681</v>
      </c>
      <c r="G5222">
        <v>8404</v>
      </c>
      <c r="H5222">
        <v>4</v>
      </c>
      <c r="I5222">
        <v>0</v>
      </c>
      <c r="J5222">
        <v>0</v>
      </c>
      <c r="K5222">
        <v>0</v>
      </c>
      <c r="L5222">
        <v>0</v>
      </c>
    </row>
    <row r="5223" spans="1:12" x14ac:dyDescent="0.25">
      <c r="A5223">
        <v>26232</v>
      </c>
      <c r="B5223">
        <v>0</v>
      </c>
      <c r="C5223">
        <v>0.182749467</v>
      </c>
      <c r="D5223">
        <v>56</v>
      </c>
      <c r="E5223">
        <v>0</v>
      </c>
      <c r="F5223">
        <v>0.27457135999999999</v>
      </c>
      <c r="G5223">
        <v>12422</v>
      </c>
      <c r="H5223">
        <v>13</v>
      </c>
      <c r="I5223">
        <v>0</v>
      </c>
      <c r="J5223">
        <v>2</v>
      </c>
      <c r="K5223">
        <v>0</v>
      </c>
      <c r="L5223">
        <v>1</v>
      </c>
    </row>
    <row r="5224" spans="1:12" x14ac:dyDescent="0.25">
      <c r="A5224">
        <v>91672</v>
      </c>
      <c r="B5224">
        <v>0</v>
      </c>
      <c r="C5224">
        <v>0.18283102400000001</v>
      </c>
      <c r="D5224">
        <v>70</v>
      </c>
      <c r="E5224">
        <v>0</v>
      </c>
      <c r="F5224">
        <v>669</v>
      </c>
      <c r="H5224">
        <v>4</v>
      </c>
      <c r="I5224">
        <v>0</v>
      </c>
      <c r="J5224">
        <v>0</v>
      </c>
      <c r="K5224">
        <v>0</v>
      </c>
    </row>
    <row r="5225" spans="1:12" x14ac:dyDescent="0.25">
      <c r="A5225">
        <v>125065</v>
      </c>
      <c r="B5225">
        <v>0</v>
      </c>
      <c r="C5225">
        <v>0.182946573</v>
      </c>
      <c r="D5225">
        <v>53</v>
      </c>
      <c r="E5225">
        <v>0</v>
      </c>
      <c r="F5225">
        <v>0.81729567599999997</v>
      </c>
      <c r="G5225">
        <v>4000</v>
      </c>
      <c r="H5225">
        <v>13</v>
      </c>
      <c r="I5225">
        <v>0</v>
      </c>
      <c r="J5225">
        <v>2</v>
      </c>
      <c r="K5225">
        <v>0</v>
      </c>
      <c r="L5225">
        <v>1</v>
      </c>
    </row>
    <row r="5226" spans="1:12" x14ac:dyDescent="0.25">
      <c r="A5226">
        <v>60620</v>
      </c>
      <c r="B5226">
        <v>0</v>
      </c>
      <c r="C5226">
        <v>0.183000787</v>
      </c>
      <c r="D5226">
        <v>35</v>
      </c>
      <c r="E5226">
        <v>0</v>
      </c>
      <c r="F5226">
        <v>0.32456822800000001</v>
      </c>
      <c r="G5226">
        <v>6426</v>
      </c>
      <c r="H5226">
        <v>7</v>
      </c>
      <c r="I5226">
        <v>0</v>
      </c>
      <c r="J5226">
        <v>2</v>
      </c>
      <c r="K5226">
        <v>0</v>
      </c>
      <c r="L5226">
        <v>1</v>
      </c>
    </row>
    <row r="5227" spans="1:12" x14ac:dyDescent="0.25">
      <c r="A5227">
        <v>78869</v>
      </c>
      <c r="B5227">
        <v>0</v>
      </c>
      <c r="C5227">
        <v>0.183090845</v>
      </c>
      <c r="D5227">
        <v>55</v>
      </c>
      <c r="E5227">
        <v>0</v>
      </c>
      <c r="F5227">
        <v>109</v>
      </c>
      <c r="H5227">
        <v>1</v>
      </c>
      <c r="I5227">
        <v>0</v>
      </c>
      <c r="J5227">
        <v>0</v>
      </c>
      <c r="K5227">
        <v>0</v>
      </c>
      <c r="L5227">
        <v>0</v>
      </c>
    </row>
    <row r="5228" spans="1:12" x14ac:dyDescent="0.25">
      <c r="A5228">
        <v>37028</v>
      </c>
      <c r="B5228">
        <v>0</v>
      </c>
      <c r="C5228">
        <v>0.18313996599999999</v>
      </c>
      <c r="D5228">
        <v>64</v>
      </c>
      <c r="E5228">
        <v>0</v>
      </c>
      <c r="F5228">
        <v>9.7082083E-2</v>
      </c>
      <c r="G5228">
        <v>7333</v>
      </c>
      <c r="H5228">
        <v>11</v>
      </c>
      <c r="I5228">
        <v>0</v>
      </c>
      <c r="J5228">
        <v>1</v>
      </c>
      <c r="K5228">
        <v>0</v>
      </c>
      <c r="L5228">
        <v>1</v>
      </c>
    </row>
    <row r="5229" spans="1:12" x14ac:dyDescent="0.25">
      <c r="A5229">
        <v>4485</v>
      </c>
      <c r="B5229">
        <v>0</v>
      </c>
      <c r="C5229">
        <v>0.18323477599999999</v>
      </c>
      <c r="D5229">
        <v>55</v>
      </c>
      <c r="E5229">
        <v>0</v>
      </c>
      <c r="F5229">
        <v>0.28096567900000002</v>
      </c>
      <c r="G5229">
        <v>11100</v>
      </c>
      <c r="H5229">
        <v>11</v>
      </c>
      <c r="I5229">
        <v>0</v>
      </c>
      <c r="J5229">
        <v>2</v>
      </c>
      <c r="K5229">
        <v>0</v>
      </c>
      <c r="L5229">
        <v>1</v>
      </c>
    </row>
    <row r="5230" spans="1:12" x14ac:dyDescent="0.25">
      <c r="A5230">
        <v>81</v>
      </c>
      <c r="B5230">
        <v>0</v>
      </c>
      <c r="C5230">
        <v>0.18331666699999999</v>
      </c>
      <c r="D5230">
        <v>52</v>
      </c>
      <c r="E5230">
        <v>0</v>
      </c>
      <c r="F5230">
        <v>0.111131623</v>
      </c>
      <c r="G5230">
        <v>10833</v>
      </c>
      <c r="H5230">
        <v>14</v>
      </c>
      <c r="I5230">
        <v>0</v>
      </c>
      <c r="J5230">
        <v>2</v>
      </c>
      <c r="K5230">
        <v>0</v>
      </c>
      <c r="L5230">
        <v>1</v>
      </c>
    </row>
    <row r="5231" spans="1:12" x14ac:dyDescent="0.25">
      <c r="A5231">
        <v>99147</v>
      </c>
      <c r="B5231">
        <v>0</v>
      </c>
      <c r="C5231">
        <v>0.18332111200000001</v>
      </c>
      <c r="D5231">
        <v>39</v>
      </c>
      <c r="E5231">
        <v>0</v>
      </c>
      <c r="F5231">
        <v>775</v>
      </c>
      <c r="H5231">
        <v>4</v>
      </c>
      <c r="I5231">
        <v>0</v>
      </c>
      <c r="J5231">
        <v>0</v>
      </c>
      <c r="K5231">
        <v>0</v>
      </c>
      <c r="L5231">
        <v>0</v>
      </c>
    </row>
    <row r="5232" spans="1:12" x14ac:dyDescent="0.25">
      <c r="A5232">
        <v>17295</v>
      </c>
      <c r="B5232">
        <v>0</v>
      </c>
      <c r="C5232">
        <v>0.183376178</v>
      </c>
      <c r="D5232">
        <v>23</v>
      </c>
      <c r="E5232">
        <v>0</v>
      </c>
      <c r="F5232">
        <v>2.3142508999999999E-2</v>
      </c>
      <c r="G5232">
        <v>820</v>
      </c>
      <c r="H5232">
        <v>3</v>
      </c>
      <c r="I5232">
        <v>0</v>
      </c>
      <c r="J5232">
        <v>0</v>
      </c>
      <c r="K5232">
        <v>0</v>
      </c>
      <c r="L5232">
        <v>0</v>
      </c>
    </row>
    <row r="5233" spans="1:12" x14ac:dyDescent="0.25">
      <c r="A5233">
        <v>78413</v>
      </c>
      <c r="B5233">
        <v>0</v>
      </c>
      <c r="C5233">
        <v>0.183461714</v>
      </c>
      <c r="D5233">
        <v>50</v>
      </c>
      <c r="E5233">
        <v>0</v>
      </c>
      <c r="F5233">
        <v>0.368625708</v>
      </c>
      <c r="G5233">
        <v>9000</v>
      </c>
      <c r="H5233">
        <v>14</v>
      </c>
      <c r="I5233">
        <v>0</v>
      </c>
      <c r="J5233">
        <v>2</v>
      </c>
      <c r="K5233">
        <v>0</v>
      </c>
      <c r="L5233">
        <v>2</v>
      </c>
    </row>
    <row r="5234" spans="1:12" x14ac:dyDescent="0.25">
      <c r="A5234">
        <v>12667</v>
      </c>
      <c r="B5234">
        <v>0</v>
      </c>
      <c r="C5234">
        <v>0.18350771900000001</v>
      </c>
      <c r="D5234">
        <v>57</v>
      </c>
      <c r="E5234">
        <v>0</v>
      </c>
      <c r="F5234">
        <v>3061</v>
      </c>
      <c r="H5234">
        <v>4</v>
      </c>
      <c r="I5234">
        <v>0</v>
      </c>
      <c r="J5234">
        <v>1</v>
      </c>
      <c r="K5234">
        <v>0</v>
      </c>
    </row>
    <row r="5235" spans="1:12" x14ac:dyDescent="0.25">
      <c r="A5235">
        <v>128903</v>
      </c>
      <c r="B5235">
        <v>0</v>
      </c>
      <c r="C5235">
        <v>0.18358519200000001</v>
      </c>
      <c r="D5235">
        <v>42</v>
      </c>
      <c r="E5235">
        <v>0</v>
      </c>
      <c r="F5235">
        <v>0.28228621300000001</v>
      </c>
      <c r="G5235">
        <v>4583</v>
      </c>
      <c r="H5235">
        <v>6</v>
      </c>
      <c r="I5235">
        <v>0</v>
      </c>
      <c r="J5235">
        <v>2</v>
      </c>
      <c r="K5235">
        <v>0</v>
      </c>
      <c r="L5235">
        <v>0</v>
      </c>
    </row>
    <row r="5236" spans="1:12" x14ac:dyDescent="0.25">
      <c r="A5236">
        <v>41171</v>
      </c>
      <c r="B5236">
        <v>0</v>
      </c>
      <c r="C5236">
        <v>0.18371237900000001</v>
      </c>
      <c r="D5236">
        <v>51</v>
      </c>
      <c r="E5236">
        <v>1</v>
      </c>
      <c r="F5236">
        <v>0.33213357300000002</v>
      </c>
      <c r="G5236">
        <v>5000</v>
      </c>
      <c r="H5236">
        <v>9</v>
      </c>
      <c r="I5236">
        <v>0</v>
      </c>
      <c r="J5236">
        <v>2</v>
      </c>
      <c r="K5236">
        <v>1</v>
      </c>
      <c r="L5236">
        <v>0</v>
      </c>
    </row>
    <row r="5237" spans="1:12" x14ac:dyDescent="0.25">
      <c r="A5237">
        <v>98667</v>
      </c>
      <c r="B5237">
        <v>0</v>
      </c>
      <c r="C5237">
        <v>0.18376601000000001</v>
      </c>
      <c r="D5237">
        <v>45</v>
      </c>
      <c r="E5237">
        <v>0</v>
      </c>
      <c r="F5237">
        <v>0.53986068099999995</v>
      </c>
      <c r="G5237">
        <v>2583</v>
      </c>
      <c r="H5237">
        <v>14</v>
      </c>
      <c r="I5237">
        <v>0</v>
      </c>
      <c r="J5237">
        <v>1</v>
      </c>
      <c r="K5237">
        <v>0</v>
      </c>
      <c r="L5237">
        <v>2</v>
      </c>
    </row>
    <row r="5238" spans="1:12" x14ac:dyDescent="0.25">
      <c r="A5238">
        <v>85859</v>
      </c>
      <c r="B5238">
        <v>0</v>
      </c>
      <c r="C5238">
        <v>0.18381618399999999</v>
      </c>
      <c r="D5238">
        <v>46</v>
      </c>
      <c r="E5238">
        <v>0</v>
      </c>
      <c r="F5238">
        <v>14</v>
      </c>
      <c r="H5238">
        <v>1</v>
      </c>
      <c r="I5238">
        <v>0</v>
      </c>
      <c r="J5238">
        <v>0</v>
      </c>
      <c r="K5238">
        <v>0</v>
      </c>
      <c r="L5238">
        <v>0</v>
      </c>
    </row>
    <row r="5239" spans="1:12" x14ac:dyDescent="0.25">
      <c r="A5239">
        <v>52749</v>
      </c>
      <c r="B5239">
        <v>0</v>
      </c>
      <c r="C5239">
        <v>0.183911245</v>
      </c>
      <c r="D5239">
        <v>80</v>
      </c>
      <c r="E5239">
        <v>0</v>
      </c>
      <c r="F5239">
        <v>2368</v>
      </c>
      <c r="H5239">
        <v>9</v>
      </c>
      <c r="I5239">
        <v>0</v>
      </c>
      <c r="J5239">
        <v>3</v>
      </c>
      <c r="K5239">
        <v>0</v>
      </c>
    </row>
    <row r="5240" spans="1:12" x14ac:dyDescent="0.25">
      <c r="A5240">
        <v>96764</v>
      </c>
      <c r="B5240">
        <v>0</v>
      </c>
      <c r="C5240">
        <v>0.183950746</v>
      </c>
      <c r="D5240">
        <v>48</v>
      </c>
      <c r="E5240">
        <v>1</v>
      </c>
      <c r="F5240">
        <v>0.116784429</v>
      </c>
      <c r="G5240">
        <v>7500</v>
      </c>
      <c r="H5240">
        <v>9</v>
      </c>
      <c r="I5240">
        <v>0</v>
      </c>
      <c r="J5240">
        <v>0</v>
      </c>
      <c r="K5240">
        <v>0</v>
      </c>
      <c r="L5240">
        <v>1</v>
      </c>
    </row>
    <row r="5241" spans="1:12" x14ac:dyDescent="0.25">
      <c r="A5241">
        <v>43929</v>
      </c>
      <c r="B5241">
        <v>0</v>
      </c>
      <c r="C5241">
        <v>0.18416877500000001</v>
      </c>
      <c r="D5241">
        <v>47</v>
      </c>
      <c r="E5241">
        <v>0</v>
      </c>
      <c r="F5241">
        <v>0.28538780200000002</v>
      </c>
      <c r="G5241">
        <v>7000</v>
      </c>
      <c r="H5241">
        <v>17</v>
      </c>
      <c r="I5241">
        <v>0</v>
      </c>
      <c r="J5241">
        <v>3</v>
      </c>
      <c r="K5241">
        <v>0</v>
      </c>
      <c r="L5241">
        <v>1</v>
      </c>
    </row>
    <row r="5242" spans="1:12" x14ac:dyDescent="0.25">
      <c r="A5242">
        <v>101172</v>
      </c>
      <c r="B5242">
        <v>0</v>
      </c>
      <c r="C5242">
        <v>0.18417623699999999</v>
      </c>
      <c r="D5242">
        <v>47</v>
      </c>
      <c r="E5242">
        <v>0</v>
      </c>
      <c r="F5242">
        <v>0.84307846099999995</v>
      </c>
      <c r="G5242">
        <v>2000</v>
      </c>
      <c r="H5242">
        <v>9</v>
      </c>
      <c r="I5242">
        <v>0</v>
      </c>
      <c r="J5242">
        <v>2</v>
      </c>
      <c r="K5242">
        <v>0</v>
      </c>
      <c r="L5242">
        <v>0</v>
      </c>
    </row>
    <row r="5243" spans="1:12" x14ac:dyDescent="0.25">
      <c r="A5243">
        <v>48819</v>
      </c>
      <c r="B5243">
        <v>0</v>
      </c>
      <c r="C5243">
        <v>0.18424078799999999</v>
      </c>
      <c r="D5243">
        <v>39</v>
      </c>
      <c r="E5243">
        <v>0</v>
      </c>
      <c r="F5243">
        <v>0.31883369700000003</v>
      </c>
      <c r="G5243">
        <v>10528</v>
      </c>
      <c r="H5243">
        <v>4</v>
      </c>
      <c r="I5243">
        <v>0</v>
      </c>
      <c r="J5243">
        <v>2</v>
      </c>
      <c r="K5243">
        <v>0</v>
      </c>
      <c r="L5243">
        <v>2</v>
      </c>
    </row>
    <row r="5244" spans="1:12" x14ac:dyDescent="0.25">
      <c r="A5244">
        <v>113137</v>
      </c>
      <c r="B5244">
        <v>0</v>
      </c>
      <c r="C5244">
        <v>0.18429639</v>
      </c>
      <c r="D5244">
        <v>31</v>
      </c>
      <c r="E5244">
        <v>0</v>
      </c>
      <c r="F5244">
        <v>2.8322440000000001E-2</v>
      </c>
      <c r="G5244">
        <v>1835</v>
      </c>
      <c r="H5244">
        <v>3</v>
      </c>
      <c r="I5244">
        <v>0</v>
      </c>
      <c r="J5244">
        <v>0</v>
      </c>
      <c r="K5244">
        <v>0</v>
      </c>
      <c r="L5244">
        <v>0</v>
      </c>
    </row>
    <row r="5245" spans="1:12" x14ac:dyDescent="0.25">
      <c r="A5245">
        <v>45969</v>
      </c>
      <c r="B5245">
        <v>0</v>
      </c>
      <c r="C5245">
        <v>0.184311012</v>
      </c>
      <c r="D5245">
        <v>67</v>
      </c>
      <c r="E5245">
        <v>0</v>
      </c>
      <c r="F5245">
        <v>0.28568611999999999</v>
      </c>
      <c r="G5245">
        <v>5071</v>
      </c>
      <c r="H5245">
        <v>14</v>
      </c>
      <c r="I5245">
        <v>0</v>
      </c>
      <c r="J5245">
        <v>0</v>
      </c>
      <c r="K5245">
        <v>0</v>
      </c>
      <c r="L5245">
        <v>0</v>
      </c>
    </row>
    <row r="5246" spans="1:12" x14ac:dyDescent="0.25">
      <c r="A5246">
        <v>36255</v>
      </c>
      <c r="B5246">
        <v>0</v>
      </c>
      <c r="C5246">
        <v>0.184332734</v>
      </c>
      <c r="D5246">
        <v>73</v>
      </c>
      <c r="E5246">
        <v>0</v>
      </c>
      <c r="F5246">
        <v>0.102951764</v>
      </c>
      <c r="G5246">
        <v>4166</v>
      </c>
      <c r="H5246">
        <v>5</v>
      </c>
      <c r="I5246">
        <v>0</v>
      </c>
      <c r="J5246">
        <v>0</v>
      </c>
      <c r="K5246">
        <v>0</v>
      </c>
      <c r="L5246">
        <v>1</v>
      </c>
    </row>
    <row r="5247" spans="1:12" x14ac:dyDescent="0.25">
      <c r="A5247">
        <v>59296</v>
      </c>
      <c r="B5247">
        <v>0</v>
      </c>
      <c r="C5247">
        <v>0.184375292</v>
      </c>
      <c r="D5247">
        <v>62</v>
      </c>
      <c r="E5247">
        <v>0</v>
      </c>
      <c r="F5247">
        <v>0.27563589799999999</v>
      </c>
      <c r="G5247">
        <v>6250</v>
      </c>
      <c r="H5247">
        <v>4</v>
      </c>
      <c r="I5247">
        <v>0</v>
      </c>
      <c r="J5247">
        <v>1</v>
      </c>
      <c r="K5247">
        <v>0</v>
      </c>
      <c r="L5247">
        <v>0</v>
      </c>
    </row>
    <row r="5248" spans="1:12" x14ac:dyDescent="0.25">
      <c r="A5248">
        <v>106300</v>
      </c>
      <c r="B5248">
        <v>0</v>
      </c>
      <c r="C5248">
        <v>0.18439738999999999</v>
      </c>
      <c r="D5248">
        <v>73</v>
      </c>
      <c r="E5248">
        <v>0</v>
      </c>
      <c r="F5248">
        <v>0.57047707599999997</v>
      </c>
      <c r="G5248">
        <v>6455</v>
      </c>
      <c r="H5248">
        <v>16</v>
      </c>
      <c r="I5248">
        <v>0</v>
      </c>
      <c r="J5248">
        <v>2</v>
      </c>
      <c r="K5248">
        <v>0</v>
      </c>
      <c r="L5248">
        <v>0</v>
      </c>
    </row>
    <row r="5249" spans="1:12" x14ac:dyDescent="0.25">
      <c r="A5249">
        <v>116150</v>
      </c>
      <c r="B5249">
        <v>0</v>
      </c>
      <c r="C5249">
        <v>0.18443570200000001</v>
      </c>
      <c r="D5249">
        <v>59</v>
      </c>
      <c r="E5249">
        <v>0</v>
      </c>
      <c r="F5249">
        <v>6.2144268000000003E-2</v>
      </c>
      <c r="G5249">
        <v>8608</v>
      </c>
      <c r="H5249">
        <v>11</v>
      </c>
      <c r="I5249">
        <v>0</v>
      </c>
      <c r="J5249">
        <v>0</v>
      </c>
      <c r="K5249">
        <v>0</v>
      </c>
      <c r="L5249">
        <v>1</v>
      </c>
    </row>
    <row r="5250" spans="1:12" x14ac:dyDescent="0.25">
      <c r="A5250">
        <v>38378</v>
      </c>
      <c r="B5250">
        <v>0</v>
      </c>
      <c r="C5250">
        <v>0.18447269999999999</v>
      </c>
      <c r="D5250">
        <v>56</v>
      </c>
      <c r="E5250">
        <v>0</v>
      </c>
      <c r="F5250">
        <v>0.37683438200000002</v>
      </c>
      <c r="G5250">
        <v>1907</v>
      </c>
      <c r="H5250">
        <v>11</v>
      </c>
      <c r="I5250">
        <v>0</v>
      </c>
      <c r="J5250">
        <v>0</v>
      </c>
      <c r="K5250">
        <v>0</v>
      </c>
      <c r="L5250">
        <v>4</v>
      </c>
    </row>
    <row r="5251" spans="1:12" x14ac:dyDescent="0.25">
      <c r="A5251">
        <v>60018</v>
      </c>
      <c r="B5251">
        <v>0</v>
      </c>
      <c r="C5251">
        <v>0.18452797000000001</v>
      </c>
      <c r="D5251">
        <v>43</v>
      </c>
      <c r="E5251">
        <v>0</v>
      </c>
      <c r="F5251">
        <v>6.7481255000000004E-2</v>
      </c>
      <c r="G5251">
        <v>3600</v>
      </c>
      <c r="H5251">
        <v>7</v>
      </c>
      <c r="I5251">
        <v>0</v>
      </c>
      <c r="J5251">
        <v>0</v>
      </c>
      <c r="K5251">
        <v>0</v>
      </c>
      <c r="L5251">
        <v>2</v>
      </c>
    </row>
    <row r="5252" spans="1:12" x14ac:dyDescent="0.25">
      <c r="A5252">
        <v>51067</v>
      </c>
      <c r="B5252">
        <v>0</v>
      </c>
      <c r="C5252">
        <v>0.18456957500000001</v>
      </c>
      <c r="D5252">
        <v>32</v>
      </c>
      <c r="E5252">
        <v>0</v>
      </c>
      <c r="F5252">
        <v>0.43138997499999998</v>
      </c>
      <c r="G5252">
        <v>5625</v>
      </c>
      <c r="H5252">
        <v>7</v>
      </c>
      <c r="I5252">
        <v>0</v>
      </c>
      <c r="J5252">
        <v>1</v>
      </c>
      <c r="K5252">
        <v>0</v>
      </c>
      <c r="L5252">
        <v>0</v>
      </c>
    </row>
    <row r="5253" spans="1:12" x14ac:dyDescent="0.25">
      <c r="A5253">
        <v>36454</v>
      </c>
      <c r="B5253">
        <v>0</v>
      </c>
      <c r="C5253">
        <v>0.18460591800000001</v>
      </c>
      <c r="D5253">
        <v>29</v>
      </c>
      <c r="E5253">
        <v>0</v>
      </c>
      <c r="F5253">
        <v>0.53336665800000005</v>
      </c>
      <c r="G5253">
        <v>4000</v>
      </c>
      <c r="H5253">
        <v>5</v>
      </c>
      <c r="I5253">
        <v>0</v>
      </c>
      <c r="J5253">
        <v>1</v>
      </c>
      <c r="K5253">
        <v>0</v>
      </c>
      <c r="L5253">
        <v>0</v>
      </c>
    </row>
    <row r="5254" spans="1:12" x14ac:dyDescent="0.25">
      <c r="A5254">
        <v>66261</v>
      </c>
      <c r="B5254">
        <v>0</v>
      </c>
      <c r="C5254">
        <v>0.18491887000000001</v>
      </c>
      <c r="D5254">
        <v>55</v>
      </c>
      <c r="E5254">
        <v>0</v>
      </c>
      <c r="F5254">
        <v>0.36428867100000001</v>
      </c>
      <c r="G5254">
        <v>7246</v>
      </c>
      <c r="H5254">
        <v>13</v>
      </c>
      <c r="I5254">
        <v>0</v>
      </c>
      <c r="J5254">
        <v>1</v>
      </c>
      <c r="K5254">
        <v>0</v>
      </c>
      <c r="L5254">
        <v>0</v>
      </c>
    </row>
    <row r="5255" spans="1:12" x14ac:dyDescent="0.25">
      <c r="A5255">
        <v>184</v>
      </c>
      <c r="B5255">
        <v>0</v>
      </c>
      <c r="C5255">
        <v>0.18498678700000001</v>
      </c>
      <c r="D5255">
        <v>55</v>
      </c>
      <c r="E5255">
        <v>4</v>
      </c>
      <c r="F5255">
        <v>3144</v>
      </c>
      <c r="H5255">
        <v>11</v>
      </c>
      <c r="I5255">
        <v>0</v>
      </c>
      <c r="J5255">
        <v>1</v>
      </c>
      <c r="K5255">
        <v>0</v>
      </c>
      <c r="L5255">
        <v>0</v>
      </c>
    </row>
    <row r="5256" spans="1:12" x14ac:dyDescent="0.25">
      <c r="A5256">
        <v>69217</v>
      </c>
      <c r="B5256">
        <v>0</v>
      </c>
      <c r="C5256">
        <v>0.185324508</v>
      </c>
      <c r="D5256">
        <v>66</v>
      </c>
      <c r="E5256">
        <v>0</v>
      </c>
      <c r="F5256">
        <v>0.18371388599999999</v>
      </c>
      <c r="G5256">
        <v>8583</v>
      </c>
      <c r="H5256">
        <v>6</v>
      </c>
      <c r="I5256">
        <v>0</v>
      </c>
      <c r="J5256">
        <v>1</v>
      </c>
      <c r="K5256">
        <v>0</v>
      </c>
      <c r="L5256">
        <v>0</v>
      </c>
    </row>
    <row r="5257" spans="1:12" x14ac:dyDescent="0.25">
      <c r="A5257">
        <v>140919</v>
      </c>
      <c r="B5257">
        <v>0</v>
      </c>
      <c r="C5257">
        <v>0.18547730800000001</v>
      </c>
      <c r="D5257">
        <v>45</v>
      </c>
      <c r="E5257">
        <v>0</v>
      </c>
      <c r="F5257">
        <v>2053</v>
      </c>
      <c r="H5257">
        <v>6</v>
      </c>
      <c r="I5257">
        <v>0</v>
      </c>
      <c r="J5257">
        <v>1</v>
      </c>
      <c r="K5257">
        <v>0</v>
      </c>
      <c r="L5257">
        <v>0</v>
      </c>
    </row>
    <row r="5258" spans="1:12" x14ac:dyDescent="0.25">
      <c r="A5258">
        <v>125977</v>
      </c>
      <c r="B5258">
        <v>0</v>
      </c>
      <c r="C5258">
        <v>0.18551786300000001</v>
      </c>
      <c r="D5258">
        <v>38</v>
      </c>
      <c r="E5258">
        <v>0</v>
      </c>
      <c r="F5258">
        <v>6.2979007000000004E-2</v>
      </c>
      <c r="G5258">
        <v>3000</v>
      </c>
      <c r="H5258">
        <v>7</v>
      </c>
      <c r="I5258">
        <v>0</v>
      </c>
      <c r="J5258">
        <v>0</v>
      </c>
      <c r="K5258">
        <v>0</v>
      </c>
      <c r="L5258">
        <v>0</v>
      </c>
    </row>
    <row r="5259" spans="1:12" x14ac:dyDescent="0.25">
      <c r="A5259">
        <v>8717</v>
      </c>
      <c r="B5259">
        <v>0</v>
      </c>
      <c r="C5259">
        <v>0.185523096</v>
      </c>
      <c r="D5259">
        <v>88</v>
      </c>
      <c r="E5259">
        <v>0</v>
      </c>
      <c r="F5259">
        <v>0.22978723400000001</v>
      </c>
      <c r="G5259">
        <v>2819</v>
      </c>
      <c r="H5259">
        <v>9</v>
      </c>
      <c r="I5259">
        <v>0</v>
      </c>
      <c r="J5259">
        <v>1</v>
      </c>
      <c r="K5259">
        <v>0</v>
      </c>
      <c r="L5259">
        <v>0</v>
      </c>
    </row>
    <row r="5260" spans="1:12" x14ac:dyDescent="0.25">
      <c r="A5260">
        <v>66016</v>
      </c>
      <c r="B5260">
        <v>0</v>
      </c>
      <c r="C5260">
        <v>0.18575053999999999</v>
      </c>
      <c r="D5260">
        <v>63</v>
      </c>
      <c r="E5260">
        <v>0</v>
      </c>
      <c r="F5260">
        <v>0.185855609</v>
      </c>
      <c r="G5260">
        <v>4750</v>
      </c>
      <c r="H5260">
        <v>15</v>
      </c>
      <c r="I5260">
        <v>0</v>
      </c>
      <c r="J5260">
        <v>0</v>
      </c>
      <c r="K5260">
        <v>0</v>
      </c>
      <c r="L5260">
        <v>1</v>
      </c>
    </row>
    <row r="5261" spans="1:12" x14ac:dyDescent="0.25">
      <c r="A5261">
        <v>81155</v>
      </c>
      <c r="B5261">
        <v>0</v>
      </c>
      <c r="C5261">
        <v>0.18578029099999999</v>
      </c>
      <c r="D5261">
        <v>33</v>
      </c>
      <c r="E5261">
        <v>0</v>
      </c>
      <c r="F5261">
        <v>80</v>
      </c>
      <c r="H5261">
        <v>4</v>
      </c>
      <c r="I5261">
        <v>0</v>
      </c>
      <c r="J5261">
        <v>0</v>
      </c>
      <c r="K5261">
        <v>0</v>
      </c>
      <c r="L5261">
        <v>0</v>
      </c>
    </row>
    <row r="5262" spans="1:12" x14ac:dyDescent="0.25">
      <c r="A5262">
        <v>99002</v>
      </c>
      <c r="B5262">
        <v>0</v>
      </c>
      <c r="C5262">
        <v>0.185910938</v>
      </c>
      <c r="D5262">
        <v>62</v>
      </c>
      <c r="E5262">
        <v>0</v>
      </c>
      <c r="F5262">
        <v>0.26496687899999999</v>
      </c>
      <c r="G5262">
        <v>8000</v>
      </c>
      <c r="H5262">
        <v>8</v>
      </c>
      <c r="I5262">
        <v>0</v>
      </c>
      <c r="J5262">
        <v>2</v>
      </c>
      <c r="K5262">
        <v>0</v>
      </c>
      <c r="L5262">
        <v>0</v>
      </c>
    </row>
    <row r="5263" spans="1:12" x14ac:dyDescent="0.25">
      <c r="A5263">
        <v>133797</v>
      </c>
      <c r="B5263">
        <v>0</v>
      </c>
      <c r="C5263">
        <v>0.186110994</v>
      </c>
      <c r="D5263">
        <v>34</v>
      </c>
      <c r="E5263">
        <v>0</v>
      </c>
      <c r="F5263">
        <v>0.34656185900000003</v>
      </c>
      <c r="G5263">
        <v>28750</v>
      </c>
      <c r="H5263">
        <v>15</v>
      </c>
      <c r="I5263">
        <v>0</v>
      </c>
      <c r="J5263">
        <v>4</v>
      </c>
      <c r="K5263">
        <v>0</v>
      </c>
      <c r="L5263">
        <v>2</v>
      </c>
    </row>
    <row r="5264" spans="1:12" x14ac:dyDescent="0.25">
      <c r="A5264">
        <v>47785</v>
      </c>
      <c r="B5264">
        <v>0</v>
      </c>
      <c r="C5264">
        <v>0.18615918300000001</v>
      </c>
      <c r="D5264">
        <v>43</v>
      </c>
      <c r="E5264">
        <v>0</v>
      </c>
      <c r="F5264">
        <v>4.7658724E-2</v>
      </c>
      <c r="G5264">
        <v>6000</v>
      </c>
      <c r="H5264">
        <v>10</v>
      </c>
      <c r="I5264">
        <v>0</v>
      </c>
      <c r="J5264">
        <v>0</v>
      </c>
      <c r="K5264">
        <v>0</v>
      </c>
      <c r="L5264">
        <v>0</v>
      </c>
    </row>
    <row r="5265" spans="1:12" x14ac:dyDescent="0.25">
      <c r="A5265">
        <v>86718</v>
      </c>
      <c r="B5265">
        <v>0</v>
      </c>
      <c r="C5265">
        <v>0.18623335299999999</v>
      </c>
      <c r="D5265">
        <v>43</v>
      </c>
      <c r="E5265">
        <v>0</v>
      </c>
      <c r="F5265">
        <v>0.28420344199999997</v>
      </c>
      <c r="G5265">
        <v>10400</v>
      </c>
      <c r="H5265">
        <v>18</v>
      </c>
      <c r="I5265">
        <v>0</v>
      </c>
      <c r="J5265">
        <v>2</v>
      </c>
      <c r="K5265">
        <v>0</v>
      </c>
      <c r="L5265">
        <v>2</v>
      </c>
    </row>
    <row r="5266" spans="1:12" x14ac:dyDescent="0.25">
      <c r="A5266">
        <v>45896</v>
      </c>
      <c r="B5266">
        <v>0</v>
      </c>
      <c r="C5266">
        <v>0.186248792</v>
      </c>
      <c r="D5266">
        <v>70</v>
      </c>
      <c r="E5266">
        <v>0</v>
      </c>
      <c r="F5266">
        <v>2018</v>
      </c>
      <c r="H5266">
        <v>13</v>
      </c>
      <c r="I5266">
        <v>0</v>
      </c>
      <c r="J5266">
        <v>2</v>
      </c>
      <c r="K5266">
        <v>0</v>
      </c>
      <c r="L5266">
        <v>0</v>
      </c>
    </row>
    <row r="5267" spans="1:12" x14ac:dyDescent="0.25">
      <c r="A5267">
        <v>137006</v>
      </c>
      <c r="B5267">
        <v>0</v>
      </c>
      <c r="C5267">
        <v>0.186302627</v>
      </c>
      <c r="D5267">
        <v>60</v>
      </c>
      <c r="E5267">
        <v>0</v>
      </c>
      <c r="F5267">
        <v>0.47471416</v>
      </c>
      <c r="G5267">
        <v>4547</v>
      </c>
      <c r="H5267">
        <v>6</v>
      </c>
      <c r="I5267">
        <v>0</v>
      </c>
      <c r="J5267">
        <v>2</v>
      </c>
      <c r="K5267">
        <v>0</v>
      </c>
      <c r="L5267">
        <v>1</v>
      </c>
    </row>
    <row r="5268" spans="1:12" x14ac:dyDescent="0.25">
      <c r="A5268">
        <v>51911</v>
      </c>
      <c r="B5268">
        <v>0</v>
      </c>
      <c r="C5268">
        <v>0.186331364</v>
      </c>
      <c r="D5268">
        <v>39</v>
      </c>
      <c r="E5268">
        <v>0</v>
      </c>
      <c r="F5268">
        <v>0.90328782900000004</v>
      </c>
      <c r="G5268">
        <v>5200</v>
      </c>
      <c r="H5268">
        <v>20</v>
      </c>
      <c r="I5268">
        <v>0</v>
      </c>
      <c r="J5268">
        <v>3</v>
      </c>
      <c r="K5268">
        <v>0</v>
      </c>
      <c r="L5268">
        <v>1</v>
      </c>
    </row>
    <row r="5269" spans="1:12" x14ac:dyDescent="0.25">
      <c r="A5269">
        <v>63988</v>
      </c>
      <c r="B5269">
        <v>0</v>
      </c>
      <c r="C5269">
        <v>0.18646618400000001</v>
      </c>
      <c r="D5269">
        <v>47</v>
      </c>
      <c r="E5269">
        <v>0</v>
      </c>
      <c r="F5269">
        <v>0.183812329</v>
      </c>
      <c r="G5269">
        <v>9846</v>
      </c>
      <c r="H5269">
        <v>11</v>
      </c>
      <c r="I5269">
        <v>0</v>
      </c>
      <c r="J5269">
        <v>1</v>
      </c>
      <c r="K5269">
        <v>0</v>
      </c>
      <c r="L5269">
        <v>1</v>
      </c>
    </row>
    <row r="5270" spans="1:12" x14ac:dyDescent="0.25">
      <c r="A5270">
        <v>362</v>
      </c>
      <c r="B5270">
        <v>0</v>
      </c>
      <c r="C5270">
        <v>0.18668278199999999</v>
      </c>
      <c r="D5270">
        <v>30</v>
      </c>
      <c r="E5270">
        <v>0</v>
      </c>
      <c r="F5270">
        <v>0.69812075200000001</v>
      </c>
      <c r="G5270">
        <v>2500</v>
      </c>
      <c r="H5270">
        <v>7</v>
      </c>
      <c r="I5270">
        <v>0</v>
      </c>
      <c r="J5270">
        <v>2</v>
      </c>
      <c r="K5270">
        <v>0</v>
      </c>
      <c r="L5270">
        <v>2</v>
      </c>
    </row>
    <row r="5271" spans="1:12" x14ac:dyDescent="0.25">
      <c r="A5271">
        <v>100759</v>
      </c>
      <c r="B5271">
        <v>0</v>
      </c>
      <c r="C5271">
        <v>0.18668410399999999</v>
      </c>
      <c r="D5271">
        <v>56</v>
      </c>
      <c r="E5271">
        <v>1</v>
      </c>
      <c r="F5271">
        <v>0.21998240099999999</v>
      </c>
      <c r="G5271">
        <v>12500</v>
      </c>
      <c r="H5271">
        <v>10</v>
      </c>
      <c r="I5271">
        <v>0</v>
      </c>
      <c r="J5271">
        <v>2</v>
      </c>
      <c r="K5271">
        <v>0</v>
      </c>
      <c r="L5271">
        <v>1</v>
      </c>
    </row>
    <row r="5272" spans="1:12" x14ac:dyDescent="0.25">
      <c r="A5272">
        <v>100624</v>
      </c>
      <c r="B5272">
        <v>0</v>
      </c>
      <c r="C5272">
        <v>0.18673593599999999</v>
      </c>
      <c r="D5272">
        <v>53</v>
      </c>
      <c r="E5272">
        <v>0</v>
      </c>
      <c r="F5272">
        <v>0.30752047700000001</v>
      </c>
      <c r="G5272">
        <v>9400</v>
      </c>
      <c r="H5272">
        <v>7</v>
      </c>
      <c r="I5272">
        <v>0</v>
      </c>
      <c r="J5272">
        <v>1</v>
      </c>
      <c r="K5272">
        <v>0</v>
      </c>
      <c r="L5272">
        <v>1</v>
      </c>
    </row>
    <row r="5273" spans="1:12" x14ac:dyDescent="0.25">
      <c r="A5273">
        <v>118970</v>
      </c>
      <c r="B5273">
        <v>0</v>
      </c>
      <c r="C5273">
        <v>0.18686550299999999</v>
      </c>
      <c r="D5273">
        <v>69</v>
      </c>
      <c r="E5273">
        <v>0</v>
      </c>
      <c r="F5273">
        <v>0.30903328099999999</v>
      </c>
      <c r="G5273">
        <v>8202</v>
      </c>
      <c r="H5273">
        <v>9</v>
      </c>
      <c r="I5273">
        <v>0</v>
      </c>
      <c r="J5273">
        <v>1</v>
      </c>
      <c r="K5273">
        <v>0</v>
      </c>
      <c r="L5273">
        <v>0</v>
      </c>
    </row>
    <row r="5274" spans="1:12" x14ac:dyDescent="0.25">
      <c r="A5274">
        <v>130544</v>
      </c>
      <c r="B5274">
        <v>0</v>
      </c>
      <c r="C5274">
        <v>0.18719251200000001</v>
      </c>
      <c r="D5274">
        <v>57</v>
      </c>
      <c r="E5274">
        <v>0</v>
      </c>
      <c r="F5274">
        <v>1428</v>
      </c>
      <c r="H5274">
        <v>6</v>
      </c>
      <c r="I5274">
        <v>0</v>
      </c>
      <c r="J5274">
        <v>1</v>
      </c>
      <c r="K5274">
        <v>0</v>
      </c>
      <c r="L5274">
        <v>0</v>
      </c>
    </row>
    <row r="5275" spans="1:12" x14ac:dyDescent="0.25">
      <c r="A5275">
        <v>34176</v>
      </c>
      <c r="B5275">
        <v>0</v>
      </c>
      <c r="C5275">
        <v>0.187258008</v>
      </c>
      <c r="D5275">
        <v>63</v>
      </c>
      <c r="E5275">
        <v>0</v>
      </c>
      <c r="F5275">
        <v>0.107597421</v>
      </c>
      <c r="G5275">
        <v>17834</v>
      </c>
      <c r="H5275">
        <v>5</v>
      </c>
      <c r="I5275">
        <v>0</v>
      </c>
      <c r="J5275">
        <v>0</v>
      </c>
      <c r="K5275">
        <v>0</v>
      </c>
      <c r="L5275">
        <v>1</v>
      </c>
    </row>
    <row r="5276" spans="1:12" x14ac:dyDescent="0.25">
      <c r="A5276">
        <v>1589</v>
      </c>
      <c r="B5276">
        <v>0</v>
      </c>
      <c r="C5276">
        <v>0.18740927900000001</v>
      </c>
      <c r="D5276">
        <v>38</v>
      </c>
      <c r="E5276">
        <v>0</v>
      </c>
      <c r="F5276">
        <v>0.49730054000000001</v>
      </c>
      <c r="G5276">
        <v>5000</v>
      </c>
      <c r="H5276">
        <v>7</v>
      </c>
      <c r="I5276">
        <v>0</v>
      </c>
      <c r="J5276">
        <v>1</v>
      </c>
      <c r="K5276">
        <v>0</v>
      </c>
      <c r="L5276">
        <v>2</v>
      </c>
    </row>
    <row r="5277" spans="1:12" x14ac:dyDescent="0.25">
      <c r="A5277">
        <v>106918</v>
      </c>
      <c r="B5277">
        <v>0</v>
      </c>
      <c r="C5277">
        <v>0.18750299000000001</v>
      </c>
      <c r="D5277">
        <v>61</v>
      </c>
      <c r="E5277">
        <v>0</v>
      </c>
      <c r="F5277">
        <v>1.9496751E-2</v>
      </c>
      <c r="G5277">
        <v>6000</v>
      </c>
      <c r="H5277">
        <v>3</v>
      </c>
      <c r="I5277">
        <v>0</v>
      </c>
      <c r="J5277">
        <v>0</v>
      </c>
      <c r="K5277">
        <v>0</v>
      </c>
      <c r="L5277">
        <v>0</v>
      </c>
    </row>
    <row r="5278" spans="1:12" x14ac:dyDescent="0.25">
      <c r="A5278">
        <v>127164</v>
      </c>
      <c r="B5278">
        <v>0</v>
      </c>
      <c r="C5278">
        <v>0.18760080000000001</v>
      </c>
      <c r="D5278">
        <v>88</v>
      </c>
      <c r="E5278">
        <v>0</v>
      </c>
      <c r="F5278">
        <v>0.152615795</v>
      </c>
      <c r="G5278">
        <v>3000</v>
      </c>
      <c r="H5278">
        <v>2</v>
      </c>
      <c r="I5278">
        <v>0</v>
      </c>
      <c r="J5278">
        <v>1</v>
      </c>
      <c r="K5278">
        <v>0</v>
      </c>
      <c r="L5278">
        <v>0</v>
      </c>
    </row>
    <row r="5279" spans="1:12" x14ac:dyDescent="0.25">
      <c r="A5279">
        <v>26317</v>
      </c>
      <c r="B5279">
        <v>0</v>
      </c>
      <c r="C5279">
        <v>0.18808517199999999</v>
      </c>
      <c r="D5279">
        <v>37</v>
      </c>
      <c r="E5279">
        <v>1</v>
      </c>
      <c r="F5279">
        <v>0.56207298800000005</v>
      </c>
      <c r="G5279">
        <v>6000</v>
      </c>
      <c r="H5279">
        <v>17</v>
      </c>
      <c r="I5279">
        <v>0</v>
      </c>
      <c r="J5279">
        <v>2</v>
      </c>
      <c r="K5279">
        <v>0</v>
      </c>
      <c r="L5279">
        <v>0</v>
      </c>
    </row>
    <row r="5280" spans="1:12" x14ac:dyDescent="0.25">
      <c r="A5280">
        <v>88962</v>
      </c>
      <c r="B5280">
        <v>0</v>
      </c>
      <c r="C5280">
        <v>0.188098612</v>
      </c>
      <c r="D5280">
        <v>33</v>
      </c>
      <c r="E5280">
        <v>0</v>
      </c>
      <c r="F5280">
        <v>0.282994721</v>
      </c>
      <c r="G5280">
        <v>6250</v>
      </c>
      <c r="H5280">
        <v>12</v>
      </c>
      <c r="I5280">
        <v>0</v>
      </c>
      <c r="J5280">
        <v>0</v>
      </c>
      <c r="K5280">
        <v>0</v>
      </c>
      <c r="L5280">
        <v>6</v>
      </c>
    </row>
    <row r="5281" spans="1:12" x14ac:dyDescent="0.25">
      <c r="A5281">
        <v>149016</v>
      </c>
      <c r="B5281">
        <v>0</v>
      </c>
      <c r="C5281">
        <v>0.18825662600000001</v>
      </c>
      <c r="D5281">
        <v>58</v>
      </c>
      <c r="E5281">
        <v>1</v>
      </c>
      <c r="F5281">
        <v>0.21728594500000001</v>
      </c>
      <c r="G5281">
        <v>3713</v>
      </c>
      <c r="H5281">
        <v>7</v>
      </c>
      <c r="I5281">
        <v>0</v>
      </c>
      <c r="J5281">
        <v>1</v>
      </c>
      <c r="K5281">
        <v>0</v>
      </c>
      <c r="L5281">
        <v>3</v>
      </c>
    </row>
    <row r="5282" spans="1:12" x14ac:dyDescent="0.25">
      <c r="A5282">
        <v>13833</v>
      </c>
      <c r="B5282">
        <v>0</v>
      </c>
      <c r="C5282">
        <v>0.18826370100000001</v>
      </c>
      <c r="D5282">
        <v>57</v>
      </c>
      <c r="E5282">
        <v>0</v>
      </c>
      <c r="F5282">
        <v>0.19317495500000001</v>
      </c>
      <c r="G5282">
        <v>9933</v>
      </c>
      <c r="H5282">
        <v>11</v>
      </c>
      <c r="I5282">
        <v>0</v>
      </c>
      <c r="J5282">
        <v>3</v>
      </c>
      <c r="K5282">
        <v>0</v>
      </c>
      <c r="L5282">
        <v>0</v>
      </c>
    </row>
    <row r="5283" spans="1:12" x14ac:dyDescent="0.25">
      <c r="A5283">
        <v>6769</v>
      </c>
      <c r="B5283">
        <v>0</v>
      </c>
      <c r="C5283">
        <v>0.18834058300000001</v>
      </c>
      <c r="D5283">
        <v>65</v>
      </c>
      <c r="E5283">
        <v>0</v>
      </c>
      <c r="F5283">
        <v>0.31994667599999999</v>
      </c>
      <c r="G5283">
        <v>6000</v>
      </c>
      <c r="H5283">
        <v>7</v>
      </c>
      <c r="I5283">
        <v>0</v>
      </c>
      <c r="J5283">
        <v>1</v>
      </c>
      <c r="K5283">
        <v>0</v>
      </c>
      <c r="L5283">
        <v>2</v>
      </c>
    </row>
    <row r="5284" spans="1:12" x14ac:dyDescent="0.25">
      <c r="A5284">
        <v>67354</v>
      </c>
      <c r="B5284">
        <v>0</v>
      </c>
      <c r="C5284">
        <v>0.18836506</v>
      </c>
      <c r="D5284">
        <v>55</v>
      </c>
      <c r="E5284">
        <v>0</v>
      </c>
      <c r="F5284">
        <v>0.237850652</v>
      </c>
      <c r="G5284">
        <v>7592</v>
      </c>
      <c r="H5284">
        <v>9</v>
      </c>
      <c r="I5284">
        <v>0</v>
      </c>
      <c r="J5284">
        <v>2</v>
      </c>
      <c r="K5284">
        <v>0</v>
      </c>
      <c r="L5284">
        <v>0</v>
      </c>
    </row>
    <row r="5285" spans="1:12" x14ac:dyDescent="0.25">
      <c r="A5285">
        <v>108572</v>
      </c>
      <c r="B5285">
        <v>1</v>
      </c>
      <c r="C5285">
        <v>0.18838279599999999</v>
      </c>
      <c r="D5285">
        <v>44</v>
      </c>
      <c r="E5285">
        <v>0</v>
      </c>
      <c r="F5285">
        <v>1.2495536999999999E-2</v>
      </c>
      <c r="G5285">
        <v>2800</v>
      </c>
      <c r="H5285">
        <v>1</v>
      </c>
      <c r="I5285">
        <v>0</v>
      </c>
      <c r="J5285">
        <v>0</v>
      </c>
      <c r="K5285">
        <v>0</v>
      </c>
      <c r="L5285">
        <v>0</v>
      </c>
    </row>
    <row r="5286" spans="1:12" x14ac:dyDescent="0.25">
      <c r="A5286">
        <v>128276</v>
      </c>
      <c r="B5286">
        <v>0</v>
      </c>
      <c r="C5286">
        <v>0.18855328900000001</v>
      </c>
      <c r="D5286">
        <v>58</v>
      </c>
      <c r="E5286">
        <v>0</v>
      </c>
      <c r="F5286">
        <v>0.83514733200000002</v>
      </c>
      <c r="G5286">
        <v>3766</v>
      </c>
      <c r="H5286">
        <v>8</v>
      </c>
      <c r="I5286">
        <v>0</v>
      </c>
      <c r="J5286">
        <v>2</v>
      </c>
      <c r="K5286">
        <v>0</v>
      </c>
      <c r="L5286">
        <v>0</v>
      </c>
    </row>
    <row r="5287" spans="1:12" x14ac:dyDescent="0.25">
      <c r="A5287">
        <v>102796</v>
      </c>
      <c r="B5287">
        <v>0</v>
      </c>
      <c r="C5287">
        <v>0.188613212</v>
      </c>
      <c r="D5287">
        <v>62</v>
      </c>
      <c r="E5287">
        <v>1</v>
      </c>
      <c r="F5287">
        <v>0.192393915</v>
      </c>
      <c r="G5287">
        <v>12489</v>
      </c>
      <c r="H5287">
        <v>6</v>
      </c>
      <c r="I5287">
        <v>0</v>
      </c>
      <c r="J5287">
        <v>1</v>
      </c>
      <c r="K5287">
        <v>0</v>
      </c>
      <c r="L5287">
        <v>1</v>
      </c>
    </row>
    <row r="5288" spans="1:12" x14ac:dyDescent="0.25">
      <c r="A5288">
        <v>38762</v>
      </c>
      <c r="B5288">
        <v>0</v>
      </c>
      <c r="C5288">
        <v>0.18866491599999999</v>
      </c>
      <c r="D5288">
        <v>44</v>
      </c>
      <c r="E5288">
        <v>0</v>
      </c>
      <c r="F5288">
        <v>3.8830716000000001E-2</v>
      </c>
      <c r="G5288">
        <v>4583</v>
      </c>
      <c r="H5288">
        <v>2</v>
      </c>
      <c r="I5288">
        <v>0</v>
      </c>
      <c r="J5288">
        <v>0</v>
      </c>
      <c r="K5288">
        <v>0</v>
      </c>
      <c r="L5288">
        <v>0</v>
      </c>
    </row>
    <row r="5289" spans="1:12" x14ac:dyDescent="0.25">
      <c r="A5289">
        <v>57681</v>
      </c>
      <c r="B5289">
        <v>0</v>
      </c>
      <c r="C5289">
        <v>0.18867157800000001</v>
      </c>
      <c r="D5289">
        <v>35</v>
      </c>
      <c r="E5289">
        <v>0</v>
      </c>
      <c r="F5289">
        <v>0.40086847199999998</v>
      </c>
      <c r="G5289">
        <v>8750</v>
      </c>
      <c r="H5289">
        <v>6</v>
      </c>
      <c r="I5289">
        <v>0</v>
      </c>
      <c r="J5289">
        <v>2</v>
      </c>
      <c r="K5289">
        <v>0</v>
      </c>
      <c r="L5289">
        <v>1</v>
      </c>
    </row>
    <row r="5290" spans="1:12" x14ac:dyDescent="0.25">
      <c r="A5290">
        <v>134232</v>
      </c>
      <c r="B5290">
        <v>0</v>
      </c>
      <c r="C5290">
        <v>0.18876721599999999</v>
      </c>
      <c r="D5290">
        <v>41</v>
      </c>
      <c r="E5290">
        <v>0</v>
      </c>
      <c r="F5290">
        <v>0.228369551</v>
      </c>
      <c r="G5290">
        <v>7500</v>
      </c>
      <c r="H5290">
        <v>10</v>
      </c>
      <c r="I5290">
        <v>0</v>
      </c>
      <c r="J5290">
        <v>2</v>
      </c>
      <c r="K5290">
        <v>0</v>
      </c>
      <c r="L5290">
        <v>0</v>
      </c>
    </row>
    <row r="5291" spans="1:12" x14ac:dyDescent="0.25">
      <c r="A5291">
        <v>38259</v>
      </c>
      <c r="B5291">
        <v>0</v>
      </c>
      <c r="C5291">
        <v>0.188958286</v>
      </c>
      <c r="D5291">
        <v>41</v>
      </c>
      <c r="E5291">
        <v>0</v>
      </c>
      <c r="F5291">
        <v>0.34570095499999998</v>
      </c>
      <c r="G5291">
        <v>4500</v>
      </c>
      <c r="H5291">
        <v>5</v>
      </c>
      <c r="I5291">
        <v>0</v>
      </c>
      <c r="J5291">
        <v>2</v>
      </c>
      <c r="K5291">
        <v>0</v>
      </c>
      <c r="L5291">
        <v>1</v>
      </c>
    </row>
    <row r="5292" spans="1:12" x14ac:dyDescent="0.25">
      <c r="A5292">
        <v>53474</v>
      </c>
      <c r="B5292">
        <v>0</v>
      </c>
      <c r="C5292">
        <v>0.18911061300000001</v>
      </c>
      <c r="D5292">
        <v>59</v>
      </c>
      <c r="E5292">
        <v>0</v>
      </c>
      <c r="F5292">
        <v>1928</v>
      </c>
      <c r="H5292">
        <v>14</v>
      </c>
      <c r="I5292">
        <v>0</v>
      </c>
      <c r="J5292">
        <v>0</v>
      </c>
      <c r="K5292">
        <v>0</v>
      </c>
      <c r="L5292">
        <v>0</v>
      </c>
    </row>
    <row r="5293" spans="1:12" x14ac:dyDescent="0.25">
      <c r="A5293">
        <v>11682</v>
      </c>
      <c r="B5293">
        <v>0</v>
      </c>
      <c r="C5293">
        <v>0.18916282200000001</v>
      </c>
      <c r="D5293">
        <v>66</v>
      </c>
      <c r="E5293">
        <v>0</v>
      </c>
      <c r="F5293">
        <v>0.45801169600000002</v>
      </c>
      <c r="G5293">
        <v>8549</v>
      </c>
      <c r="H5293">
        <v>12</v>
      </c>
      <c r="I5293">
        <v>0</v>
      </c>
      <c r="J5293">
        <v>3</v>
      </c>
      <c r="K5293">
        <v>0</v>
      </c>
      <c r="L5293">
        <v>1</v>
      </c>
    </row>
    <row r="5294" spans="1:12" x14ac:dyDescent="0.25">
      <c r="A5294">
        <v>95723</v>
      </c>
      <c r="B5294">
        <v>0</v>
      </c>
      <c r="C5294">
        <v>0.189185084</v>
      </c>
      <c r="D5294">
        <v>60</v>
      </c>
      <c r="E5294">
        <v>0</v>
      </c>
      <c r="F5294">
        <v>3.6515473999999999E-2</v>
      </c>
      <c r="G5294">
        <v>6106</v>
      </c>
      <c r="H5294">
        <v>4</v>
      </c>
      <c r="I5294">
        <v>0</v>
      </c>
      <c r="J5294">
        <v>0</v>
      </c>
      <c r="K5294">
        <v>0</v>
      </c>
      <c r="L5294">
        <v>0</v>
      </c>
    </row>
    <row r="5295" spans="1:12" x14ac:dyDescent="0.25">
      <c r="A5295">
        <v>16253</v>
      </c>
      <c r="B5295">
        <v>0</v>
      </c>
      <c r="C5295">
        <v>0.18920018299999999</v>
      </c>
      <c r="D5295">
        <v>56</v>
      </c>
      <c r="E5295">
        <v>0</v>
      </c>
      <c r="F5295">
        <v>2238</v>
      </c>
      <c r="H5295">
        <v>6</v>
      </c>
      <c r="I5295">
        <v>0</v>
      </c>
      <c r="J5295">
        <v>2</v>
      </c>
      <c r="K5295">
        <v>0</v>
      </c>
      <c r="L5295">
        <v>0</v>
      </c>
    </row>
    <row r="5296" spans="1:12" x14ac:dyDescent="0.25">
      <c r="A5296">
        <v>718</v>
      </c>
      <c r="B5296">
        <v>0</v>
      </c>
      <c r="C5296">
        <v>0.189734189</v>
      </c>
      <c r="D5296">
        <v>60</v>
      </c>
      <c r="E5296">
        <v>0</v>
      </c>
      <c r="F5296">
        <v>4.5871559999999999E-2</v>
      </c>
      <c r="G5296">
        <v>2833</v>
      </c>
      <c r="H5296">
        <v>2</v>
      </c>
      <c r="I5296">
        <v>0</v>
      </c>
      <c r="J5296">
        <v>0</v>
      </c>
      <c r="K5296">
        <v>0</v>
      </c>
      <c r="L5296">
        <v>0</v>
      </c>
    </row>
    <row r="5297" spans="1:12" x14ac:dyDescent="0.25">
      <c r="A5297">
        <v>142935</v>
      </c>
      <c r="B5297">
        <v>0</v>
      </c>
      <c r="C5297">
        <v>0.19012420799999999</v>
      </c>
      <c r="D5297">
        <v>79</v>
      </c>
      <c r="E5297">
        <v>0</v>
      </c>
      <c r="F5297">
        <v>3.5368722190000002</v>
      </c>
      <c r="G5297">
        <v>6291</v>
      </c>
      <c r="H5297">
        <v>11</v>
      </c>
      <c r="I5297">
        <v>0</v>
      </c>
      <c r="J5297">
        <v>2</v>
      </c>
      <c r="K5297">
        <v>0</v>
      </c>
      <c r="L5297">
        <v>0</v>
      </c>
    </row>
    <row r="5298" spans="1:12" x14ac:dyDescent="0.25">
      <c r="A5298">
        <v>122307</v>
      </c>
      <c r="B5298">
        <v>0</v>
      </c>
      <c r="C5298">
        <v>0.19030289</v>
      </c>
      <c r="D5298">
        <v>74</v>
      </c>
      <c r="E5298">
        <v>0</v>
      </c>
      <c r="F5298">
        <v>0.25841430799999998</v>
      </c>
      <c r="G5298">
        <v>7100</v>
      </c>
      <c r="H5298">
        <v>13</v>
      </c>
      <c r="I5298">
        <v>0</v>
      </c>
      <c r="J5298">
        <v>1</v>
      </c>
      <c r="K5298">
        <v>0</v>
      </c>
      <c r="L5298">
        <v>1</v>
      </c>
    </row>
    <row r="5299" spans="1:12" x14ac:dyDescent="0.25">
      <c r="A5299">
        <v>109344</v>
      </c>
      <c r="B5299">
        <v>0</v>
      </c>
      <c r="C5299">
        <v>0.19031700100000001</v>
      </c>
      <c r="D5299">
        <v>58</v>
      </c>
      <c r="E5299">
        <v>0</v>
      </c>
      <c r="F5299">
        <v>3352</v>
      </c>
      <c r="H5299">
        <v>9</v>
      </c>
      <c r="I5299">
        <v>0</v>
      </c>
      <c r="J5299">
        <v>1</v>
      </c>
      <c r="K5299">
        <v>0</v>
      </c>
      <c r="L5299">
        <v>3</v>
      </c>
    </row>
    <row r="5300" spans="1:12" x14ac:dyDescent="0.25">
      <c r="A5300">
        <v>34287</v>
      </c>
      <c r="B5300">
        <v>0</v>
      </c>
      <c r="C5300">
        <v>0.19047618999999999</v>
      </c>
      <c r="D5300">
        <v>49</v>
      </c>
      <c r="E5300">
        <v>0</v>
      </c>
      <c r="F5300">
        <v>0.11447678999999999</v>
      </c>
      <c r="G5300">
        <v>5083</v>
      </c>
      <c r="H5300">
        <v>17</v>
      </c>
      <c r="I5300">
        <v>0</v>
      </c>
      <c r="J5300">
        <v>0</v>
      </c>
      <c r="K5300">
        <v>0</v>
      </c>
      <c r="L5300">
        <v>0</v>
      </c>
    </row>
    <row r="5301" spans="1:12" x14ac:dyDescent="0.25">
      <c r="A5301">
        <v>31369</v>
      </c>
      <c r="B5301">
        <v>0</v>
      </c>
      <c r="C5301">
        <v>0.19059332000000001</v>
      </c>
      <c r="D5301">
        <v>56</v>
      </c>
      <c r="E5301">
        <v>0</v>
      </c>
      <c r="F5301">
        <v>0.21487883399999999</v>
      </c>
      <c r="G5301">
        <v>5900</v>
      </c>
      <c r="H5301">
        <v>7</v>
      </c>
      <c r="I5301">
        <v>0</v>
      </c>
      <c r="J5301">
        <v>1</v>
      </c>
      <c r="K5301">
        <v>0</v>
      </c>
      <c r="L5301">
        <v>2</v>
      </c>
    </row>
    <row r="5302" spans="1:12" x14ac:dyDescent="0.25">
      <c r="A5302">
        <v>6330</v>
      </c>
      <c r="B5302">
        <v>0</v>
      </c>
      <c r="C5302">
        <v>0.19072697599999999</v>
      </c>
      <c r="D5302">
        <v>47</v>
      </c>
      <c r="E5302">
        <v>0</v>
      </c>
      <c r="F5302">
        <v>0.10455581799999999</v>
      </c>
      <c r="G5302">
        <v>25000</v>
      </c>
      <c r="H5302">
        <v>7</v>
      </c>
      <c r="I5302">
        <v>0</v>
      </c>
      <c r="J5302">
        <v>1</v>
      </c>
      <c r="K5302">
        <v>0</v>
      </c>
      <c r="L5302">
        <v>0</v>
      </c>
    </row>
    <row r="5303" spans="1:12" x14ac:dyDescent="0.25">
      <c r="A5303">
        <v>13897</v>
      </c>
      <c r="B5303">
        <v>0</v>
      </c>
      <c r="C5303">
        <v>0.190851144</v>
      </c>
      <c r="D5303">
        <v>60</v>
      </c>
      <c r="E5303">
        <v>0</v>
      </c>
      <c r="F5303">
        <v>7.7908589999999998E-3</v>
      </c>
      <c r="G5303">
        <v>5775</v>
      </c>
      <c r="H5303">
        <v>2</v>
      </c>
      <c r="I5303">
        <v>0</v>
      </c>
      <c r="J5303">
        <v>0</v>
      </c>
      <c r="K5303">
        <v>0</v>
      </c>
      <c r="L5303">
        <v>0</v>
      </c>
    </row>
    <row r="5304" spans="1:12" x14ac:dyDescent="0.25">
      <c r="A5304">
        <v>96032</v>
      </c>
      <c r="B5304">
        <v>0</v>
      </c>
      <c r="C5304">
        <v>0.19096180800000001</v>
      </c>
      <c r="D5304">
        <v>33</v>
      </c>
      <c r="E5304">
        <v>0</v>
      </c>
      <c r="F5304">
        <v>0.67352185099999995</v>
      </c>
      <c r="G5304">
        <v>3500</v>
      </c>
      <c r="H5304">
        <v>5</v>
      </c>
      <c r="I5304">
        <v>0</v>
      </c>
      <c r="J5304">
        <v>1</v>
      </c>
      <c r="K5304">
        <v>0</v>
      </c>
      <c r="L5304">
        <v>0</v>
      </c>
    </row>
    <row r="5305" spans="1:12" x14ac:dyDescent="0.25">
      <c r="A5305">
        <v>36903</v>
      </c>
      <c r="B5305">
        <v>0</v>
      </c>
      <c r="C5305">
        <v>0.19105451600000001</v>
      </c>
      <c r="D5305">
        <v>71</v>
      </c>
      <c r="E5305">
        <v>0</v>
      </c>
      <c r="F5305">
        <v>0.68927720400000003</v>
      </c>
      <c r="G5305">
        <v>6294</v>
      </c>
      <c r="H5305">
        <v>6</v>
      </c>
      <c r="I5305">
        <v>0</v>
      </c>
      <c r="J5305">
        <v>2</v>
      </c>
      <c r="K5305">
        <v>0</v>
      </c>
      <c r="L5305">
        <v>3</v>
      </c>
    </row>
    <row r="5306" spans="1:12" x14ac:dyDescent="0.25">
      <c r="A5306">
        <v>99450</v>
      </c>
      <c r="B5306">
        <v>0</v>
      </c>
      <c r="C5306">
        <v>0.19106385100000001</v>
      </c>
      <c r="D5306">
        <v>34</v>
      </c>
      <c r="E5306">
        <v>0</v>
      </c>
      <c r="F5306">
        <v>0.30542477000000001</v>
      </c>
      <c r="G5306">
        <v>4884</v>
      </c>
      <c r="H5306">
        <v>3</v>
      </c>
      <c r="I5306">
        <v>0</v>
      </c>
      <c r="J5306">
        <v>0</v>
      </c>
      <c r="K5306">
        <v>0</v>
      </c>
      <c r="L5306">
        <v>0</v>
      </c>
    </row>
    <row r="5307" spans="1:12" x14ac:dyDescent="0.25">
      <c r="A5307">
        <v>131096</v>
      </c>
      <c r="B5307">
        <v>0</v>
      </c>
      <c r="C5307">
        <v>0.19114656699999999</v>
      </c>
      <c r="D5307">
        <v>56</v>
      </c>
      <c r="E5307">
        <v>0</v>
      </c>
      <c r="F5307">
        <v>0.50749750100000002</v>
      </c>
      <c r="G5307">
        <v>3000</v>
      </c>
      <c r="H5307">
        <v>14</v>
      </c>
      <c r="I5307">
        <v>0</v>
      </c>
      <c r="J5307">
        <v>1</v>
      </c>
      <c r="K5307">
        <v>0</v>
      </c>
      <c r="L5307">
        <v>0</v>
      </c>
    </row>
    <row r="5308" spans="1:12" x14ac:dyDescent="0.25">
      <c r="A5308">
        <v>98555</v>
      </c>
      <c r="B5308">
        <v>0</v>
      </c>
      <c r="C5308">
        <v>0.191267152</v>
      </c>
      <c r="D5308">
        <v>41</v>
      </c>
      <c r="E5308">
        <v>0</v>
      </c>
      <c r="F5308">
        <v>302</v>
      </c>
      <c r="H5308">
        <v>3</v>
      </c>
      <c r="I5308">
        <v>0</v>
      </c>
      <c r="J5308">
        <v>1</v>
      </c>
      <c r="K5308">
        <v>0</v>
      </c>
      <c r="L5308">
        <v>0</v>
      </c>
    </row>
    <row r="5309" spans="1:12" x14ac:dyDescent="0.25">
      <c r="A5309">
        <v>76500</v>
      </c>
      <c r="B5309">
        <v>0</v>
      </c>
      <c r="C5309">
        <v>0.19131640899999999</v>
      </c>
      <c r="D5309">
        <v>52</v>
      </c>
      <c r="E5309">
        <v>0</v>
      </c>
      <c r="F5309">
        <v>0.340157653</v>
      </c>
      <c r="G5309">
        <v>9133</v>
      </c>
      <c r="H5309">
        <v>6</v>
      </c>
      <c r="I5309">
        <v>0</v>
      </c>
      <c r="J5309">
        <v>1</v>
      </c>
      <c r="K5309">
        <v>0</v>
      </c>
      <c r="L5309">
        <v>1</v>
      </c>
    </row>
    <row r="5310" spans="1:12" x14ac:dyDescent="0.25">
      <c r="A5310">
        <v>107969</v>
      </c>
      <c r="B5310">
        <v>0</v>
      </c>
      <c r="C5310">
        <v>0.191590713</v>
      </c>
      <c r="D5310">
        <v>64</v>
      </c>
      <c r="E5310">
        <v>0</v>
      </c>
      <c r="F5310">
        <v>0.30053989199999998</v>
      </c>
      <c r="G5310">
        <v>5000</v>
      </c>
      <c r="H5310">
        <v>13</v>
      </c>
      <c r="I5310">
        <v>0</v>
      </c>
      <c r="J5310">
        <v>2</v>
      </c>
      <c r="K5310">
        <v>0</v>
      </c>
      <c r="L5310">
        <v>1</v>
      </c>
    </row>
    <row r="5311" spans="1:12" x14ac:dyDescent="0.25">
      <c r="A5311">
        <v>93854</v>
      </c>
      <c r="B5311">
        <v>0</v>
      </c>
      <c r="C5311">
        <v>0.192030641</v>
      </c>
      <c r="D5311">
        <v>39</v>
      </c>
      <c r="E5311">
        <v>0</v>
      </c>
      <c r="F5311">
        <v>0.63661078400000004</v>
      </c>
      <c r="G5311">
        <v>2206</v>
      </c>
      <c r="H5311">
        <v>9</v>
      </c>
      <c r="I5311">
        <v>0</v>
      </c>
      <c r="J5311">
        <v>1</v>
      </c>
      <c r="K5311">
        <v>0</v>
      </c>
      <c r="L5311">
        <v>0</v>
      </c>
    </row>
    <row r="5312" spans="1:12" x14ac:dyDescent="0.25">
      <c r="A5312">
        <v>4195</v>
      </c>
      <c r="B5312">
        <v>0</v>
      </c>
      <c r="C5312">
        <v>0.19208504400000001</v>
      </c>
      <c r="D5312">
        <v>39</v>
      </c>
      <c r="E5312">
        <v>1</v>
      </c>
      <c r="F5312">
        <v>6.6155641000000001E-2</v>
      </c>
      <c r="G5312">
        <v>6000</v>
      </c>
      <c r="H5312">
        <v>4</v>
      </c>
      <c r="I5312">
        <v>0</v>
      </c>
      <c r="J5312">
        <v>0</v>
      </c>
      <c r="K5312">
        <v>0</v>
      </c>
      <c r="L5312">
        <v>1</v>
      </c>
    </row>
    <row r="5313" spans="1:12" x14ac:dyDescent="0.25">
      <c r="A5313">
        <v>5492</v>
      </c>
      <c r="B5313">
        <v>0</v>
      </c>
      <c r="C5313">
        <v>0.192194427</v>
      </c>
      <c r="D5313">
        <v>46</v>
      </c>
      <c r="E5313">
        <v>1</v>
      </c>
      <c r="F5313">
        <v>0.61199714400000005</v>
      </c>
      <c r="G5313">
        <v>4200</v>
      </c>
      <c r="H5313">
        <v>9</v>
      </c>
      <c r="I5313">
        <v>0</v>
      </c>
      <c r="J5313">
        <v>1</v>
      </c>
      <c r="K5313">
        <v>0</v>
      </c>
      <c r="L5313">
        <v>2</v>
      </c>
    </row>
    <row r="5314" spans="1:12" x14ac:dyDescent="0.25">
      <c r="A5314">
        <v>77236</v>
      </c>
      <c r="B5314">
        <v>0</v>
      </c>
      <c r="C5314">
        <v>0.19234314699999999</v>
      </c>
      <c r="D5314">
        <v>71</v>
      </c>
      <c r="E5314">
        <v>0</v>
      </c>
      <c r="F5314">
        <v>0.342015079</v>
      </c>
      <c r="G5314">
        <v>1458</v>
      </c>
      <c r="H5314">
        <v>12</v>
      </c>
      <c r="I5314">
        <v>0</v>
      </c>
      <c r="J5314">
        <v>0</v>
      </c>
      <c r="K5314">
        <v>0</v>
      </c>
      <c r="L5314">
        <v>0</v>
      </c>
    </row>
    <row r="5315" spans="1:12" x14ac:dyDescent="0.25">
      <c r="A5315">
        <v>47856</v>
      </c>
      <c r="B5315">
        <v>0</v>
      </c>
      <c r="C5315">
        <v>0.19253830799999999</v>
      </c>
      <c r="D5315">
        <v>64</v>
      </c>
      <c r="E5315">
        <v>0</v>
      </c>
      <c r="F5315">
        <v>2.5940339999999998E-3</v>
      </c>
      <c r="G5315">
        <v>3083</v>
      </c>
      <c r="H5315">
        <v>2</v>
      </c>
      <c r="I5315">
        <v>0</v>
      </c>
      <c r="J5315">
        <v>0</v>
      </c>
      <c r="K5315">
        <v>0</v>
      </c>
      <c r="L5315">
        <v>0</v>
      </c>
    </row>
    <row r="5316" spans="1:12" x14ac:dyDescent="0.25">
      <c r="A5316">
        <v>117445</v>
      </c>
      <c r="B5316">
        <v>0</v>
      </c>
      <c r="C5316">
        <v>0.19261756499999999</v>
      </c>
      <c r="D5316">
        <v>36</v>
      </c>
      <c r="E5316">
        <v>1</v>
      </c>
      <c r="F5316">
        <v>0.49892882599999999</v>
      </c>
      <c r="G5316">
        <v>4200</v>
      </c>
      <c r="H5316">
        <v>8</v>
      </c>
      <c r="I5316">
        <v>1</v>
      </c>
      <c r="J5316">
        <v>2</v>
      </c>
      <c r="K5316">
        <v>0</v>
      </c>
      <c r="L5316">
        <v>4</v>
      </c>
    </row>
    <row r="5317" spans="1:12" x14ac:dyDescent="0.25">
      <c r="A5317">
        <v>149086</v>
      </c>
      <c r="B5317">
        <v>0</v>
      </c>
      <c r="C5317">
        <v>0.19264811100000001</v>
      </c>
      <c r="D5317">
        <v>81</v>
      </c>
      <c r="E5317">
        <v>1</v>
      </c>
      <c r="F5317">
        <v>0.61088895700000001</v>
      </c>
      <c r="G5317">
        <v>3250</v>
      </c>
      <c r="H5317">
        <v>10</v>
      </c>
      <c r="I5317">
        <v>0</v>
      </c>
      <c r="J5317">
        <v>1</v>
      </c>
      <c r="K5317">
        <v>0</v>
      </c>
      <c r="L5317">
        <v>0</v>
      </c>
    </row>
    <row r="5318" spans="1:12" x14ac:dyDescent="0.25">
      <c r="A5318">
        <v>148115</v>
      </c>
      <c r="B5318">
        <v>0</v>
      </c>
      <c r="C5318">
        <v>0.19269319300000001</v>
      </c>
      <c r="D5318">
        <v>63</v>
      </c>
      <c r="E5318">
        <v>0</v>
      </c>
      <c r="F5318">
        <v>664</v>
      </c>
      <c r="H5318">
        <v>9</v>
      </c>
      <c r="I5318">
        <v>0</v>
      </c>
      <c r="J5318">
        <v>1</v>
      </c>
      <c r="K5318">
        <v>0</v>
      </c>
      <c r="L5318">
        <v>5</v>
      </c>
    </row>
    <row r="5319" spans="1:12" x14ac:dyDescent="0.25">
      <c r="A5319">
        <v>139039</v>
      </c>
      <c r="B5319">
        <v>0</v>
      </c>
      <c r="C5319">
        <v>0.19309865100000001</v>
      </c>
      <c r="D5319">
        <v>69</v>
      </c>
      <c r="E5319">
        <v>0</v>
      </c>
      <c r="F5319">
        <v>0.40277510100000002</v>
      </c>
      <c r="G5319">
        <v>5188</v>
      </c>
      <c r="H5319">
        <v>7</v>
      </c>
      <c r="I5319">
        <v>0</v>
      </c>
      <c r="J5319">
        <v>2</v>
      </c>
      <c r="K5319">
        <v>0</v>
      </c>
      <c r="L5319">
        <v>0</v>
      </c>
    </row>
    <row r="5320" spans="1:12" x14ac:dyDescent="0.25">
      <c r="A5320">
        <v>90182</v>
      </c>
      <c r="B5320">
        <v>0</v>
      </c>
      <c r="C5320">
        <v>0.19320105600000001</v>
      </c>
      <c r="D5320">
        <v>51</v>
      </c>
      <c r="E5320">
        <v>0</v>
      </c>
      <c r="F5320">
        <v>0.24408890699999999</v>
      </c>
      <c r="G5320">
        <v>19750</v>
      </c>
      <c r="H5320">
        <v>8</v>
      </c>
      <c r="I5320">
        <v>0</v>
      </c>
      <c r="J5320">
        <v>2</v>
      </c>
      <c r="K5320">
        <v>0</v>
      </c>
      <c r="L5320">
        <v>0</v>
      </c>
    </row>
    <row r="5321" spans="1:12" x14ac:dyDescent="0.25">
      <c r="A5321">
        <v>120974</v>
      </c>
      <c r="B5321">
        <v>0</v>
      </c>
      <c r="C5321">
        <v>0.19321022500000001</v>
      </c>
      <c r="D5321">
        <v>34</v>
      </c>
      <c r="E5321">
        <v>0</v>
      </c>
      <c r="F5321">
        <v>0.28819282699999998</v>
      </c>
      <c r="G5321">
        <v>8587</v>
      </c>
      <c r="H5321">
        <v>5</v>
      </c>
      <c r="I5321">
        <v>0</v>
      </c>
      <c r="J5321">
        <v>1</v>
      </c>
      <c r="K5321">
        <v>0</v>
      </c>
      <c r="L5321">
        <v>5</v>
      </c>
    </row>
    <row r="5322" spans="1:12" x14ac:dyDescent="0.25">
      <c r="A5322">
        <v>64894</v>
      </c>
      <c r="B5322">
        <v>0</v>
      </c>
      <c r="C5322">
        <v>0.19323493</v>
      </c>
      <c r="D5322">
        <v>50</v>
      </c>
      <c r="E5322">
        <v>0</v>
      </c>
      <c r="F5322">
        <v>0.52356918399999997</v>
      </c>
      <c r="G5322">
        <v>10500</v>
      </c>
      <c r="H5322">
        <v>15</v>
      </c>
      <c r="I5322">
        <v>0</v>
      </c>
      <c r="J5322">
        <v>2</v>
      </c>
      <c r="K5322">
        <v>0</v>
      </c>
      <c r="L5322">
        <v>0</v>
      </c>
    </row>
    <row r="5323" spans="1:12" x14ac:dyDescent="0.25">
      <c r="A5323">
        <v>88702</v>
      </c>
      <c r="B5323">
        <v>0</v>
      </c>
      <c r="C5323">
        <v>0.193367709</v>
      </c>
      <c r="D5323">
        <v>72</v>
      </c>
      <c r="E5323">
        <v>0</v>
      </c>
      <c r="F5323">
        <v>0.37569908000000002</v>
      </c>
      <c r="G5323">
        <v>11085</v>
      </c>
      <c r="H5323">
        <v>13</v>
      </c>
      <c r="I5323">
        <v>0</v>
      </c>
      <c r="J5323">
        <v>2</v>
      </c>
      <c r="K5323">
        <v>0</v>
      </c>
      <c r="L5323">
        <v>3</v>
      </c>
    </row>
    <row r="5324" spans="1:12" x14ac:dyDescent="0.25">
      <c r="A5324">
        <v>13776</v>
      </c>
      <c r="B5324">
        <v>0</v>
      </c>
      <c r="C5324">
        <v>0.193523575</v>
      </c>
      <c r="D5324">
        <v>53</v>
      </c>
      <c r="E5324">
        <v>0</v>
      </c>
      <c r="F5324">
        <v>0.16260917999999999</v>
      </c>
      <c r="G5324">
        <v>5380</v>
      </c>
      <c r="H5324">
        <v>3</v>
      </c>
      <c r="I5324">
        <v>0</v>
      </c>
      <c r="J5324">
        <v>0</v>
      </c>
      <c r="K5324">
        <v>0</v>
      </c>
      <c r="L5324">
        <v>5</v>
      </c>
    </row>
    <row r="5325" spans="1:12" x14ac:dyDescent="0.25">
      <c r="A5325">
        <v>6517</v>
      </c>
      <c r="B5325">
        <v>0</v>
      </c>
      <c r="C5325">
        <v>0.193533866</v>
      </c>
      <c r="D5325">
        <v>45</v>
      </c>
      <c r="E5325">
        <v>0</v>
      </c>
      <c r="F5325">
        <v>0.36513673099999999</v>
      </c>
      <c r="G5325">
        <v>8300</v>
      </c>
      <c r="H5325">
        <v>16</v>
      </c>
      <c r="I5325">
        <v>0</v>
      </c>
      <c r="J5325">
        <v>2</v>
      </c>
      <c r="K5325">
        <v>0</v>
      </c>
      <c r="L5325">
        <v>4</v>
      </c>
    </row>
    <row r="5326" spans="1:12" x14ac:dyDescent="0.25">
      <c r="A5326">
        <v>32369</v>
      </c>
      <c r="B5326">
        <v>0</v>
      </c>
      <c r="C5326">
        <v>0.19358373700000001</v>
      </c>
      <c r="D5326">
        <v>29</v>
      </c>
      <c r="E5326">
        <v>0</v>
      </c>
      <c r="F5326">
        <v>5.5712694E-2</v>
      </c>
      <c r="G5326">
        <v>11666</v>
      </c>
      <c r="H5326">
        <v>6</v>
      </c>
      <c r="I5326">
        <v>0</v>
      </c>
      <c r="J5326">
        <v>0</v>
      </c>
      <c r="K5326">
        <v>0</v>
      </c>
      <c r="L5326">
        <v>0</v>
      </c>
    </row>
    <row r="5327" spans="1:12" x14ac:dyDescent="0.25">
      <c r="A5327">
        <v>145779</v>
      </c>
      <c r="B5327">
        <v>0</v>
      </c>
      <c r="C5327">
        <v>0.19359868099999999</v>
      </c>
      <c r="D5327">
        <v>40</v>
      </c>
      <c r="E5327">
        <v>0</v>
      </c>
      <c r="F5327">
        <v>0.218363589</v>
      </c>
      <c r="G5327">
        <v>3800</v>
      </c>
      <c r="H5327">
        <v>11</v>
      </c>
      <c r="I5327">
        <v>0</v>
      </c>
      <c r="J5327">
        <v>0</v>
      </c>
      <c r="K5327">
        <v>0</v>
      </c>
      <c r="L5327">
        <v>1</v>
      </c>
    </row>
    <row r="5328" spans="1:12" x14ac:dyDescent="0.25">
      <c r="A5328">
        <v>99535</v>
      </c>
      <c r="B5328">
        <v>0</v>
      </c>
      <c r="C5328">
        <v>0.19382049900000001</v>
      </c>
      <c r="D5328">
        <v>41</v>
      </c>
      <c r="E5328">
        <v>0</v>
      </c>
      <c r="F5328">
        <v>0.40095990399999998</v>
      </c>
      <c r="G5328">
        <v>10000</v>
      </c>
      <c r="H5328">
        <v>15</v>
      </c>
      <c r="I5328">
        <v>0</v>
      </c>
      <c r="J5328">
        <v>2</v>
      </c>
      <c r="K5328">
        <v>0</v>
      </c>
      <c r="L5328">
        <v>3</v>
      </c>
    </row>
    <row r="5329" spans="1:12" x14ac:dyDescent="0.25">
      <c r="A5329">
        <v>40056</v>
      </c>
      <c r="B5329">
        <v>0</v>
      </c>
      <c r="C5329">
        <v>0.19402392800000001</v>
      </c>
      <c r="D5329">
        <v>82</v>
      </c>
      <c r="E5329">
        <v>0</v>
      </c>
      <c r="F5329">
        <v>2303</v>
      </c>
      <c r="H5329">
        <v>11</v>
      </c>
      <c r="I5329">
        <v>0</v>
      </c>
      <c r="J5329">
        <v>1</v>
      </c>
      <c r="K5329">
        <v>0</v>
      </c>
      <c r="L5329">
        <v>0</v>
      </c>
    </row>
    <row r="5330" spans="1:12" x14ac:dyDescent="0.25">
      <c r="A5330">
        <v>28529</v>
      </c>
      <c r="B5330">
        <v>0</v>
      </c>
      <c r="C5330">
        <v>0.194327</v>
      </c>
      <c r="D5330">
        <v>47</v>
      </c>
      <c r="E5330">
        <v>0</v>
      </c>
      <c r="F5330">
        <v>0.78546712799999996</v>
      </c>
      <c r="G5330">
        <v>2600</v>
      </c>
      <c r="H5330">
        <v>9</v>
      </c>
      <c r="I5330">
        <v>0</v>
      </c>
      <c r="J5330">
        <v>1</v>
      </c>
      <c r="K5330">
        <v>0</v>
      </c>
      <c r="L5330">
        <v>0</v>
      </c>
    </row>
    <row r="5331" spans="1:12" x14ac:dyDescent="0.25">
      <c r="A5331">
        <v>53004</v>
      </c>
      <c r="B5331">
        <v>0</v>
      </c>
      <c r="C5331">
        <v>0.194414647</v>
      </c>
      <c r="D5331">
        <v>42</v>
      </c>
      <c r="E5331">
        <v>0</v>
      </c>
      <c r="F5331">
        <v>0.254645381</v>
      </c>
      <c r="G5331">
        <v>3820</v>
      </c>
      <c r="H5331">
        <v>4</v>
      </c>
      <c r="I5331">
        <v>0</v>
      </c>
      <c r="J5331">
        <v>0</v>
      </c>
      <c r="K5331">
        <v>0</v>
      </c>
      <c r="L5331">
        <v>1</v>
      </c>
    </row>
    <row r="5332" spans="1:12" x14ac:dyDescent="0.25">
      <c r="A5332">
        <v>51776</v>
      </c>
      <c r="B5332">
        <v>1</v>
      </c>
      <c r="C5332">
        <v>0.19444771199999999</v>
      </c>
      <c r="D5332">
        <v>31</v>
      </c>
      <c r="E5332">
        <v>1</v>
      </c>
      <c r="F5332">
        <v>1.7743080000000001E-2</v>
      </c>
      <c r="G5332">
        <v>2817</v>
      </c>
      <c r="H5332">
        <v>2</v>
      </c>
      <c r="I5332">
        <v>1</v>
      </c>
      <c r="J5332">
        <v>0</v>
      </c>
      <c r="K5332">
        <v>3</v>
      </c>
      <c r="L5332">
        <v>0</v>
      </c>
    </row>
    <row r="5333" spans="1:12" x14ac:dyDescent="0.25">
      <c r="A5333">
        <v>79238</v>
      </c>
      <c r="B5333">
        <v>0</v>
      </c>
      <c r="C5333">
        <v>0.19444859</v>
      </c>
      <c r="D5333">
        <v>48</v>
      </c>
      <c r="E5333">
        <v>0</v>
      </c>
      <c r="F5333">
        <v>2481</v>
      </c>
      <c r="H5333">
        <v>8</v>
      </c>
      <c r="I5333">
        <v>0</v>
      </c>
      <c r="J5333">
        <v>2</v>
      </c>
      <c r="K5333">
        <v>0</v>
      </c>
      <c r="L5333">
        <v>0</v>
      </c>
    </row>
    <row r="5334" spans="1:12" x14ac:dyDescent="0.25">
      <c r="A5334">
        <v>100677</v>
      </c>
      <c r="B5334">
        <v>0</v>
      </c>
      <c r="C5334">
        <v>0.19445774199999999</v>
      </c>
      <c r="D5334">
        <v>34</v>
      </c>
      <c r="E5334">
        <v>0</v>
      </c>
      <c r="F5334">
        <v>0.838808251</v>
      </c>
      <c r="G5334">
        <v>1308</v>
      </c>
      <c r="H5334">
        <v>11</v>
      </c>
      <c r="I5334">
        <v>0</v>
      </c>
      <c r="J5334">
        <v>2</v>
      </c>
      <c r="K5334">
        <v>0</v>
      </c>
      <c r="L5334">
        <v>2</v>
      </c>
    </row>
    <row r="5335" spans="1:12" x14ac:dyDescent="0.25">
      <c r="A5335">
        <v>147407</v>
      </c>
      <c r="B5335">
        <v>0</v>
      </c>
      <c r="C5335">
        <v>0.194511565</v>
      </c>
      <c r="D5335">
        <v>48</v>
      </c>
      <c r="E5335">
        <v>0</v>
      </c>
      <c r="F5335">
        <v>0.74193548399999998</v>
      </c>
      <c r="G5335">
        <v>2200</v>
      </c>
      <c r="H5335">
        <v>11</v>
      </c>
      <c r="I5335">
        <v>0</v>
      </c>
      <c r="J5335">
        <v>1</v>
      </c>
      <c r="K5335">
        <v>0</v>
      </c>
      <c r="L5335">
        <v>0</v>
      </c>
    </row>
    <row r="5336" spans="1:12" x14ac:dyDescent="0.25">
      <c r="A5336">
        <v>71902</v>
      </c>
      <c r="B5336">
        <v>0</v>
      </c>
      <c r="C5336">
        <v>0.19468075600000001</v>
      </c>
      <c r="D5336">
        <v>71</v>
      </c>
      <c r="E5336">
        <v>0</v>
      </c>
      <c r="F5336">
        <v>0.215322236</v>
      </c>
      <c r="G5336">
        <v>4685</v>
      </c>
      <c r="H5336">
        <v>8</v>
      </c>
      <c r="I5336">
        <v>0</v>
      </c>
      <c r="J5336">
        <v>1</v>
      </c>
      <c r="K5336">
        <v>0</v>
      </c>
      <c r="L5336">
        <v>1</v>
      </c>
    </row>
    <row r="5337" spans="1:12" x14ac:dyDescent="0.25">
      <c r="A5337">
        <v>106990</v>
      </c>
      <c r="B5337">
        <v>0</v>
      </c>
      <c r="C5337">
        <v>0.19474519000000001</v>
      </c>
      <c r="D5337">
        <v>45</v>
      </c>
      <c r="E5337">
        <v>0</v>
      </c>
      <c r="F5337">
        <v>1364</v>
      </c>
      <c r="H5337">
        <v>4</v>
      </c>
      <c r="I5337">
        <v>0</v>
      </c>
      <c r="J5337">
        <v>1</v>
      </c>
      <c r="K5337">
        <v>0</v>
      </c>
      <c r="L5337">
        <v>0</v>
      </c>
    </row>
    <row r="5338" spans="1:12" x14ac:dyDescent="0.25">
      <c r="A5338">
        <v>55600</v>
      </c>
      <c r="B5338">
        <v>0</v>
      </c>
      <c r="C5338">
        <v>0.19476001200000001</v>
      </c>
      <c r="D5338">
        <v>52</v>
      </c>
      <c r="E5338">
        <v>0</v>
      </c>
      <c r="F5338">
        <v>0.42455679600000001</v>
      </c>
      <c r="G5338">
        <v>7614</v>
      </c>
      <c r="H5338">
        <v>13</v>
      </c>
      <c r="I5338">
        <v>0</v>
      </c>
      <c r="J5338">
        <v>2</v>
      </c>
      <c r="K5338">
        <v>0</v>
      </c>
      <c r="L5338">
        <v>0</v>
      </c>
    </row>
    <row r="5339" spans="1:12" x14ac:dyDescent="0.25">
      <c r="A5339">
        <v>100354</v>
      </c>
      <c r="B5339">
        <v>0</v>
      </c>
      <c r="C5339">
        <v>0.19495126199999999</v>
      </c>
      <c r="D5339">
        <v>51</v>
      </c>
      <c r="E5339">
        <v>0</v>
      </c>
      <c r="F5339">
        <v>0.94325198499999996</v>
      </c>
      <c r="G5339">
        <v>3400</v>
      </c>
      <c r="H5339">
        <v>5</v>
      </c>
      <c r="I5339">
        <v>0</v>
      </c>
      <c r="J5339">
        <v>2</v>
      </c>
      <c r="K5339">
        <v>0</v>
      </c>
      <c r="L5339">
        <v>0</v>
      </c>
    </row>
    <row r="5340" spans="1:12" x14ac:dyDescent="0.25">
      <c r="A5340">
        <v>48209</v>
      </c>
      <c r="B5340">
        <v>0</v>
      </c>
      <c r="C5340">
        <v>0.19500616400000001</v>
      </c>
      <c r="D5340">
        <v>50</v>
      </c>
      <c r="E5340">
        <v>0</v>
      </c>
      <c r="F5340">
        <v>0.32711214799999999</v>
      </c>
      <c r="G5340">
        <v>6000</v>
      </c>
      <c r="H5340">
        <v>25</v>
      </c>
      <c r="I5340">
        <v>0</v>
      </c>
      <c r="J5340">
        <v>1</v>
      </c>
      <c r="K5340">
        <v>0</v>
      </c>
      <c r="L5340">
        <v>0</v>
      </c>
    </row>
    <row r="5341" spans="1:12" x14ac:dyDescent="0.25">
      <c r="A5341">
        <v>32933</v>
      </c>
      <c r="B5341">
        <v>0</v>
      </c>
      <c r="C5341">
        <v>0.19512981800000001</v>
      </c>
      <c r="D5341">
        <v>28</v>
      </c>
      <c r="E5341">
        <v>1</v>
      </c>
      <c r="F5341">
        <v>0.20895820800000001</v>
      </c>
      <c r="G5341">
        <v>5000</v>
      </c>
      <c r="H5341">
        <v>6</v>
      </c>
      <c r="I5341">
        <v>0</v>
      </c>
      <c r="J5341">
        <v>0</v>
      </c>
      <c r="K5341">
        <v>0</v>
      </c>
      <c r="L5341">
        <v>1</v>
      </c>
    </row>
    <row r="5342" spans="1:12" x14ac:dyDescent="0.25">
      <c r="A5342">
        <v>30714</v>
      </c>
      <c r="B5342">
        <v>0</v>
      </c>
      <c r="C5342">
        <v>0.19520763899999999</v>
      </c>
      <c r="D5342">
        <v>57</v>
      </c>
      <c r="E5342">
        <v>2</v>
      </c>
      <c r="F5342">
        <v>0.62234390799999995</v>
      </c>
      <c r="G5342">
        <v>16800</v>
      </c>
      <c r="H5342">
        <v>12</v>
      </c>
      <c r="I5342">
        <v>0</v>
      </c>
      <c r="J5342">
        <v>4</v>
      </c>
      <c r="K5342">
        <v>0</v>
      </c>
      <c r="L5342">
        <v>0</v>
      </c>
    </row>
    <row r="5343" spans="1:12" x14ac:dyDescent="0.25">
      <c r="A5343">
        <v>115253</v>
      </c>
      <c r="B5343">
        <v>0</v>
      </c>
      <c r="C5343">
        <v>0.19544772699999999</v>
      </c>
      <c r="D5343">
        <v>56</v>
      </c>
      <c r="E5343">
        <v>1</v>
      </c>
      <c r="F5343">
        <v>0.27112330899999998</v>
      </c>
      <c r="G5343">
        <v>5100</v>
      </c>
      <c r="H5343">
        <v>6</v>
      </c>
      <c r="I5343">
        <v>0</v>
      </c>
      <c r="J5343">
        <v>1</v>
      </c>
      <c r="K5343">
        <v>0</v>
      </c>
      <c r="L5343">
        <v>1</v>
      </c>
    </row>
    <row r="5344" spans="1:12" x14ac:dyDescent="0.25">
      <c r="A5344">
        <v>55422</v>
      </c>
      <c r="B5344">
        <v>0</v>
      </c>
      <c r="C5344">
        <v>0.19559876800000001</v>
      </c>
      <c r="D5344">
        <v>39</v>
      </c>
      <c r="E5344">
        <v>0</v>
      </c>
      <c r="F5344">
        <v>5.0440528999999998E-2</v>
      </c>
      <c r="G5344">
        <v>4539</v>
      </c>
      <c r="H5344">
        <v>10</v>
      </c>
      <c r="I5344">
        <v>0</v>
      </c>
      <c r="J5344">
        <v>0</v>
      </c>
      <c r="K5344">
        <v>0</v>
      </c>
      <c r="L5344">
        <v>1</v>
      </c>
    </row>
    <row r="5345" spans="1:12" x14ac:dyDescent="0.25">
      <c r="A5345">
        <v>110664</v>
      </c>
      <c r="B5345">
        <v>0</v>
      </c>
      <c r="C5345">
        <v>0.19568086300000001</v>
      </c>
      <c r="D5345">
        <v>44</v>
      </c>
      <c r="E5345">
        <v>0</v>
      </c>
      <c r="F5345">
        <v>5148</v>
      </c>
      <c r="H5345">
        <v>19</v>
      </c>
      <c r="I5345">
        <v>0</v>
      </c>
      <c r="J5345">
        <v>2</v>
      </c>
      <c r="K5345">
        <v>0</v>
      </c>
      <c r="L5345">
        <v>2</v>
      </c>
    </row>
    <row r="5346" spans="1:12" x14ac:dyDescent="0.25">
      <c r="A5346">
        <v>127992</v>
      </c>
      <c r="B5346">
        <v>0</v>
      </c>
      <c r="C5346">
        <v>0.19568772300000001</v>
      </c>
      <c r="D5346">
        <v>29</v>
      </c>
      <c r="E5346">
        <v>0</v>
      </c>
      <c r="F5346">
        <v>0.51129115700000005</v>
      </c>
      <c r="G5346">
        <v>5800</v>
      </c>
      <c r="H5346">
        <v>12</v>
      </c>
      <c r="I5346">
        <v>0</v>
      </c>
      <c r="J5346">
        <v>2</v>
      </c>
      <c r="K5346">
        <v>0</v>
      </c>
      <c r="L5346">
        <v>2</v>
      </c>
    </row>
    <row r="5347" spans="1:12" x14ac:dyDescent="0.25">
      <c r="A5347">
        <v>80894</v>
      </c>
      <c r="B5347">
        <v>0</v>
      </c>
      <c r="C5347">
        <v>0.19568951300000001</v>
      </c>
      <c r="D5347">
        <v>45</v>
      </c>
      <c r="E5347">
        <v>0</v>
      </c>
      <c r="F5347">
        <v>0.61686030800000002</v>
      </c>
      <c r="G5347">
        <v>3700</v>
      </c>
      <c r="H5347">
        <v>8</v>
      </c>
      <c r="I5347">
        <v>0</v>
      </c>
      <c r="J5347">
        <v>1</v>
      </c>
      <c r="K5347">
        <v>0</v>
      </c>
      <c r="L5347">
        <v>2</v>
      </c>
    </row>
    <row r="5348" spans="1:12" x14ac:dyDescent="0.25">
      <c r="A5348">
        <v>113215</v>
      </c>
      <c r="B5348">
        <v>0</v>
      </c>
      <c r="C5348">
        <v>0.19589910899999999</v>
      </c>
      <c r="D5348">
        <v>47</v>
      </c>
      <c r="E5348">
        <v>0</v>
      </c>
      <c r="F5348">
        <v>0.56288742300000005</v>
      </c>
      <c r="G5348">
        <v>5000</v>
      </c>
      <c r="H5348">
        <v>9</v>
      </c>
      <c r="I5348">
        <v>0</v>
      </c>
      <c r="J5348">
        <v>1</v>
      </c>
      <c r="K5348">
        <v>0</v>
      </c>
      <c r="L5348">
        <v>0</v>
      </c>
    </row>
    <row r="5349" spans="1:12" x14ac:dyDescent="0.25">
      <c r="A5349">
        <v>38301</v>
      </c>
      <c r="B5349">
        <v>0</v>
      </c>
      <c r="C5349">
        <v>0.19594064999999999</v>
      </c>
      <c r="D5349">
        <v>48</v>
      </c>
      <c r="E5349">
        <v>0</v>
      </c>
      <c r="F5349">
        <v>1.6765293880000001</v>
      </c>
      <c r="G5349">
        <v>2500</v>
      </c>
      <c r="H5349">
        <v>9</v>
      </c>
      <c r="I5349">
        <v>0</v>
      </c>
      <c r="J5349">
        <v>1</v>
      </c>
      <c r="K5349">
        <v>0</v>
      </c>
      <c r="L5349">
        <v>0</v>
      </c>
    </row>
    <row r="5350" spans="1:12" x14ac:dyDescent="0.25">
      <c r="A5350">
        <v>79726</v>
      </c>
      <c r="B5350">
        <v>1</v>
      </c>
      <c r="C5350">
        <v>0.196020166</v>
      </c>
      <c r="D5350">
        <v>38</v>
      </c>
      <c r="E5350">
        <v>0</v>
      </c>
      <c r="F5350">
        <v>0.50886548499999995</v>
      </c>
      <c r="G5350">
        <v>7500</v>
      </c>
      <c r="H5350">
        <v>10</v>
      </c>
      <c r="I5350">
        <v>0</v>
      </c>
      <c r="J5350">
        <v>2</v>
      </c>
      <c r="K5350">
        <v>0</v>
      </c>
      <c r="L5350">
        <v>0</v>
      </c>
    </row>
    <row r="5351" spans="1:12" x14ac:dyDescent="0.25">
      <c r="A5351">
        <v>17461</v>
      </c>
      <c r="B5351">
        <v>0</v>
      </c>
      <c r="C5351">
        <v>0.19612518000000001</v>
      </c>
      <c r="D5351">
        <v>54</v>
      </c>
      <c r="E5351">
        <v>0</v>
      </c>
      <c r="F5351">
        <v>0.48058029600000002</v>
      </c>
      <c r="G5351">
        <v>10890</v>
      </c>
      <c r="H5351">
        <v>26</v>
      </c>
      <c r="I5351">
        <v>0</v>
      </c>
      <c r="J5351">
        <v>3</v>
      </c>
      <c r="K5351">
        <v>0</v>
      </c>
      <c r="L5351">
        <v>0</v>
      </c>
    </row>
    <row r="5352" spans="1:12" x14ac:dyDescent="0.25">
      <c r="A5352">
        <v>94120</v>
      </c>
      <c r="B5352">
        <v>0</v>
      </c>
      <c r="C5352">
        <v>0.19615318500000001</v>
      </c>
      <c r="D5352">
        <v>46</v>
      </c>
      <c r="E5352">
        <v>0</v>
      </c>
      <c r="F5352">
        <v>6641</v>
      </c>
      <c r="H5352">
        <v>16</v>
      </c>
      <c r="I5352">
        <v>0</v>
      </c>
      <c r="J5352">
        <v>4</v>
      </c>
      <c r="K5352">
        <v>0</v>
      </c>
      <c r="L5352">
        <v>0</v>
      </c>
    </row>
    <row r="5353" spans="1:12" x14ac:dyDescent="0.25">
      <c r="A5353">
        <v>116669</v>
      </c>
      <c r="B5353">
        <v>0</v>
      </c>
      <c r="C5353">
        <v>0.19617252399999999</v>
      </c>
      <c r="D5353">
        <v>51</v>
      </c>
      <c r="E5353">
        <v>0</v>
      </c>
      <c r="F5353">
        <v>0.31442139499999999</v>
      </c>
      <c r="G5353">
        <v>4000</v>
      </c>
      <c r="H5353">
        <v>18</v>
      </c>
      <c r="I5353">
        <v>0</v>
      </c>
      <c r="J5353">
        <v>2</v>
      </c>
      <c r="K5353">
        <v>0</v>
      </c>
      <c r="L5353">
        <v>2</v>
      </c>
    </row>
    <row r="5354" spans="1:12" x14ac:dyDescent="0.25">
      <c r="A5354">
        <v>56470</v>
      </c>
      <c r="B5354">
        <v>0</v>
      </c>
      <c r="C5354">
        <v>0.196254699</v>
      </c>
      <c r="D5354">
        <v>53</v>
      </c>
      <c r="E5354">
        <v>1</v>
      </c>
      <c r="F5354">
        <v>0.35447015100000001</v>
      </c>
      <c r="G5354">
        <v>3500</v>
      </c>
      <c r="H5354">
        <v>14</v>
      </c>
      <c r="I5354">
        <v>0</v>
      </c>
      <c r="J5354">
        <v>0</v>
      </c>
      <c r="K5354">
        <v>0</v>
      </c>
      <c r="L5354">
        <v>3</v>
      </c>
    </row>
    <row r="5355" spans="1:12" x14ac:dyDescent="0.25">
      <c r="A5355">
        <v>4094</v>
      </c>
      <c r="B5355">
        <v>0</v>
      </c>
      <c r="C5355">
        <v>0.196335124</v>
      </c>
      <c r="D5355">
        <v>52</v>
      </c>
      <c r="E5355">
        <v>0</v>
      </c>
      <c r="F5355">
        <v>0.35452909399999999</v>
      </c>
      <c r="G5355">
        <v>5000</v>
      </c>
      <c r="H5355">
        <v>8</v>
      </c>
      <c r="I5355">
        <v>0</v>
      </c>
      <c r="J5355">
        <v>1</v>
      </c>
      <c r="K5355">
        <v>0</v>
      </c>
      <c r="L5355">
        <v>0</v>
      </c>
    </row>
    <row r="5356" spans="1:12" x14ac:dyDescent="0.25">
      <c r="A5356">
        <v>103590</v>
      </c>
      <c r="B5356">
        <v>0</v>
      </c>
      <c r="C5356">
        <v>0.196340183</v>
      </c>
      <c r="D5356">
        <v>63</v>
      </c>
      <c r="E5356">
        <v>0</v>
      </c>
      <c r="F5356">
        <v>0.18361754</v>
      </c>
      <c r="G5356">
        <v>9851</v>
      </c>
      <c r="H5356">
        <v>4</v>
      </c>
      <c r="I5356">
        <v>0</v>
      </c>
      <c r="J5356">
        <v>1</v>
      </c>
      <c r="K5356">
        <v>0</v>
      </c>
      <c r="L5356">
        <v>1</v>
      </c>
    </row>
    <row r="5357" spans="1:12" x14ac:dyDescent="0.25">
      <c r="A5357">
        <v>95638</v>
      </c>
      <c r="B5357">
        <v>0</v>
      </c>
      <c r="C5357">
        <v>0.196475441</v>
      </c>
      <c r="D5357">
        <v>57</v>
      </c>
      <c r="E5357">
        <v>0</v>
      </c>
      <c r="F5357">
        <v>0.16989473699999999</v>
      </c>
      <c r="G5357">
        <v>4749</v>
      </c>
      <c r="H5357">
        <v>4</v>
      </c>
      <c r="I5357">
        <v>0</v>
      </c>
      <c r="J5357">
        <v>1</v>
      </c>
      <c r="K5357">
        <v>0</v>
      </c>
      <c r="L5357">
        <v>1</v>
      </c>
    </row>
    <row r="5358" spans="1:12" x14ac:dyDescent="0.25">
      <c r="A5358">
        <v>60690</v>
      </c>
      <c r="B5358">
        <v>0</v>
      </c>
      <c r="C5358">
        <v>0.19649219000000001</v>
      </c>
      <c r="D5358">
        <v>61</v>
      </c>
      <c r="E5358">
        <v>0</v>
      </c>
      <c r="F5358">
        <v>0.26293426600000003</v>
      </c>
      <c r="G5358">
        <v>4000</v>
      </c>
      <c r="H5358">
        <v>12</v>
      </c>
      <c r="I5358">
        <v>0</v>
      </c>
      <c r="J5358">
        <v>0</v>
      </c>
      <c r="K5358">
        <v>0</v>
      </c>
      <c r="L5358">
        <v>0</v>
      </c>
    </row>
    <row r="5359" spans="1:12" x14ac:dyDescent="0.25">
      <c r="A5359">
        <v>57302</v>
      </c>
      <c r="B5359">
        <v>0</v>
      </c>
      <c r="C5359">
        <v>0.19659342499999999</v>
      </c>
      <c r="D5359">
        <v>47</v>
      </c>
      <c r="E5359">
        <v>0</v>
      </c>
      <c r="F5359">
        <v>0.40922420700000001</v>
      </c>
      <c r="G5359">
        <v>3750</v>
      </c>
      <c r="H5359">
        <v>11</v>
      </c>
      <c r="I5359">
        <v>0</v>
      </c>
      <c r="J5359">
        <v>0</v>
      </c>
      <c r="K5359">
        <v>0</v>
      </c>
      <c r="L5359">
        <v>2</v>
      </c>
    </row>
    <row r="5360" spans="1:12" x14ac:dyDescent="0.25">
      <c r="A5360">
        <v>134139</v>
      </c>
      <c r="B5360">
        <v>0</v>
      </c>
      <c r="C5360">
        <v>0.19671319700000001</v>
      </c>
      <c r="D5360">
        <v>39</v>
      </c>
      <c r="E5360">
        <v>0</v>
      </c>
      <c r="F5360">
        <v>0.31551499300000002</v>
      </c>
      <c r="G5360">
        <v>2300</v>
      </c>
      <c r="H5360">
        <v>5</v>
      </c>
      <c r="I5360">
        <v>0</v>
      </c>
      <c r="J5360">
        <v>0</v>
      </c>
      <c r="K5360">
        <v>0</v>
      </c>
      <c r="L5360">
        <v>0</v>
      </c>
    </row>
    <row r="5361" spans="1:12" x14ac:dyDescent="0.25">
      <c r="A5361">
        <v>63075</v>
      </c>
      <c r="B5361">
        <v>0</v>
      </c>
      <c r="C5361">
        <v>0.196788144</v>
      </c>
      <c r="D5361">
        <v>46</v>
      </c>
      <c r="E5361">
        <v>0</v>
      </c>
      <c r="F5361">
        <v>0.27579841199999999</v>
      </c>
      <c r="G5361">
        <v>10833</v>
      </c>
      <c r="H5361">
        <v>7</v>
      </c>
      <c r="I5361">
        <v>0</v>
      </c>
      <c r="J5361">
        <v>2</v>
      </c>
      <c r="K5361">
        <v>0</v>
      </c>
      <c r="L5361">
        <v>3</v>
      </c>
    </row>
    <row r="5362" spans="1:12" x14ac:dyDescent="0.25">
      <c r="A5362">
        <v>80072</v>
      </c>
      <c r="B5362">
        <v>0</v>
      </c>
      <c r="C5362">
        <v>0.197257668</v>
      </c>
      <c r="D5362">
        <v>39</v>
      </c>
      <c r="E5362">
        <v>0</v>
      </c>
      <c r="F5362">
        <v>0.30402992699999998</v>
      </c>
      <c r="G5362">
        <v>11761</v>
      </c>
      <c r="H5362">
        <v>23</v>
      </c>
      <c r="I5362">
        <v>0</v>
      </c>
      <c r="J5362">
        <v>3</v>
      </c>
      <c r="K5362">
        <v>0</v>
      </c>
      <c r="L5362">
        <v>3</v>
      </c>
    </row>
    <row r="5363" spans="1:12" x14ac:dyDescent="0.25">
      <c r="A5363">
        <v>101552</v>
      </c>
      <c r="B5363">
        <v>0</v>
      </c>
      <c r="C5363">
        <v>0.197299365</v>
      </c>
      <c r="D5363">
        <v>50</v>
      </c>
      <c r="E5363">
        <v>0</v>
      </c>
      <c r="F5363">
        <v>0.55701885699999998</v>
      </c>
      <c r="G5363">
        <v>3340</v>
      </c>
      <c r="H5363">
        <v>13</v>
      </c>
      <c r="I5363">
        <v>0</v>
      </c>
      <c r="J5363">
        <v>1</v>
      </c>
      <c r="K5363">
        <v>0</v>
      </c>
      <c r="L5363">
        <v>0</v>
      </c>
    </row>
    <row r="5364" spans="1:12" x14ac:dyDescent="0.25">
      <c r="A5364">
        <v>75297</v>
      </c>
      <c r="B5364">
        <v>0</v>
      </c>
      <c r="C5364">
        <v>0.19731253800000001</v>
      </c>
      <c r="D5364">
        <v>42</v>
      </c>
      <c r="E5364">
        <v>0</v>
      </c>
      <c r="F5364">
        <v>0.16014788899999999</v>
      </c>
      <c r="G5364">
        <v>15416</v>
      </c>
      <c r="H5364">
        <v>6</v>
      </c>
      <c r="I5364">
        <v>0</v>
      </c>
      <c r="J5364">
        <v>1</v>
      </c>
      <c r="K5364">
        <v>0</v>
      </c>
      <c r="L5364">
        <v>1</v>
      </c>
    </row>
    <row r="5365" spans="1:12" x14ac:dyDescent="0.25">
      <c r="A5365">
        <v>133389</v>
      </c>
      <c r="B5365">
        <v>0</v>
      </c>
      <c r="C5365">
        <v>0.197476972</v>
      </c>
      <c r="D5365">
        <v>35</v>
      </c>
      <c r="E5365">
        <v>0</v>
      </c>
      <c r="F5365">
        <v>9.8272137999999995E-2</v>
      </c>
      <c r="G5365">
        <v>8333</v>
      </c>
      <c r="H5365">
        <v>7</v>
      </c>
      <c r="I5365">
        <v>1</v>
      </c>
      <c r="J5365">
        <v>2</v>
      </c>
      <c r="K5365">
        <v>0</v>
      </c>
      <c r="L5365">
        <v>1</v>
      </c>
    </row>
    <row r="5366" spans="1:12" x14ac:dyDescent="0.25">
      <c r="A5366">
        <v>103588</v>
      </c>
      <c r="B5366">
        <v>0</v>
      </c>
      <c r="C5366">
        <v>0.19751460800000001</v>
      </c>
      <c r="D5366">
        <v>45</v>
      </c>
      <c r="E5366">
        <v>0</v>
      </c>
      <c r="F5366">
        <v>0.42644958599999999</v>
      </c>
      <c r="G5366">
        <v>3500</v>
      </c>
      <c r="H5366">
        <v>8</v>
      </c>
      <c r="I5366">
        <v>0</v>
      </c>
      <c r="J5366">
        <v>1</v>
      </c>
      <c r="K5366">
        <v>0</v>
      </c>
      <c r="L5366">
        <v>2</v>
      </c>
    </row>
    <row r="5367" spans="1:12" x14ac:dyDescent="0.25">
      <c r="A5367">
        <v>114565</v>
      </c>
      <c r="B5367">
        <v>0</v>
      </c>
      <c r="C5367">
        <v>0.19770953199999999</v>
      </c>
      <c r="D5367">
        <v>40</v>
      </c>
      <c r="E5367">
        <v>0</v>
      </c>
      <c r="F5367">
        <v>0.33969740599999998</v>
      </c>
      <c r="G5367">
        <v>2775</v>
      </c>
      <c r="H5367">
        <v>9</v>
      </c>
      <c r="I5367">
        <v>0</v>
      </c>
      <c r="J5367">
        <v>0</v>
      </c>
      <c r="K5367">
        <v>0</v>
      </c>
      <c r="L5367">
        <v>1</v>
      </c>
    </row>
    <row r="5368" spans="1:12" x14ac:dyDescent="0.25">
      <c r="A5368">
        <v>28498</v>
      </c>
      <c r="B5368">
        <v>0</v>
      </c>
      <c r="C5368">
        <v>0.19772659300000001</v>
      </c>
      <c r="D5368">
        <v>83</v>
      </c>
      <c r="E5368">
        <v>0</v>
      </c>
      <c r="F5368">
        <v>4.1628959E-2</v>
      </c>
      <c r="G5368">
        <v>3314</v>
      </c>
      <c r="H5368">
        <v>4</v>
      </c>
      <c r="I5368">
        <v>0</v>
      </c>
      <c r="J5368">
        <v>0</v>
      </c>
      <c r="K5368">
        <v>0</v>
      </c>
      <c r="L5368">
        <v>0</v>
      </c>
    </row>
    <row r="5369" spans="1:12" x14ac:dyDescent="0.25">
      <c r="A5369">
        <v>113526</v>
      </c>
      <c r="B5369">
        <v>0</v>
      </c>
      <c r="C5369">
        <v>0.197873885</v>
      </c>
      <c r="D5369">
        <v>76</v>
      </c>
      <c r="E5369">
        <v>0</v>
      </c>
      <c r="F5369">
        <v>1883</v>
      </c>
      <c r="H5369">
        <v>17</v>
      </c>
      <c r="I5369">
        <v>0</v>
      </c>
      <c r="J5369">
        <v>1</v>
      </c>
      <c r="K5369">
        <v>0</v>
      </c>
      <c r="L5369">
        <v>0</v>
      </c>
    </row>
    <row r="5370" spans="1:12" x14ac:dyDescent="0.25">
      <c r="A5370">
        <v>66502</v>
      </c>
      <c r="B5370">
        <v>0</v>
      </c>
      <c r="C5370">
        <v>0.197965009</v>
      </c>
      <c r="D5370">
        <v>42</v>
      </c>
      <c r="E5370">
        <v>2</v>
      </c>
      <c r="F5370">
        <v>0.36351071200000001</v>
      </c>
      <c r="G5370">
        <v>5787</v>
      </c>
      <c r="H5370">
        <v>13</v>
      </c>
      <c r="I5370">
        <v>0</v>
      </c>
      <c r="J5370">
        <v>1</v>
      </c>
      <c r="K5370">
        <v>0</v>
      </c>
      <c r="L5370">
        <v>2</v>
      </c>
    </row>
    <row r="5371" spans="1:12" x14ac:dyDescent="0.25">
      <c r="A5371">
        <v>19688</v>
      </c>
      <c r="B5371">
        <v>1</v>
      </c>
      <c r="C5371">
        <v>0.197977352</v>
      </c>
      <c r="D5371">
        <v>59</v>
      </c>
      <c r="E5371">
        <v>0</v>
      </c>
      <c r="F5371">
        <v>0.70894554899999995</v>
      </c>
      <c r="G5371">
        <v>4627</v>
      </c>
      <c r="H5371">
        <v>13</v>
      </c>
      <c r="I5371">
        <v>0</v>
      </c>
      <c r="J5371">
        <v>2</v>
      </c>
      <c r="K5371">
        <v>0</v>
      </c>
      <c r="L5371">
        <v>0</v>
      </c>
    </row>
    <row r="5372" spans="1:12" x14ac:dyDescent="0.25">
      <c r="A5372">
        <v>131554</v>
      </c>
      <c r="B5372">
        <v>0</v>
      </c>
      <c r="C5372">
        <v>0.19806067999999999</v>
      </c>
      <c r="D5372">
        <v>44</v>
      </c>
      <c r="E5372">
        <v>0</v>
      </c>
      <c r="F5372">
        <v>0.251587638</v>
      </c>
      <c r="G5372">
        <v>9447</v>
      </c>
      <c r="H5372">
        <v>8</v>
      </c>
      <c r="I5372">
        <v>0</v>
      </c>
      <c r="J5372">
        <v>1</v>
      </c>
      <c r="K5372">
        <v>0</v>
      </c>
      <c r="L5372">
        <v>3</v>
      </c>
    </row>
    <row r="5373" spans="1:12" x14ac:dyDescent="0.25">
      <c r="A5373">
        <v>16738</v>
      </c>
      <c r="B5373">
        <v>0</v>
      </c>
      <c r="C5373">
        <v>0.19808209600000001</v>
      </c>
      <c r="D5373">
        <v>45</v>
      </c>
      <c r="E5373">
        <v>1</v>
      </c>
      <c r="F5373">
        <v>0.106402618</v>
      </c>
      <c r="G5373">
        <v>11916</v>
      </c>
      <c r="H5373">
        <v>15</v>
      </c>
      <c r="I5373">
        <v>0</v>
      </c>
      <c r="J5373">
        <v>0</v>
      </c>
      <c r="K5373">
        <v>0</v>
      </c>
      <c r="L5373">
        <v>0</v>
      </c>
    </row>
    <row r="5374" spans="1:12" x14ac:dyDescent="0.25">
      <c r="A5374">
        <v>66578</v>
      </c>
      <c r="B5374">
        <v>0</v>
      </c>
      <c r="C5374">
        <v>0.19813058</v>
      </c>
      <c r="D5374">
        <v>40</v>
      </c>
      <c r="E5374">
        <v>0</v>
      </c>
      <c r="F5374">
        <v>0.126887311</v>
      </c>
      <c r="G5374">
        <v>10000</v>
      </c>
      <c r="H5374">
        <v>5</v>
      </c>
      <c r="I5374">
        <v>0</v>
      </c>
      <c r="J5374">
        <v>0</v>
      </c>
      <c r="K5374">
        <v>0</v>
      </c>
      <c r="L5374">
        <v>1</v>
      </c>
    </row>
    <row r="5375" spans="1:12" x14ac:dyDescent="0.25">
      <c r="A5375">
        <v>23460</v>
      </c>
      <c r="B5375">
        <v>0</v>
      </c>
      <c r="C5375">
        <v>0.19835608099999999</v>
      </c>
      <c r="D5375">
        <v>43</v>
      </c>
      <c r="E5375">
        <v>0</v>
      </c>
      <c r="F5375">
        <v>0.53424020500000002</v>
      </c>
      <c r="G5375">
        <v>8600</v>
      </c>
      <c r="H5375">
        <v>16</v>
      </c>
      <c r="I5375">
        <v>0</v>
      </c>
      <c r="J5375">
        <v>2</v>
      </c>
      <c r="K5375">
        <v>0</v>
      </c>
      <c r="L5375">
        <v>3</v>
      </c>
    </row>
    <row r="5376" spans="1:12" x14ac:dyDescent="0.25">
      <c r="A5376">
        <v>36998</v>
      </c>
      <c r="B5376">
        <v>0</v>
      </c>
      <c r="C5376">
        <v>0.198670033</v>
      </c>
      <c r="D5376">
        <v>37</v>
      </c>
      <c r="E5376">
        <v>0</v>
      </c>
      <c r="F5376">
        <v>0.20227920199999999</v>
      </c>
      <c r="G5376">
        <v>4913</v>
      </c>
      <c r="H5376">
        <v>4</v>
      </c>
      <c r="I5376">
        <v>0</v>
      </c>
      <c r="J5376">
        <v>0</v>
      </c>
      <c r="K5376">
        <v>0</v>
      </c>
      <c r="L5376">
        <v>0</v>
      </c>
    </row>
    <row r="5377" spans="1:12" x14ac:dyDescent="0.25">
      <c r="A5377">
        <v>141057</v>
      </c>
      <c r="B5377">
        <v>0</v>
      </c>
      <c r="C5377">
        <v>0.198709208</v>
      </c>
      <c r="D5377">
        <v>68</v>
      </c>
      <c r="E5377">
        <v>0</v>
      </c>
      <c r="F5377">
        <v>0.23532898599999999</v>
      </c>
      <c r="G5377">
        <v>8434</v>
      </c>
      <c r="H5377">
        <v>5</v>
      </c>
      <c r="I5377">
        <v>0</v>
      </c>
      <c r="J5377">
        <v>2</v>
      </c>
      <c r="K5377">
        <v>0</v>
      </c>
      <c r="L5377">
        <v>0</v>
      </c>
    </row>
    <row r="5378" spans="1:12" x14ac:dyDescent="0.25">
      <c r="A5378">
        <v>44865</v>
      </c>
      <c r="B5378">
        <v>0</v>
      </c>
      <c r="C5378">
        <v>0.19876015399999999</v>
      </c>
      <c r="D5378">
        <v>47</v>
      </c>
      <c r="E5378">
        <v>0</v>
      </c>
      <c r="F5378">
        <v>1.4206223630000001</v>
      </c>
      <c r="G5378">
        <v>3791</v>
      </c>
      <c r="H5378">
        <v>15</v>
      </c>
      <c r="I5378">
        <v>0</v>
      </c>
      <c r="J5378">
        <v>2</v>
      </c>
      <c r="K5378">
        <v>0</v>
      </c>
      <c r="L5378">
        <v>1</v>
      </c>
    </row>
    <row r="5379" spans="1:12" x14ac:dyDescent="0.25">
      <c r="A5379">
        <v>41812</v>
      </c>
      <c r="B5379">
        <v>0</v>
      </c>
      <c r="C5379">
        <v>0.19876970399999999</v>
      </c>
      <c r="D5379">
        <v>58</v>
      </c>
      <c r="E5379">
        <v>0</v>
      </c>
      <c r="F5379">
        <v>0.28017138800000002</v>
      </c>
      <c r="G5379">
        <v>4200</v>
      </c>
      <c r="H5379">
        <v>6</v>
      </c>
      <c r="I5379">
        <v>0</v>
      </c>
      <c r="J5379">
        <v>1</v>
      </c>
      <c r="K5379">
        <v>0</v>
      </c>
      <c r="L5379">
        <v>2</v>
      </c>
    </row>
    <row r="5380" spans="1:12" x14ac:dyDescent="0.25">
      <c r="A5380">
        <v>123010</v>
      </c>
      <c r="B5380">
        <v>0</v>
      </c>
      <c r="C5380">
        <v>0.19877025100000001</v>
      </c>
      <c r="D5380">
        <v>42</v>
      </c>
      <c r="E5380">
        <v>0</v>
      </c>
      <c r="F5380">
        <v>0.19329258199999999</v>
      </c>
      <c r="G5380">
        <v>6052</v>
      </c>
      <c r="H5380">
        <v>8</v>
      </c>
      <c r="I5380">
        <v>0</v>
      </c>
      <c r="J5380">
        <v>1</v>
      </c>
      <c r="K5380">
        <v>0</v>
      </c>
      <c r="L5380">
        <v>2</v>
      </c>
    </row>
    <row r="5381" spans="1:12" x14ac:dyDescent="0.25">
      <c r="A5381">
        <v>131038</v>
      </c>
      <c r="B5381">
        <v>0</v>
      </c>
      <c r="C5381">
        <v>0.19891120200000001</v>
      </c>
      <c r="D5381">
        <v>53</v>
      </c>
      <c r="E5381">
        <v>0</v>
      </c>
      <c r="F5381">
        <v>0.28604242699999999</v>
      </c>
      <c r="G5381">
        <v>7400</v>
      </c>
      <c r="H5381">
        <v>18</v>
      </c>
      <c r="I5381">
        <v>0</v>
      </c>
      <c r="J5381">
        <v>1</v>
      </c>
      <c r="K5381">
        <v>1</v>
      </c>
      <c r="L5381">
        <v>0</v>
      </c>
    </row>
    <row r="5382" spans="1:12" x14ac:dyDescent="0.25">
      <c r="A5382">
        <v>32849</v>
      </c>
      <c r="B5382">
        <v>0</v>
      </c>
      <c r="C5382">
        <v>0.19904449799999999</v>
      </c>
      <c r="D5382">
        <v>70</v>
      </c>
      <c r="E5382">
        <v>0</v>
      </c>
      <c r="F5382">
        <v>0.12385919200000001</v>
      </c>
      <c r="G5382">
        <v>2300</v>
      </c>
      <c r="H5382">
        <v>6</v>
      </c>
      <c r="I5382">
        <v>0</v>
      </c>
      <c r="J5382">
        <v>1</v>
      </c>
      <c r="K5382">
        <v>0</v>
      </c>
      <c r="L5382">
        <v>0</v>
      </c>
    </row>
    <row r="5383" spans="1:12" x14ac:dyDescent="0.25">
      <c r="A5383">
        <v>113772</v>
      </c>
      <c r="B5383">
        <v>0</v>
      </c>
      <c r="C5383">
        <v>0.19905556699999999</v>
      </c>
      <c r="D5383">
        <v>37</v>
      </c>
      <c r="E5383">
        <v>0</v>
      </c>
      <c r="F5383">
        <v>0.16897077599999999</v>
      </c>
      <c r="G5383">
        <v>40000</v>
      </c>
      <c r="H5383">
        <v>8</v>
      </c>
      <c r="I5383">
        <v>0</v>
      </c>
      <c r="J5383">
        <v>2</v>
      </c>
      <c r="K5383">
        <v>0</v>
      </c>
      <c r="L5383">
        <v>2</v>
      </c>
    </row>
    <row r="5384" spans="1:12" x14ac:dyDescent="0.25">
      <c r="A5384">
        <v>39140</v>
      </c>
      <c r="B5384">
        <v>0</v>
      </c>
      <c r="C5384">
        <v>0.19916855999999999</v>
      </c>
      <c r="D5384">
        <v>66</v>
      </c>
      <c r="E5384">
        <v>0</v>
      </c>
      <c r="F5384">
        <v>0.392980936</v>
      </c>
      <c r="G5384">
        <v>2307</v>
      </c>
      <c r="H5384">
        <v>13</v>
      </c>
      <c r="I5384">
        <v>0</v>
      </c>
      <c r="J5384">
        <v>0</v>
      </c>
      <c r="K5384">
        <v>0</v>
      </c>
      <c r="L5384">
        <v>0</v>
      </c>
    </row>
    <row r="5385" spans="1:12" x14ac:dyDescent="0.25">
      <c r="A5385">
        <v>31551</v>
      </c>
      <c r="B5385">
        <v>0</v>
      </c>
      <c r="C5385">
        <v>0.19922927300000001</v>
      </c>
      <c r="D5385">
        <v>35</v>
      </c>
      <c r="E5385">
        <v>0</v>
      </c>
      <c r="F5385">
        <v>1077</v>
      </c>
      <c r="H5385">
        <v>11</v>
      </c>
      <c r="I5385">
        <v>0</v>
      </c>
      <c r="J5385">
        <v>0</v>
      </c>
      <c r="K5385">
        <v>0</v>
      </c>
      <c r="L5385">
        <v>0</v>
      </c>
    </row>
    <row r="5386" spans="1:12" x14ac:dyDescent="0.25">
      <c r="A5386">
        <v>8509</v>
      </c>
      <c r="B5386">
        <v>0</v>
      </c>
      <c r="C5386">
        <v>0.19924472100000001</v>
      </c>
      <c r="D5386">
        <v>36</v>
      </c>
      <c r="E5386">
        <v>0</v>
      </c>
      <c r="F5386">
        <v>0.14124704599999999</v>
      </c>
      <c r="G5386">
        <v>5500</v>
      </c>
      <c r="H5386">
        <v>7</v>
      </c>
      <c r="I5386">
        <v>0</v>
      </c>
      <c r="J5386">
        <v>0</v>
      </c>
      <c r="K5386">
        <v>0</v>
      </c>
      <c r="L5386">
        <v>0</v>
      </c>
    </row>
    <row r="5387" spans="1:12" x14ac:dyDescent="0.25">
      <c r="A5387">
        <v>73736</v>
      </c>
      <c r="B5387">
        <v>0</v>
      </c>
      <c r="C5387">
        <v>0.19927681799999999</v>
      </c>
      <c r="D5387">
        <v>33</v>
      </c>
      <c r="E5387">
        <v>0</v>
      </c>
      <c r="F5387">
        <v>0.73257428499999999</v>
      </c>
      <c r="G5387">
        <v>3600</v>
      </c>
      <c r="H5387">
        <v>10</v>
      </c>
      <c r="I5387">
        <v>0</v>
      </c>
      <c r="J5387">
        <v>2</v>
      </c>
      <c r="K5387">
        <v>0</v>
      </c>
      <c r="L5387">
        <v>0</v>
      </c>
    </row>
    <row r="5388" spans="1:12" x14ac:dyDescent="0.25">
      <c r="A5388">
        <v>20292</v>
      </c>
      <c r="B5388">
        <v>0</v>
      </c>
      <c r="C5388">
        <v>0.19928117300000001</v>
      </c>
      <c r="D5388">
        <v>56</v>
      </c>
      <c r="E5388">
        <v>2</v>
      </c>
      <c r="F5388">
        <v>0.18363606099999999</v>
      </c>
      <c r="G5388">
        <v>6000</v>
      </c>
      <c r="H5388">
        <v>10</v>
      </c>
      <c r="I5388">
        <v>0</v>
      </c>
      <c r="J5388">
        <v>1</v>
      </c>
      <c r="K5388">
        <v>0</v>
      </c>
      <c r="L5388">
        <v>0</v>
      </c>
    </row>
    <row r="5389" spans="1:12" x14ac:dyDescent="0.25">
      <c r="A5389">
        <v>16217</v>
      </c>
      <c r="B5389">
        <v>0</v>
      </c>
      <c r="C5389">
        <v>0.199289836</v>
      </c>
      <c r="D5389">
        <v>40</v>
      </c>
      <c r="E5389">
        <v>0</v>
      </c>
      <c r="F5389">
        <v>0.236750032</v>
      </c>
      <c r="G5389">
        <v>7716</v>
      </c>
      <c r="H5389">
        <v>7</v>
      </c>
      <c r="I5389">
        <v>0</v>
      </c>
      <c r="J5389">
        <v>1</v>
      </c>
      <c r="K5389">
        <v>0</v>
      </c>
      <c r="L5389">
        <v>3</v>
      </c>
    </row>
    <row r="5390" spans="1:12" x14ac:dyDescent="0.25">
      <c r="A5390">
        <v>106221</v>
      </c>
      <c r="B5390">
        <v>0</v>
      </c>
      <c r="C5390">
        <v>0.199317726</v>
      </c>
      <c r="D5390">
        <v>75</v>
      </c>
      <c r="E5390">
        <v>0</v>
      </c>
      <c r="F5390">
        <v>0.46357779999999998</v>
      </c>
      <c r="G5390">
        <v>4035</v>
      </c>
      <c r="H5390">
        <v>5</v>
      </c>
      <c r="I5390">
        <v>0</v>
      </c>
      <c r="J5390">
        <v>1</v>
      </c>
      <c r="K5390">
        <v>0</v>
      </c>
      <c r="L5390">
        <v>0</v>
      </c>
    </row>
    <row r="5391" spans="1:12" x14ac:dyDescent="0.25">
      <c r="A5391">
        <v>48511</v>
      </c>
      <c r="B5391">
        <v>0</v>
      </c>
      <c r="C5391">
        <v>0.19943255500000001</v>
      </c>
      <c r="D5391">
        <v>52</v>
      </c>
      <c r="E5391">
        <v>0</v>
      </c>
      <c r="F5391">
        <v>0.29320210600000002</v>
      </c>
      <c r="G5391">
        <v>4368</v>
      </c>
      <c r="H5391">
        <v>11</v>
      </c>
      <c r="I5391">
        <v>0</v>
      </c>
      <c r="J5391">
        <v>1</v>
      </c>
      <c r="K5391">
        <v>0</v>
      </c>
      <c r="L5391">
        <v>3</v>
      </c>
    </row>
    <row r="5392" spans="1:12" x14ac:dyDescent="0.25">
      <c r="A5392">
        <v>84493</v>
      </c>
      <c r="B5392">
        <v>1</v>
      </c>
      <c r="C5392">
        <v>0.19966722100000001</v>
      </c>
      <c r="D5392">
        <v>29</v>
      </c>
      <c r="E5392">
        <v>1</v>
      </c>
      <c r="F5392">
        <v>6.7893210999999995E-2</v>
      </c>
      <c r="G5392">
        <v>10000</v>
      </c>
      <c r="H5392">
        <v>5</v>
      </c>
      <c r="I5392">
        <v>3</v>
      </c>
      <c r="J5392">
        <v>0</v>
      </c>
      <c r="K5392">
        <v>0</v>
      </c>
      <c r="L5392">
        <v>2</v>
      </c>
    </row>
    <row r="5393" spans="1:12" x14ac:dyDescent="0.25">
      <c r="A5393">
        <v>14734</v>
      </c>
      <c r="B5393">
        <v>0</v>
      </c>
      <c r="C5393">
        <v>0.19996457400000001</v>
      </c>
      <c r="D5393">
        <v>46</v>
      </c>
      <c r="E5393">
        <v>1</v>
      </c>
      <c r="F5393">
        <v>0.38468244899999998</v>
      </c>
      <c r="G5393">
        <v>14910</v>
      </c>
      <c r="H5393">
        <v>13</v>
      </c>
      <c r="I5393">
        <v>0</v>
      </c>
      <c r="J5393">
        <v>1</v>
      </c>
      <c r="K5393">
        <v>0</v>
      </c>
      <c r="L5393">
        <v>0</v>
      </c>
    </row>
    <row r="5394" spans="1:12" x14ac:dyDescent="0.25">
      <c r="A5394">
        <v>83272</v>
      </c>
      <c r="B5394">
        <v>0</v>
      </c>
      <c r="C5394">
        <v>0.20003272699999999</v>
      </c>
      <c r="D5394">
        <v>47</v>
      </c>
      <c r="E5394">
        <v>0</v>
      </c>
      <c r="F5394">
        <v>0.11621529</v>
      </c>
      <c r="G5394">
        <v>5833</v>
      </c>
      <c r="H5394">
        <v>15</v>
      </c>
      <c r="I5394">
        <v>0</v>
      </c>
      <c r="J5394">
        <v>0</v>
      </c>
      <c r="K5394">
        <v>0</v>
      </c>
      <c r="L5394">
        <v>1</v>
      </c>
    </row>
    <row r="5395" spans="1:12" x14ac:dyDescent="0.25">
      <c r="A5395">
        <v>57582</v>
      </c>
      <c r="B5395">
        <v>0</v>
      </c>
      <c r="C5395">
        <v>0.20025041900000001</v>
      </c>
      <c r="D5395">
        <v>47</v>
      </c>
      <c r="E5395">
        <v>2</v>
      </c>
      <c r="F5395">
        <v>0.64741287300000006</v>
      </c>
      <c r="G5395">
        <v>10300</v>
      </c>
      <c r="H5395">
        <v>12</v>
      </c>
      <c r="I5395">
        <v>0</v>
      </c>
      <c r="J5395">
        <v>1</v>
      </c>
      <c r="K5395">
        <v>0</v>
      </c>
      <c r="L5395">
        <v>0</v>
      </c>
    </row>
    <row r="5396" spans="1:12" x14ac:dyDescent="0.25">
      <c r="A5396">
        <v>32902</v>
      </c>
      <c r="B5396">
        <v>0</v>
      </c>
      <c r="C5396">
        <v>0.200307282</v>
      </c>
      <c r="D5396">
        <v>66</v>
      </c>
      <c r="E5396">
        <v>0</v>
      </c>
      <c r="F5396">
        <v>0.27973768100000002</v>
      </c>
      <c r="G5396">
        <v>43000</v>
      </c>
      <c r="H5396">
        <v>28</v>
      </c>
      <c r="I5396">
        <v>0</v>
      </c>
      <c r="J5396">
        <v>6</v>
      </c>
      <c r="K5396">
        <v>0</v>
      </c>
      <c r="L5396">
        <v>1</v>
      </c>
    </row>
    <row r="5397" spans="1:12" x14ac:dyDescent="0.25">
      <c r="A5397">
        <v>31962</v>
      </c>
      <c r="B5397">
        <v>0</v>
      </c>
      <c r="C5397">
        <v>0.200308563</v>
      </c>
      <c r="D5397">
        <v>51</v>
      </c>
      <c r="E5397">
        <v>0</v>
      </c>
      <c r="F5397">
        <v>1873</v>
      </c>
      <c r="H5397">
        <v>4</v>
      </c>
      <c r="I5397">
        <v>0</v>
      </c>
      <c r="J5397">
        <v>2</v>
      </c>
      <c r="K5397">
        <v>0</v>
      </c>
      <c r="L5397">
        <v>0</v>
      </c>
    </row>
    <row r="5398" spans="1:12" x14ac:dyDescent="0.25">
      <c r="A5398">
        <v>109171</v>
      </c>
      <c r="B5398">
        <v>0</v>
      </c>
      <c r="C5398">
        <v>0.20038853400000001</v>
      </c>
      <c r="D5398">
        <v>50</v>
      </c>
      <c r="E5398">
        <v>0</v>
      </c>
      <c r="F5398">
        <v>1531</v>
      </c>
      <c r="H5398">
        <v>11</v>
      </c>
      <c r="I5398">
        <v>0</v>
      </c>
      <c r="J5398">
        <v>2</v>
      </c>
      <c r="K5398">
        <v>0</v>
      </c>
      <c r="L5398">
        <v>0</v>
      </c>
    </row>
    <row r="5399" spans="1:12" x14ac:dyDescent="0.25">
      <c r="A5399">
        <v>32713</v>
      </c>
      <c r="B5399">
        <v>0</v>
      </c>
      <c r="C5399">
        <v>0.20046998799999999</v>
      </c>
      <c r="D5399">
        <v>51</v>
      </c>
      <c r="E5399">
        <v>0</v>
      </c>
      <c r="F5399">
        <v>240</v>
      </c>
      <c r="H5399">
        <v>4</v>
      </c>
      <c r="I5399">
        <v>0</v>
      </c>
      <c r="J5399">
        <v>0</v>
      </c>
      <c r="K5399">
        <v>0</v>
      </c>
      <c r="L5399">
        <v>0</v>
      </c>
    </row>
    <row r="5400" spans="1:12" x14ac:dyDescent="0.25">
      <c r="A5400">
        <v>31960</v>
      </c>
      <c r="B5400">
        <v>1</v>
      </c>
      <c r="C5400">
        <v>0.20048212100000001</v>
      </c>
      <c r="D5400">
        <v>37</v>
      </c>
      <c r="E5400">
        <v>0</v>
      </c>
      <c r="F5400">
        <v>1.053208138</v>
      </c>
      <c r="G5400">
        <v>3833</v>
      </c>
      <c r="H5400">
        <v>12</v>
      </c>
      <c r="I5400">
        <v>0</v>
      </c>
      <c r="J5400">
        <v>2</v>
      </c>
      <c r="K5400">
        <v>0</v>
      </c>
      <c r="L5400">
        <v>2</v>
      </c>
    </row>
    <row r="5401" spans="1:12" x14ac:dyDescent="0.25">
      <c r="A5401">
        <v>23950</v>
      </c>
      <c r="B5401">
        <v>0</v>
      </c>
      <c r="C5401">
        <v>0.20048914200000001</v>
      </c>
      <c r="D5401">
        <v>64</v>
      </c>
      <c r="E5401">
        <v>0</v>
      </c>
      <c r="F5401">
        <v>1244</v>
      </c>
      <c r="H5401">
        <v>4</v>
      </c>
      <c r="I5401">
        <v>0</v>
      </c>
      <c r="J5401">
        <v>1</v>
      </c>
      <c r="K5401">
        <v>0</v>
      </c>
      <c r="L5401">
        <v>0</v>
      </c>
    </row>
    <row r="5402" spans="1:12" x14ac:dyDescent="0.25">
      <c r="A5402">
        <v>12171</v>
      </c>
      <c r="B5402">
        <v>0</v>
      </c>
      <c r="C5402">
        <v>0.200490849</v>
      </c>
      <c r="D5402">
        <v>84</v>
      </c>
      <c r="E5402">
        <v>0</v>
      </c>
      <c r="F5402">
        <v>230</v>
      </c>
      <c r="H5402">
        <v>2</v>
      </c>
      <c r="I5402">
        <v>0</v>
      </c>
      <c r="J5402">
        <v>0</v>
      </c>
      <c r="K5402">
        <v>0</v>
      </c>
      <c r="L5402">
        <v>0</v>
      </c>
    </row>
    <row r="5403" spans="1:12" x14ac:dyDescent="0.25">
      <c r="A5403">
        <v>46045</v>
      </c>
      <c r="B5403">
        <v>0</v>
      </c>
      <c r="C5403">
        <v>0.20079209100000001</v>
      </c>
      <c r="D5403">
        <v>52</v>
      </c>
      <c r="E5403">
        <v>1</v>
      </c>
      <c r="F5403">
        <v>0.32907264899999999</v>
      </c>
      <c r="G5403">
        <v>7666</v>
      </c>
      <c r="H5403">
        <v>22</v>
      </c>
      <c r="I5403">
        <v>0</v>
      </c>
      <c r="J5403">
        <v>1</v>
      </c>
      <c r="K5403">
        <v>0</v>
      </c>
      <c r="L5403">
        <v>2</v>
      </c>
    </row>
    <row r="5404" spans="1:12" x14ac:dyDescent="0.25">
      <c r="A5404">
        <v>43109</v>
      </c>
      <c r="B5404">
        <v>0</v>
      </c>
      <c r="C5404">
        <v>0.20084244800000001</v>
      </c>
      <c r="D5404">
        <v>65</v>
      </c>
      <c r="E5404">
        <v>0</v>
      </c>
      <c r="F5404">
        <v>0.105649058</v>
      </c>
      <c r="G5404">
        <v>6000</v>
      </c>
      <c r="H5404">
        <v>4</v>
      </c>
      <c r="I5404">
        <v>0</v>
      </c>
      <c r="J5404">
        <v>0</v>
      </c>
      <c r="K5404">
        <v>0</v>
      </c>
      <c r="L5404">
        <v>1</v>
      </c>
    </row>
    <row r="5405" spans="1:12" x14ac:dyDescent="0.25">
      <c r="A5405">
        <v>117799</v>
      </c>
      <c r="B5405">
        <v>0</v>
      </c>
      <c r="C5405">
        <v>0.201210571</v>
      </c>
      <c r="D5405">
        <v>39</v>
      </c>
      <c r="E5405">
        <v>1</v>
      </c>
      <c r="F5405">
        <v>0.20797553199999999</v>
      </c>
      <c r="G5405">
        <v>8500</v>
      </c>
      <c r="H5405">
        <v>14</v>
      </c>
      <c r="I5405">
        <v>0</v>
      </c>
      <c r="J5405">
        <v>0</v>
      </c>
      <c r="K5405">
        <v>0</v>
      </c>
      <c r="L5405">
        <v>1</v>
      </c>
    </row>
    <row r="5406" spans="1:12" x14ac:dyDescent="0.25">
      <c r="A5406">
        <v>26454</v>
      </c>
      <c r="B5406">
        <v>0</v>
      </c>
      <c r="C5406">
        <v>0.20122484700000001</v>
      </c>
      <c r="D5406">
        <v>70</v>
      </c>
      <c r="E5406">
        <v>0</v>
      </c>
      <c r="F5406">
        <v>6.6207800999999997E-2</v>
      </c>
      <c r="G5406">
        <v>6101</v>
      </c>
      <c r="H5406">
        <v>5</v>
      </c>
      <c r="I5406">
        <v>0</v>
      </c>
      <c r="J5406">
        <v>0</v>
      </c>
      <c r="K5406">
        <v>0</v>
      </c>
      <c r="L5406">
        <v>0</v>
      </c>
    </row>
    <row r="5407" spans="1:12" x14ac:dyDescent="0.25">
      <c r="A5407">
        <v>94326</v>
      </c>
      <c r="B5407">
        <v>0</v>
      </c>
      <c r="C5407">
        <v>0.20131719100000001</v>
      </c>
      <c r="D5407">
        <v>76</v>
      </c>
      <c r="E5407">
        <v>0</v>
      </c>
      <c r="F5407">
        <v>9.1010298000000003E-2</v>
      </c>
      <c r="G5407">
        <v>3592</v>
      </c>
      <c r="H5407">
        <v>10</v>
      </c>
      <c r="I5407">
        <v>0</v>
      </c>
      <c r="J5407">
        <v>0</v>
      </c>
      <c r="K5407">
        <v>0</v>
      </c>
      <c r="L5407">
        <v>0</v>
      </c>
    </row>
    <row r="5408" spans="1:12" x14ac:dyDescent="0.25">
      <c r="A5408">
        <v>129547</v>
      </c>
      <c r="B5408">
        <v>0</v>
      </c>
      <c r="C5408">
        <v>0.20135972799999999</v>
      </c>
      <c r="D5408">
        <v>78</v>
      </c>
      <c r="E5408">
        <v>0</v>
      </c>
      <c r="F5408">
        <v>6.7986399999999999E-3</v>
      </c>
      <c r="G5408">
        <v>5000</v>
      </c>
      <c r="H5408">
        <v>6</v>
      </c>
      <c r="I5408">
        <v>0</v>
      </c>
      <c r="J5408">
        <v>0</v>
      </c>
      <c r="K5408">
        <v>0</v>
      </c>
      <c r="L5408">
        <v>0</v>
      </c>
    </row>
    <row r="5409" spans="1:12" x14ac:dyDescent="0.25">
      <c r="A5409">
        <v>73703</v>
      </c>
      <c r="B5409">
        <v>0</v>
      </c>
      <c r="C5409">
        <v>0.201387923</v>
      </c>
      <c r="D5409">
        <v>65</v>
      </c>
      <c r="E5409">
        <v>0</v>
      </c>
      <c r="F5409">
        <v>4.6734572000000002E-2</v>
      </c>
      <c r="G5409">
        <v>8344</v>
      </c>
      <c r="H5409">
        <v>8</v>
      </c>
      <c r="I5409">
        <v>0</v>
      </c>
      <c r="J5409">
        <v>0</v>
      </c>
      <c r="K5409">
        <v>0</v>
      </c>
      <c r="L5409">
        <v>0</v>
      </c>
    </row>
    <row r="5410" spans="1:12" x14ac:dyDescent="0.25">
      <c r="A5410">
        <v>135096</v>
      </c>
      <c r="B5410">
        <v>0</v>
      </c>
      <c r="C5410">
        <v>0.201542637</v>
      </c>
      <c r="D5410">
        <v>43</v>
      </c>
      <c r="E5410">
        <v>0</v>
      </c>
      <c r="F5410">
        <v>9.9977278000000003E-2</v>
      </c>
      <c r="G5410">
        <v>4400</v>
      </c>
      <c r="H5410">
        <v>6</v>
      </c>
      <c r="I5410">
        <v>0</v>
      </c>
      <c r="J5410">
        <v>0</v>
      </c>
      <c r="K5410">
        <v>0</v>
      </c>
      <c r="L5410">
        <v>2</v>
      </c>
    </row>
    <row r="5411" spans="1:12" x14ac:dyDescent="0.25">
      <c r="A5411">
        <v>14174</v>
      </c>
      <c r="B5411">
        <v>0</v>
      </c>
      <c r="C5411">
        <v>0.20157114800000001</v>
      </c>
      <c r="D5411">
        <v>31</v>
      </c>
      <c r="E5411">
        <v>0</v>
      </c>
      <c r="F5411">
        <v>2.6656213000000002E-2</v>
      </c>
      <c r="G5411">
        <v>2550</v>
      </c>
      <c r="H5411">
        <v>5</v>
      </c>
      <c r="I5411">
        <v>0</v>
      </c>
      <c r="J5411">
        <v>0</v>
      </c>
      <c r="K5411">
        <v>0</v>
      </c>
      <c r="L5411">
        <v>0</v>
      </c>
    </row>
    <row r="5412" spans="1:12" x14ac:dyDescent="0.25">
      <c r="A5412">
        <v>44417</v>
      </c>
      <c r="B5412">
        <v>0</v>
      </c>
      <c r="C5412">
        <v>0.20191864700000001</v>
      </c>
      <c r="D5412">
        <v>71</v>
      </c>
      <c r="E5412">
        <v>1</v>
      </c>
      <c r="F5412">
        <v>1004</v>
      </c>
      <c r="H5412">
        <v>13</v>
      </c>
      <c r="I5412">
        <v>0</v>
      </c>
      <c r="J5412">
        <v>2</v>
      </c>
      <c r="K5412">
        <v>0</v>
      </c>
    </row>
    <row r="5413" spans="1:12" x14ac:dyDescent="0.25">
      <c r="A5413">
        <v>32414</v>
      </c>
      <c r="B5413">
        <v>0</v>
      </c>
      <c r="C5413">
        <v>0.20212089699999999</v>
      </c>
      <c r="D5413">
        <v>57</v>
      </c>
      <c r="E5413">
        <v>0</v>
      </c>
      <c r="F5413">
        <v>1291</v>
      </c>
      <c r="G5413">
        <v>1</v>
      </c>
      <c r="H5413">
        <v>18</v>
      </c>
      <c r="I5413">
        <v>0</v>
      </c>
      <c r="J5413">
        <v>1</v>
      </c>
      <c r="K5413">
        <v>0</v>
      </c>
      <c r="L5413">
        <v>0</v>
      </c>
    </row>
    <row r="5414" spans="1:12" x14ac:dyDescent="0.25">
      <c r="A5414">
        <v>104942</v>
      </c>
      <c r="B5414">
        <v>0</v>
      </c>
      <c r="C5414">
        <v>0.20222520499999999</v>
      </c>
      <c r="D5414">
        <v>57</v>
      </c>
      <c r="E5414">
        <v>1</v>
      </c>
      <c r="F5414">
        <v>0.34225011</v>
      </c>
      <c r="G5414">
        <v>9083</v>
      </c>
      <c r="H5414">
        <v>11</v>
      </c>
      <c r="I5414">
        <v>0</v>
      </c>
      <c r="J5414">
        <v>1</v>
      </c>
      <c r="K5414">
        <v>0</v>
      </c>
      <c r="L5414">
        <v>2</v>
      </c>
    </row>
    <row r="5415" spans="1:12" x14ac:dyDescent="0.25">
      <c r="A5415">
        <v>88503</v>
      </c>
      <c r="B5415">
        <v>0</v>
      </c>
      <c r="C5415">
        <v>0.20224223099999999</v>
      </c>
      <c r="D5415">
        <v>60</v>
      </c>
      <c r="E5415">
        <v>0</v>
      </c>
      <c r="F5415">
        <v>2082</v>
      </c>
      <c r="H5415">
        <v>13</v>
      </c>
      <c r="I5415">
        <v>0</v>
      </c>
      <c r="J5415">
        <v>1</v>
      </c>
      <c r="K5415">
        <v>0</v>
      </c>
      <c r="L5415">
        <v>0</v>
      </c>
    </row>
    <row r="5416" spans="1:12" x14ac:dyDescent="0.25">
      <c r="A5416">
        <v>7702</v>
      </c>
      <c r="B5416">
        <v>0</v>
      </c>
      <c r="C5416">
        <v>0.20243987799999999</v>
      </c>
      <c r="D5416">
        <v>67</v>
      </c>
      <c r="E5416">
        <v>0</v>
      </c>
      <c r="F5416">
        <v>0.36152769400000001</v>
      </c>
      <c r="G5416">
        <v>5000</v>
      </c>
      <c r="H5416">
        <v>11</v>
      </c>
      <c r="I5416">
        <v>0</v>
      </c>
      <c r="J5416">
        <v>1</v>
      </c>
      <c r="K5416">
        <v>0</v>
      </c>
      <c r="L5416">
        <v>0</v>
      </c>
    </row>
    <row r="5417" spans="1:12" x14ac:dyDescent="0.25">
      <c r="A5417">
        <v>116945</v>
      </c>
      <c r="B5417">
        <v>0</v>
      </c>
      <c r="C5417">
        <v>0.20246187500000001</v>
      </c>
      <c r="D5417">
        <v>57</v>
      </c>
      <c r="E5417">
        <v>0</v>
      </c>
      <c r="F5417">
        <v>2671</v>
      </c>
      <c r="H5417">
        <v>10</v>
      </c>
      <c r="I5417">
        <v>0</v>
      </c>
      <c r="J5417">
        <v>1</v>
      </c>
      <c r="K5417">
        <v>0</v>
      </c>
      <c r="L5417">
        <v>1</v>
      </c>
    </row>
    <row r="5418" spans="1:12" x14ac:dyDescent="0.25">
      <c r="A5418">
        <v>94350</v>
      </c>
      <c r="B5418">
        <v>0</v>
      </c>
      <c r="C5418">
        <v>0.202481416</v>
      </c>
      <c r="D5418">
        <v>62</v>
      </c>
      <c r="E5418">
        <v>0</v>
      </c>
      <c r="F5418">
        <v>3.2326369000000001E-2</v>
      </c>
      <c r="G5418">
        <v>7083</v>
      </c>
      <c r="H5418">
        <v>5</v>
      </c>
      <c r="I5418">
        <v>0</v>
      </c>
      <c r="J5418">
        <v>0</v>
      </c>
      <c r="K5418">
        <v>0</v>
      </c>
      <c r="L5418">
        <v>0</v>
      </c>
    </row>
    <row r="5419" spans="1:12" x14ac:dyDescent="0.25">
      <c r="A5419">
        <v>147355</v>
      </c>
      <c r="B5419">
        <v>0</v>
      </c>
      <c r="C5419">
        <v>0.20261069300000001</v>
      </c>
      <c r="D5419">
        <v>42</v>
      </c>
      <c r="E5419">
        <v>0</v>
      </c>
      <c r="F5419">
        <v>1198</v>
      </c>
      <c r="H5419">
        <v>11</v>
      </c>
      <c r="I5419">
        <v>0</v>
      </c>
      <c r="J5419">
        <v>1</v>
      </c>
      <c r="K5419">
        <v>0</v>
      </c>
      <c r="L5419">
        <v>0</v>
      </c>
    </row>
    <row r="5420" spans="1:12" x14ac:dyDescent="0.25">
      <c r="A5420">
        <v>97685</v>
      </c>
      <c r="B5420">
        <v>0</v>
      </c>
      <c r="C5420">
        <v>0.202639868</v>
      </c>
      <c r="D5420">
        <v>43</v>
      </c>
      <c r="E5420">
        <v>0</v>
      </c>
      <c r="F5420">
        <v>0.96700824799999996</v>
      </c>
      <c r="G5420">
        <v>4000</v>
      </c>
      <c r="H5420">
        <v>11</v>
      </c>
      <c r="I5420">
        <v>0</v>
      </c>
      <c r="J5420">
        <v>3</v>
      </c>
      <c r="K5420">
        <v>0</v>
      </c>
      <c r="L5420">
        <v>2</v>
      </c>
    </row>
    <row r="5421" spans="1:12" x14ac:dyDescent="0.25">
      <c r="A5421">
        <v>110209</v>
      </c>
      <c r="B5421">
        <v>0</v>
      </c>
      <c r="C5421">
        <v>0.20272187899999999</v>
      </c>
      <c r="D5421">
        <v>57</v>
      </c>
      <c r="E5421">
        <v>0</v>
      </c>
      <c r="F5421">
        <v>0.39829405800000001</v>
      </c>
      <c r="G5421">
        <v>6916</v>
      </c>
      <c r="H5421">
        <v>11</v>
      </c>
      <c r="I5421">
        <v>0</v>
      </c>
      <c r="J5421">
        <v>3</v>
      </c>
      <c r="K5421">
        <v>0</v>
      </c>
      <c r="L5421">
        <v>0</v>
      </c>
    </row>
    <row r="5422" spans="1:12" x14ac:dyDescent="0.25">
      <c r="A5422">
        <v>47032</v>
      </c>
      <c r="B5422">
        <v>0</v>
      </c>
      <c r="C5422">
        <v>0.20272488899999999</v>
      </c>
      <c r="D5422">
        <v>56</v>
      </c>
      <c r="E5422">
        <v>0</v>
      </c>
      <c r="F5422">
        <v>0.27316212099999998</v>
      </c>
      <c r="G5422">
        <v>17560</v>
      </c>
      <c r="H5422">
        <v>9</v>
      </c>
      <c r="I5422">
        <v>0</v>
      </c>
      <c r="J5422">
        <v>2</v>
      </c>
      <c r="K5422">
        <v>0</v>
      </c>
      <c r="L5422">
        <v>2</v>
      </c>
    </row>
    <row r="5423" spans="1:12" x14ac:dyDescent="0.25">
      <c r="A5423">
        <v>145641</v>
      </c>
      <c r="B5423">
        <v>0</v>
      </c>
      <c r="C5423">
        <v>0.20288429999999999</v>
      </c>
      <c r="D5423">
        <v>40</v>
      </c>
      <c r="E5423">
        <v>2</v>
      </c>
      <c r="F5423">
        <v>1242</v>
      </c>
      <c r="H5423">
        <v>5</v>
      </c>
      <c r="I5423">
        <v>0</v>
      </c>
      <c r="J5423">
        <v>2</v>
      </c>
      <c r="K5423">
        <v>1</v>
      </c>
    </row>
    <row r="5424" spans="1:12" x14ac:dyDescent="0.25">
      <c r="A5424">
        <v>27284</v>
      </c>
      <c r="B5424">
        <v>0</v>
      </c>
      <c r="C5424">
        <v>0.203477713</v>
      </c>
      <c r="D5424">
        <v>54</v>
      </c>
      <c r="E5424">
        <v>0</v>
      </c>
      <c r="F5424">
        <v>0.72487918699999998</v>
      </c>
      <c r="G5424">
        <v>6000</v>
      </c>
      <c r="H5424">
        <v>22</v>
      </c>
      <c r="I5424">
        <v>0</v>
      </c>
      <c r="J5424">
        <v>2</v>
      </c>
      <c r="K5424">
        <v>0</v>
      </c>
      <c r="L5424">
        <v>2</v>
      </c>
    </row>
    <row r="5425" spans="1:12" x14ac:dyDescent="0.25">
      <c r="A5425">
        <v>52195</v>
      </c>
      <c r="B5425">
        <v>0</v>
      </c>
      <c r="C5425">
        <v>0.20348048499999999</v>
      </c>
      <c r="D5425">
        <v>49</v>
      </c>
      <c r="E5425">
        <v>0</v>
      </c>
      <c r="F5425">
        <v>157</v>
      </c>
      <c r="H5425">
        <v>2</v>
      </c>
      <c r="I5425">
        <v>0</v>
      </c>
      <c r="J5425">
        <v>0</v>
      </c>
      <c r="K5425">
        <v>0</v>
      </c>
      <c r="L5425">
        <v>0</v>
      </c>
    </row>
    <row r="5426" spans="1:12" x14ac:dyDescent="0.25">
      <c r="A5426">
        <v>113407</v>
      </c>
      <c r="B5426">
        <v>0</v>
      </c>
      <c r="C5426">
        <v>0.20387961199999999</v>
      </c>
      <c r="D5426">
        <v>49</v>
      </c>
      <c r="E5426">
        <v>1</v>
      </c>
      <c r="F5426">
        <v>1.9261130000000001E-2</v>
      </c>
      <c r="G5426">
        <v>3166</v>
      </c>
      <c r="H5426">
        <v>1</v>
      </c>
      <c r="I5426">
        <v>0</v>
      </c>
      <c r="J5426">
        <v>0</v>
      </c>
      <c r="K5426">
        <v>0</v>
      </c>
      <c r="L5426">
        <v>0</v>
      </c>
    </row>
    <row r="5427" spans="1:12" x14ac:dyDescent="0.25">
      <c r="A5427">
        <v>128194</v>
      </c>
      <c r="B5427">
        <v>0</v>
      </c>
      <c r="C5427">
        <v>0.204012147</v>
      </c>
      <c r="D5427">
        <v>75</v>
      </c>
      <c r="E5427">
        <v>0</v>
      </c>
      <c r="F5427">
        <v>0.122317597</v>
      </c>
      <c r="G5427">
        <v>7455</v>
      </c>
      <c r="H5427">
        <v>9</v>
      </c>
      <c r="I5427">
        <v>0</v>
      </c>
      <c r="J5427">
        <v>1</v>
      </c>
      <c r="K5427">
        <v>0</v>
      </c>
      <c r="L5427">
        <v>0</v>
      </c>
    </row>
    <row r="5428" spans="1:12" x14ac:dyDescent="0.25">
      <c r="A5428">
        <v>32967</v>
      </c>
      <c r="B5428">
        <v>0</v>
      </c>
      <c r="C5428">
        <v>0.20405205600000001</v>
      </c>
      <c r="D5428">
        <v>35</v>
      </c>
      <c r="E5428">
        <v>0</v>
      </c>
      <c r="F5428">
        <v>0.35285145299999998</v>
      </c>
      <c r="G5428">
        <v>11800</v>
      </c>
      <c r="H5428">
        <v>4</v>
      </c>
      <c r="I5428">
        <v>0</v>
      </c>
      <c r="J5428">
        <v>2</v>
      </c>
      <c r="K5428">
        <v>0</v>
      </c>
      <c r="L5428">
        <v>0</v>
      </c>
    </row>
    <row r="5429" spans="1:12" x14ac:dyDescent="0.25">
      <c r="A5429">
        <v>106710</v>
      </c>
      <c r="B5429">
        <v>0</v>
      </c>
      <c r="C5429">
        <v>0.20413004000000001</v>
      </c>
      <c r="D5429">
        <v>59</v>
      </c>
      <c r="E5429">
        <v>0</v>
      </c>
      <c r="F5429">
        <v>0.44475920699999999</v>
      </c>
      <c r="G5429">
        <v>6000</v>
      </c>
      <c r="H5429">
        <v>10</v>
      </c>
      <c r="I5429">
        <v>0</v>
      </c>
      <c r="J5429">
        <v>2</v>
      </c>
      <c r="K5429">
        <v>0</v>
      </c>
      <c r="L5429">
        <v>0</v>
      </c>
    </row>
    <row r="5430" spans="1:12" x14ac:dyDescent="0.25">
      <c r="A5430">
        <v>29717</v>
      </c>
      <c r="B5430">
        <v>0</v>
      </c>
      <c r="C5430">
        <v>0.20418134299999999</v>
      </c>
      <c r="D5430">
        <v>33</v>
      </c>
      <c r="E5430">
        <v>0</v>
      </c>
      <c r="F5430">
        <v>0.209116353</v>
      </c>
      <c r="G5430">
        <v>2500</v>
      </c>
      <c r="H5430">
        <v>5</v>
      </c>
      <c r="I5430">
        <v>0</v>
      </c>
      <c r="J5430">
        <v>0</v>
      </c>
      <c r="K5430">
        <v>0</v>
      </c>
      <c r="L5430">
        <v>1</v>
      </c>
    </row>
    <row r="5431" spans="1:12" x14ac:dyDescent="0.25">
      <c r="A5431">
        <v>18262</v>
      </c>
      <c r="B5431">
        <v>0</v>
      </c>
      <c r="C5431">
        <v>0.204247768</v>
      </c>
      <c r="D5431">
        <v>61</v>
      </c>
      <c r="E5431">
        <v>3</v>
      </c>
      <c r="F5431">
        <v>0.70482361400000004</v>
      </c>
      <c r="G5431">
        <v>12500</v>
      </c>
      <c r="H5431">
        <v>11</v>
      </c>
      <c r="I5431">
        <v>0</v>
      </c>
      <c r="J5431">
        <v>5</v>
      </c>
      <c r="K5431">
        <v>0</v>
      </c>
      <c r="L5431">
        <v>1</v>
      </c>
    </row>
    <row r="5432" spans="1:12" x14ac:dyDescent="0.25">
      <c r="A5432">
        <v>21238</v>
      </c>
      <c r="B5432">
        <v>0</v>
      </c>
      <c r="C5432">
        <v>0.20429220000000001</v>
      </c>
      <c r="D5432">
        <v>51</v>
      </c>
      <c r="E5432">
        <v>0</v>
      </c>
      <c r="F5432">
        <v>548</v>
      </c>
      <c r="G5432">
        <v>0</v>
      </c>
      <c r="H5432">
        <v>10</v>
      </c>
      <c r="I5432">
        <v>0</v>
      </c>
      <c r="J5432">
        <v>0</v>
      </c>
      <c r="K5432">
        <v>0</v>
      </c>
      <c r="L5432">
        <v>0</v>
      </c>
    </row>
    <row r="5433" spans="1:12" x14ac:dyDescent="0.25">
      <c r="A5433">
        <v>77423</v>
      </c>
      <c r="B5433">
        <v>0</v>
      </c>
      <c r="C5433">
        <v>0.20437455500000001</v>
      </c>
      <c r="D5433">
        <v>48</v>
      </c>
      <c r="E5433">
        <v>2</v>
      </c>
      <c r="F5433">
        <v>0.212062633</v>
      </c>
      <c r="G5433">
        <v>5172</v>
      </c>
      <c r="H5433">
        <v>16</v>
      </c>
      <c r="I5433">
        <v>0</v>
      </c>
      <c r="J5433">
        <v>0</v>
      </c>
      <c r="K5433">
        <v>0</v>
      </c>
      <c r="L5433">
        <v>0</v>
      </c>
    </row>
    <row r="5434" spans="1:12" x14ac:dyDescent="0.25">
      <c r="A5434">
        <v>89057</v>
      </c>
      <c r="B5434">
        <v>1</v>
      </c>
      <c r="C5434">
        <v>0.20439995799999999</v>
      </c>
      <c r="D5434">
        <v>62</v>
      </c>
      <c r="E5434">
        <v>0</v>
      </c>
      <c r="F5434">
        <v>0.141094782</v>
      </c>
      <c r="G5434">
        <v>14833</v>
      </c>
      <c r="H5434">
        <v>11</v>
      </c>
      <c r="I5434">
        <v>0</v>
      </c>
      <c r="J5434">
        <v>1</v>
      </c>
      <c r="K5434">
        <v>0</v>
      </c>
      <c r="L5434">
        <v>1</v>
      </c>
    </row>
    <row r="5435" spans="1:12" x14ac:dyDescent="0.25">
      <c r="A5435">
        <v>97717</v>
      </c>
      <c r="B5435">
        <v>0</v>
      </c>
      <c r="C5435">
        <v>0.20449567900000001</v>
      </c>
      <c r="D5435">
        <v>79</v>
      </c>
      <c r="E5435">
        <v>0</v>
      </c>
      <c r="F5435">
        <v>2486</v>
      </c>
      <c r="H5435">
        <v>7</v>
      </c>
      <c r="I5435">
        <v>0</v>
      </c>
      <c r="J5435">
        <v>3</v>
      </c>
      <c r="K5435">
        <v>0</v>
      </c>
      <c r="L5435">
        <v>0</v>
      </c>
    </row>
    <row r="5436" spans="1:12" x14ac:dyDescent="0.25">
      <c r="A5436">
        <v>72526</v>
      </c>
      <c r="B5436">
        <v>0</v>
      </c>
      <c r="C5436">
        <v>0.20453549600000001</v>
      </c>
      <c r="D5436">
        <v>44</v>
      </c>
      <c r="E5436">
        <v>1</v>
      </c>
      <c r="F5436">
        <v>0.23702103799999999</v>
      </c>
      <c r="G5436">
        <v>12500</v>
      </c>
      <c r="H5436">
        <v>13</v>
      </c>
      <c r="I5436">
        <v>0</v>
      </c>
      <c r="J5436">
        <v>1</v>
      </c>
      <c r="K5436">
        <v>0</v>
      </c>
      <c r="L5436">
        <v>0</v>
      </c>
    </row>
    <row r="5437" spans="1:12" x14ac:dyDescent="0.25">
      <c r="A5437">
        <v>36138</v>
      </c>
      <c r="B5437">
        <v>0</v>
      </c>
      <c r="C5437">
        <v>0.20457254</v>
      </c>
      <c r="D5437">
        <v>49</v>
      </c>
      <c r="E5437">
        <v>0</v>
      </c>
      <c r="F5437">
        <v>0.56258284400000003</v>
      </c>
      <c r="G5437">
        <v>5280</v>
      </c>
      <c r="H5437">
        <v>10</v>
      </c>
      <c r="I5437">
        <v>0</v>
      </c>
      <c r="J5437">
        <v>2</v>
      </c>
      <c r="K5437">
        <v>0</v>
      </c>
      <c r="L5437">
        <v>2</v>
      </c>
    </row>
    <row r="5438" spans="1:12" x14ac:dyDescent="0.25">
      <c r="A5438">
        <v>137570</v>
      </c>
      <c r="B5438">
        <v>0</v>
      </c>
      <c r="C5438">
        <v>0.20480256599999999</v>
      </c>
      <c r="D5438">
        <v>47</v>
      </c>
      <c r="E5438">
        <v>1</v>
      </c>
      <c r="F5438">
        <v>0.41254196100000001</v>
      </c>
      <c r="G5438">
        <v>14000</v>
      </c>
      <c r="H5438">
        <v>14</v>
      </c>
      <c r="I5438">
        <v>0</v>
      </c>
      <c r="J5438">
        <v>3</v>
      </c>
      <c r="K5438">
        <v>0</v>
      </c>
      <c r="L5438">
        <v>2</v>
      </c>
    </row>
    <row r="5439" spans="1:12" x14ac:dyDescent="0.25">
      <c r="A5439">
        <v>92764</v>
      </c>
      <c r="B5439">
        <v>0</v>
      </c>
      <c r="C5439">
        <v>0.20484738799999999</v>
      </c>
      <c r="D5439">
        <v>36</v>
      </c>
      <c r="E5439">
        <v>0</v>
      </c>
      <c r="F5439">
        <v>0.89843155200000002</v>
      </c>
      <c r="G5439">
        <v>6566</v>
      </c>
      <c r="H5439">
        <v>6</v>
      </c>
      <c r="I5439">
        <v>0</v>
      </c>
      <c r="J5439">
        <v>2</v>
      </c>
      <c r="K5439">
        <v>0</v>
      </c>
      <c r="L5439">
        <v>2</v>
      </c>
    </row>
    <row r="5440" spans="1:12" x14ac:dyDescent="0.25">
      <c r="A5440">
        <v>107505</v>
      </c>
      <c r="B5440">
        <v>0</v>
      </c>
      <c r="C5440">
        <v>0.20485779100000001</v>
      </c>
      <c r="D5440">
        <v>63</v>
      </c>
      <c r="E5440">
        <v>0</v>
      </c>
      <c r="F5440">
        <v>0.23131418500000001</v>
      </c>
      <c r="G5440">
        <v>18208</v>
      </c>
      <c r="H5440">
        <v>5</v>
      </c>
      <c r="I5440">
        <v>0</v>
      </c>
      <c r="J5440">
        <v>1</v>
      </c>
      <c r="K5440">
        <v>0</v>
      </c>
      <c r="L5440">
        <v>0</v>
      </c>
    </row>
    <row r="5441" spans="1:12" x14ac:dyDescent="0.25">
      <c r="A5441">
        <v>139867</v>
      </c>
      <c r="B5441">
        <v>0</v>
      </c>
      <c r="C5441">
        <v>0.20510658500000001</v>
      </c>
      <c r="D5441">
        <v>64</v>
      </c>
      <c r="E5441">
        <v>0</v>
      </c>
      <c r="F5441">
        <v>1.5762639249999999</v>
      </c>
      <c r="G5441">
        <v>4667</v>
      </c>
      <c r="H5441">
        <v>24</v>
      </c>
      <c r="I5441">
        <v>0</v>
      </c>
      <c r="J5441">
        <v>1</v>
      </c>
      <c r="K5441">
        <v>0</v>
      </c>
      <c r="L5441">
        <v>0</v>
      </c>
    </row>
    <row r="5442" spans="1:12" x14ac:dyDescent="0.25">
      <c r="A5442">
        <v>53076</v>
      </c>
      <c r="B5442">
        <v>0</v>
      </c>
      <c r="C5442">
        <v>0.205235325</v>
      </c>
      <c r="D5442">
        <v>59</v>
      </c>
      <c r="E5442">
        <v>1</v>
      </c>
      <c r="F5442">
        <v>0.232635649</v>
      </c>
      <c r="G5442">
        <v>7500</v>
      </c>
      <c r="H5442">
        <v>12</v>
      </c>
      <c r="I5442">
        <v>0</v>
      </c>
      <c r="J5442">
        <v>2</v>
      </c>
      <c r="K5442">
        <v>0</v>
      </c>
      <c r="L5442">
        <v>0</v>
      </c>
    </row>
    <row r="5443" spans="1:12" x14ac:dyDescent="0.25">
      <c r="A5443">
        <v>75759</v>
      </c>
      <c r="B5443">
        <v>0</v>
      </c>
      <c r="C5443">
        <v>0.205307565</v>
      </c>
      <c r="D5443">
        <v>63</v>
      </c>
      <c r="E5443">
        <v>0</v>
      </c>
      <c r="F5443">
        <v>7.1708682999999995E-2</v>
      </c>
      <c r="G5443">
        <v>3569</v>
      </c>
      <c r="H5443">
        <v>3</v>
      </c>
      <c r="I5443">
        <v>0</v>
      </c>
      <c r="J5443">
        <v>0</v>
      </c>
      <c r="K5443">
        <v>0</v>
      </c>
      <c r="L5443">
        <v>0</v>
      </c>
    </row>
    <row r="5444" spans="1:12" x14ac:dyDescent="0.25">
      <c r="A5444">
        <v>148253</v>
      </c>
      <c r="B5444">
        <v>0</v>
      </c>
      <c r="C5444">
        <v>0.205343573</v>
      </c>
      <c r="D5444">
        <v>50</v>
      </c>
      <c r="E5444">
        <v>0</v>
      </c>
      <c r="F5444">
        <v>0.45290304799999997</v>
      </c>
      <c r="G5444">
        <v>7250</v>
      </c>
      <c r="H5444">
        <v>4</v>
      </c>
      <c r="I5444">
        <v>0</v>
      </c>
      <c r="J5444">
        <v>2</v>
      </c>
      <c r="K5444">
        <v>0</v>
      </c>
      <c r="L5444">
        <v>0</v>
      </c>
    </row>
    <row r="5445" spans="1:12" x14ac:dyDescent="0.25">
      <c r="A5445">
        <v>90472</v>
      </c>
      <c r="B5445">
        <v>0</v>
      </c>
      <c r="C5445">
        <v>0.205431106</v>
      </c>
      <c r="D5445">
        <v>52</v>
      </c>
      <c r="E5445">
        <v>0</v>
      </c>
      <c r="F5445">
        <v>1594</v>
      </c>
      <c r="H5445">
        <v>4</v>
      </c>
      <c r="I5445">
        <v>0</v>
      </c>
      <c r="J5445">
        <v>1</v>
      </c>
      <c r="K5445">
        <v>0</v>
      </c>
    </row>
    <row r="5446" spans="1:12" x14ac:dyDescent="0.25">
      <c r="A5446">
        <v>65498</v>
      </c>
      <c r="B5446">
        <v>0</v>
      </c>
      <c r="C5446">
        <v>0.20598712599999999</v>
      </c>
      <c r="D5446">
        <v>62</v>
      </c>
      <c r="E5446">
        <v>0</v>
      </c>
      <c r="F5446">
        <v>3488</v>
      </c>
      <c r="H5446">
        <v>9</v>
      </c>
      <c r="I5446">
        <v>0</v>
      </c>
      <c r="J5446">
        <v>2</v>
      </c>
      <c r="K5446">
        <v>0</v>
      </c>
      <c r="L5446">
        <v>0</v>
      </c>
    </row>
    <row r="5447" spans="1:12" x14ac:dyDescent="0.25">
      <c r="A5447">
        <v>118493</v>
      </c>
      <c r="B5447">
        <v>0</v>
      </c>
      <c r="C5447">
        <v>0.206215912</v>
      </c>
      <c r="D5447">
        <v>33</v>
      </c>
      <c r="E5447">
        <v>0</v>
      </c>
      <c r="F5447">
        <v>0.15484245099999999</v>
      </c>
      <c r="G5447">
        <v>5172</v>
      </c>
      <c r="H5447">
        <v>7</v>
      </c>
      <c r="I5447">
        <v>1</v>
      </c>
      <c r="J5447">
        <v>0</v>
      </c>
      <c r="K5447">
        <v>0</v>
      </c>
      <c r="L5447">
        <v>2</v>
      </c>
    </row>
    <row r="5448" spans="1:12" x14ac:dyDescent="0.25">
      <c r="A5448">
        <v>79036</v>
      </c>
      <c r="B5448">
        <v>0</v>
      </c>
      <c r="C5448">
        <v>0.20648138899999999</v>
      </c>
      <c r="D5448">
        <v>49</v>
      </c>
      <c r="E5448">
        <v>0</v>
      </c>
      <c r="F5448">
        <v>0.26385656400000002</v>
      </c>
      <c r="G5448">
        <v>11600</v>
      </c>
      <c r="H5448">
        <v>9</v>
      </c>
      <c r="I5448">
        <v>0</v>
      </c>
      <c r="J5448">
        <v>1</v>
      </c>
      <c r="K5448">
        <v>0</v>
      </c>
      <c r="L5448">
        <v>2</v>
      </c>
    </row>
    <row r="5449" spans="1:12" x14ac:dyDescent="0.25">
      <c r="A5449">
        <v>110637</v>
      </c>
      <c r="B5449">
        <v>1</v>
      </c>
      <c r="C5449">
        <v>0.206511046</v>
      </c>
      <c r="D5449">
        <v>36</v>
      </c>
      <c r="E5449">
        <v>1</v>
      </c>
      <c r="F5449">
        <v>0.294713161</v>
      </c>
      <c r="G5449">
        <v>2666</v>
      </c>
      <c r="H5449">
        <v>8</v>
      </c>
      <c r="I5449">
        <v>0</v>
      </c>
      <c r="J5449">
        <v>0</v>
      </c>
      <c r="K5449">
        <v>0</v>
      </c>
      <c r="L5449">
        <v>1</v>
      </c>
    </row>
    <row r="5450" spans="1:12" x14ac:dyDescent="0.25">
      <c r="A5450">
        <v>110369</v>
      </c>
      <c r="B5450">
        <v>0</v>
      </c>
      <c r="C5450">
        <v>0.206639668</v>
      </c>
      <c r="D5450">
        <v>66</v>
      </c>
      <c r="E5450">
        <v>0</v>
      </c>
      <c r="F5450">
        <v>123</v>
      </c>
      <c r="H5450">
        <v>9</v>
      </c>
      <c r="I5450">
        <v>0</v>
      </c>
      <c r="J5450">
        <v>0</v>
      </c>
      <c r="K5450">
        <v>0</v>
      </c>
      <c r="L5450">
        <v>0</v>
      </c>
    </row>
    <row r="5451" spans="1:12" x14ac:dyDescent="0.25">
      <c r="A5451">
        <v>79973</v>
      </c>
      <c r="B5451">
        <v>0</v>
      </c>
      <c r="C5451">
        <v>0.20666190600000001</v>
      </c>
      <c r="D5451">
        <v>54</v>
      </c>
      <c r="E5451">
        <v>0</v>
      </c>
      <c r="F5451">
        <v>3526</v>
      </c>
      <c r="H5451">
        <v>20</v>
      </c>
      <c r="I5451">
        <v>0</v>
      </c>
      <c r="J5451">
        <v>2</v>
      </c>
      <c r="K5451">
        <v>0</v>
      </c>
      <c r="L5451">
        <v>3</v>
      </c>
    </row>
    <row r="5452" spans="1:12" x14ac:dyDescent="0.25">
      <c r="A5452">
        <v>86263</v>
      </c>
      <c r="B5452">
        <v>0</v>
      </c>
      <c r="C5452">
        <v>0.206793637</v>
      </c>
      <c r="D5452">
        <v>45</v>
      </c>
      <c r="E5452">
        <v>0</v>
      </c>
      <c r="F5452">
        <v>0.27704485499999998</v>
      </c>
      <c r="G5452">
        <v>7200</v>
      </c>
      <c r="H5452">
        <v>9</v>
      </c>
      <c r="I5452">
        <v>0</v>
      </c>
      <c r="J5452">
        <v>0</v>
      </c>
      <c r="K5452">
        <v>0</v>
      </c>
      <c r="L5452">
        <v>2</v>
      </c>
    </row>
    <row r="5453" spans="1:12" x14ac:dyDescent="0.25">
      <c r="A5453">
        <v>30684</v>
      </c>
      <c r="B5453">
        <v>0</v>
      </c>
      <c r="C5453">
        <v>0.20710798799999999</v>
      </c>
      <c r="D5453">
        <v>74</v>
      </c>
      <c r="E5453">
        <v>0</v>
      </c>
      <c r="F5453">
        <v>0.63655837199999998</v>
      </c>
      <c r="G5453">
        <v>2800</v>
      </c>
      <c r="H5453">
        <v>12</v>
      </c>
      <c r="I5453">
        <v>0</v>
      </c>
      <c r="J5453">
        <v>1</v>
      </c>
      <c r="K5453">
        <v>1</v>
      </c>
      <c r="L5453">
        <v>0</v>
      </c>
    </row>
    <row r="5454" spans="1:12" x14ac:dyDescent="0.25">
      <c r="A5454">
        <v>36122</v>
      </c>
      <c r="B5454">
        <v>0</v>
      </c>
      <c r="C5454">
        <v>0.20718060999999999</v>
      </c>
      <c r="D5454">
        <v>56</v>
      </c>
      <c r="E5454">
        <v>0</v>
      </c>
      <c r="F5454">
        <v>0.16559470100000001</v>
      </c>
      <c r="G5454">
        <v>20833</v>
      </c>
      <c r="H5454">
        <v>9</v>
      </c>
      <c r="I5454">
        <v>0</v>
      </c>
      <c r="J5454">
        <v>1</v>
      </c>
      <c r="K5454">
        <v>0</v>
      </c>
      <c r="L5454">
        <v>3</v>
      </c>
    </row>
    <row r="5455" spans="1:12" x14ac:dyDescent="0.25">
      <c r="A5455">
        <v>13267</v>
      </c>
      <c r="B5455">
        <v>0</v>
      </c>
      <c r="C5455">
        <v>0.20725179299999999</v>
      </c>
      <c r="D5455">
        <v>45</v>
      </c>
      <c r="E5455">
        <v>0</v>
      </c>
      <c r="F5455">
        <v>0.45849230400000002</v>
      </c>
      <c r="G5455">
        <v>7600</v>
      </c>
      <c r="H5455">
        <v>6</v>
      </c>
      <c r="I5455">
        <v>0</v>
      </c>
      <c r="J5455">
        <v>3</v>
      </c>
      <c r="K5455">
        <v>0</v>
      </c>
      <c r="L5455">
        <v>1</v>
      </c>
    </row>
    <row r="5456" spans="1:12" x14ac:dyDescent="0.25">
      <c r="A5456">
        <v>65079</v>
      </c>
      <c r="B5456">
        <v>0</v>
      </c>
      <c r="C5456">
        <v>0.207288994</v>
      </c>
      <c r="D5456">
        <v>45</v>
      </c>
      <c r="E5456">
        <v>0</v>
      </c>
      <c r="F5456">
        <v>0.40017028500000001</v>
      </c>
      <c r="G5456">
        <v>4697</v>
      </c>
      <c r="H5456">
        <v>6</v>
      </c>
      <c r="I5456">
        <v>0</v>
      </c>
      <c r="J5456">
        <v>1</v>
      </c>
      <c r="K5456">
        <v>0</v>
      </c>
      <c r="L5456">
        <v>0</v>
      </c>
    </row>
    <row r="5457" spans="1:12" x14ac:dyDescent="0.25">
      <c r="A5457">
        <v>50887</v>
      </c>
      <c r="B5457">
        <v>0</v>
      </c>
      <c r="C5457">
        <v>0.207328074</v>
      </c>
      <c r="D5457">
        <v>65</v>
      </c>
      <c r="E5457">
        <v>0</v>
      </c>
      <c r="F5457">
        <v>0.63425175600000006</v>
      </c>
      <c r="G5457">
        <v>3701</v>
      </c>
      <c r="H5457">
        <v>11</v>
      </c>
      <c r="I5457">
        <v>0</v>
      </c>
      <c r="J5457">
        <v>2</v>
      </c>
      <c r="K5457">
        <v>0</v>
      </c>
      <c r="L5457">
        <v>1</v>
      </c>
    </row>
    <row r="5458" spans="1:12" x14ac:dyDescent="0.25">
      <c r="A5458">
        <v>91935</v>
      </c>
      <c r="B5458">
        <v>0</v>
      </c>
      <c r="C5458">
        <v>0.207426419</v>
      </c>
      <c r="D5458">
        <v>41</v>
      </c>
      <c r="E5458">
        <v>0</v>
      </c>
      <c r="F5458">
        <v>0.34957771100000001</v>
      </c>
      <c r="G5458">
        <v>10300</v>
      </c>
      <c r="H5458">
        <v>6</v>
      </c>
      <c r="I5458">
        <v>0</v>
      </c>
      <c r="J5458">
        <v>2</v>
      </c>
      <c r="K5458">
        <v>0</v>
      </c>
      <c r="L5458">
        <v>2</v>
      </c>
    </row>
    <row r="5459" spans="1:12" x14ac:dyDescent="0.25">
      <c r="A5459">
        <v>40066</v>
      </c>
      <c r="B5459">
        <v>0</v>
      </c>
      <c r="C5459">
        <v>0.20772326599999999</v>
      </c>
      <c r="D5459">
        <v>28</v>
      </c>
      <c r="E5459">
        <v>0</v>
      </c>
      <c r="F5459">
        <v>0.248460123</v>
      </c>
      <c r="G5459">
        <v>12500</v>
      </c>
      <c r="H5459">
        <v>9</v>
      </c>
      <c r="I5459">
        <v>0</v>
      </c>
      <c r="J5459">
        <v>1</v>
      </c>
      <c r="K5459">
        <v>0</v>
      </c>
      <c r="L5459">
        <v>2</v>
      </c>
    </row>
    <row r="5460" spans="1:12" x14ac:dyDescent="0.25">
      <c r="A5460">
        <v>53661</v>
      </c>
      <c r="B5460">
        <v>0</v>
      </c>
      <c r="C5460">
        <v>0.20777936499999999</v>
      </c>
      <c r="D5460">
        <v>25</v>
      </c>
      <c r="E5460">
        <v>0</v>
      </c>
      <c r="F5460">
        <v>7.7134986000000003E-2</v>
      </c>
      <c r="G5460">
        <v>725</v>
      </c>
      <c r="H5460">
        <v>3</v>
      </c>
      <c r="I5460">
        <v>0</v>
      </c>
      <c r="J5460">
        <v>0</v>
      </c>
      <c r="K5460">
        <v>0</v>
      </c>
      <c r="L5460">
        <v>0</v>
      </c>
    </row>
    <row r="5461" spans="1:12" x14ac:dyDescent="0.25">
      <c r="A5461">
        <v>28467</v>
      </c>
      <c r="B5461">
        <v>0</v>
      </c>
      <c r="C5461">
        <v>0.20801541400000001</v>
      </c>
      <c r="D5461">
        <v>44</v>
      </c>
      <c r="E5461">
        <v>0</v>
      </c>
      <c r="F5461">
        <v>3992</v>
      </c>
      <c r="H5461">
        <v>11</v>
      </c>
      <c r="I5461">
        <v>0</v>
      </c>
      <c r="J5461">
        <v>2</v>
      </c>
      <c r="K5461">
        <v>0</v>
      </c>
      <c r="L5461">
        <v>0</v>
      </c>
    </row>
    <row r="5462" spans="1:12" x14ac:dyDescent="0.25">
      <c r="A5462">
        <v>103255</v>
      </c>
      <c r="B5462">
        <v>0</v>
      </c>
      <c r="C5462">
        <v>0.20821362600000001</v>
      </c>
      <c r="D5462">
        <v>43</v>
      </c>
      <c r="E5462">
        <v>0</v>
      </c>
      <c r="F5462">
        <v>0.25109956</v>
      </c>
      <c r="G5462">
        <v>2500</v>
      </c>
      <c r="H5462">
        <v>7</v>
      </c>
      <c r="I5462">
        <v>0</v>
      </c>
      <c r="J5462">
        <v>0</v>
      </c>
      <c r="K5462">
        <v>0</v>
      </c>
      <c r="L5462">
        <v>2</v>
      </c>
    </row>
    <row r="5463" spans="1:12" x14ac:dyDescent="0.25">
      <c r="A5463">
        <v>11939</v>
      </c>
      <c r="B5463">
        <v>0</v>
      </c>
      <c r="C5463">
        <v>0.20825944699999999</v>
      </c>
      <c r="D5463">
        <v>63</v>
      </c>
      <c r="E5463">
        <v>0</v>
      </c>
      <c r="F5463">
        <v>0.17877095000000001</v>
      </c>
      <c r="G5463">
        <v>3400</v>
      </c>
      <c r="H5463">
        <v>10</v>
      </c>
      <c r="I5463">
        <v>0</v>
      </c>
      <c r="J5463">
        <v>1</v>
      </c>
      <c r="K5463">
        <v>0</v>
      </c>
      <c r="L5463">
        <v>0</v>
      </c>
    </row>
    <row r="5464" spans="1:12" x14ac:dyDescent="0.25">
      <c r="A5464">
        <v>58937</v>
      </c>
      <c r="B5464">
        <v>0</v>
      </c>
      <c r="C5464">
        <v>0.20832888199999999</v>
      </c>
      <c r="D5464">
        <v>54</v>
      </c>
      <c r="E5464">
        <v>0</v>
      </c>
      <c r="F5464">
        <v>2.919708E-2</v>
      </c>
      <c r="G5464">
        <v>10000</v>
      </c>
      <c r="H5464">
        <v>5</v>
      </c>
      <c r="I5464">
        <v>0</v>
      </c>
      <c r="J5464">
        <v>0</v>
      </c>
      <c r="K5464">
        <v>0</v>
      </c>
      <c r="L5464">
        <v>2</v>
      </c>
    </row>
    <row r="5465" spans="1:12" x14ac:dyDescent="0.25">
      <c r="A5465">
        <v>26734</v>
      </c>
      <c r="B5465">
        <v>0</v>
      </c>
      <c r="C5465">
        <v>0.208346066</v>
      </c>
      <c r="D5465">
        <v>77</v>
      </c>
      <c r="E5465">
        <v>0</v>
      </c>
      <c r="F5465">
        <v>0.41747380899999997</v>
      </c>
      <c r="G5465">
        <v>5058</v>
      </c>
      <c r="H5465">
        <v>8</v>
      </c>
      <c r="I5465">
        <v>0</v>
      </c>
      <c r="J5465">
        <v>1</v>
      </c>
      <c r="K5465">
        <v>0</v>
      </c>
      <c r="L5465">
        <v>2</v>
      </c>
    </row>
    <row r="5466" spans="1:12" x14ac:dyDescent="0.25">
      <c r="A5466">
        <v>84774</v>
      </c>
      <c r="B5466">
        <v>0</v>
      </c>
      <c r="C5466">
        <v>0.20840593299999999</v>
      </c>
      <c r="D5466">
        <v>49</v>
      </c>
      <c r="E5466">
        <v>0</v>
      </c>
      <c r="F5466">
        <v>0.27755189400000002</v>
      </c>
      <c r="G5466">
        <v>4672</v>
      </c>
      <c r="H5466">
        <v>7</v>
      </c>
      <c r="I5466">
        <v>0</v>
      </c>
      <c r="J5466">
        <v>0</v>
      </c>
      <c r="K5466">
        <v>0</v>
      </c>
      <c r="L5466">
        <v>1</v>
      </c>
    </row>
    <row r="5467" spans="1:12" x14ac:dyDescent="0.25">
      <c r="A5467">
        <v>62879</v>
      </c>
      <c r="B5467">
        <v>0</v>
      </c>
      <c r="C5467">
        <v>0.20844896700000001</v>
      </c>
      <c r="D5467">
        <v>65</v>
      </c>
      <c r="E5467">
        <v>0</v>
      </c>
      <c r="F5467">
        <v>0.45981607400000002</v>
      </c>
      <c r="G5467">
        <v>2500</v>
      </c>
      <c r="H5467">
        <v>5</v>
      </c>
      <c r="I5467">
        <v>0</v>
      </c>
      <c r="J5467">
        <v>0</v>
      </c>
      <c r="K5467">
        <v>0</v>
      </c>
      <c r="L5467">
        <v>0</v>
      </c>
    </row>
    <row r="5468" spans="1:12" x14ac:dyDescent="0.25">
      <c r="A5468">
        <v>136470</v>
      </c>
      <c r="B5468">
        <v>0</v>
      </c>
      <c r="C5468">
        <v>0.20845190299999999</v>
      </c>
      <c r="D5468">
        <v>48</v>
      </c>
      <c r="E5468">
        <v>0</v>
      </c>
      <c r="F5468">
        <v>0.43165683399999999</v>
      </c>
      <c r="G5468">
        <v>10000</v>
      </c>
      <c r="H5468">
        <v>8</v>
      </c>
      <c r="I5468">
        <v>0</v>
      </c>
      <c r="J5468">
        <v>1</v>
      </c>
      <c r="K5468">
        <v>0</v>
      </c>
      <c r="L5468">
        <v>0</v>
      </c>
    </row>
    <row r="5469" spans="1:12" x14ac:dyDescent="0.25">
      <c r="A5469">
        <v>146181</v>
      </c>
      <c r="B5469">
        <v>0</v>
      </c>
      <c r="C5469">
        <v>0.20860468700000001</v>
      </c>
      <c r="D5469">
        <v>69</v>
      </c>
      <c r="E5469">
        <v>0</v>
      </c>
      <c r="F5469">
        <v>2011</v>
      </c>
      <c r="H5469">
        <v>5</v>
      </c>
      <c r="I5469">
        <v>0</v>
      </c>
      <c r="J5469">
        <v>1</v>
      </c>
      <c r="K5469">
        <v>0</v>
      </c>
      <c r="L5469">
        <v>0</v>
      </c>
    </row>
    <row r="5470" spans="1:12" x14ac:dyDescent="0.25">
      <c r="A5470">
        <v>139754</v>
      </c>
      <c r="B5470">
        <v>0</v>
      </c>
      <c r="C5470">
        <v>0.20873381099999999</v>
      </c>
      <c r="D5470">
        <v>47</v>
      </c>
      <c r="E5470">
        <v>0</v>
      </c>
      <c r="F5470">
        <v>0.63799150800000004</v>
      </c>
      <c r="G5470">
        <v>5416</v>
      </c>
      <c r="H5470">
        <v>6</v>
      </c>
      <c r="I5470">
        <v>0</v>
      </c>
      <c r="J5470">
        <v>2</v>
      </c>
      <c r="K5470">
        <v>0</v>
      </c>
      <c r="L5470">
        <v>1</v>
      </c>
    </row>
    <row r="5471" spans="1:12" x14ac:dyDescent="0.25">
      <c r="A5471">
        <v>33692</v>
      </c>
      <c r="B5471">
        <v>0</v>
      </c>
      <c r="C5471">
        <v>0.20873687499999999</v>
      </c>
      <c r="D5471">
        <v>35</v>
      </c>
      <c r="E5471">
        <v>0</v>
      </c>
      <c r="F5471">
        <v>1740</v>
      </c>
      <c r="H5471">
        <v>5</v>
      </c>
      <c r="I5471">
        <v>0</v>
      </c>
      <c r="J5471">
        <v>1</v>
      </c>
      <c r="K5471">
        <v>0</v>
      </c>
    </row>
    <row r="5472" spans="1:12" x14ac:dyDescent="0.25">
      <c r="A5472">
        <v>91739</v>
      </c>
      <c r="B5472">
        <v>0</v>
      </c>
      <c r="C5472">
        <v>0.20885258000000001</v>
      </c>
      <c r="D5472">
        <v>45</v>
      </c>
      <c r="E5472">
        <v>4</v>
      </c>
      <c r="F5472">
        <v>0.41785821400000001</v>
      </c>
      <c r="G5472">
        <v>10000</v>
      </c>
      <c r="H5472">
        <v>10</v>
      </c>
      <c r="I5472">
        <v>0</v>
      </c>
      <c r="J5472">
        <v>1</v>
      </c>
      <c r="K5472">
        <v>0</v>
      </c>
      <c r="L5472">
        <v>2</v>
      </c>
    </row>
    <row r="5473" spans="1:12" x14ac:dyDescent="0.25">
      <c r="A5473">
        <v>129050</v>
      </c>
      <c r="B5473">
        <v>0</v>
      </c>
      <c r="C5473">
        <v>0.208877229</v>
      </c>
      <c r="D5473">
        <v>63</v>
      </c>
      <c r="E5473">
        <v>0</v>
      </c>
      <c r="F5473">
        <v>0.43041836100000003</v>
      </c>
      <c r="G5473">
        <v>6883</v>
      </c>
      <c r="H5473">
        <v>20</v>
      </c>
      <c r="I5473">
        <v>0</v>
      </c>
      <c r="J5473">
        <v>2</v>
      </c>
      <c r="K5473">
        <v>0</v>
      </c>
      <c r="L5473">
        <v>0</v>
      </c>
    </row>
    <row r="5474" spans="1:12" x14ac:dyDescent="0.25">
      <c r="A5474">
        <v>63204</v>
      </c>
      <c r="B5474">
        <v>1</v>
      </c>
      <c r="C5474">
        <v>0.20898709100000001</v>
      </c>
      <c r="D5474">
        <v>73</v>
      </c>
      <c r="E5474">
        <v>0</v>
      </c>
      <c r="F5474">
        <v>344</v>
      </c>
      <c r="H5474">
        <v>9</v>
      </c>
      <c r="I5474">
        <v>0</v>
      </c>
      <c r="J5474">
        <v>0</v>
      </c>
      <c r="K5474">
        <v>0</v>
      </c>
      <c r="L5474">
        <v>1</v>
      </c>
    </row>
    <row r="5475" spans="1:12" x14ac:dyDescent="0.25">
      <c r="A5475">
        <v>58087</v>
      </c>
      <c r="B5475">
        <v>0</v>
      </c>
      <c r="C5475">
        <v>0.20899205700000001</v>
      </c>
      <c r="D5475">
        <v>65</v>
      </c>
      <c r="E5475">
        <v>0</v>
      </c>
      <c r="F5475">
        <v>0.92241551700000002</v>
      </c>
      <c r="G5475">
        <v>5000</v>
      </c>
      <c r="H5475">
        <v>7</v>
      </c>
      <c r="I5475">
        <v>0</v>
      </c>
      <c r="J5475">
        <v>2</v>
      </c>
      <c r="K5475">
        <v>0</v>
      </c>
      <c r="L5475">
        <v>0</v>
      </c>
    </row>
    <row r="5476" spans="1:12" x14ac:dyDescent="0.25">
      <c r="A5476">
        <v>56062</v>
      </c>
      <c r="B5476">
        <v>0</v>
      </c>
      <c r="C5476">
        <v>0.20917434300000001</v>
      </c>
      <c r="D5476">
        <v>47</v>
      </c>
      <c r="E5476">
        <v>0</v>
      </c>
      <c r="F5476">
        <v>0.18750903599999999</v>
      </c>
      <c r="G5476">
        <v>6916</v>
      </c>
      <c r="H5476">
        <v>18</v>
      </c>
      <c r="I5476">
        <v>0</v>
      </c>
      <c r="J5476">
        <v>0</v>
      </c>
      <c r="K5476">
        <v>0</v>
      </c>
      <c r="L5476">
        <v>0</v>
      </c>
    </row>
    <row r="5477" spans="1:12" x14ac:dyDescent="0.25">
      <c r="A5477">
        <v>84143</v>
      </c>
      <c r="B5477">
        <v>0</v>
      </c>
      <c r="C5477">
        <v>0.209295911</v>
      </c>
      <c r="D5477">
        <v>39</v>
      </c>
      <c r="E5477">
        <v>0</v>
      </c>
      <c r="F5477">
        <v>0.24304671899999999</v>
      </c>
      <c r="G5477">
        <v>5500</v>
      </c>
      <c r="H5477">
        <v>4</v>
      </c>
      <c r="I5477">
        <v>0</v>
      </c>
      <c r="J5477">
        <v>1</v>
      </c>
      <c r="K5477">
        <v>0</v>
      </c>
      <c r="L5477">
        <v>3</v>
      </c>
    </row>
    <row r="5478" spans="1:12" x14ac:dyDescent="0.25">
      <c r="A5478">
        <v>41707</v>
      </c>
      <c r="B5478">
        <v>0</v>
      </c>
      <c r="C5478">
        <v>0.209462919</v>
      </c>
      <c r="D5478">
        <v>34</v>
      </c>
      <c r="E5478">
        <v>0</v>
      </c>
      <c r="F5478">
        <v>0.37943665500000001</v>
      </c>
      <c r="G5478">
        <v>7916</v>
      </c>
      <c r="H5478">
        <v>14</v>
      </c>
      <c r="I5478">
        <v>0</v>
      </c>
      <c r="J5478">
        <v>2</v>
      </c>
      <c r="K5478">
        <v>0</v>
      </c>
      <c r="L5478">
        <v>2</v>
      </c>
    </row>
    <row r="5479" spans="1:12" x14ac:dyDescent="0.25">
      <c r="A5479">
        <v>67904</v>
      </c>
      <c r="B5479">
        <v>0</v>
      </c>
      <c r="C5479">
        <v>0.20950535100000001</v>
      </c>
      <c r="D5479">
        <v>39</v>
      </c>
      <c r="E5479">
        <v>0</v>
      </c>
      <c r="F5479">
        <v>0.66611129599999996</v>
      </c>
      <c r="G5479">
        <v>3000</v>
      </c>
      <c r="H5479">
        <v>18</v>
      </c>
      <c r="I5479">
        <v>0</v>
      </c>
      <c r="J5479">
        <v>2</v>
      </c>
      <c r="K5479">
        <v>0</v>
      </c>
      <c r="L5479">
        <v>0</v>
      </c>
    </row>
    <row r="5480" spans="1:12" x14ac:dyDescent="0.25">
      <c r="A5480">
        <v>134336</v>
      </c>
      <c r="B5480">
        <v>0</v>
      </c>
      <c r="C5480">
        <v>0.20951009600000001</v>
      </c>
      <c r="D5480">
        <v>58</v>
      </c>
      <c r="E5480">
        <v>0</v>
      </c>
      <c r="F5480">
        <v>0.35431354999999998</v>
      </c>
      <c r="G5480">
        <v>7800</v>
      </c>
      <c r="H5480">
        <v>9</v>
      </c>
      <c r="I5480">
        <v>0</v>
      </c>
      <c r="J5480">
        <v>1</v>
      </c>
      <c r="K5480">
        <v>0</v>
      </c>
      <c r="L5480">
        <v>2</v>
      </c>
    </row>
    <row r="5481" spans="1:12" x14ac:dyDescent="0.25">
      <c r="A5481">
        <v>37837</v>
      </c>
      <c r="B5481">
        <v>0</v>
      </c>
      <c r="C5481">
        <v>0.209663881</v>
      </c>
      <c r="D5481">
        <v>58</v>
      </c>
      <c r="E5481">
        <v>0</v>
      </c>
      <c r="F5481">
        <v>0.253262983</v>
      </c>
      <c r="G5481">
        <v>3600</v>
      </c>
      <c r="H5481">
        <v>8</v>
      </c>
      <c r="I5481">
        <v>0</v>
      </c>
      <c r="J5481">
        <v>1</v>
      </c>
      <c r="K5481">
        <v>0</v>
      </c>
      <c r="L5481">
        <v>0</v>
      </c>
    </row>
    <row r="5482" spans="1:12" x14ac:dyDescent="0.25">
      <c r="A5482">
        <v>61879</v>
      </c>
      <c r="B5482">
        <v>0</v>
      </c>
      <c r="C5482">
        <v>0.20970820800000001</v>
      </c>
      <c r="D5482">
        <v>26</v>
      </c>
      <c r="E5482">
        <v>0</v>
      </c>
      <c r="F5482">
        <v>0.23408799699999999</v>
      </c>
      <c r="G5482">
        <v>2340</v>
      </c>
      <c r="H5482">
        <v>4</v>
      </c>
      <c r="I5482">
        <v>0</v>
      </c>
      <c r="J5482">
        <v>0</v>
      </c>
      <c r="K5482">
        <v>0</v>
      </c>
      <c r="L5482">
        <v>1</v>
      </c>
    </row>
    <row r="5483" spans="1:12" x14ac:dyDescent="0.25">
      <c r="A5483">
        <v>83455</v>
      </c>
      <c r="B5483">
        <v>0</v>
      </c>
      <c r="C5483">
        <v>0.209879961</v>
      </c>
      <c r="D5483">
        <v>42</v>
      </c>
      <c r="E5483">
        <v>0</v>
      </c>
      <c r="F5483">
        <v>1.0693240900000001</v>
      </c>
      <c r="G5483">
        <v>7500</v>
      </c>
      <c r="H5483">
        <v>27</v>
      </c>
      <c r="I5483">
        <v>0</v>
      </c>
      <c r="J5483">
        <v>7</v>
      </c>
      <c r="K5483">
        <v>0</v>
      </c>
      <c r="L5483">
        <v>2</v>
      </c>
    </row>
    <row r="5484" spans="1:12" x14ac:dyDescent="0.25">
      <c r="A5484">
        <v>86225</v>
      </c>
      <c r="B5484">
        <v>0</v>
      </c>
      <c r="C5484">
        <v>0.210091004</v>
      </c>
      <c r="D5484">
        <v>72</v>
      </c>
      <c r="E5484">
        <v>0</v>
      </c>
      <c r="F5484">
        <v>0.36899503</v>
      </c>
      <c r="G5484">
        <v>7243</v>
      </c>
      <c r="H5484">
        <v>12</v>
      </c>
      <c r="I5484">
        <v>0</v>
      </c>
      <c r="J5484">
        <v>1</v>
      </c>
      <c r="K5484">
        <v>0</v>
      </c>
      <c r="L5484">
        <v>0</v>
      </c>
    </row>
    <row r="5485" spans="1:12" x14ac:dyDescent="0.25">
      <c r="A5485">
        <v>105482</v>
      </c>
      <c r="B5485">
        <v>0</v>
      </c>
      <c r="C5485">
        <v>0.210154059</v>
      </c>
      <c r="D5485">
        <v>40</v>
      </c>
      <c r="E5485">
        <v>0</v>
      </c>
      <c r="F5485">
        <v>0.26607485600000003</v>
      </c>
      <c r="G5485">
        <v>4167</v>
      </c>
      <c r="H5485">
        <v>4</v>
      </c>
      <c r="I5485">
        <v>0</v>
      </c>
      <c r="J5485">
        <v>0</v>
      </c>
      <c r="K5485">
        <v>0</v>
      </c>
      <c r="L5485">
        <v>0</v>
      </c>
    </row>
    <row r="5486" spans="1:12" x14ac:dyDescent="0.25">
      <c r="A5486">
        <v>123404</v>
      </c>
      <c r="B5486">
        <v>0</v>
      </c>
      <c r="C5486">
        <v>0.210210544</v>
      </c>
      <c r="D5486">
        <v>35</v>
      </c>
      <c r="E5486">
        <v>0</v>
      </c>
      <c r="F5486">
        <v>7.4030204000000002E-2</v>
      </c>
      <c r="G5486">
        <v>3376</v>
      </c>
      <c r="H5486">
        <v>7</v>
      </c>
      <c r="I5486">
        <v>0</v>
      </c>
      <c r="J5486">
        <v>0</v>
      </c>
      <c r="K5486">
        <v>0</v>
      </c>
      <c r="L5486">
        <v>0</v>
      </c>
    </row>
    <row r="5487" spans="1:12" x14ac:dyDescent="0.25">
      <c r="A5487">
        <v>29977</v>
      </c>
      <c r="B5487">
        <v>0</v>
      </c>
      <c r="C5487">
        <v>0.210370797</v>
      </c>
      <c r="D5487">
        <v>48</v>
      </c>
      <c r="E5487">
        <v>0</v>
      </c>
      <c r="F5487">
        <v>2115</v>
      </c>
      <c r="H5487">
        <v>5</v>
      </c>
      <c r="I5487">
        <v>0</v>
      </c>
      <c r="J5487">
        <v>2</v>
      </c>
      <c r="K5487">
        <v>0</v>
      </c>
      <c r="L5487">
        <v>0</v>
      </c>
    </row>
    <row r="5488" spans="1:12" x14ac:dyDescent="0.25">
      <c r="A5488">
        <v>58627</v>
      </c>
      <c r="B5488">
        <v>0</v>
      </c>
      <c r="C5488">
        <v>0.21063156099999999</v>
      </c>
      <c r="D5488">
        <v>25</v>
      </c>
      <c r="E5488">
        <v>0</v>
      </c>
      <c r="F5488">
        <v>0.67844092600000006</v>
      </c>
      <c r="G5488">
        <v>820</v>
      </c>
      <c r="H5488">
        <v>5</v>
      </c>
      <c r="I5488">
        <v>0</v>
      </c>
      <c r="J5488">
        <v>0</v>
      </c>
      <c r="K5488">
        <v>0</v>
      </c>
      <c r="L5488">
        <v>0</v>
      </c>
    </row>
    <row r="5489" spans="1:12" x14ac:dyDescent="0.25">
      <c r="A5489">
        <v>35091</v>
      </c>
      <c r="B5489">
        <v>0</v>
      </c>
      <c r="C5489">
        <v>0.210875128</v>
      </c>
      <c r="D5489">
        <v>48</v>
      </c>
      <c r="E5489">
        <v>0</v>
      </c>
      <c r="F5489">
        <v>0.55841821400000002</v>
      </c>
      <c r="G5489">
        <v>8344</v>
      </c>
      <c r="H5489">
        <v>29</v>
      </c>
      <c r="I5489">
        <v>0</v>
      </c>
      <c r="J5489">
        <v>2</v>
      </c>
      <c r="K5489">
        <v>0</v>
      </c>
      <c r="L5489">
        <v>0</v>
      </c>
    </row>
    <row r="5490" spans="1:12" x14ac:dyDescent="0.25">
      <c r="A5490">
        <v>124894</v>
      </c>
      <c r="B5490">
        <v>0</v>
      </c>
      <c r="C5490">
        <v>0.21126616300000001</v>
      </c>
      <c r="D5490">
        <v>45</v>
      </c>
      <c r="E5490">
        <v>0</v>
      </c>
      <c r="F5490">
        <v>0.45577648300000001</v>
      </c>
      <c r="G5490">
        <v>5833</v>
      </c>
      <c r="H5490">
        <v>10</v>
      </c>
      <c r="I5490">
        <v>0</v>
      </c>
      <c r="J5490">
        <v>2</v>
      </c>
      <c r="K5490">
        <v>0</v>
      </c>
      <c r="L5490">
        <v>0</v>
      </c>
    </row>
    <row r="5491" spans="1:12" x14ac:dyDescent="0.25">
      <c r="A5491">
        <v>55801</v>
      </c>
      <c r="B5491">
        <v>0</v>
      </c>
      <c r="C5491">
        <v>0.21129304099999999</v>
      </c>
      <c r="D5491">
        <v>38</v>
      </c>
      <c r="E5491">
        <v>1</v>
      </c>
      <c r="F5491">
        <v>0.803173531</v>
      </c>
      <c r="G5491">
        <v>5923</v>
      </c>
      <c r="H5491">
        <v>10</v>
      </c>
      <c r="I5491">
        <v>0</v>
      </c>
      <c r="J5491">
        <v>4</v>
      </c>
      <c r="K5491">
        <v>0</v>
      </c>
      <c r="L5491">
        <v>1</v>
      </c>
    </row>
    <row r="5492" spans="1:12" x14ac:dyDescent="0.25">
      <c r="A5492">
        <v>119691</v>
      </c>
      <c r="B5492">
        <v>0</v>
      </c>
      <c r="C5492">
        <v>0.21132745</v>
      </c>
      <c r="D5492">
        <v>54</v>
      </c>
      <c r="E5492">
        <v>0</v>
      </c>
      <c r="F5492">
        <v>0.20836696299999999</v>
      </c>
      <c r="G5492">
        <v>7433</v>
      </c>
      <c r="H5492">
        <v>12</v>
      </c>
      <c r="I5492">
        <v>0</v>
      </c>
      <c r="J5492">
        <v>1</v>
      </c>
      <c r="K5492">
        <v>0</v>
      </c>
      <c r="L5492">
        <v>1</v>
      </c>
    </row>
    <row r="5493" spans="1:12" x14ac:dyDescent="0.25">
      <c r="A5493">
        <v>115982</v>
      </c>
      <c r="B5493">
        <v>0</v>
      </c>
      <c r="C5493">
        <v>0.21154215100000001</v>
      </c>
      <c r="D5493">
        <v>48</v>
      </c>
      <c r="E5493">
        <v>1</v>
      </c>
      <c r="F5493">
        <v>0.71292035399999998</v>
      </c>
      <c r="G5493">
        <v>2824</v>
      </c>
      <c r="H5493">
        <v>12</v>
      </c>
      <c r="I5493">
        <v>0</v>
      </c>
      <c r="J5493">
        <v>2</v>
      </c>
      <c r="K5493">
        <v>0</v>
      </c>
      <c r="L5493">
        <v>2</v>
      </c>
    </row>
    <row r="5494" spans="1:12" x14ac:dyDescent="0.25">
      <c r="A5494">
        <v>81828</v>
      </c>
      <c r="B5494">
        <v>0</v>
      </c>
      <c r="C5494">
        <v>0.21166589999999999</v>
      </c>
      <c r="D5494">
        <v>38</v>
      </c>
      <c r="E5494">
        <v>0</v>
      </c>
      <c r="F5494">
        <v>0.184847812</v>
      </c>
      <c r="G5494">
        <v>4500</v>
      </c>
      <c r="H5494">
        <v>7</v>
      </c>
      <c r="I5494">
        <v>0</v>
      </c>
      <c r="J5494">
        <v>0</v>
      </c>
      <c r="K5494">
        <v>0</v>
      </c>
      <c r="L5494">
        <v>0</v>
      </c>
    </row>
    <row r="5495" spans="1:12" x14ac:dyDescent="0.25">
      <c r="A5495">
        <v>106373</v>
      </c>
      <c r="B5495">
        <v>0</v>
      </c>
      <c r="C5495">
        <v>0.21188594599999999</v>
      </c>
      <c r="D5495">
        <v>71</v>
      </c>
      <c r="E5495">
        <v>0</v>
      </c>
      <c r="F5495">
        <v>0.22121702700000001</v>
      </c>
      <c r="G5495">
        <v>10500</v>
      </c>
      <c r="H5495">
        <v>12</v>
      </c>
      <c r="I5495">
        <v>0</v>
      </c>
      <c r="J5495">
        <v>1</v>
      </c>
      <c r="K5495">
        <v>0</v>
      </c>
      <c r="L5495">
        <v>0</v>
      </c>
    </row>
    <row r="5496" spans="1:12" x14ac:dyDescent="0.25">
      <c r="A5496">
        <v>16178</v>
      </c>
      <c r="B5496">
        <v>0</v>
      </c>
      <c r="C5496">
        <v>0.21189591099999999</v>
      </c>
      <c r="D5496">
        <v>77</v>
      </c>
      <c r="E5496">
        <v>0</v>
      </c>
      <c r="F5496">
        <v>0.112177729</v>
      </c>
      <c r="G5496">
        <v>3645</v>
      </c>
      <c r="H5496">
        <v>12</v>
      </c>
      <c r="I5496">
        <v>0</v>
      </c>
      <c r="J5496">
        <v>0</v>
      </c>
      <c r="K5496">
        <v>0</v>
      </c>
      <c r="L5496">
        <v>0</v>
      </c>
    </row>
    <row r="5497" spans="1:12" x14ac:dyDescent="0.25">
      <c r="A5497">
        <v>105638</v>
      </c>
      <c r="B5497">
        <v>0</v>
      </c>
      <c r="C5497">
        <v>0.211938232</v>
      </c>
      <c r="D5497">
        <v>59</v>
      </c>
      <c r="E5497">
        <v>0</v>
      </c>
      <c r="F5497">
        <v>2678</v>
      </c>
      <c r="G5497">
        <v>0</v>
      </c>
      <c r="H5497">
        <v>17</v>
      </c>
      <c r="I5497">
        <v>0</v>
      </c>
      <c r="J5497">
        <v>2</v>
      </c>
      <c r="K5497">
        <v>0</v>
      </c>
      <c r="L5497">
        <v>0</v>
      </c>
    </row>
    <row r="5498" spans="1:12" x14ac:dyDescent="0.25">
      <c r="A5498">
        <v>66801</v>
      </c>
      <c r="B5498">
        <v>0</v>
      </c>
      <c r="C5498">
        <v>0.21194914200000001</v>
      </c>
      <c r="D5498">
        <v>47</v>
      </c>
      <c r="E5498">
        <v>0</v>
      </c>
      <c r="F5498">
        <v>0.39289020600000002</v>
      </c>
      <c r="G5498">
        <v>5400</v>
      </c>
      <c r="H5498">
        <v>8</v>
      </c>
      <c r="I5498">
        <v>0</v>
      </c>
      <c r="J5498">
        <v>0</v>
      </c>
      <c r="K5498">
        <v>0</v>
      </c>
      <c r="L5498">
        <v>2</v>
      </c>
    </row>
    <row r="5499" spans="1:12" x14ac:dyDescent="0.25">
      <c r="A5499">
        <v>48542</v>
      </c>
      <c r="B5499">
        <v>0</v>
      </c>
      <c r="C5499">
        <v>0.212002316</v>
      </c>
      <c r="D5499">
        <v>63</v>
      </c>
      <c r="E5499">
        <v>0</v>
      </c>
      <c r="F5499">
        <v>0.23988362899999999</v>
      </c>
      <c r="G5499">
        <v>3780</v>
      </c>
      <c r="H5499">
        <v>7</v>
      </c>
      <c r="I5499">
        <v>0</v>
      </c>
      <c r="J5499">
        <v>1</v>
      </c>
      <c r="K5499">
        <v>0</v>
      </c>
      <c r="L5499">
        <v>1</v>
      </c>
    </row>
    <row r="5500" spans="1:12" x14ac:dyDescent="0.25">
      <c r="A5500">
        <v>117260</v>
      </c>
      <c r="B5500">
        <v>0</v>
      </c>
      <c r="C5500">
        <v>0.21207879199999999</v>
      </c>
      <c r="D5500">
        <v>54</v>
      </c>
      <c r="E5500">
        <v>0</v>
      </c>
      <c r="F5500">
        <v>1174</v>
      </c>
      <c r="H5500">
        <v>3</v>
      </c>
      <c r="I5500">
        <v>0</v>
      </c>
      <c r="J5500">
        <v>1</v>
      </c>
      <c r="K5500">
        <v>0</v>
      </c>
      <c r="L5500">
        <v>0</v>
      </c>
    </row>
    <row r="5501" spans="1:12" x14ac:dyDescent="0.25">
      <c r="A5501">
        <v>68408</v>
      </c>
      <c r="B5501">
        <v>0</v>
      </c>
      <c r="C5501">
        <v>0.212380602</v>
      </c>
      <c r="D5501">
        <v>40</v>
      </c>
      <c r="E5501">
        <v>0</v>
      </c>
      <c r="F5501">
        <v>1.022795441</v>
      </c>
      <c r="G5501">
        <v>3333</v>
      </c>
      <c r="H5501">
        <v>9</v>
      </c>
      <c r="I5501">
        <v>0</v>
      </c>
      <c r="J5501">
        <v>2</v>
      </c>
      <c r="K5501">
        <v>0</v>
      </c>
      <c r="L5501">
        <v>1</v>
      </c>
    </row>
    <row r="5502" spans="1:12" x14ac:dyDescent="0.25">
      <c r="A5502">
        <v>14272</v>
      </c>
      <c r="B5502">
        <v>0</v>
      </c>
      <c r="C5502">
        <v>0.212538966</v>
      </c>
      <c r="D5502">
        <v>51</v>
      </c>
      <c r="E5502">
        <v>0</v>
      </c>
      <c r="F5502">
        <v>0.52703941300000001</v>
      </c>
      <c r="G5502">
        <v>12000</v>
      </c>
      <c r="H5502">
        <v>15</v>
      </c>
      <c r="I5502">
        <v>0</v>
      </c>
      <c r="J5502">
        <v>4</v>
      </c>
      <c r="K5502">
        <v>0</v>
      </c>
      <c r="L5502">
        <v>2</v>
      </c>
    </row>
    <row r="5503" spans="1:12" x14ac:dyDescent="0.25">
      <c r="A5503">
        <v>38740</v>
      </c>
      <c r="B5503">
        <v>0</v>
      </c>
      <c r="C5503">
        <v>0.212595801</v>
      </c>
      <c r="D5503">
        <v>26</v>
      </c>
      <c r="E5503">
        <v>0</v>
      </c>
      <c r="F5503">
        <v>0.27973856200000002</v>
      </c>
      <c r="G5503">
        <v>764</v>
      </c>
      <c r="H5503">
        <v>3</v>
      </c>
      <c r="I5503">
        <v>0</v>
      </c>
      <c r="J5503">
        <v>0</v>
      </c>
      <c r="K5503">
        <v>0</v>
      </c>
      <c r="L5503">
        <v>0</v>
      </c>
    </row>
    <row r="5504" spans="1:12" x14ac:dyDescent="0.25">
      <c r="A5504">
        <v>113048</v>
      </c>
      <c r="B5504">
        <v>0</v>
      </c>
      <c r="C5504">
        <v>0.212616003</v>
      </c>
      <c r="D5504">
        <v>48</v>
      </c>
      <c r="E5504">
        <v>0</v>
      </c>
      <c r="F5504">
        <v>0.32780830599999999</v>
      </c>
      <c r="G5504">
        <v>11100</v>
      </c>
      <c r="H5504">
        <v>8</v>
      </c>
      <c r="I5504">
        <v>0</v>
      </c>
      <c r="J5504">
        <v>1</v>
      </c>
      <c r="K5504">
        <v>0</v>
      </c>
      <c r="L5504">
        <v>0</v>
      </c>
    </row>
    <row r="5505" spans="1:12" x14ac:dyDescent="0.25">
      <c r="A5505">
        <v>146643</v>
      </c>
      <c r="B5505">
        <v>0</v>
      </c>
      <c r="C5505">
        <v>0.212680854</v>
      </c>
      <c r="D5505">
        <v>57</v>
      </c>
      <c r="E5505">
        <v>0</v>
      </c>
      <c r="F5505">
        <v>0.23879750399999999</v>
      </c>
      <c r="G5505">
        <v>8814</v>
      </c>
      <c r="H5505">
        <v>7</v>
      </c>
      <c r="I5505">
        <v>0</v>
      </c>
      <c r="J5505">
        <v>1</v>
      </c>
      <c r="K5505">
        <v>0</v>
      </c>
      <c r="L5505">
        <v>0</v>
      </c>
    </row>
    <row r="5506" spans="1:12" x14ac:dyDescent="0.25">
      <c r="A5506">
        <v>984</v>
      </c>
      <c r="B5506">
        <v>0</v>
      </c>
      <c r="C5506">
        <v>0.21278519900000001</v>
      </c>
      <c r="D5506">
        <v>37</v>
      </c>
      <c r="E5506">
        <v>1</v>
      </c>
      <c r="F5506">
        <v>106.2727273</v>
      </c>
      <c r="G5506">
        <v>21</v>
      </c>
      <c r="H5506">
        <v>6</v>
      </c>
      <c r="I5506">
        <v>0</v>
      </c>
      <c r="J5506">
        <v>2</v>
      </c>
      <c r="K5506">
        <v>0</v>
      </c>
      <c r="L5506">
        <v>4</v>
      </c>
    </row>
    <row r="5507" spans="1:12" x14ac:dyDescent="0.25">
      <c r="A5507">
        <v>137195</v>
      </c>
      <c r="B5507">
        <v>0</v>
      </c>
      <c r="C5507">
        <v>0.21280110699999999</v>
      </c>
      <c r="D5507">
        <v>54</v>
      </c>
      <c r="E5507">
        <v>0</v>
      </c>
      <c r="F5507">
        <v>1.1462845719999999</v>
      </c>
      <c r="G5507">
        <v>3000</v>
      </c>
      <c r="H5507">
        <v>23</v>
      </c>
      <c r="I5507">
        <v>0</v>
      </c>
      <c r="J5507">
        <v>1</v>
      </c>
      <c r="K5507">
        <v>0</v>
      </c>
      <c r="L5507">
        <v>1</v>
      </c>
    </row>
    <row r="5508" spans="1:12" x14ac:dyDescent="0.25">
      <c r="A5508">
        <v>79336</v>
      </c>
      <c r="B5508">
        <v>0</v>
      </c>
      <c r="C5508">
        <v>0.212873746</v>
      </c>
      <c r="D5508">
        <v>37</v>
      </c>
      <c r="E5508">
        <v>0</v>
      </c>
      <c r="F5508">
        <v>0.691278265</v>
      </c>
      <c r="G5508">
        <v>2166</v>
      </c>
      <c r="H5508">
        <v>7</v>
      </c>
      <c r="I5508">
        <v>0</v>
      </c>
      <c r="J5508">
        <v>1</v>
      </c>
      <c r="K5508">
        <v>0</v>
      </c>
      <c r="L5508">
        <v>0</v>
      </c>
    </row>
    <row r="5509" spans="1:12" x14ac:dyDescent="0.25">
      <c r="A5509">
        <v>40323</v>
      </c>
      <c r="B5509">
        <v>0</v>
      </c>
      <c r="C5509">
        <v>0.213041219</v>
      </c>
      <c r="D5509">
        <v>40</v>
      </c>
      <c r="E5509">
        <v>1</v>
      </c>
      <c r="F5509">
        <v>0.48148148099999999</v>
      </c>
      <c r="G5509">
        <v>5993</v>
      </c>
      <c r="H5509">
        <v>17</v>
      </c>
      <c r="I5509">
        <v>0</v>
      </c>
      <c r="J5509">
        <v>2</v>
      </c>
      <c r="K5509">
        <v>0</v>
      </c>
      <c r="L5509">
        <v>0</v>
      </c>
    </row>
    <row r="5510" spans="1:12" x14ac:dyDescent="0.25">
      <c r="A5510">
        <v>4691</v>
      </c>
      <c r="B5510">
        <v>0</v>
      </c>
      <c r="C5510">
        <v>0.21311993500000001</v>
      </c>
      <c r="D5510">
        <v>86</v>
      </c>
      <c r="E5510">
        <v>0</v>
      </c>
      <c r="F5510">
        <v>1370</v>
      </c>
      <c r="H5510">
        <v>12</v>
      </c>
      <c r="I5510">
        <v>0</v>
      </c>
      <c r="J5510">
        <v>0</v>
      </c>
      <c r="K5510">
        <v>0</v>
      </c>
    </row>
    <row r="5511" spans="1:12" x14ac:dyDescent="0.25">
      <c r="A5511">
        <v>93866</v>
      </c>
      <c r="B5511">
        <v>0</v>
      </c>
      <c r="C5511">
        <v>0.21319930500000001</v>
      </c>
      <c r="D5511">
        <v>48</v>
      </c>
      <c r="E5511">
        <v>0</v>
      </c>
      <c r="F5511">
        <v>0.21417772600000001</v>
      </c>
      <c r="G5511">
        <v>5952</v>
      </c>
      <c r="H5511">
        <v>6</v>
      </c>
      <c r="I5511">
        <v>0</v>
      </c>
      <c r="J5511">
        <v>1</v>
      </c>
      <c r="K5511">
        <v>0</v>
      </c>
      <c r="L5511">
        <v>1</v>
      </c>
    </row>
    <row r="5512" spans="1:12" x14ac:dyDescent="0.25">
      <c r="A5512">
        <v>75749</v>
      </c>
      <c r="B5512">
        <v>0</v>
      </c>
      <c r="C5512">
        <v>0.213256105</v>
      </c>
      <c r="D5512">
        <v>43</v>
      </c>
      <c r="E5512">
        <v>0</v>
      </c>
      <c r="F5512">
        <v>0.21361290299999999</v>
      </c>
      <c r="G5512">
        <v>15499</v>
      </c>
      <c r="H5512">
        <v>10</v>
      </c>
      <c r="I5512">
        <v>0</v>
      </c>
      <c r="J5512">
        <v>2</v>
      </c>
      <c r="K5512">
        <v>0</v>
      </c>
      <c r="L5512">
        <v>2</v>
      </c>
    </row>
    <row r="5513" spans="1:12" x14ac:dyDescent="0.25">
      <c r="A5513">
        <v>87461</v>
      </c>
      <c r="B5513">
        <v>0</v>
      </c>
      <c r="C5513">
        <v>0.213683759</v>
      </c>
      <c r="D5513">
        <v>30</v>
      </c>
      <c r="E5513">
        <v>0</v>
      </c>
      <c r="F5513">
        <v>9.9233199999999994E-3</v>
      </c>
      <c r="G5513">
        <v>4433</v>
      </c>
      <c r="H5513">
        <v>6</v>
      </c>
      <c r="I5513">
        <v>0</v>
      </c>
      <c r="J5513">
        <v>0</v>
      </c>
      <c r="K5513">
        <v>0</v>
      </c>
      <c r="L5513">
        <v>0</v>
      </c>
    </row>
    <row r="5514" spans="1:12" x14ac:dyDescent="0.25">
      <c r="A5514">
        <v>99070</v>
      </c>
      <c r="B5514">
        <v>1</v>
      </c>
      <c r="C5514">
        <v>0.213946513</v>
      </c>
      <c r="D5514">
        <v>63</v>
      </c>
      <c r="E5514">
        <v>1</v>
      </c>
      <c r="F5514">
        <v>0.36864364100000002</v>
      </c>
      <c r="G5514">
        <v>9930</v>
      </c>
      <c r="H5514">
        <v>14</v>
      </c>
      <c r="I5514">
        <v>0</v>
      </c>
      <c r="J5514">
        <v>4</v>
      </c>
      <c r="K5514">
        <v>0</v>
      </c>
      <c r="L5514">
        <v>0</v>
      </c>
    </row>
    <row r="5515" spans="1:12" x14ac:dyDescent="0.25">
      <c r="A5515">
        <v>74324</v>
      </c>
      <c r="B5515">
        <v>0</v>
      </c>
      <c r="C5515">
        <v>0.214029463</v>
      </c>
      <c r="D5515">
        <v>60</v>
      </c>
      <c r="E5515">
        <v>0</v>
      </c>
      <c r="F5515">
        <v>0.42722553400000002</v>
      </c>
      <c r="G5515">
        <v>5200</v>
      </c>
      <c r="H5515">
        <v>8</v>
      </c>
      <c r="I5515">
        <v>0</v>
      </c>
      <c r="J5515">
        <v>1</v>
      </c>
      <c r="K5515">
        <v>0</v>
      </c>
      <c r="L5515">
        <v>0</v>
      </c>
    </row>
    <row r="5516" spans="1:12" x14ac:dyDescent="0.25">
      <c r="A5516">
        <v>56248</v>
      </c>
      <c r="B5516">
        <v>0</v>
      </c>
      <c r="C5516">
        <v>0.21434888099999999</v>
      </c>
      <c r="D5516">
        <v>67</v>
      </c>
      <c r="E5516">
        <v>1</v>
      </c>
      <c r="F5516">
        <v>0.28039531099999998</v>
      </c>
      <c r="G5516">
        <v>8701</v>
      </c>
      <c r="H5516">
        <v>11</v>
      </c>
      <c r="I5516">
        <v>0</v>
      </c>
      <c r="J5516">
        <v>2</v>
      </c>
      <c r="K5516">
        <v>0</v>
      </c>
      <c r="L5516">
        <v>1</v>
      </c>
    </row>
    <row r="5517" spans="1:12" x14ac:dyDescent="0.25">
      <c r="A5517">
        <v>3838</v>
      </c>
      <c r="B5517">
        <v>0</v>
      </c>
      <c r="C5517">
        <v>0.214410878</v>
      </c>
      <c r="D5517">
        <v>33</v>
      </c>
      <c r="E5517">
        <v>0</v>
      </c>
      <c r="F5517">
        <v>0.24212631200000001</v>
      </c>
      <c r="G5517">
        <v>6000</v>
      </c>
      <c r="H5517">
        <v>6</v>
      </c>
      <c r="I5517">
        <v>0</v>
      </c>
      <c r="J5517">
        <v>1</v>
      </c>
      <c r="K5517">
        <v>0</v>
      </c>
      <c r="L5517">
        <v>2</v>
      </c>
    </row>
    <row r="5518" spans="1:12" x14ac:dyDescent="0.25">
      <c r="A5518">
        <v>108586</v>
      </c>
      <c r="B5518">
        <v>0</v>
      </c>
      <c r="C5518">
        <v>0.21443079900000001</v>
      </c>
      <c r="D5518">
        <v>72</v>
      </c>
      <c r="E5518">
        <v>0</v>
      </c>
      <c r="F5518">
        <v>0.48988336100000002</v>
      </c>
      <c r="G5518">
        <v>4200</v>
      </c>
      <c r="H5518">
        <v>7</v>
      </c>
      <c r="I5518">
        <v>0</v>
      </c>
      <c r="J5518">
        <v>3</v>
      </c>
      <c r="K5518">
        <v>0</v>
      </c>
      <c r="L5518">
        <v>0</v>
      </c>
    </row>
    <row r="5519" spans="1:12" x14ac:dyDescent="0.25">
      <c r="A5519">
        <v>50130</v>
      </c>
      <c r="B5519">
        <v>0</v>
      </c>
      <c r="C5519">
        <v>0.21478019100000001</v>
      </c>
      <c r="D5519">
        <v>58</v>
      </c>
      <c r="E5519">
        <v>0</v>
      </c>
      <c r="F5519">
        <v>4.5296166999999998E-2</v>
      </c>
      <c r="G5519">
        <v>5739</v>
      </c>
      <c r="H5519">
        <v>4</v>
      </c>
      <c r="I5519">
        <v>0</v>
      </c>
      <c r="J5519">
        <v>0</v>
      </c>
      <c r="K5519">
        <v>0</v>
      </c>
      <c r="L5519">
        <v>0</v>
      </c>
    </row>
    <row r="5520" spans="1:12" x14ac:dyDescent="0.25">
      <c r="A5520">
        <v>43110</v>
      </c>
      <c r="B5520">
        <v>0</v>
      </c>
      <c r="C5520">
        <v>0.21482617200000001</v>
      </c>
      <c r="D5520">
        <v>57</v>
      </c>
      <c r="E5520">
        <v>0</v>
      </c>
      <c r="F5520">
        <v>239</v>
      </c>
      <c r="H5520">
        <v>5</v>
      </c>
      <c r="I5520">
        <v>0</v>
      </c>
      <c r="J5520">
        <v>0</v>
      </c>
      <c r="K5520">
        <v>0</v>
      </c>
      <c r="L5520">
        <v>0</v>
      </c>
    </row>
    <row r="5521" spans="1:12" x14ac:dyDescent="0.25">
      <c r="A5521">
        <v>29702</v>
      </c>
      <c r="B5521">
        <v>0</v>
      </c>
      <c r="C5521">
        <v>0.214889256</v>
      </c>
      <c r="D5521">
        <v>65</v>
      </c>
      <c r="E5521">
        <v>0</v>
      </c>
      <c r="F5521">
        <v>0.312365795</v>
      </c>
      <c r="G5521">
        <v>15833</v>
      </c>
      <c r="H5521">
        <v>4</v>
      </c>
      <c r="I5521">
        <v>0</v>
      </c>
      <c r="J5521">
        <v>3</v>
      </c>
      <c r="K5521">
        <v>0</v>
      </c>
      <c r="L5521">
        <v>0</v>
      </c>
    </row>
    <row r="5522" spans="1:12" x14ac:dyDescent="0.25">
      <c r="A5522">
        <v>34488</v>
      </c>
      <c r="B5522">
        <v>0</v>
      </c>
      <c r="C5522">
        <v>0.21532602200000001</v>
      </c>
      <c r="D5522">
        <v>54</v>
      </c>
      <c r="E5522">
        <v>0</v>
      </c>
      <c r="F5522">
        <v>0.310798607</v>
      </c>
      <c r="G5522">
        <v>7750</v>
      </c>
      <c r="H5522">
        <v>16</v>
      </c>
      <c r="I5522">
        <v>0</v>
      </c>
      <c r="J5522">
        <v>1</v>
      </c>
      <c r="K5522">
        <v>0</v>
      </c>
      <c r="L5522">
        <v>0</v>
      </c>
    </row>
    <row r="5523" spans="1:12" x14ac:dyDescent="0.25">
      <c r="A5523">
        <v>46823</v>
      </c>
      <c r="B5523">
        <v>0</v>
      </c>
      <c r="C5523">
        <v>0.215615584</v>
      </c>
      <c r="D5523">
        <v>53</v>
      </c>
      <c r="E5523">
        <v>0</v>
      </c>
      <c r="F5523">
        <v>0.153310105</v>
      </c>
      <c r="G5523">
        <v>6600</v>
      </c>
      <c r="H5523">
        <v>11</v>
      </c>
      <c r="I5523">
        <v>0</v>
      </c>
      <c r="J5523">
        <v>0</v>
      </c>
      <c r="K5523">
        <v>0</v>
      </c>
      <c r="L5523">
        <v>1</v>
      </c>
    </row>
    <row r="5524" spans="1:12" x14ac:dyDescent="0.25">
      <c r="A5524">
        <v>90956</v>
      </c>
      <c r="B5524">
        <v>0</v>
      </c>
      <c r="C5524">
        <v>0.21581043799999999</v>
      </c>
      <c r="D5524">
        <v>64</v>
      </c>
      <c r="E5524">
        <v>0</v>
      </c>
      <c r="F5524">
        <v>0.63814317700000001</v>
      </c>
      <c r="G5524">
        <v>3575</v>
      </c>
      <c r="H5524">
        <v>15</v>
      </c>
      <c r="I5524">
        <v>0</v>
      </c>
      <c r="J5524">
        <v>1</v>
      </c>
      <c r="K5524">
        <v>0</v>
      </c>
      <c r="L5524">
        <v>0</v>
      </c>
    </row>
    <row r="5525" spans="1:12" x14ac:dyDescent="0.25">
      <c r="A5525">
        <v>110016</v>
      </c>
      <c r="B5525">
        <v>1</v>
      </c>
      <c r="C5525">
        <v>0.21611741300000001</v>
      </c>
      <c r="D5525">
        <v>66</v>
      </c>
      <c r="E5525">
        <v>0</v>
      </c>
      <c r="F5525">
        <v>0.51712210300000006</v>
      </c>
      <c r="G5525">
        <v>2890</v>
      </c>
      <c r="H5525">
        <v>12</v>
      </c>
      <c r="I5525">
        <v>0</v>
      </c>
      <c r="J5525">
        <v>1</v>
      </c>
      <c r="K5525">
        <v>0</v>
      </c>
      <c r="L5525">
        <v>2</v>
      </c>
    </row>
    <row r="5526" spans="1:12" x14ac:dyDescent="0.25">
      <c r="A5526">
        <v>5868</v>
      </c>
      <c r="B5526">
        <v>0</v>
      </c>
      <c r="C5526">
        <v>0.21616484399999999</v>
      </c>
      <c r="D5526">
        <v>63</v>
      </c>
      <c r="E5526">
        <v>0</v>
      </c>
      <c r="F5526">
        <v>0.25977170500000002</v>
      </c>
      <c r="G5526">
        <v>2890</v>
      </c>
      <c r="H5526">
        <v>11</v>
      </c>
      <c r="I5526">
        <v>1</v>
      </c>
      <c r="J5526">
        <v>0</v>
      </c>
      <c r="K5526">
        <v>0</v>
      </c>
      <c r="L5526">
        <v>0</v>
      </c>
    </row>
    <row r="5527" spans="1:12" x14ac:dyDescent="0.25">
      <c r="A5527">
        <v>72130</v>
      </c>
      <c r="B5527">
        <v>0</v>
      </c>
      <c r="C5527">
        <v>0.216230164</v>
      </c>
      <c r="D5527">
        <v>66</v>
      </c>
      <c r="E5527">
        <v>0</v>
      </c>
      <c r="F5527">
        <v>0.344889689</v>
      </c>
      <c r="G5527">
        <v>2220</v>
      </c>
      <c r="H5527">
        <v>4</v>
      </c>
      <c r="I5527">
        <v>0</v>
      </c>
      <c r="J5527">
        <v>1</v>
      </c>
      <c r="K5527">
        <v>0</v>
      </c>
      <c r="L5527">
        <v>1</v>
      </c>
    </row>
    <row r="5528" spans="1:12" x14ac:dyDescent="0.25">
      <c r="A5528">
        <v>141657</v>
      </c>
      <c r="B5528">
        <v>0</v>
      </c>
      <c r="C5528">
        <v>0.216543977</v>
      </c>
      <c r="D5528">
        <v>58</v>
      </c>
      <c r="E5528">
        <v>0</v>
      </c>
      <c r="F5528">
        <v>0.52179709399999996</v>
      </c>
      <c r="G5528">
        <v>7500</v>
      </c>
      <c r="H5528">
        <v>15</v>
      </c>
      <c r="I5528">
        <v>0</v>
      </c>
      <c r="J5528">
        <v>5</v>
      </c>
      <c r="K5528">
        <v>0</v>
      </c>
      <c r="L5528">
        <v>0</v>
      </c>
    </row>
    <row r="5529" spans="1:12" x14ac:dyDescent="0.25">
      <c r="A5529">
        <v>32086</v>
      </c>
      <c r="B5529">
        <v>0</v>
      </c>
      <c r="C5529">
        <v>0.21696220299999999</v>
      </c>
      <c r="D5529">
        <v>67</v>
      </c>
      <c r="E5529">
        <v>0</v>
      </c>
      <c r="F5529">
        <v>0.36178861800000001</v>
      </c>
      <c r="G5529">
        <v>7133</v>
      </c>
      <c r="H5529">
        <v>11</v>
      </c>
      <c r="I5529">
        <v>0</v>
      </c>
      <c r="J5529">
        <v>2</v>
      </c>
      <c r="K5529">
        <v>0</v>
      </c>
      <c r="L5529">
        <v>0</v>
      </c>
    </row>
    <row r="5530" spans="1:12" x14ac:dyDescent="0.25">
      <c r="A5530">
        <v>149584</v>
      </c>
      <c r="B5530">
        <v>0</v>
      </c>
      <c r="C5530">
        <v>0.217267086</v>
      </c>
      <c r="D5530">
        <v>53</v>
      </c>
      <c r="E5530">
        <v>0</v>
      </c>
      <c r="F5530">
        <v>0.173495755</v>
      </c>
      <c r="G5530">
        <v>2708</v>
      </c>
      <c r="H5530">
        <v>9</v>
      </c>
      <c r="I5530">
        <v>0</v>
      </c>
      <c r="J5530">
        <v>0</v>
      </c>
      <c r="K5530">
        <v>0</v>
      </c>
      <c r="L5530">
        <v>0</v>
      </c>
    </row>
    <row r="5531" spans="1:12" x14ac:dyDescent="0.25">
      <c r="A5531">
        <v>38557</v>
      </c>
      <c r="B5531">
        <v>0</v>
      </c>
      <c r="C5531">
        <v>0.217539123</v>
      </c>
      <c r="D5531">
        <v>53</v>
      </c>
      <c r="E5531">
        <v>0</v>
      </c>
      <c r="F5531">
        <v>6.7330572000000005E-2</v>
      </c>
      <c r="G5531">
        <v>11346</v>
      </c>
      <c r="H5531">
        <v>9</v>
      </c>
      <c r="I5531">
        <v>0</v>
      </c>
      <c r="J5531">
        <v>1</v>
      </c>
      <c r="K5531">
        <v>0</v>
      </c>
      <c r="L5531">
        <v>0</v>
      </c>
    </row>
    <row r="5532" spans="1:12" x14ac:dyDescent="0.25">
      <c r="A5532">
        <v>130641</v>
      </c>
      <c r="B5532">
        <v>0</v>
      </c>
      <c r="C5532">
        <v>0.21755648899999999</v>
      </c>
      <c r="D5532">
        <v>82</v>
      </c>
      <c r="E5532">
        <v>0</v>
      </c>
      <c r="F5532">
        <v>0.104074402</v>
      </c>
      <c r="G5532">
        <v>4515</v>
      </c>
      <c r="H5532">
        <v>6</v>
      </c>
      <c r="I5532">
        <v>0</v>
      </c>
      <c r="J5532">
        <v>0</v>
      </c>
      <c r="K5532">
        <v>0</v>
      </c>
      <c r="L5532">
        <v>0</v>
      </c>
    </row>
    <row r="5533" spans="1:12" x14ac:dyDescent="0.25">
      <c r="A5533">
        <v>149429</v>
      </c>
      <c r="B5533">
        <v>0</v>
      </c>
      <c r="C5533">
        <v>0.21763495299999999</v>
      </c>
      <c r="D5533">
        <v>31</v>
      </c>
      <c r="E5533">
        <v>0</v>
      </c>
      <c r="F5533">
        <v>0.46038490399999998</v>
      </c>
      <c r="G5533">
        <v>4000</v>
      </c>
      <c r="H5533">
        <v>9</v>
      </c>
      <c r="I5533">
        <v>0</v>
      </c>
      <c r="J5533">
        <v>2</v>
      </c>
      <c r="K5533">
        <v>0</v>
      </c>
      <c r="L5533">
        <v>0</v>
      </c>
    </row>
    <row r="5534" spans="1:12" x14ac:dyDescent="0.25">
      <c r="A5534">
        <v>27995</v>
      </c>
      <c r="B5534">
        <v>0</v>
      </c>
      <c r="C5534">
        <v>0.21775343699999999</v>
      </c>
      <c r="D5534">
        <v>61</v>
      </c>
      <c r="E5534">
        <v>0</v>
      </c>
      <c r="F5534">
        <v>0.28043047999999998</v>
      </c>
      <c r="G5534">
        <v>16167</v>
      </c>
      <c r="H5534">
        <v>13</v>
      </c>
      <c r="I5534">
        <v>0</v>
      </c>
      <c r="J5534">
        <v>2</v>
      </c>
      <c r="K5534">
        <v>0</v>
      </c>
      <c r="L5534">
        <v>2</v>
      </c>
    </row>
    <row r="5535" spans="1:12" x14ac:dyDescent="0.25">
      <c r="A5535">
        <v>87145</v>
      </c>
      <c r="B5535">
        <v>0</v>
      </c>
      <c r="C5535">
        <v>0.217782218</v>
      </c>
      <c r="D5535">
        <v>52</v>
      </c>
      <c r="E5535">
        <v>0</v>
      </c>
      <c r="F5535">
        <v>0.29613292200000002</v>
      </c>
      <c r="G5535">
        <v>6800</v>
      </c>
      <c r="H5535">
        <v>6</v>
      </c>
      <c r="I5535">
        <v>0</v>
      </c>
      <c r="J5535">
        <v>1</v>
      </c>
      <c r="K5535">
        <v>0</v>
      </c>
      <c r="L5535">
        <v>1</v>
      </c>
    </row>
    <row r="5536" spans="1:12" x14ac:dyDescent="0.25">
      <c r="A5536">
        <v>103036</v>
      </c>
      <c r="B5536">
        <v>0</v>
      </c>
      <c r="C5536">
        <v>0.21797391699999999</v>
      </c>
      <c r="D5536">
        <v>49</v>
      </c>
      <c r="E5536">
        <v>0</v>
      </c>
      <c r="F5536">
        <v>0.47535398699999998</v>
      </c>
      <c r="G5536">
        <v>9392</v>
      </c>
      <c r="H5536">
        <v>14</v>
      </c>
      <c r="I5536">
        <v>0</v>
      </c>
      <c r="J5536">
        <v>1</v>
      </c>
      <c r="K5536">
        <v>0</v>
      </c>
      <c r="L5536">
        <v>1</v>
      </c>
    </row>
    <row r="5537" spans="1:12" x14ac:dyDescent="0.25">
      <c r="A5537">
        <v>36165</v>
      </c>
      <c r="B5537">
        <v>0</v>
      </c>
      <c r="C5537">
        <v>0.21805829500000001</v>
      </c>
      <c r="D5537">
        <v>64</v>
      </c>
      <c r="E5537">
        <v>0</v>
      </c>
      <c r="F5537">
        <v>1.3482633000000001E-2</v>
      </c>
      <c r="G5537">
        <v>4375</v>
      </c>
      <c r="H5537">
        <v>3</v>
      </c>
      <c r="I5537">
        <v>2</v>
      </c>
      <c r="J5537">
        <v>0</v>
      </c>
      <c r="K5537">
        <v>0</v>
      </c>
      <c r="L5537">
        <v>0</v>
      </c>
    </row>
    <row r="5538" spans="1:12" x14ac:dyDescent="0.25">
      <c r="A5538">
        <v>66704</v>
      </c>
      <c r="B5538">
        <v>0</v>
      </c>
      <c r="C5538">
        <v>0.21844451000000001</v>
      </c>
      <c r="D5538">
        <v>63</v>
      </c>
      <c r="E5538">
        <v>0</v>
      </c>
      <c r="F5538">
        <v>3583</v>
      </c>
      <c r="H5538">
        <v>9</v>
      </c>
      <c r="I5538">
        <v>0</v>
      </c>
      <c r="J5538">
        <v>2</v>
      </c>
      <c r="K5538">
        <v>0</v>
      </c>
      <c r="L5538">
        <v>0</v>
      </c>
    </row>
    <row r="5539" spans="1:12" x14ac:dyDescent="0.25">
      <c r="A5539">
        <v>146193</v>
      </c>
      <c r="B5539">
        <v>0</v>
      </c>
      <c r="C5539">
        <v>0.218458713</v>
      </c>
      <c r="D5539">
        <v>57</v>
      </c>
      <c r="E5539">
        <v>0</v>
      </c>
      <c r="F5539">
        <v>0.32667332700000001</v>
      </c>
      <c r="G5539">
        <v>1000</v>
      </c>
      <c r="H5539">
        <v>14</v>
      </c>
      <c r="I5539">
        <v>0</v>
      </c>
      <c r="J5539">
        <v>0</v>
      </c>
      <c r="K5539">
        <v>0</v>
      </c>
      <c r="L5539">
        <v>0</v>
      </c>
    </row>
    <row r="5540" spans="1:12" x14ac:dyDescent="0.25">
      <c r="A5540">
        <v>93993</v>
      </c>
      <c r="B5540">
        <v>0</v>
      </c>
      <c r="C5540">
        <v>0.218598814</v>
      </c>
      <c r="D5540">
        <v>51</v>
      </c>
      <c r="E5540">
        <v>0</v>
      </c>
      <c r="F5540">
        <v>3521</v>
      </c>
      <c r="H5540">
        <v>11</v>
      </c>
      <c r="I5540">
        <v>0</v>
      </c>
      <c r="J5540">
        <v>2</v>
      </c>
      <c r="K5540">
        <v>0</v>
      </c>
      <c r="L5540">
        <v>0</v>
      </c>
    </row>
    <row r="5541" spans="1:12" x14ac:dyDescent="0.25">
      <c r="A5541">
        <v>140193</v>
      </c>
      <c r="B5541">
        <v>0</v>
      </c>
      <c r="C5541">
        <v>0.219016616</v>
      </c>
      <c r="D5541">
        <v>46</v>
      </c>
      <c r="E5541">
        <v>0</v>
      </c>
      <c r="F5541">
        <v>0.20775844800000001</v>
      </c>
      <c r="G5541">
        <v>5000</v>
      </c>
      <c r="H5541">
        <v>19</v>
      </c>
      <c r="I5541">
        <v>0</v>
      </c>
      <c r="J5541">
        <v>0</v>
      </c>
      <c r="K5541">
        <v>0</v>
      </c>
      <c r="L5541">
        <v>0</v>
      </c>
    </row>
    <row r="5542" spans="1:12" x14ac:dyDescent="0.25">
      <c r="A5542">
        <v>88175</v>
      </c>
      <c r="B5542">
        <v>0</v>
      </c>
      <c r="C5542">
        <v>0.21906965</v>
      </c>
      <c r="D5542">
        <v>55</v>
      </c>
      <c r="E5542">
        <v>0</v>
      </c>
      <c r="F5542">
        <v>0.35688729899999999</v>
      </c>
      <c r="G5542">
        <v>5589</v>
      </c>
      <c r="H5542">
        <v>19</v>
      </c>
      <c r="I5542">
        <v>0</v>
      </c>
      <c r="J5542">
        <v>2</v>
      </c>
      <c r="K5542">
        <v>0</v>
      </c>
      <c r="L5542">
        <v>1</v>
      </c>
    </row>
    <row r="5543" spans="1:12" x14ac:dyDescent="0.25">
      <c r="A5543">
        <v>92308</v>
      </c>
      <c r="B5543">
        <v>0</v>
      </c>
      <c r="C5543">
        <v>0.21928555999999999</v>
      </c>
      <c r="D5543">
        <v>53</v>
      </c>
      <c r="E5543">
        <v>0</v>
      </c>
      <c r="F5543">
        <v>213</v>
      </c>
      <c r="H5543">
        <v>2</v>
      </c>
      <c r="I5543">
        <v>0</v>
      </c>
      <c r="J5543">
        <v>0</v>
      </c>
      <c r="K5543">
        <v>0</v>
      </c>
    </row>
    <row r="5544" spans="1:12" x14ac:dyDescent="0.25">
      <c r="A5544">
        <v>1180</v>
      </c>
      <c r="B5544">
        <v>0</v>
      </c>
      <c r="C5544">
        <v>0.21954015700000001</v>
      </c>
      <c r="D5544">
        <v>31</v>
      </c>
      <c r="E5544">
        <v>0</v>
      </c>
      <c r="F5544">
        <v>220</v>
      </c>
      <c r="H5544">
        <v>4</v>
      </c>
      <c r="I5544">
        <v>0</v>
      </c>
      <c r="J5544">
        <v>0</v>
      </c>
      <c r="K5544">
        <v>0</v>
      </c>
      <c r="L5544">
        <v>0</v>
      </c>
    </row>
    <row r="5545" spans="1:12" x14ac:dyDescent="0.25">
      <c r="A5545">
        <v>127412</v>
      </c>
      <c r="B5545">
        <v>0</v>
      </c>
      <c r="C5545">
        <v>0.21969443499999999</v>
      </c>
      <c r="D5545">
        <v>28</v>
      </c>
      <c r="E5545">
        <v>0</v>
      </c>
      <c r="F5545">
        <v>0.51758409800000005</v>
      </c>
      <c r="G5545">
        <v>2615</v>
      </c>
      <c r="H5545">
        <v>14</v>
      </c>
      <c r="I5545">
        <v>0</v>
      </c>
      <c r="J5545">
        <v>0</v>
      </c>
      <c r="K5545">
        <v>0</v>
      </c>
      <c r="L5545">
        <v>2</v>
      </c>
    </row>
    <row r="5546" spans="1:12" x14ac:dyDescent="0.25">
      <c r="A5546">
        <v>36983</v>
      </c>
      <c r="B5546">
        <v>0</v>
      </c>
      <c r="C5546">
        <v>0.21970642800000001</v>
      </c>
      <c r="D5546">
        <v>60</v>
      </c>
      <c r="E5546">
        <v>0</v>
      </c>
      <c r="F5546">
        <v>0.33950944100000002</v>
      </c>
      <c r="G5546">
        <v>17000</v>
      </c>
      <c r="H5546">
        <v>10</v>
      </c>
      <c r="I5546">
        <v>0</v>
      </c>
      <c r="J5546">
        <v>2</v>
      </c>
      <c r="K5546">
        <v>0</v>
      </c>
      <c r="L5546">
        <v>0</v>
      </c>
    </row>
    <row r="5547" spans="1:12" x14ac:dyDescent="0.25">
      <c r="A5547">
        <v>118633</v>
      </c>
      <c r="B5547">
        <v>0</v>
      </c>
      <c r="C5547">
        <v>0.21974485699999999</v>
      </c>
      <c r="D5547">
        <v>90</v>
      </c>
      <c r="E5547">
        <v>0</v>
      </c>
      <c r="F5547">
        <v>8.1603439999999999E-3</v>
      </c>
      <c r="G5547">
        <v>6984</v>
      </c>
      <c r="H5547">
        <v>1</v>
      </c>
      <c r="I5547">
        <v>0</v>
      </c>
      <c r="J5547">
        <v>0</v>
      </c>
      <c r="K5547">
        <v>0</v>
      </c>
      <c r="L5547">
        <v>0</v>
      </c>
    </row>
    <row r="5548" spans="1:12" x14ac:dyDescent="0.25">
      <c r="A5548">
        <v>34127</v>
      </c>
      <c r="B5548">
        <v>0</v>
      </c>
      <c r="C5548">
        <v>0.21976634</v>
      </c>
      <c r="D5548">
        <v>43</v>
      </c>
      <c r="E5548">
        <v>0</v>
      </c>
      <c r="F5548">
        <v>1745</v>
      </c>
      <c r="H5548">
        <v>6</v>
      </c>
      <c r="I5548">
        <v>0</v>
      </c>
      <c r="J5548">
        <v>1</v>
      </c>
      <c r="K5548">
        <v>0</v>
      </c>
      <c r="L5548">
        <v>0</v>
      </c>
    </row>
    <row r="5549" spans="1:12" x14ac:dyDescent="0.25">
      <c r="A5549">
        <v>71881</v>
      </c>
      <c r="B5549">
        <v>0</v>
      </c>
      <c r="C5549">
        <v>0.21991656200000001</v>
      </c>
      <c r="D5549">
        <v>79</v>
      </c>
      <c r="E5549">
        <v>0</v>
      </c>
      <c r="F5549">
        <v>0.230814873</v>
      </c>
      <c r="G5549">
        <v>10111</v>
      </c>
      <c r="H5549">
        <v>15</v>
      </c>
      <c r="I5549">
        <v>0</v>
      </c>
      <c r="J5549">
        <v>1</v>
      </c>
      <c r="K5549">
        <v>0</v>
      </c>
      <c r="L5549">
        <v>0</v>
      </c>
    </row>
    <row r="5550" spans="1:12" x14ac:dyDescent="0.25">
      <c r="A5550">
        <v>55950</v>
      </c>
      <c r="B5550">
        <v>0</v>
      </c>
      <c r="C5550">
        <v>0.219992667</v>
      </c>
      <c r="D5550">
        <v>72</v>
      </c>
      <c r="E5550">
        <v>0</v>
      </c>
      <c r="F5550">
        <v>0.43253275099999999</v>
      </c>
      <c r="G5550">
        <v>4579</v>
      </c>
      <c r="H5550">
        <v>7</v>
      </c>
      <c r="I5550">
        <v>0</v>
      </c>
      <c r="J5550">
        <v>1</v>
      </c>
      <c r="K5550">
        <v>0</v>
      </c>
      <c r="L5550">
        <v>0</v>
      </c>
    </row>
    <row r="5551" spans="1:12" x14ac:dyDescent="0.25">
      <c r="A5551">
        <v>80471</v>
      </c>
      <c r="B5551">
        <v>0</v>
      </c>
      <c r="C5551">
        <v>0.22005693000000001</v>
      </c>
      <c r="D5551">
        <v>41</v>
      </c>
      <c r="E5551">
        <v>0</v>
      </c>
      <c r="F5551">
        <v>0.16226838900000001</v>
      </c>
      <c r="G5551">
        <v>3561</v>
      </c>
      <c r="H5551">
        <v>12</v>
      </c>
      <c r="I5551">
        <v>0</v>
      </c>
      <c r="J5551">
        <v>0</v>
      </c>
      <c r="K5551">
        <v>0</v>
      </c>
      <c r="L5551">
        <v>1</v>
      </c>
    </row>
    <row r="5552" spans="1:12" x14ac:dyDescent="0.25">
      <c r="A5552">
        <v>135656</v>
      </c>
      <c r="B5552">
        <v>0</v>
      </c>
      <c r="C5552">
        <v>0.22021290800000001</v>
      </c>
      <c r="D5552">
        <v>28</v>
      </c>
      <c r="E5552">
        <v>1</v>
      </c>
      <c r="F5552">
        <v>0.31756922300000001</v>
      </c>
      <c r="G5552">
        <v>4080</v>
      </c>
      <c r="H5552">
        <v>22</v>
      </c>
      <c r="I5552">
        <v>0</v>
      </c>
      <c r="J5552">
        <v>0</v>
      </c>
      <c r="K5552">
        <v>0</v>
      </c>
      <c r="L5552">
        <v>0</v>
      </c>
    </row>
    <row r="5553" spans="1:12" x14ac:dyDescent="0.25">
      <c r="A5553">
        <v>76643</v>
      </c>
      <c r="B5553">
        <v>0</v>
      </c>
      <c r="C5553">
        <v>0.22022227899999999</v>
      </c>
      <c r="D5553">
        <v>64</v>
      </c>
      <c r="E5553">
        <v>0</v>
      </c>
      <c r="F5553">
        <v>0.306144148</v>
      </c>
      <c r="G5553">
        <v>13166</v>
      </c>
      <c r="H5553">
        <v>8</v>
      </c>
      <c r="I5553">
        <v>0</v>
      </c>
      <c r="J5553">
        <v>2</v>
      </c>
      <c r="K5553">
        <v>0</v>
      </c>
      <c r="L5553">
        <v>0</v>
      </c>
    </row>
    <row r="5554" spans="1:12" x14ac:dyDescent="0.25">
      <c r="A5554">
        <v>124390</v>
      </c>
      <c r="B5554">
        <v>1</v>
      </c>
      <c r="C5554">
        <v>0.22049872400000001</v>
      </c>
      <c r="D5554">
        <v>60</v>
      </c>
      <c r="E5554">
        <v>2</v>
      </c>
      <c r="F5554">
        <v>0.384769205</v>
      </c>
      <c r="G5554">
        <v>6000</v>
      </c>
      <c r="H5554">
        <v>9</v>
      </c>
      <c r="I5554">
        <v>0</v>
      </c>
      <c r="J5554">
        <v>2</v>
      </c>
      <c r="K5554">
        <v>0</v>
      </c>
      <c r="L5554">
        <v>0</v>
      </c>
    </row>
    <row r="5555" spans="1:12" x14ac:dyDescent="0.25">
      <c r="A5555">
        <v>104019</v>
      </c>
      <c r="B5555">
        <v>0</v>
      </c>
      <c r="C5555">
        <v>0.22061499800000001</v>
      </c>
      <c r="D5555">
        <v>38</v>
      </c>
      <c r="E5555">
        <v>0</v>
      </c>
      <c r="F5555">
        <v>7.4938342000000005E-2</v>
      </c>
      <c r="G5555">
        <v>10541</v>
      </c>
      <c r="H5555">
        <v>7</v>
      </c>
      <c r="I5555">
        <v>0</v>
      </c>
      <c r="J5555">
        <v>0</v>
      </c>
      <c r="K5555">
        <v>0</v>
      </c>
      <c r="L5555">
        <v>0</v>
      </c>
    </row>
    <row r="5556" spans="1:12" x14ac:dyDescent="0.25">
      <c r="A5556">
        <v>82191</v>
      </c>
      <c r="B5556">
        <v>0</v>
      </c>
      <c r="C5556">
        <v>0.22063353399999999</v>
      </c>
      <c r="D5556">
        <v>54</v>
      </c>
      <c r="E5556">
        <v>0</v>
      </c>
      <c r="F5556">
        <v>0.176819744</v>
      </c>
      <c r="G5556">
        <v>3200</v>
      </c>
      <c r="H5556">
        <v>4</v>
      </c>
      <c r="I5556">
        <v>0</v>
      </c>
      <c r="J5556">
        <v>0</v>
      </c>
      <c r="K5556">
        <v>0</v>
      </c>
      <c r="L5556">
        <v>1</v>
      </c>
    </row>
    <row r="5557" spans="1:12" x14ac:dyDescent="0.25">
      <c r="A5557">
        <v>94621</v>
      </c>
      <c r="B5557">
        <v>0</v>
      </c>
      <c r="C5557">
        <v>0.22071745800000001</v>
      </c>
      <c r="D5557">
        <v>44</v>
      </c>
      <c r="E5557">
        <v>0</v>
      </c>
      <c r="F5557">
        <v>0.238657962</v>
      </c>
      <c r="G5557">
        <v>12100</v>
      </c>
      <c r="H5557">
        <v>11</v>
      </c>
      <c r="I5557">
        <v>0</v>
      </c>
      <c r="J5557">
        <v>2</v>
      </c>
      <c r="K5557">
        <v>0</v>
      </c>
      <c r="L5557">
        <v>4</v>
      </c>
    </row>
    <row r="5558" spans="1:12" x14ac:dyDescent="0.25">
      <c r="A5558">
        <v>10341</v>
      </c>
      <c r="B5558">
        <v>0</v>
      </c>
      <c r="C5558">
        <v>0.220718472</v>
      </c>
      <c r="D5558">
        <v>53</v>
      </c>
      <c r="E5558">
        <v>0</v>
      </c>
      <c r="F5558">
        <v>0.68705035999999997</v>
      </c>
      <c r="G5558">
        <v>1945</v>
      </c>
      <c r="H5558">
        <v>9</v>
      </c>
      <c r="I5558">
        <v>0</v>
      </c>
      <c r="J5558">
        <v>1</v>
      </c>
      <c r="K5558">
        <v>0</v>
      </c>
      <c r="L5558">
        <v>0</v>
      </c>
    </row>
    <row r="5559" spans="1:12" x14ac:dyDescent="0.25">
      <c r="A5559">
        <v>103256</v>
      </c>
      <c r="B5559">
        <v>0</v>
      </c>
      <c r="C5559">
        <v>0.221152288</v>
      </c>
      <c r="D5559">
        <v>43</v>
      </c>
      <c r="E5559">
        <v>0</v>
      </c>
      <c r="F5559">
        <v>0.52514997699999999</v>
      </c>
      <c r="G5559">
        <v>4333</v>
      </c>
      <c r="H5559">
        <v>10</v>
      </c>
      <c r="I5559">
        <v>0</v>
      </c>
      <c r="J5559">
        <v>2</v>
      </c>
      <c r="K5559">
        <v>0</v>
      </c>
      <c r="L5559">
        <v>0</v>
      </c>
    </row>
    <row r="5560" spans="1:12" x14ac:dyDescent="0.25">
      <c r="A5560">
        <v>117098</v>
      </c>
      <c r="B5560">
        <v>0</v>
      </c>
      <c r="C5560">
        <v>0.22150618899999999</v>
      </c>
      <c r="D5560">
        <v>59</v>
      </c>
      <c r="E5560">
        <v>0</v>
      </c>
      <c r="F5560">
        <v>0.76749766699999999</v>
      </c>
      <c r="G5560">
        <v>7500</v>
      </c>
      <c r="H5560">
        <v>13</v>
      </c>
      <c r="I5560">
        <v>0</v>
      </c>
      <c r="J5560">
        <v>2</v>
      </c>
      <c r="K5560">
        <v>0</v>
      </c>
      <c r="L5560">
        <v>0</v>
      </c>
    </row>
    <row r="5561" spans="1:12" x14ac:dyDescent="0.25">
      <c r="A5561">
        <v>24863</v>
      </c>
      <c r="B5561">
        <v>0</v>
      </c>
      <c r="C5561">
        <v>0.22199962000000001</v>
      </c>
      <c r="D5561">
        <v>46</v>
      </c>
      <c r="E5561">
        <v>0</v>
      </c>
      <c r="F5561">
        <v>0.417752548</v>
      </c>
      <c r="G5561">
        <v>7750</v>
      </c>
      <c r="H5561">
        <v>8</v>
      </c>
      <c r="I5561">
        <v>0</v>
      </c>
      <c r="J5561">
        <v>2</v>
      </c>
      <c r="K5561">
        <v>0</v>
      </c>
      <c r="L5561">
        <v>2</v>
      </c>
    </row>
    <row r="5562" spans="1:12" x14ac:dyDescent="0.25">
      <c r="A5562">
        <v>73169</v>
      </c>
      <c r="B5562">
        <v>0</v>
      </c>
      <c r="C5562">
        <v>0.22201390500000001</v>
      </c>
      <c r="D5562">
        <v>60</v>
      </c>
      <c r="E5562">
        <v>0</v>
      </c>
      <c r="F5562">
        <v>0.13511390400000001</v>
      </c>
      <c r="G5562">
        <v>5091</v>
      </c>
      <c r="H5562">
        <v>7</v>
      </c>
      <c r="I5562">
        <v>0</v>
      </c>
      <c r="J5562">
        <v>1</v>
      </c>
      <c r="K5562">
        <v>1</v>
      </c>
      <c r="L5562">
        <v>0</v>
      </c>
    </row>
    <row r="5563" spans="1:12" x14ac:dyDescent="0.25">
      <c r="A5563">
        <v>131861</v>
      </c>
      <c r="B5563">
        <v>0</v>
      </c>
      <c r="C5563">
        <v>0.222108266</v>
      </c>
      <c r="D5563">
        <v>59</v>
      </c>
      <c r="E5563">
        <v>0</v>
      </c>
      <c r="F5563">
        <v>0.18062280999999999</v>
      </c>
      <c r="G5563">
        <v>25400</v>
      </c>
      <c r="H5563">
        <v>10</v>
      </c>
      <c r="I5563">
        <v>0</v>
      </c>
      <c r="J5563">
        <v>1</v>
      </c>
      <c r="K5563">
        <v>0</v>
      </c>
      <c r="L5563">
        <v>1</v>
      </c>
    </row>
    <row r="5564" spans="1:12" x14ac:dyDescent="0.25">
      <c r="A5564">
        <v>53875</v>
      </c>
      <c r="B5564">
        <v>0</v>
      </c>
      <c r="C5564">
        <v>0.222119343</v>
      </c>
      <c r="D5564">
        <v>44</v>
      </c>
      <c r="E5564">
        <v>1</v>
      </c>
      <c r="F5564">
        <v>2689</v>
      </c>
      <c r="H5564">
        <v>14</v>
      </c>
      <c r="I5564">
        <v>0</v>
      </c>
      <c r="J5564">
        <v>1</v>
      </c>
      <c r="K5564">
        <v>0</v>
      </c>
      <c r="L5564">
        <v>0</v>
      </c>
    </row>
    <row r="5565" spans="1:12" x14ac:dyDescent="0.25">
      <c r="A5565">
        <v>48657</v>
      </c>
      <c r="B5565">
        <v>0</v>
      </c>
      <c r="C5565">
        <v>0.22218722900000001</v>
      </c>
      <c r="D5565">
        <v>28</v>
      </c>
      <c r="E5565">
        <v>0</v>
      </c>
      <c r="F5565">
        <v>1.9021738999999999E-2</v>
      </c>
      <c r="G5565">
        <v>4415</v>
      </c>
      <c r="H5565">
        <v>3</v>
      </c>
      <c r="I5565">
        <v>0</v>
      </c>
      <c r="J5565">
        <v>0</v>
      </c>
      <c r="K5565">
        <v>0</v>
      </c>
      <c r="L5565">
        <v>0</v>
      </c>
    </row>
    <row r="5566" spans="1:12" x14ac:dyDescent="0.25">
      <c r="A5566">
        <v>137022</v>
      </c>
      <c r="B5566">
        <v>0</v>
      </c>
      <c r="C5566">
        <v>0.22226741899999999</v>
      </c>
      <c r="D5566">
        <v>46</v>
      </c>
      <c r="E5566">
        <v>0</v>
      </c>
      <c r="F5566">
        <v>0.465372114</v>
      </c>
      <c r="G5566">
        <v>11998</v>
      </c>
      <c r="H5566">
        <v>13</v>
      </c>
      <c r="I5566">
        <v>0</v>
      </c>
      <c r="J5566">
        <v>3</v>
      </c>
      <c r="K5566">
        <v>0</v>
      </c>
      <c r="L5566">
        <v>1</v>
      </c>
    </row>
    <row r="5567" spans="1:12" x14ac:dyDescent="0.25">
      <c r="A5567">
        <v>28974</v>
      </c>
      <c r="B5567">
        <v>0</v>
      </c>
      <c r="C5567">
        <v>0.22235233700000001</v>
      </c>
      <c r="D5567">
        <v>43</v>
      </c>
      <c r="E5567">
        <v>0</v>
      </c>
      <c r="F5567">
        <v>0.38677555699999999</v>
      </c>
      <c r="G5567">
        <v>13958</v>
      </c>
      <c r="H5567">
        <v>9</v>
      </c>
      <c r="I5567">
        <v>0</v>
      </c>
      <c r="J5567">
        <v>1</v>
      </c>
      <c r="K5567">
        <v>0</v>
      </c>
      <c r="L5567">
        <v>0</v>
      </c>
    </row>
    <row r="5568" spans="1:12" x14ac:dyDescent="0.25">
      <c r="A5568">
        <v>124101</v>
      </c>
      <c r="B5568">
        <v>0</v>
      </c>
      <c r="C5568">
        <v>0.22241797999999999</v>
      </c>
      <c r="D5568">
        <v>83</v>
      </c>
      <c r="E5568">
        <v>0</v>
      </c>
      <c r="F5568">
        <v>0.21067986899999999</v>
      </c>
      <c r="G5568">
        <v>11310</v>
      </c>
      <c r="H5568">
        <v>7</v>
      </c>
      <c r="I5568">
        <v>0</v>
      </c>
      <c r="J5568">
        <v>2</v>
      </c>
      <c r="K5568">
        <v>0</v>
      </c>
      <c r="L5568">
        <v>0</v>
      </c>
    </row>
    <row r="5569" spans="1:12" x14ac:dyDescent="0.25">
      <c r="A5569">
        <v>104908</v>
      </c>
      <c r="B5569">
        <v>0</v>
      </c>
      <c r="C5569">
        <v>0.22244608599999999</v>
      </c>
      <c r="D5569">
        <v>34</v>
      </c>
      <c r="E5569">
        <v>0</v>
      </c>
      <c r="F5569">
        <v>0.16285269899999999</v>
      </c>
      <c r="G5569">
        <v>4500</v>
      </c>
      <c r="H5569">
        <v>6</v>
      </c>
      <c r="I5569">
        <v>0</v>
      </c>
      <c r="J5569">
        <v>0</v>
      </c>
      <c r="K5569">
        <v>0</v>
      </c>
      <c r="L5569">
        <v>1</v>
      </c>
    </row>
    <row r="5570" spans="1:12" x14ac:dyDescent="0.25">
      <c r="A5570">
        <v>44986</v>
      </c>
      <c r="B5570">
        <v>0</v>
      </c>
      <c r="C5570">
        <v>0.222544559</v>
      </c>
      <c r="D5570">
        <v>34</v>
      </c>
      <c r="E5570">
        <v>1</v>
      </c>
      <c r="F5570">
        <v>0.43822471000000002</v>
      </c>
      <c r="G5570">
        <v>2500</v>
      </c>
      <c r="H5570">
        <v>8</v>
      </c>
      <c r="I5570">
        <v>0</v>
      </c>
      <c r="J5570">
        <v>1</v>
      </c>
      <c r="K5570">
        <v>0</v>
      </c>
      <c r="L5570">
        <v>0</v>
      </c>
    </row>
    <row r="5571" spans="1:12" x14ac:dyDescent="0.25">
      <c r="A5571">
        <v>79641</v>
      </c>
      <c r="B5571">
        <v>0</v>
      </c>
      <c r="C5571">
        <v>0.22259136199999999</v>
      </c>
      <c r="D5571">
        <v>39</v>
      </c>
      <c r="E5571">
        <v>0</v>
      </c>
      <c r="F5571">
        <v>5.5588881999999999E-2</v>
      </c>
      <c r="G5571">
        <v>5000</v>
      </c>
      <c r="H5571">
        <v>1</v>
      </c>
      <c r="I5571">
        <v>3</v>
      </c>
      <c r="J5571">
        <v>0</v>
      </c>
      <c r="K5571">
        <v>0</v>
      </c>
      <c r="L5571">
        <v>0</v>
      </c>
    </row>
    <row r="5572" spans="1:12" x14ac:dyDescent="0.25">
      <c r="A5572">
        <v>77585</v>
      </c>
      <c r="B5572">
        <v>0</v>
      </c>
      <c r="C5572">
        <v>0.222637323</v>
      </c>
      <c r="D5572">
        <v>59</v>
      </c>
      <c r="E5572">
        <v>0</v>
      </c>
      <c r="F5572">
        <v>0.62597369400000002</v>
      </c>
      <c r="G5572">
        <v>7830</v>
      </c>
      <c r="H5572">
        <v>11</v>
      </c>
      <c r="I5572">
        <v>0</v>
      </c>
      <c r="J5572">
        <v>1</v>
      </c>
      <c r="K5572">
        <v>0</v>
      </c>
      <c r="L5572">
        <v>0</v>
      </c>
    </row>
    <row r="5573" spans="1:12" x14ac:dyDescent="0.25">
      <c r="A5573">
        <v>116249</v>
      </c>
      <c r="B5573">
        <v>0</v>
      </c>
      <c r="C5573">
        <v>0.22280359499999999</v>
      </c>
      <c r="D5573">
        <v>67</v>
      </c>
      <c r="E5573">
        <v>0</v>
      </c>
      <c r="F5573">
        <v>0.56915266099999995</v>
      </c>
      <c r="G5573">
        <v>5711</v>
      </c>
      <c r="H5573">
        <v>16</v>
      </c>
      <c r="I5573">
        <v>0</v>
      </c>
      <c r="J5573">
        <v>1</v>
      </c>
      <c r="K5573">
        <v>0</v>
      </c>
      <c r="L5573">
        <v>0</v>
      </c>
    </row>
    <row r="5574" spans="1:12" x14ac:dyDescent="0.25">
      <c r="A5574">
        <v>6295</v>
      </c>
      <c r="B5574">
        <v>0</v>
      </c>
      <c r="C5574">
        <v>0.22291846200000001</v>
      </c>
      <c r="D5574">
        <v>63</v>
      </c>
      <c r="E5574">
        <v>0</v>
      </c>
      <c r="F5574">
        <v>0.98612877099999996</v>
      </c>
      <c r="G5574">
        <v>8650</v>
      </c>
      <c r="H5574">
        <v>12</v>
      </c>
      <c r="I5574">
        <v>0</v>
      </c>
      <c r="J5574">
        <v>3</v>
      </c>
      <c r="K5574">
        <v>0</v>
      </c>
      <c r="L5574">
        <v>0</v>
      </c>
    </row>
    <row r="5575" spans="1:12" x14ac:dyDescent="0.25">
      <c r="A5575">
        <v>35723</v>
      </c>
      <c r="B5575">
        <v>0</v>
      </c>
      <c r="C5575">
        <v>0.22291846200000001</v>
      </c>
      <c r="D5575">
        <v>46</v>
      </c>
      <c r="E5575">
        <v>1</v>
      </c>
      <c r="F5575">
        <v>0.22694940299999999</v>
      </c>
      <c r="G5575">
        <v>7450</v>
      </c>
      <c r="H5575">
        <v>5</v>
      </c>
      <c r="I5575">
        <v>0</v>
      </c>
      <c r="J5575">
        <v>2</v>
      </c>
      <c r="K5575">
        <v>0</v>
      </c>
      <c r="L5575">
        <v>4</v>
      </c>
    </row>
    <row r="5576" spans="1:12" x14ac:dyDescent="0.25">
      <c r="A5576">
        <v>78494</v>
      </c>
      <c r="B5576">
        <v>0</v>
      </c>
      <c r="C5576">
        <v>0.223007803</v>
      </c>
      <c r="D5576">
        <v>58</v>
      </c>
      <c r="E5576">
        <v>0</v>
      </c>
      <c r="F5576">
        <v>0.119635509</v>
      </c>
      <c r="G5576">
        <v>6803</v>
      </c>
      <c r="H5576">
        <v>6</v>
      </c>
      <c r="I5576">
        <v>0</v>
      </c>
      <c r="J5576">
        <v>0</v>
      </c>
      <c r="K5576">
        <v>0</v>
      </c>
      <c r="L5576">
        <v>1</v>
      </c>
    </row>
    <row r="5577" spans="1:12" x14ac:dyDescent="0.25">
      <c r="A5577">
        <v>73049</v>
      </c>
      <c r="B5577">
        <v>0</v>
      </c>
      <c r="C5577">
        <v>0.22301990399999999</v>
      </c>
      <c r="D5577">
        <v>74</v>
      </c>
      <c r="E5577">
        <v>0</v>
      </c>
      <c r="F5577">
        <v>0.71158283300000003</v>
      </c>
      <c r="G5577">
        <v>6500</v>
      </c>
      <c r="H5577">
        <v>14</v>
      </c>
      <c r="I5577">
        <v>0</v>
      </c>
      <c r="J5577">
        <v>2</v>
      </c>
      <c r="K5577">
        <v>0</v>
      </c>
      <c r="L5577">
        <v>1</v>
      </c>
    </row>
    <row r="5578" spans="1:12" x14ac:dyDescent="0.25">
      <c r="A5578">
        <v>139974</v>
      </c>
      <c r="B5578">
        <v>0</v>
      </c>
      <c r="C5578">
        <v>0.22307801799999999</v>
      </c>
      <c r="D5578">
        <v>52</v>
      </c>
      <c r="E5578">
        <v>0</v>
      </c>
      <c r="F5578">
        <v>1608</v>
      </c>
      <c r="H5578">
        <v>6</v>
      </c>
      <c r="I5578">
        <v>0</v>
      </c>
      <c r="J5578">
        <v>1</v>
      </c>
      <c r="K5578">
        <v>0</v>
      </c>
      <c r="L5578">
        <v>3</v>
      </c>
    </row>
    <row r="5579" spans="1:12" x14ac:dyDescent="0.25">
      <c r="A5579">
        <v>63693</v>
      </c>
      <c r="B5579">
        <v>1</v>
      </c>
      <c r="C5579">
        <v>0.22328320600000001</v>
      </c>
      <c r="D5579">
        <v>53</v>
      </c>
      <c r="E5579">
        <v>1</v>
      </c>
      <c r="F5579">
        <v>0.20244938800000001</v>
      </c>
      <c r="G5579">
        <v>4000</v>
      </c>
      <c r="H5579">
        <v>22</v>
      </c>
      <c r="I5579">
        <v>0</v>
      </c>
      <c r="J5579">
        <v>0</v>
      </c>
      <c r="K5579">
        <v>1</v>
      </c>
      <c r="L5579">
        <v>0</v>
      </c>
    </row>
    <row r="5580" spans="1:12" x14ac:dyDescent="0.25">
      <c r="A5580">
        <v>85468</v>
      </c>
      <c r="B5580">
        <v>0</v>
      </c>
      <c r="C5580">
        <v>0.223309377</v>
      </c>
      <c r="D5580">
        <v>41</v>
      </c>
      <c r="E5580">
        <v>0</v>
      </c>
      <c r="F5580">
        <v>0.41170416100000001</v>
      </c>
      <c r="G5580">
        <v>6800</v>
      </c>
      <c r="H5580">
        <v>11</v>
      </c>
      <c r="I5580">
        <v>0</v>
      </c>
      <c r="J5580">
        <v>2</v>
      </c>
      <c r="K5580">
        <v>0</v>
      </c>
      <c r="L5580">
        <v>2</v>
      </c>
    </row>
    <row r="5581" spans="1:12" x14ac:dyDescent="0.25">
      <c r="A5581">
        <v>130310</v>
      </c>
      <c r="B5581">
        <v>0</v>
      </c>
      <c r="C5581">
        <v>0.22334865200000001</v>
      </c>
      <c r="D5581">
        <v>40</v>
      </c>
      <c r="E5581">
        <v>0</v>
      </c>
      <c r="F5581">
        <v>5060</v>
      </c>
      <c r="H5581">
        <v>4</v>
      </c>
      <c r="I5581">
        <v>0</v>
      </c>
      <c r="J5581">
        <v>2</v>
      </c>
      <c r="K5581">
        <v>0</v>
      </c>
    </row>
    <row r="5582" spans="1:12" x14ac:dyDescent="0.25">
      <c r="A5582">
        <v>107815</v>
      </c>
      <c r="B5582">
        <v>0</v>
      </c>
      <c r="C5582">
        <v>0.223432301</v>
      </c>
      <c r="D5582">
        <v>60</v>
      </c>
      <c r="E5582">
        <v>0</v>
      </c>
      <c r="F5582">
        <v>0.132556965</v>
      </c>
      <c r="G5582">
        <v>33660</v>
      </c>
      <c r="H5582">
        <v>10</v>
      </c>
      <c r="I5582">
        <v>0</v>
      </c>
      <c r="J5582">
        <v>1</v>
      </c>
      <c r="K5582">
        <v>0</v>
      </c>
      <c r="L5582">
        <v>0</v>
      </c>
    </row>
    <row r="5583" spans="1:12" x14ac:dyDescent="0.25">
      <c r="A5583">
        <v>124028</v>
      </c>
      <c r="B5583">
        <v>0</v>
      </c>
      <c r="C5583">
        <v>0.22344108700000001</v>
      </c>
      <c r="D5583">
        <v>54</v>
      </c>
      <c r="E5583">
        <v>0</v>
      </c>
      <c r="F5583">
        <v>0.67508683300000005</v>
      </c>
      <c r="G5583">
        <v>3166</v>
      </c>
      <c r="H5583">
        <v>14</v>
      </c>
      <c r="I5583">
        <v>0</v>
      </c>
      <c r="J5583">
        <v>1</v>
      </c>
      <c r="K5583">
        <v>0</v>
      </c>
      <c r="L5583">
        <v>0</v>
      </c>
    </row>
    <row r="5584" spans="1:12" x14ac:dyDescent="0.25">
      <c r="A5584">
        <v>116890</v>
      </c>
      <c r="B5584">
        <v>0</v>
      </c>
      <c r="C5584">
        <v>0.22351041599999999</v>
      </c>
      <c r="D5584">
        <v>40</v>
      </c>
      <c r="E5584">
        <v>1</v>
      </c>
      <c r="F5584">
        <v>0.44328097700000002</v>
      </c>
      <c r="G5584">
        <v>9167</v>
      </c>
      <c r="H5584">
        <v>16</v>
      </c>
      <c r="I5584">
        <v>0</v>
      </c>
      <c r="J5584">
        <v>1</v>
      </c>
      <c r="K5584">
        <v>0</v>
      </c>
      <c r="L5584">
        <v>2</v>
      </c>
    </row>
    <row r="5585" spans="1:12" x14ac:dyDescent="0.25">
      <c r="A5585">
        <v>140536</v>
      </c>
      <c r="B5585">
        <v>0</v>
      </c>
      <c r="C5585">
        <v>0.22379311399999999</v>
      </c>
      <c r="D5585">
        <v>34</v>
      </c>
      <c r="E5585">
        <v>0</v>
      </c>
      <c r="F5585">
        <v>0.22157996099999999</v>
      </c>
      <c r="G5585">
        <v>4670</v>
      </c>
      <c r="H5585">
        <v>5</v>
      </c>
      <c r="I5585">
        <v>0</v>
      </c>
      <c r="J5585">
        <v>1</v>
      </c>
      <c r="K5585">
        <v>0</v>
      </c>
      <c r="L5585">
        <v>3</v>
      </c>
    </row>
    <row r="5586" spans="1:12" x14ac:dyDescent="0.25">
      <c r="A5586">
        <v>67873</v>
      </c>
      <c r="B5586">
        <v>0</v>
      </c>
      <c r="C5586">
        <v>0.22382079799999999</v>
      </c>
      <c r="D5586">
        <v>36</v>
      </c>
      <c r="E5586">
        <v>0</v>
      </c>
      <c r="F5586">
        <v>0.23501865799999999</v>
      </c>
      <c r="G5586">
        <v>13666</v>
      </c>
      <c r="H5586">
        <v>12</v>
      </c>
      <c r="I5586">
        <v>0</v>
      </c>
      <c r="J5586">
        <v>2</v>
      </c>
      <c r="K5586">
        <v>0</v>
      </c>
      <c r="L5586">
        <v>0</v>
      </c>
    </row>
    <row r="5587" spans="1:12" x14ac:dyDescent="0.25">
      <c r="A5587">
        <v>41640</v>
      </c>
      <c r="B5587">
        <v>0</v>
      </c>
      <c r="C5587">
        <v>0.223856682</v>
      </c>
      <c r="D5587">
        <v>84</v>
      </c>
      <c r="E5587">
        <v>0</v>
      </c>
      <c r="F5587">
        <v>0.101633656</v>
      </c>
      <c r="G5587">
        <v>6916</v>
      </c>
      <c r="H5587">
        <v>10</v>
      </c>
      <c r="I5587">
        <v>0</v>
      </c>
      <c r="J5587">
        <v>0</v>
      </c>
      <c r="K5587">
        <v>0</v>
      </c>
      <c r="L5587">
        <v>0</v>
      </c>
    </row>
    <row r="5588" spans="1:12" x14ac:dyDescent="0.25">
      <c r="A5588">
        <v>80401</v>
      </c>
      <c r="B5588">
        <v>0</v>
      </c>
      <c r="C5588">
        <v>0.223876515</v>
      </c>
      <c r="D5588">
        <v>57</v>
      </c>
      <c r="E5588">
        <v>0</v>
      </c>
      <c r="F5588">
        <v>1997</v>
      </c>
      <c r="H5588">
        <v>10</v>
      </c>
      <c r="I5588">
        <v>0</v>
      </c>
      <c r="J5588">
        <v>1</v>
      </c>
      <c r="K5588">
        <v>0</v>
      </c>
      <c r="L5588">
        <v>0</v>
      </c>
    </row>
    <row r="5589" spans="1:12" x14ac:dyDescent="0.25">
      <c r="A5589">
        <v>138520</v>
      </c>
      <c r="B5589">
        <v>0</v>
      </c>
      <c r="C5589">
        <v>0.224129312</v>
      </c>
      <c r="D5589">
        <v>40</v>
      </c>
      <c r="E5589">
        <v>0</v>
      </c>
      <c r="F5589">
        <v>0.45187089400000002</v>
      </c>
      <c r="G5589">
        <v>3500</v>
      </c>
      <c r="H5589">
        <v>4</v>
      </c>
      <c r="I5589">
        <v>0</v>
      </c>
      <c r="J5589">
        <v>2</v>
      </c>
      <c r="K5589">
        <v>0</v>
      </c>
      <c r="L5589">
        <v>0</v>
      </c>
    </row>
    <row r="5590" spans="1:12" x14ac:dyDescent="0.25">
      <c r="A5590">
        <v>127560</v>
      </c>
      <c r="B5590">
        <v>0</v>
      </c>
      <c r="C5590">
        <v>0.22478067900000001</v>
      </c>
      <c r="D5590">
        <v>37</v>
      </c>
      <c r="E5590">
        <v>1</v>
      </c>
      <c r="F5590">
        <v>1.083023544</v>
      </c>
      <c r="G5590">
        <v>2420</v>
      </c>
      <c r="H5590">
        <v>11</v>
      </c>
      <c r="I5590">
        <v>0</v>
      </c>
      <c r="J5590">
        <v>1</v>
      </c>
      <c r="K5590">
        <v>1</v>
      </c>
      <c r="L5590">
        <v>2</v>
      </c>
    </row>
    <row r="5591" spans="1:12" x14ac:dyDescent="0.25">
      <c r="A5591">
        <v>103864</v>
      </c>
      <c r="B5591">
        <v>0</v>
      </c>
      <c r="C5591">
        <v>0.225148766</v>
      </c>
      <c r="D5591">
        <v>29</v>
      </c>
      <c r="E5591">
        <v>0</v>
      </c>
      <c r="F5591">
        <v>0.25355618800000002</v>
      </c>
      <c r="G5591">
        <v>2811</v>
      </c>
      <c r="H5591">
        <v>4</v>
      </c>
      <c r="I5591">
        <v>0</v>
      </c>
      <c r="J5591">
        <v>0</v>
      </c>
      <c r="K5591">
        <v>0</v>
      </c>
      <c r="L5591">
        <v>0</v>
      </c>
    </row>
    <row r="5592" spans="1:12" x14ac:dyDescent="0.25">
      <c r="A5592">
        <v>79494</v>
      </c>
      <c r="B5592">
        <v>0</v>
      </c>
      <c r="C5592">
        <v>0.22526196300000001</v>
      </c>
      <c r="D5592">
        <v>51</v>
      </c>
      <c r="E5592">
        <v>0</v>
      </c>
      <c r="F5592">
        <v>0.33160525800000001</v>
      </c>
      <c r="G5592">
        <v>5400</v>
      </c>
      <c r="H5592">
        <v>13</v>
      </c>
      <c r="I5592">
        <v>0</v>
      </c>
      <c r="J5592">
        <v>1</v>
      </c>
      <c r="K5592">
        <v>0</v>
      </c>
      <c r="L5592">
        <v>3</v>
      </c>
    </row>
    <row r="5593" spans="1:12" x14ac:dyDescent="0.25">
      <c r="A5593">
        <v>70069</v>
      </c>
      <c r="B5593">
        <v>0</v>
      </c>
      <c r="C5593">
        <v>0.22532476300000001</v>
      </c>
      <c r="D5593">
        <v>63</v>
      </c>
      <c r="E5593">
        <v>0</v>
      </c>
      <c r="F5593">
        <v>0.334483276</v>
      </c>
      <c r="G5593">
        <v>20000</v>
      </c>
      <c r="H5593">
        <v>12</v>
      </c>
      <c r="I5593">
        <v>0</v>
      </c>
      <c r="J5593">
        <v>3</v>
      </c>
      <c r="K5593">
        <v>0</v>
      </c>
      <c r="L5593">
        <v>1</v>
      </c>
    </row>
    <row r="5594" spans="1:12" x14ac:dyDescent="0.25">
      <c r="A5594">
        <v>119348</v>
      </c>
      <c r="B5594">
        <v>0</v>
      </c>
      <c r="C5594">
        <v>0.22541450399999999</v>
      </c>
      <c r="D5594">
        <v>67</v>
      </c>
      <c r="E5594">
        <v>0</v>
      </c>
      <c r="F5594">
        <v>0.58652094700000001</v>
      </c>
      <c r="G5594">
        <v>2195</v>
      </c>
      <c r="H5594">
        <v>8</v>
      </c>
      <c r="I5594">
        <v>0</v>
      </c>
      <c r="J5594">
        <v>0</v>
      </c>
      <c r="K5594">
        <v>0</v>
      </c>
      <c r="L5594">
        <v>0</v>
      </c>
    </row>
    <row r="5595" spans="1:12" x14ac:dyDescent="0.25">
      <c r="A5595">
        <v>27941</v>
      </c>
      <c r="B5595">
        <v>0</v>
      </c>
      <c r="C5595">
        <v>0.22545122300000001</v>
      </c>
      <c r="D5595">
        <v>56</v>
      </c>
      <c r="E5595">
        <v>0</v>
      </c>
      <c r="F5595">
        <v>0.18371510699999999</v>
      </c>
      <c r="G5595">
        <v>10782</v>
      </c>
      <c r="H5595">
        <v>13</v>
      </c>
      <c r="I5595">
        <v>0</v>
      </c>
      <c r="J5595">
        <v>1</v>
      </c>
      <c r="K5595">
        <v>0</v>
      </c>
      <c r="L5595">
        <v>2</v>
      </c>
    </row>
    <row r="5596" spans="1:12" x14ac:dyDescent="0.25">
      <c r="A5596">
        <v>97973</v>
      </c>
      <c r="B5596">
        <v>0</v>
      </c>
      <c r="C5596">
        <v>0.22574565399999999</v>
      </c>
      <c r="D5596">
        <v>48</v>
      </c>
      <c r="E5596">
        <v>0</v>
      </c>
      <c r="F5596">
        <v>7946</v>
      </c>
      <c r="H5596">
        <v>27</v>
      </c>
      <c r="I5596">
        <v>0</v>
      </c>
      <c r="J5596">
        <v>6</v>
      </c>
      <c r="K5596">
        <v>0</v>
      </c>
      <c r="L5596">
        <v>0</v>
      </c>
    </row>
    <row r="5597" spans="1:12" x14ac:dyDescent="0.25">
      <c r="A5597">
        <v>140033</v>
      </c>
      <c r="B5597">
        <v>0</v>
      </c>
      <c r="C5597">
        <v>0.225840768</v>
      </c>
      <c r="D5597">
        <v>31</v>
      </c>
      <c r="E5597">
        <v>0</v>
      </c>
      <c r="F5597">
        <v>0.87037654099999995</v>
      </c>
      <c r="G5597">
        <v>3000</v>
      </c>
      <c r="H5597">
        <v>11</v>
      </c>
      <c r="I5597">
        <v>0</v>
      </c>
      <c r="J5597">
        <v>1</v>
      </c>
      <c r="K5597">
        <v>0</v>
      </c>
      <c r="L5597">
        <v>0</v>
      </c>
    </row>
    <row r="5598" spans="1:12" x14ac:dyDescent="0.25">
      <c r="A5598">
        <v>38578</v>
      </c>
      <c r="B5598">
        <v>0</v>
      </c>
      <c r="C5598">
        <v>0.22600510200000001</v>
      </c>
      <c r="D5598">
        <v>55</v>
      </c>
      <c r="E5598">
        <v>0</v>
      </c>
      <c r="F5598">
        <v>0.64194499000000005</v>
      </c>
      <c r="G5598">
        <v>2035</v>
      </c>
      <c r="H5598">
        <v>8</v>
      </c>
      <c r="I5598">
        <v>0</v>
      </c>
      <c r="J5598">
        <v>0</v>
      </c>
      <c r="K5598">
        <v>0</v>
      </c>
      <c r="L5598">
        <v>0</v>
      </c>
    </row>
    <row r="5599" spans="1:12" x14ac:dyDescent="0.25">
      <c r="A5599">
        <v>52500</v>
      </c>
      <c r="B5599">
        <v>0</v>
      </c>
      <c r="C5599">
        <v>0.226214686</v>
      </c>
      <c r="D5599">
        <v>51</v>
      </c>
      <c r="E5599">
        <v>1</v>
      </c>
      <c r="F5599">
        <v>0.55042698099999998</v>
      </c>
      <c r="G5599">
        <v>9250</v>
      </c>
      <c r="H5599">
        <v>12</v>
      </c>
      <c r="I5599">
        <v>0</v>
      </c>
      <c r="J5599">
        <v>3</v>
      </c>
      <c r="K5599">
        <v>0</v>
      </c>
      <c r="L5599">
        <v>3</v>
      </c>
    </row>
    <row r="5600" spans="1:12" x14ac:dyDescent="0.25">
      <c r="A5600">
        <v>22300</v>
      </c>
      <c r="B5600">
        <v>0</v>
      </c>
      <c r="C5600">
        <v>0.226256926</v>
      </c>
      <c r="D5600">
        <v>51</v>
      </c>
      <c r="E5600">
        <v>1</v>
      </c>
      <c r="F5600">
        <v>1.817260203</v>
      </c>
      <c r="G5600">
        <v>3846</v>
      </c>
      <c r="H5600">
        <v>12</v>
      </c>
      <c r="I5600">
        <v>0</v>
      </c>
      <c r="J5600">
        <v>5</v>
      </c>
      <c r="K5600">
        <v>0</v>
      </c>
      <c r="L5600">
        <v>4</v>
      </c>
    </row>
    <row r="5601" spans="1:12" x14ac:dyDescent="0.25">
      <c r="A5601">
        <v>114613</v>
      </c>
      <c r="B5601">
        <v>0</v>
      </c>
      <c r="C5601">
        <v>0.22625937500000001</v>
      </c>
      <c r="D5601">
        <v>33</v>
      </c>
      <c r="E5601">
        <v>0</v>
      </c>
      <c r="F5601">
        <v>6.5978007000000005E-2</v>
      </c>
      <c r="G5601">
        <v>3000</v>
      </c>
      <c r="H5601">
        <v>8</v>
      </c>
      <c r="I5601">
        <v>0</v>
      </c>
      <c r="J5601">
        <v>0</v>
      </c>
      <c r="K5601">
        <v>0</v>
      </c>
      <c r="L5601">
        <v>0</v>
      </c>
    </row>
    <row r="5602" spans="1:12" x14ac:dyDescent="0.25">
      <c r="A5602">
        <v>64495</v>
      </c>
      <c r="B5602">
        <v>0</v>
      </c>
      <c r="C5602">
        <v>0.226283067</v>
      </c>
      <c r="D5602">
        <v>70</v>
      </c>
      <c r="E5602">
        <v>0</v>
      </c>
      <c r="F5602">
        <v>0.65034797200000005</v>
      </c>
      <c r="G5602">
        <v>4166</v>
      </c>
      <c r="H5602">
        <v>14</v>
      </c>
      <c r="I5602">
        <v>0</v>
      </c>
      <c r="J5602">
        <v>2</v>
      </c>
      <c r="K5602">
        <v>0</v>
      </c>
      <c r="L5602">
        <v>0</v>
      </c>
    </row>
    <row r="5603" spans="1:12" x14ac:dyDescent="0.25">
      <c r="A5603">
        <v>20341</v>
      </c>
      <c r="B5603">
        <v>0</v>
      </c>
      <c r="C5603">
        <v>0.22629617299999999</v>
      </c>
      <c r="D5603">
        <v>54</v>
      </c>
      <c r="E5603">
        <v>0</v>
      </c>
      <c r="F5603">
        <v>0.204621208</v>
      </c>
      <c r="G5603">
        <v>17700</v>
      </c>
      <c r="H5603">
        <v>11</v>
      </c>
      <c r="I5603">
        <v>0</v>
      </c>
      <c r="J5603">
        <v>3</v>
      </c>
      <c r="K5603">
        <v>0</v>
      </c>
      <c r="L5603">
        <v>2</v>
      </c>
    </row>
    <row r="5604" spans="1:12" x14ac:dyDescent="0.25">
      <c r="A5604">
        <v>91754</v>
      </c>
      <c r="B5604">
        <v>0</v>
      </c>
      <c r="C5604">
        <v>0.22634670700000001</v>
      </c>
      <c r="D5604">
        <v>30</v>
      </c>
      <c r="E5604">
        <v>0</v>
      </c>
      <c r="F5604">
        <v>0.23861607100000001</v>
      </c>
      <c r="G5604">
        <v>4479</v>
      </c>
      <c r="H5604">
        <v>6</v>
      </c>
      <c r="I5604">
        <v>0</v>
      </c>
      <c r="J5604">
        <v>1</v>
      </c>
      <c r="K5604">
        <v>0</v>
      </c>
      <c r="L5604">
        <v>0</v>
      </c>
    </row>
    <row r="5605" spans="1:12" x14ac:dyDescent="0.25">
      <c r="A5605">
        <v>88331</v>
      </c>
      <c r="B5605">
        <v>0</v>
      </c>
      <c r="C5605">
        <v>0.22645156999999999</v>
      </c>
      <c r="D5605">
        <v>46</v>
      </c>
      <c r="E5605">
        <v>0</v>
      </c>
      <c r="F5605">
        <v>0.42355764400000001</v>
      </c>
      <c r="G5605">
        <v>10000</v>
      </c>
      <c r="H5605">
        <v>6</v>
      </c>
      <c r="I5605">
        <v>0</v>
      </c>
      <c r="J5605">
        <v>1</v>
      </c>
      <c r="K5605">
        <v>0</v>
      </c>
      <c r="L5605">
        <v>3</v>
      </c>
    </row>
    <row r="5606" spans="1:12" x14ac:dyDescent="0.25">
      <c r="A5606">
        <v>139826</v>
      </c>
      <c r="B5606">
        <v>0</v>
      </c>
      <c r="C5606">
        <v>0.226651557</v>
      </c>
      <c r="D5606">
        <v>44</v>
      </c>
      <c r="E5606">
        <v>0</v>
      </c>
      <c r="F5606">
        <v>0.31044861699999998</v>
      </c>
      <c r="G5606">
        <v>6976</v>
      </c>
      <c r="H5606">
        <v>7</v>
      </c>
      <c r="I5606">
        <v>0</v>
      </c>
      <c r="J5606">
        <v>2</v>
      </c>
      <c r="K5606">
        <v>0</v>
      </c>
      <c r="L5606">
        <v>1</v>
      </c>
    </row>
    <row r="5607" spans="1:12" x14ac:dyDescent="0.25">
      <c r="A5607">
        <v>35966</v>
      </c>
      <c r="B5607">
        <v>0</v>
      </c>
      <c r="C5607">
        <v>0.226954609</v>
      </c>
      <c r="D5607">
        <v>36</v>
      </c>
      <c r="E5607">
        <v>0</v>
      </c>
      <c r="F5607">
        <v>9.5697981000000001E-2</v>
      </c>
      <c r="G5607">
        <v>3416</v>
      </c>
      <c r="H5607">
        <v>2</v>
      </c>
      <c r="I5607">
        <v>0</v>
      </c>
      <c r="J5607">
        <v>0</v>
      </c>
      <c r="K5607">
        <v>0</v>
      </c>
      <c r="L5607">
        <v>0</v>
      </c>
    </row>
    <row r="5608" spans="1:12" x14ac:dyDescent="0.25">
      <c r="A5608">
        <v>85052</v>
      </c>
      <c r="B5608">
        <v>0</v>
      </c>
      <c r="C5608">
        <v>0.22701998900000001</v>
      </c>
      <c r="D5608">
        <v>71</v>
      </c>
      <c r="E5608">
        <v>0</v>
      </c>
      <c r="F5608">
        <v>0.35896215199999998</v>
      </c>
      <c r="G5608">
        <v>4200</v>
      </c>
      <c r="H5608">
        <v>15</v>
      </c>
      <c r="I5608">
        <v>0</v>
      </c>
      <c r="J5608">
        <v>1</v>
      </c>
      <c r="K5608">
        <v>0</v>
      </c>
      <c r="L5608">
        <v>0</v>
      </c>
    </row>
    <row r="5609" spans="1:12" x14ac:dyDescent="0.25">
      <c r="A5609">
        <v>100654</v>
      </c>
      <c r="B5609">
        <v>0</v>
      </c>
      <c r="C5609">
        <v>0.22731168500000001</v>
      </c>
      <c r="D5609">
        <v>65</v>
      </c>
      <c r="E5609">
        <v>0</v>
      </c>
      <c r="F5609">
        <v>2287</v>
      </c>
      <c r="H5609">
        <v>5</v>
      </c>
      <c r="I5609">
        <v>0</v>
      </c>
      <c r="J5609">
        <v>1</v>
      </c>
      <c r="K5609">
        <v>0</v>
      </c>
      <c r="L5609">
        <v>0</v>
      </c>
    </row>
    <row r="5610" spans="1:12" x14ac:dyDescent="0.25">
      <c r="A5610">
        <v>74814</v>
      </c>
      <c r="B5610">
        <v>0</v>
      </c>
      <c r="C5610">
        <v>0.227354529</v>
      </c>
      <c r="D5610">
        <v>78</v>
      </c>
      <c r="E5610">
        <v>0</v>
      </c>
      <c r="F5610">
        <v>1.6577743999999998E-2</v>
      </c>
      <c r="G5610">
        <v>5247</v>
      </c>
      <c r="H5610">
        <v>6</v>
      </c>
      <c r="I5610">
        <v>0</v>
      </c>
      <c r="J5610">
        <v>0</v>
      </c>
      <c r="K5610">
        <v>0</v>
      </c>
      <c r="L5610">
        <v>0</v>
      </c>
    </row>
    <row r="5611" spans="1:12" x14ac:dyDescent="0.25">
      <c r="A5611">
        <v>56770</v>
      </c>
      <c r="B5611">
        <v>0</v>
      </c>
      <c r="C5611">
        <v>0.227431727</v>
      </c>
      <c r="D5611">
        <v>48</v>
      </c>
      <c r="E5611">
        <v>1</v>
      </c>
      <c r="F5611">
        <v>0.20214521499999999</v>
      </c>
      <c r="G5611">
        <v>6059</v>
      </c>
      <c r="H5611">
        <v>9</v>
      </c>
      <c r="I5611">
        <v>0</v>
      </c>
      <c r="J5611">
        <v>1</v>
      </c>
      <c r="K5611">
        <v>0</v>
      </c>
      <c r="L5611">
        <v>3</v>
      </c>
    </row>
    <row r="5612" spans="1:12" x14ac:dyDescent="0.25">
      <c r="A5612">
        <v>61902</v>
      </c>
      <c r="B5612">
        <v>0</v>
      </c>
      <c r="C5612">
        <v>0.22777303800000001</v>
      </c>
      <c r="D5612">
        <v>48</v>
      </c>
      <c r="E5612">
        <v>0</v>
      </c>
      <c r="F5612">
        <v>2615</v>
      </c>
      <c r="H5612">
        <v>9</v>
      </c>
      <c r="I5612">
        <v>0</v>
      </c>
      <c r="J5612">
        <v>3</v>
      </c>
      <c r="K5612">
        <v>0</v>
      </c>
    </row>
    <row r="5613" spans="1:12" x14ac:dyDescent="0.25">
      <c r="A5613">
        <v>99638</v>
      </c>
      <c r="B5613">
        <v>1</v>
      </c>
      <c r="C5613">
        <v>0.22812170500000001</v>
      </c>
      <c r="D5613">
        <v>39</v>
      </c>
      <c r="E5613">
        <v>0</v>
      </c>
      <c r="F5613">
        <v>0.57245337200000002</v>
      </c>
      <c r="G5613">
        <v>2090</v>
      </c>
      <c r="H5613">
        <v>6</v>
      </c>
      <c r="I5613">
        <v>0</v>
      </c>
      <c r="J5613">
        <v>1</v>
      </c>
      <c r="K5613">
        <v>0</v>
      </c>
      <c r="L5613">
        <v>1</v>
      </c>
    </row>
    <row r="5614" spans="1:12" x14ac:dyDescent="0.25">
      <c r="A5614">
        <v>114646</v>
      </c>
      <c r="B5614">
        <v>0</v>
      </c>
      <c r="C5614">
        <v>0.22830582299999999</v>
      </c>
      <c r="D5614">
        <v>51</v>
      </c>
      <c r="E5614">
        <v>0</v>
      </c>
      <c r="F5614">
        <v>0.317894495</v>
      </c>
      <c r="G5614">
        <v>8700</v>
      </c>
      <c r="H5614">
        <v>12</v>
      </c>
      <c r="I5614">
        <v>0</v>
      </c>
      <c r="J5614">
        <v>2</v>
      </c>
      <c r="K5614">
        <v>0</v>
      </c>
      <c r="L5614">
        <v>2</v>
      </c>
    </row>
    <row r="5615" spans="1:12" x14ac:dyDescent="0.25">
      <c r="A5615">
        <v>88114</v>
      </c>
      <c r="B5615">
        <v>0</v>
      </c>
      <c r="C5615">
        <v>0.22832572200000001</v>
      </c>
      <c r="D5615">
        <v>60</v>
      </c>
      <c r="E5615">
        <v>0</v>
      </c>
      <c r="F5615">
        <v>0.18284260299999999</v>
      </c>
      <c r="G5615">
        <v>2750</v>
      </c>
      <c r="H5615">
        <v>10</v>
      </c>
      <c r="I5615">
        <v>0</v>
      </c>
      <c r="J5615">
        <v>0</v>
      </c>
      <c r="K5615">
        <v>0</v>
      </c>
      <c r="L5615">
        <v>0</v>
      </c>
    </row>
    <row r="5616" spans="1:12" x14ac:dyDescent="0.25">
      <c r="A5616">
        <v>54879</v>
      </c>
      <c r="B5616">
        <v>0</v>
      </c>
      <c r="C5616">
        <v>0.22836104300000001</v>
      </c>
      <c r="D5616">
        <v>49</v>
      </c>
      <c r="E5616">
        <v>0</v>
      </c>
      <c r="F5616">
        <v>0.154923005</v>
      </c>
      <c r="G5616">
        <v>15000</v>
      </c>
      <c r="H5616">
        <v>15</v>
      </c>
      <c r="I5616">
        <v>0</v>
      </c>
      <c r="J5616">
        <v>0</v>
      </c>
      <c r="K5616">
        <v>0</v>
      </c>
      <c r="L5616">
        <v>1</v>
      </c>
    </row>
    <row r="5617" spans="1:12" x14ac:dyDescent="0.25">
      <c r="A5617">
        <v>140720</v>
      </c>
      <c r="B5617">
        <v>0</v>
      </c>
      <c r="C5617">
        <v>0.22860303700000001</v>
      </c>
      <c r="D5617">
        <v>70</v>
      </c>
      <c r="E5617">
        <v>0</v>
      </c>
      <c r="F5617">
        <v>0.64933350899999998</v>
      </c>
      <c r="G5617">
        <v>7576</v>
      </c>
      <c r="H5617">
        <v>10</v>
      </c>
      <c r="I5617">
        <v>0</v>
      </c>
      <c r="J5617">
        <v>1</v>
      </c>
      <c r="K5617">
        <v>0</v>
      </c>
      <c r="L5617">
        <v>0</v>
      </c>
    </row>
    <row r="5618" spans="1:12" x14ac:dyDescent="0.25">
      <c r="A5618">
        <v>128809</v>
      </c>
      <c r="B5618">
        <v>0</v>
      </c>
      <c r="C5618">
        <v>0.22860757900000001</v>
      </c>
      <c r="D5618">
        <v>62</v>
      </c>
      <c r="E5618">
        <v>0</v>
      </c>
      <c r="F5618">
        <v>0.29914017199999998</v>
      </c>
      <c r="G5618">
        <v>5000</v>
      </c>
      <c r="H5618">
        <v>9</v>
      </c>
      <c r="I5618">
        <v>0</v>
      </c>
      <c r="J5618">
        <v>1</v>
      </c>
      <c r="K5618">
        <v>0</v>
      </c>
      <c r="L5618">
        <v>3</v>
      </c>
    </row>
    <row r="5619" spans="1:12" x14ac:dyDescent="0.25">
      <c r="A5619">
        <v>50002</v>
      </c>
      <c r="B5619">
        <v>0</v>
      </c>
      <c r="C5619">
        <v>0.22869235600000001</v>
      </c>
      <c r="D5619">
        <v>72</v>
      </c>
      <c r="E5619">
        <v>0</v>
      </c>
      <c r="F5619">
        <v>2982</v>
      </c>
      <c r="H5619">
        <v>10</v>
      </c>
      <c r="I5619">
        <v>0</v>
      </c>
      <c r="J5619">
        <v>2</v>
      </c>
      <c r="K5619">
        <v>0</v>
      </c>
      <c r="L5619">
        <v>0</v>
      </c>
    </row>
    <row r="5620" spans="1:12" x14ac:dyDescent="0.25">
      <c r="A5620">
        <v>75255</v>
      </c>
      <c r="B5620">
        <v>0</v>
      </c>
      <c r="C5620">
        <v>0.22883576799999999</v>
      </c>
      <c r="D5620">
        <v>62</v>
      </c>
      <c r="E5620">
        <v>0</v>
      </c>
      <c r="F5620">
        <v>0.36699116999999998</v>
      </c>
      <c r="G5620">
        <v>8833</v>
      </c>
      <c r="H5620">
        <v>14</v>
      </c>
      <c r="I5620">
        <v>0</v>
      </c>
      <c r="J5620">
        <v>2</v>
      </c>
      <c r="K5620">
        <v>0</v>
      </c>
      <c r="L5620">
        <v>0</v>
      </c>
    </row>
    <row r="5621" spans="1:12" x14ac:dyDescent="0.25">
      <c r="A5621">
        <v>51254</v>
      </c>
      <c r="B5621">
        <v>0</v>
      </c>
      <c r="C5621">
        <v>0.228842781</v>
      </c>
      <c r="D5621">
        <v>35</v>
      </c>
      <c r="E5621">
        <v>0</v>
      </c>
      <c r="F5621">
        <v>0.849366807</v>
      </c>
      <c r="G5621">
        <v>4500</v>
      </c>
      <c r="H5621">
        <v>13</v>
      </c>
      <c r="I5621">
        <v>0</v>
      </c>
      <c r="J5621">
        <v>1</v>
      </c>
      <c r="K5621">
        <v>1</v>
      </c>
      <c r="L5621">
        <v>0</v>
      </c>
    </row>
    <row r="5622" spans="1:12" x14ac:dyDescent="0.25">
      <c r="A5622">
        <v>6412</v>
      </c>
      <c r="B5622">
        <v>0</v>
      </c>
      <c r="C5622">
        <v>0.22888228299999999</v>
      </c>
      <c r="D5622">
        <v>68</v>
      </c>
      <c r="E5622">
        <v>0</v>
      </c>
      <c r="F5622">
        <v>0.13787761400000001</v>
      </c>
      <c r="G5622">
        <v>3872</v>
      </c>
      <c r="H5622">
        <v>6</v>
      </c>
      <c r="I5622">
        <v>0</v>
      </c>
      <c r="J5622">
        <v>0</v>
      </c>
      <c r="K5622">
        <v>0</v>
      </c>
      <c r="L5622">
        <v>0</v>
      </c>
    </row>
    <row r="5623" spans="1:12" x14ac:dyDescent="0.25">
      <c r="A5623">
        <v>108899</v>
      </c>
      <c r="B5623">
        <v>0</v>
      </c>
      <c r="C5623">
        <v>0.22901927499999999</v>
      </c>
      <c r="D5623">
        <v>60</v>
      </c>
      <c r="E5623">
        <v>0</v>
      </c>
      <c r="F5623">
        <v>0.32438754199999997</v>
      </c>
      <c r="G5623">
        <v>8122</v>
      </c>
      <c r="H5623">
        <v>6</v>
      </c>
      <c r="I5623">
        <v>0</v>
      </c>
      <c r="J5623">
        <v>2</v>
      </c>
      <c r="K5623">
        <v>0</v>
      </c>
      <c r="L5623">
        <v>1</v>
      </c>
    </row>
    <row r="5624" spans="1:12" x14ac:dyDescent="0.25">
      <c r="A5624">
        <v>41988</v>
      </c>
      <c r="B5624">
        <v>0</v>
      </c>
      <c r="C5624">
        <v>0.229096363</v>
      </c>
      <c r="D5624">
        <v>34</v>
      </c>
      <c r="E5624">
        <v>0</v>
      </c>
      <c r="F5624">
        <v>5.4800574999999997E-2</v>
      </c>
      <c r="G5624">
        <v>9050</v>
      </c>
      <c r="H5624">
        <v>3</v>
      </c>
      <c r="I5624">
        <v>0</v>
      </c>
      <c r="J5624">
        <v>0</v>
      </c>
      <c r="K5624">
        <v>0</v>
      </c>
      <c r="L5624">
        <v>3</v>
      </c>
    </row>
    <row r="5625" spans="1:12" x14ac:dyDescent="0.25">
      <c r="A5625">
        <v>10100</v>
      </c>
      <c r="B5625">
        <v>0</v>
      </c>
      <c r="C5625">
        <v>0.22920834500000001</v>
      </c>
      <c r="D5625">
        <v>48</v>
      </c>
      <c r="E5625">
        <v>0</v>
      </c>
      <c r="F5625">
        <v>0.344846392</v>
      </c>
      <c r="G5625">
        <v>5500</v>
      </c>
      <c r="H5625">
        <v>5</v>
      </c>
      <c r="I5625">
        <v>0</v>
      </c>
      <c r="J5625">
        <v>2</v>
      </c>
      <c r="K5625">
        <v>0</v>
      </c>
      <c r="L5625">
        <v>1</v>
      </c>
    </row>
    <row r="5626" spans="1:12" x14ac:dyDescent="0.25">
      <c r="A5626">
        <v>103575</v>
      </c>
      <c r="B5626">
        <v>0</v>
      </c>
      <c r="C5626">
        <v>0.22921313700000001</v>
      </c>
      <c r="D5626">
        <v>49</v>
      </c>
      <c r="E5626">
        <v>0</v>
      </c>
      <c r="F5626">
        <v>0.358980682</v>
      </c>
      <c r="G5626">
        <v>12164</v>
      </c>
      <c r="H5626">
        <v>8</v>
      </c>
      <c r="I5626">
        <v>0</v>
      </c>
      <c r="J5626">
        <v>2</v>
      </c>
      <c r="K5626">
        <v>0</v>
      </c>
      <c r="L5626">
        <v>0</v>
      </c>
    </row>
    <row r="5627" spans="1:12" x14ac:dyDescent="0.25">
      <c r="A5627">
        <v>10890</v>
      </c>
      <c r="B5627">
        <v>0</v>
      </c>
      <c r="C5627">
        <v>0.22923514</v>
      </c>
      <c r="D5627">
        <v>47</v>
      </c>
      <c r="E5627">
        <v>0</v>
      </c>
      <c r="F5627">
        <v>0.12680334100000001</v>
      </c>
      <c r="G5627">
        <v>3950</v>
      </c>
      <c r="H5627">
        <v>8</v>
      </c>
      <c r="I5627">
        <v>0</v>
      </c>
      <c r="J5627">
        <v>0</v>
      </c>
      <c r="K5627">
        <v>0</v>
      </c>
      <c r="L5627">
        <v>0</v>
      </c>
    </row>
    <row r="5628" spans="1:12" x14ac:dyDescent="0.25">
      <c r="A5628">
        <v>60278</v>
      </c>
      <c r="B5628">
        <v>1</v>
      </c>
      <c r="C5628">
        <v>0.22926714500000001</v>
      </c>
      <c r="D5628">
        <v>58</v>
      </c>
      <c r="E5628">
        <v>0</v>
      </c>
      <c r="F5628">
        <v>4484</v>
      </c>
      <c r="H5628">
        <v>11</v>
      </c>
      <c r="I5628">
        <v>0</v>
      </c>
      <c r="J5628">
        <v>2</v>
      </c>
      <c r="K5628">
        <v>0</v>
      </c>
      <c r="L5628">
        <v>0</v>
      </c>
    </row>
    <row r="5629" spans="1:12" x14ac:dyDescent="0.25">
      <c r="A5629">
        <v>2997</v>
      </c>
      <c r="B5629">
        <v>0</v>
      </c>
      <c r="C5629">
        <v>0.229305801</v>
      </c>
      <c r="D5629">
        <v>41</v>
      </c>
      <c r="E5629">
        <v>3</v>
      </c>
      <c r="F5629">
        <v>0.30174009600000001</v>
      </c>
      <c r="G5629">
        <v>5401</v>
      </c>
      <c r="H5629">
        <v>11</v>
      </c>
      <c r="I5629">
        <v>0</v>
      </c>
      <c r="J5629">
        <v>2</v>
      </c>
      <c r="K5629">
        <v>0</v>
      </c>
      <c r="L5629">
        <v>0</v>
      </c>
    </row>
    <row r="5630" spans="1:12" x14ac:dyDescent="0.25">
      <c r="A5630">
        <v>142852</v>
      </c>
      <c r="B5630">
        <v>0</v>
      </c>
      <c r="C5630">
        <v>0.22931754500000001</v>
      </c>
      <c r="D5630">
        <v>51</v>
      </c>
      <c r="E5630">
        <v>0</v>
      </c>
      <c r="F5630">
        <v>0.26775147900000001</v>
      </c>
      <c r="G5630">
        <v>6083</v>
      </c>
      <c r="H5630">
        <v>8</v>
      </c>
      <c r="I5630">
        <v>0</v>
      </c>
      <c r="J5630">
        <v>1</v>
      </c>
      <c r="K5630">
        <v>0</v>
      </c>
      <c r="L5630">
        <v>0</v>
      </c>
    </row>
    <row r="5631" spans="1:12" x14ac:dyDescent="0.25">
      <c r="A5631">
        <v>128058</v>
      </c>
      <c r="B5631">
        <v>0</v>
      </c>
      <c r="C5631">
        <v>0.22941025100000001</v>
      </c>
      <c r="D5631">
        <v>58</v>
      </c>
      <c r="E5631">
        <v>0</v>
      </c>
      <c r="F5631">
        <v>0.38379597700000001</v>
      </c>
      <c r="G5631">
        <v>15958</v>
      </c>
      <c r="H5631">
        <v>24</v>
      </c>
      <c r="I5631">
        <v>0</v>
      </c>
      <c r="J5631">
        <v>2</v>
      </c>
      <c r="K5631">
        <v>0</v>
      </c>
      <c r="L5631">
        <v>0</v>
      </c>
    </row>
    <row r="5632" spans="1:12" x14ac:dyDescent="0.25">
      <c r="A5632">
        <v>133977</v>
      </c>
      <c r="B5632">
        <v>0</v>
      </c>
      <c r="C5632">
        <v>0.229484886</v>
      </c>
      <c r="D5632">
        <v>68</v>
      </c>
      <c r="E5632">
        <v>0</v>
      </c>
      <c r="F5632">
        <v>1243</v>
      </c>
      <c r="H5632">
        <v>4</v>
      </c>
      <c r="I5632">
        <v>0</v>
      </c>
      <c r="J5632">
        <v>1</v>
      </c>
      <c r="K5632">
        <v>0</v>
      </c>
      <c r="L5632">
        <v>0</v>
      </c>
    </row>
    <row r="5633" spans="1:12" x14ac:dyDescent="0.25">
      <c r="A5633">
        <v>12670</v>
      </c>
      <c r="B5633">
        <v>0</v>
      </c>
      <c r="C5633">
        <v>0.22956158800000001</v>
      </c>
      <c r="D5633">
        <v>76</v>
      </c>
      <c r="E5633">
        <v>0</v>
      </c>
      <c r="F5633">
        <v>0.39000162799999999</v>
      </c>
      <c r="G5633">
        <v>6140</v>
      </c>
      <c r="H5633">
        <v>10</v>
      </c>
      <c r="I5633">
        <v>0</v>
      </c>
      <c r="J5633">
        <v>1</v>
      </c>
      <c r="K5633">
        <v>0</v>
      </c>
      <c r="L5633">
        <v>0</v>
      </c>
    </row>
    <row r="5634" spans="1:12" x14ac:dyDescent="0.25">
      <c r="A5634">
        <v>137937</v>
      </c>
      <c r="B5634">
        <v>0</v>
      </c>
      <c r="C5634">
        <v>0.22960494000000001</v>
      </c>
      <c r="D5634">
        <v>43</v>
      </c>
      <c r="E5634">
        <v>0</v>
      </c>
      <c r="F5634">
        <v>0.124459691</v>
      </c>
      <c r="G5634">
        <v>14574</v>
      </c>
      <c r="H5634">
        <v>4</v>
      </c>
      <c r="I5634">
        <v>0</v>
      </c>
      <c r="J5634">
        <v>1</v>
      </c>
      <c r="K5634">
        <v>0</v>
      </c>
      <c r="L5634">
        <v>1</v>
      </c>
    </row>
    <row r="5635" spans="1:12" x14ac:dyDescent="0.25">
      <c r="A5635">
        <v>49262</v>
      </c>
      <c r="B5635">
        <v>0</v>
      </c>
      <c r="C5635">
        <v>0.22962761900000001</v>
      </c>
      <c r="D5635">
        <v>38</v>
      </c>
      <c r="E5635">
        <v>0</v>
      </c>
      <c r="F5635">
        <v>4.3050084000000002E-2</v>
      </c>
      <c r="G5635">
        <v>3553</v>
      </c>
      <c r="H5635">
        <v>5</v>
      </c>
      <c r="I5635">
        <v>0</v>
      </c>
      <c r="J5635">
        <v>0</v>
      </c>
      <c r="K5635">
        <v>0</v>
      </c>
      <c r="L5635">
        <v>2</v>
      </c>
    </row>
    <row r="5636" spans="1:12" x14ac:dyDescent="0.25">
      <c r="A5636">
        <v>119985</v>
      </c>
      <c r="B5636">
        <v>0</v>
      </c>
      <c r="C5636">
        <v>0.229777022</v>
      </c>
      <c r="D5636">
        <v>67</v>
      </c>
      <c r="E5636">
        <v>0</v>
      </c>
      <c r="F5636">
        <v>156</v>
      </c>
      <c r="H5636">
        <v>3</v>
      </c>
      <c r="I5636">
        <v>0</v>
      </c>
      <c r="J5636">
        <v>0</v>
      </c>
      <c r="K5636">
        <v>0</v>
      </c>
      <c r="L5636">
        <v>0</v>
      </c>
    </row>
    <row r="5637" spans="1:12" x14ac:dyDescent="0.25">
      <c r="A5637">
        <v>32358</v>
      </c>
      <c r="B5637">
        <v>0</v>
      </c>
      <c r="C5637">
        <v>0.22978637399999999</v>
      </c>
      <c r="D5637">
        <v>53</v>
      </c>
      <c r="E5637">
        <v>0</v>
      </c>
      <c r="F5637">
        <v>1805</v>
      </c>
      <c r="H5637">
        <v>4</v>
      </c>
      <c r="I5637">
        <v>0</v>
      </c>
      <c r="J5637">
        <v>1</v>
      </c>
      <c r="K5637">
        <v>0</v>
      </c>
    </row>
    <row r="5638" spans="1:12" x14ac:dyDescent="0.25">
      <c r="A5638">
        <v>149624</v>
      </c>
      <c r="B5638">
        <v>0</v>
      </c>
      <c r="C5638">
        <v>0.229885057</v>
      </c>
      <c r="D5638">
        <v>77</v>
      </c>
      <c r="E5638">
        <v>0</v>
      </c>
      <c r="F5638">
        <v>60</v>
      </c>
      <c r="H5638">
        <v>1</v>
      </c>
      <c r="I5638">
        <v>0</v>
      </c>
      <c r="J5638">
        <v>0</v>
      </c>
      <c r="K5638">
        <v>0</v>
      </c>
      <c r="L5638">
        <v>0</v>
      </c>
    </row>
    <row r="5639" spans="1:12" x14ac:dyDescent="0.25">
      <c r="A5639">
        <v>41094</v>
      </c>
      <c r="B5639">
        <v>0</v>
      </c>
      <c r="C5639">
        <v>0.229892337</v>
      </c>
      <c r="D5639">
        <v>63</v>
      </c>
      <c r="E5639">
        <v>0</v>
      </c>
      <c r="F5639">
        <v>0.39761584300000002</v>
      </c>
      <c r="G5639">
        <v>5200</v>
      </c>
      <c r="H5639">
        <v>5</v>
      </c>
      <c r="I5639">
        <v>0</v>
      </c>
      <c r="J5639">
        <v>1</v>
      </c>
      <c r="K5639">
        <v>0</v>
      </c>
      <c r="L5639">
        <v>2</v>
      </c>
    </row>
    <row r="5640" spans="1:12" x14ac:dyDescent="0.25">
      <c r="A5640">
        <v>48503</v>
      </c>
      <c r="B5640">
        <v>0</v>
      </c>
      <c r="C5640">
        <v>0.23001753899999999</v>
      </c>
      <c r="D5640">
        <v>54</v>
      </c>
      <c r="E5640">
        <v>0</v>
      </c>
      <c r="F5640">
        <v>0.293969386</v>
      </c>
      <c r="G5640">
        <v>16266</v>
      </c>
      <c r="H5640">
        <v>19</v>
      </c>
      <c r="I5640">
        <v>0</v>
      </c>
      <c r="J5640">
        <v>2</v>
      </c>
      <c r="K5640">
        <v>0</v>
      </c>
      <c r="L5640">
        <v>1</v>
      </c>
    </row>
    <row r="5641" spans="1:12" x14ac:dyDescent="0.25">
      <c r="A5641">
        <v>120616</v>
      </c>
      <c r="B5641">
        <v>0</v>
      </c>
      <c r="C5641">
        <v>0.23019679700000001</v>
      </c>
      <c r="D5641">
        <v>67</v>
      </c>
      <c r="E5641">
        <v>0</v>
      </c>
      <c r="F5641">
        <v>0.458194465</v>
      </c>
      <c r="G5641">
        <v>6900</v>
      </c>
      <c r="H5641">
        <v>7</v>
      </c>
      <c r="I5641">
        <v>0</v>
      </c>
      <c r="J5641">
        <v>2</v>
      </c>
      <c r="K5641">
        <v>0</v>
      </c>
      <c r="L5641">
        <v>0</v>
      </c>
    </row>
    <row r="5642" spans="1:12" x14ac:dyDescent="0.25">
      <c r="A5642">
        <v>49979</v>
      </c>
      <c r="B5642">
        <v>0</v>
      </c>
      <c r="C5642">
        <v>0.23038848100000001</v>
      </c>
      <c r="D5642">
        <v>53</v>
      </c>
      <c r="E5642">
        <v>0</v>
      </c>
      <c r="F5642">
        <v>3.3022254000000001E-2</v>
      </c>
      <c r="G5642">
        <v>4178</v>
      </c>
      <c r="H5642">
        <v>4</v>
      </c>
      <c r="I5642">
        <v>0</v>
      </c>
      <c r="J5642">
        <v>0</v>
      </c>
      <c r="K5642">
        <v>0</v>
      </c>
      <c r="L5642">
        <v>0</v>
      </c>
    </row>
    <row r="5643" spans="1:12" x14ac:dyDescent="0.25">
      <c r="A5643">
        <v>65012</v>
      </c>
      <c r="B5643">
        <v>0</v>
      </c>
      <c r="C5643">
        <v>0.230454513</v>
      </c>
      <c r="D5643">
        <v>66</v>
      </c>
      <c r="E5643">
        <v>0</v>
      </c>
      <c r="F5643">
        <v>0.20005333</v>
      </c>
      <c r="G5643">
        <v>15000</v>
      </c>
      <c r="H5643">
        <v>7</v>
      </c>
      <c r="I5643">
        <v>0</v>
      </c>
      <c r="J5643">
        <v>1</v>
      </c>
      <c r="K5643">
        <v>0</v>
      </c>
      <c r="L5643">
        <v>0</v>
      </c>
    </row>
    <row r="5644" spans="1:12" x14ac:dyDescent="0.25">
      <c r="A5644">
        <v>36714</v>
      </c>
      <c r="B5644">
        <v>0</v>
      </c>
      <c r="C5644">
        <v>0.230579911</v>
      </c>
      <c r="D5644">
        <v>54</v>
      </c>
      <c r="E5644">
        <v>0</v>
      </c>
      <c r="F5644">
        <v>1636</v>
      </c>
      <c r="H5644">
        <v>5</v>
      </c>
      <c r="I5644">
        <v>0</v>
      </c>
      <c r="J5644">
        <v>1</v>
      </c>
      <c r="K5644">
        <v>0</v>
      </c>
      <c r="L5644">
        <v>0</v>
      </c>
    </row>
    <row r="5645" spans="1:12" x14ac:dyDescent="0.25">
      <c r="A5645">
        <v>48668</v>
      </c>
      <c r="B5645">
        <v>0</v>
      </c>
      <c r="C5645">
        <v>0.230708993</v>
      </c>
      <c r="D5645">
        <v>35</v>
      </c>
      <c r="E5645">
        <v>1</v>
      </c>
      <c r="F5645">
        <v>0.207563573</v>
      </c>
      <c r="G5645">
        <v>4600</v>
      </c>
      <c r="H5645">
        <v>5</v>
      </c>
      <c r="I5645">
        <v>0</v>
      </c>
      <c r="J5645">
        <v>0</v>
      </c>
      <c r="K5645">
        <v>0</v>
      </c>
      <c r="L5645">
        <v>4</v>
      </c>
    </row>
    <row r="5646" spans="1:12" x14ac:dyDescent="0.25">
      <c r="A5646">
        <v>11307</v>
      </c>
      <c r="B5646">
        <v>0</v>
      </c>
      <c r="C5646">
        <v>0.23094124499999999</v>
      </c>
      <c r="D5646">
        <v>48</v>
      </c>
      <c r="E5646">
        <v>0</v>
      </c>
      <c r="F5646">
        <v>0.643932218</v>
      </c>
      <c r="G5646">
        <v>9500</v>
      </c>
      <c r="H5646">
        <v>8</v>
      </c>
      <c r="I5646">
        <v>0</v>
      </c>
      <c r="J5646">
        <v>3</v>
      </c>
      <c r="K5646">
        <v>0</v>
      </c>
      <c r="L5646">
        <v>1</v>
      </c>
    </row>
    <row r="5647" spans="1:12" x14ac:dyDescent="0.25">
      <c r="A5647">
        <v>144980</v>
      </c>
      <c r="B5647">
        <v>1</v>
      </c>
      <c r="C5647">
        <v>0.23097748400000001</v>
      </c>
      <c r="D5647">
        <v>36</v>
      </c>
      <c r="E5647">
        <v>0</v>
      </c>
      <c r="F5647">
        <v>0.60696076300000001</v>
      </c>
      <c r="G5647">
        <v>4510</v>
      </c>
      <c r="H5647">
        <v>15</v>
      </c>
      <c r="I5647">
        <v>0</v>
      </c>
      <c r="J5647">
        <v>1</v>
      </c>
      <c r="K5647">
        <v>0</v>
      </c>
      <c r="L5647">
        <v>0</v>
      </c>
    </row>
    <row r="5648" spans="1:12" x14ac:dyDescent="0.25">
      <c r="A5648">
        <v>38407</v>
      </c>
      <c r="B5648">
        <v>0</v>
      </c>
      <c r="C5648">
        <v>0.231038456</v>
      </c>
      <c r="D5648">
        <v>55</v>
      </c>
      <c r="E5648">
        <v>0</v>
      </c>
      <c r="F5648">
        <v>4.3241772999999997E-2</v>
      </c>
      <c r="G5648">
        <v>7353</v>
      </c>
      <c r="H5648">
        <v>7</v>
      </c>
      <c r="I5648">
        <v>0</v>
      </c>
      <c r="J5648">
        <v>0</v>
      </c>
      <c r="K5648">
        <v>0</v>
      </c>
      <c r="L5648">
        <v>0</v>
      </c>
    </row>
    <row r="5649" spans="1:12" x14ac:dyDescent="0.25">
      <c r="A5649">
        <v>77788</v>
      </c>
      <c r="B5649">
        <v>0</v>
      </c>
      <c r="C5649">
        <v>0.23115376900000001</v>
      </c>
      <c r="D5649">
        <v>32</v>
      </c>
      <c r="E5649">
        <v>0</v>
      </c>
      <c r="F5649">
        <v>0.50074987500000001</v>
      </c>
      <c r="G5649">
        <v>6000</v>
      </c>
      <c r="H5649">
        <v>5</v>
      </c>
      <c r="I5649">
        <v>0</v>
      </c>
      <c r="J5649">
        <v>2</v>
      </c>
      <c r="K5649">
        <v>0</v>
      </c>
      <c r="L5649">
        <v>0</v>
      </c>
    </row>
    <row r="5650" spans="1:12" x14ac:dyDescent="0.25">
      <c r="A5650">
        <v>2391</v>
      </c>
      <c r="B5650">
        <v>0</v>
      </c>
      <c r="C5650">
        <v>0.23222393199999999</v>
      </c>
      <c r="D5650">
        <v>69</v>
      </c>
      <c r="E5650">
        <v>0</v>
      </c>
      <c r="F5650">
        <v>0.50461467500000001</v>
      </c>
      <c r="G5650">
        <v>4333</v>
      </c>
      <c r="H5650">
        <v>15</v>
      </c>
      <c r="I5650">
        <v>0</v>
      </c>
      <c r="J5650">
        <v>1</v>
      </c>
      <c r="K5650">
        <v>0</v>
      </c>
      <c r="L5650">
        <v>0</v>
      </c>
    </row>
    <row r="5651" spans="1:12" x14ac:dyDescent="0.25">
      <c r="A5651">
        <v>89867</v>
      </c>
      <c r="B5651">
        <v>0</v>
      </c>
      <c r="C5651">
        <v>0.23243487099999999</v>
      </c>
      <c r="D5651">
        <v>46</v>
      </c>
      <c r="E5651">
        <v>0</v>
      </c>
      <c r="F5651">
        <v>0.45167740499999998</v>
      </c>
      <c r="G5651">
        <v>4500</v>
      </c>
      <c r="H5651">
        <v>10</v>
      </c>
      <c r="I5651">
        <v>0</v>
      </c>
      <c r="J5651">
        <v>1</v>
      </c>
      <c r="K5651">
        <v>0</v>
      </c>
      <c r="L5651">
        <v>3</v>
      </c>
    </row>
    <row r="5652" spans="1:12" x14ac:dyDescent="0.25">
      <c r="A5652">
        <v>93355</v>
      </c>
      <c r="B5652">
        <v>0</v>
      </c>
      <c r="C5652">
        <v>0.232592247</v>
      </c>
      <c r="D5652">
        <v>58</v>
      </c>
      <c r="E5652">
        <v>0</v>
      </c>
      <c r="F5652">
        <v>0.345239874</v>
      </c>
      <c r="G5652">
        <v>6690</v>
      </c>
      <c r="H5652">
        <v>6</v>
      </c>
      <c r="I5652">
        <v>0</v>
      </c>
      <c r="J5652">
        <v>2</v>
      </c>
      <c r="K5652">
        <v>0</v>
      </c>
      <c r="L5652">
        <v>1</v>
      </c>
    </row>
    <row r="5653" spans="1:12" x14ac:dyDescent="0.25">
      <c r="A5653">
        <v>21329</v>
      </c>
      <c r="B5653">
        <v>0</v>
      </c>
      <c r="C5653">
        <v>0.23290819500000001</v>
      </c>
      <c r="D5653">
        <v>53</v>
      </c>
      <c r="E5653">
        <v>0</v>
      </c>
      <c r="F5653">
        <v>2612</v>
      </c>
      <c r="H5653">
        <v>8</v>
      </c>
      <c r="I5653">
        <v>0</v>
      </c>
      <c r="J5653">
        <v>1</v>
      </c>
      <c r="K5653">
        <v>0</v>
      </c>
      <c r="L5653">
        <v>4</v>
      </c>
    </row>
    <row r="5654" spans="1:12" x14ac:dyDescent="0.25">
      <c r="A5654">
        <v>104190</v>
      </c>
      <c r="B5654">
        <v>0</v>
      </c>
      <c r="C5654">
        <v>0.23312781199999999</v>
      </c>
      <c r="D5654">
        <v>69</v>
      </c>
      <c r="E5654">
        <v>1</v>
      </c>
      <c r="F5654">
        <v>0.57491821200000004</v>
      </c>
      <c r="G5654">
        <v>4584</v>
      </c>
      <c r="H5654">
        <v>5</v>
      </c>
      <c r="I5654">
        <v>0</v>
      </c>
      <c r="J5654">
        <v>1</v>
      </c>
      <c r="K5654">
        <v>0</v>
      </c>
      <c r="L5654">
        <v>0</v>
      </c>
    </row>
    <row r="5655" spans="1:12" x14ac:dyDescent="0.25">
      <c r="A5655">
        <v>107384</v>
      </c>
      <c r="B5655">
        <v>0</v>
      </c>
      <c r="C5655">
        <v>0.23315633399999999</v>
      </c>
      <c r="D5655">
        <v>31</v>
      </c>
      <c r="E5655">
        <v>0</v>
      </c>
      <c r="F5655">
        <v>5.1289741999999999E-2</v>
      </c>
      <c r="G5655">
        <v>3333</v>
      </c>
      <c r="H5655">
        <v>3</v>
      </c>
      <c r="I5655">
        <v>0</v>
      </c>
      <c r="J5655">
        <v>0</v>
      </c>
      <c r="K5655">
        <v>0</v>
      </c>
      <c r="L5655">
        <v>0</v>
      </c>
    </row>
    <row r="5656" spans="1:12" x14ac:dyDescent="0.25">
      <c r="A5656">
        <v>10288</v>
      </c>
      <c r="B5656">
        <v>0</v>
      </c>
      <c r="C5656">
        <v>0.23335478400000001</v>
      </c>
      <c r="D5656">
        <v>42</v>
      </c>
      <c r="E5656">
        <v>2</v>
      </c>
      <c r="F5656">
        <v>0.169483052</v>
      </c>
      <c r="G5656">
        <v>10000</v>
      </c>
      <c r="H5656">
        <v>13</v>
      </c>
      <c r="I5656">
        <v>0</v>
      </c>
      <c r="J5656">
        <v>2</v>
      </c>
      <c r="K5656">
        <v>0</v>
      </c>
      <c r="L5656">
        <v>0</v>
      </c>
    </row>
    <row r="5657" spans="1:12" x14ac:dyDescent="0.25">
      <c r="A5657">
        <v>69240</v>
      </c>
      <c r="B5657">
        <v>0</v>
      </c>
      <c r="C5657">
        <v>0.23339522900000001</v>
      </c>
      <c r="D5657">
        <v>29</v>
      </c>
      <c r="E5657">
        <v>0</v>
      </c>
      <c r="F5657">
        <v>918</v>
      </c>
      <c r="H5657">
        <v>6</v>
      </c>
      <c r="I5657">
        <v>0</v>
      </c>
      <c r="J5657">
        <v>0</v>
      </c>
      <c r="K5657">
        <v>0</v>
      </c>
      <c r="L5657">
        <v>4</v>
      </c>
    </row>
    <row r="5658" spans="1:12" x14ac:dyDescent="0.25">
      <c r="A5658">
        <v>84732</v>
      </c>
      <c r="B5658">
        <v>0</v>
      </c>
      <c r="C5658">
        <v>0.233692029</v>
      </c>
      <c r="D5658">
        <v>38</v>
      </c>
      <c r="E5658">
        <v>0</v>
      </c>
      <c r="F5658">
        <v>0.17417996799999999</v>
      </c>
      <c r="G5658">
        <v>5700</v>
      </c>
      <c r="H5658">
        <v>5</v>
      </c>
      <c r="I5658">
        <v>0</v>
      </c>
      <c r="J5658">
        <v>0</v>
      </c>
      <c r="K5658">
        <v>0</v>
      </c>
      <c r="L5658">
        <v>4</v>
      </c>
    </row>
    <row r="5659" spans="1:12" x14ac:dyDescent="0.25">
      <c r="A5659">
        <v>33126</v>
      </c>
      <c r="B5659">
        <v>0</v>
      </c>
      <c r="C5659">
        <v>0.23383388799999999</v>
      </c>
      <c r="D5659">
        <v>45</v>
      </c>
      <c r="E5659">
        <v>0</v>
      </c>
      <c r="F5659">
        <v>0.130703508</v>
      </c>
      <c r="G5659">
        <v>5500</v>
      </c>
      <c r="H5659">
        <v>10</v>
      </c>
      <c r="I5659">
        <v>0</v>
      </c>
      <c r="J5659">
        <v>0</v>
      </c>
      <c r="K5659">
        <v>0</v>
      </c>
      <c r="L5659">
        <v>1</v>
      </c>
    </row>
    <row r="5660" spans="1:12" x14ac:dyDescent="0.25">
      <c r="A5660">
        <v>98765</v>
      </c>
      <c r="B5660">
        <v>0</v>
      </c>
      <c r="C5660">
        <v>0.233870458</v>
      </c>
      <c r="D5660">
        <v>47</v>
      </c>
      <c r="E5660">
        <v>0</v>
      </c>
      <c r="F5660">
        <v>2039</v>
      </c>
      <c r="H5660">
        <v>11</v>
      </c>
      <c r="I5660">
        <v>0</v>
      </c>
      <c r="J5660">
        <v>0</v>
      </c>
      <c r="K5660">
        <v>0</v>
      </c>
      <c r="L5660">
        <v>1</v>
      </c>
    </row>
    <row r="5661" spans="1:12" x14ac:dyDescent="0.25">
      <c r="A5661">
        <v>29693</v>
      </c>
      <c r="B5661">
        <v>0</v>
      </c>
      <c r="C5661">
        <v>0.23392732699999999</v>
      </c>
      <c r="D5661">
        <v>66</v>
      </c>
      <c r="E5661">
        <v>0</v>
      </c>
      <c r="F5661">
        <v>1938</v>
      </c>
      <c r="H5661">
        <v>13</v>
      </c>
      <c r="I5661">
        <v>1</v>
      </c>
      <c r="J5661">
        <v>2</v>
      </c>
      <c r="K5661">
        <v>0</v>
      </c>
      <c r="L5661">
        <v>0</v>
      </c>
    </row>
    <row r="5662" spans="1:12" x14ac:dyDescent="0.25">
      <c r="A5662">
        <v>120370</v>
      </c>
      <c r="B5662">
        <v>0</v>
      </c>
      <c r="C5662">
        <v>0.23399937800000001</v>
      </c>
      <c r="D5662">
        <v>56</v>
      </c>
      <c r="E5662">
        <v>0</v>
      </c>
      <c r="F5662">
        <v>0.25738023700000001</v>
      </c>
      <c r="G5662">
        <v>5656</v>
      </c>
      <c r="H5662">
        <v>12</v>
      </c>
      <c r="I5662">
        <v>0</v>
      </c>
      <c r="J5662">
        <v>0</v>
      </c>
      <c r="K5662">
        <v>0</v>
      </c>
      <c r="L5662">
        <v>0</v>
      </c>
    </row>
    <row r="5663" spans="1:12" x14ac:dyDescent="0.25">
      <c r="A5663">
        <v>86780</v>
      </c>
      <c r="B5663">
        <v>0</v>
      </c>
      <c r="C5663">
        <v>0.23456881199999999</v>
      </c>
      <c r="D5663">
        <v>54</v>
      </c>
      <c r="E5663">
        <v>0</v>
      </c>
      <c r="F5663">
        <v>8.4742744999999994E-2</v>
      </c>
      <c r="G5663">
        <v>5616</v>
      </c>
      <c r="H5663">
        <v>10</v>
      </c>
      <c r="I5663">
        <v>0</v>
      </c>
      <c r="J5663">
        <v>0</v>
      </c>
      <c r="K5663">
        <v>0</v>
      </c>
      <c r="L5663">
        <v>1</v>
      </c>
    </row>
    <row r="5664" spans="1:12" x14ac:dyDescent="0.25">
      <c r="A5664">
        <v>79751</v>
      </c>
      <c r="B5664">
        <v>0</v>
      </c>
      <c r="C5664">
        <v>0.23463826800000001</v>
      </c>
      <c r="D5664">
        <v>62</v>
      </c>
      <c r="E5664">
        <v>0</v>
      </c>
      <c r="F5664">
        <v>803</v>
      </c>
      <c r="H5664">
        <v>7</v>
      </c>
      <c r="I5664">
        <v>0</v>
      </c>
      <c r="J5664">
        <v>1</v>
      </c>
      <c r="K5664">
        <v>1</v>
      </c>
      <c r="L5664">
        <v>0</v>
      </c>
    </row>
    <row r="5665" spans="1:12" x14ac:dyDescent="0.25">
      <c r="A5665">
        <v>71040</v>
      </c>
      <c r="B5665">
        <v>0</v>
      </c>
      <c r="C5665">
        <v>0.23492018100000001</v>
      </c>
      <c r="D5665">
        <v>34</v>
      </c>
      <c r="E5665">
        <v>0</v>
      </c>
      <c r="F5665">
        <v>0.28610982899999998</v>
      </c>
      <c r="G5665">
        <v>6500</v>
      </c>
      <c r="H5665">
        <v>5</v>
      </c>
      <c r="I5665">
        <v>0</v>
      </c>
      <c r="J5665">
        <v>1</v>
      </c>
      <c r="K5665">
        <v>0</v>
      </c>
      <c r="L5665">
        <v>1</v>
      </c>
    </row>
    <row r="5666" spans="1:12" x14ac:dyDescent="0.25">
      <c r="A5666">
        <v>10597</v>
      </c>
      <c r="B5666">
        <v>0</v>
      </c>
      <c r="C5666">
        <v>0.23495547899999999</v>
      </c>
      <c r="D5666">
        <v>63</v>
      </c>
      <c r="E5666">
        <v>0</v>
      </c>
      <c r="F5666">
        <v>0.37457434699999997</v>
      </c>
      <c r="G5666">
        <v>6166</v>
      </c>
      <c r="H5666">
        <v>12</v>
      </c>
      <c r="I5666">
        <v>0</v>
      </c>
      <c r="J5666">
        <v>2</v>
      </c>
      <c r="K5666">
        <v>0</v>
      </c>
      <c r="L5666">
        <v>0</v>
      </c>
    </row>
    <row r="5667" spans="1:12" x14ac:dyDescent="0.25">
      <c r="A5667">
        <v>111828</v>
      </c>
      <c r="B5667">
        <v>0</v>
      </c>
      <c r="C5667">
        <v>0.23517017200000001</v>
      </c>
      <c r="D5667">
        <v>33</v>
      </c>
      <c r="E5667">
        <v>0</v>
      </c>
      <c r="F5667">
        <v>0.86346758099999998</v>
      </c>
      <c r="G5667">
        <v>3500</v>
      </c>
      <c r="H5667">
        <v>9</v>
      </c>
      <c r="I5667">
        <v>0</v>
      </c>
      <c r="J5667">
        <v>1</v>
      </c>
      <c r="K5667">
        <v>0</v>
      </c>
      <c r="L5667">
        <v>1</v>
      </c>
    </row>
    <row r="5668" spans="1:12" x14ac:dyDescent="0.25">
      <c r="A5668">
        <v>100059</v>
      </c>
      <c r="B5668">
        <v>0</v>
      </c>
      <c r="C5668">
        <v>0.23548555400000001</v>
      </c>
      <c r="D5668">
        <v>37</v>
      </c>
      <c r="E5668">
        <v>0</v>
      </c>
      <c r="F5668">
        <v>0.40341287799999997</v>
      </c>
      <c r="G5668">
        <v>7500</v>
      </c>
      <c r="H5668">
        <v>20</v>
      </c>
      <c r="I5668">
        <v>0</v>
      </c>
      <c r="J5668">
        <v>1</v>
      </c>
      <c r="K5668">
        <v>0</v>
      </c>
      <c r="L5668">
        <v>1</v>
      </c>
    </row>
    <row r="5669" spans="1:12" x14ac:dyDescent="0.25">
      <c r="A5669">
        <v>13009</v>
      </c>
      <c r="B5669">
        <v>0</v>
      </c>
      <c r="C5669">
        <v>0.23556496399999999</v>
      </c>
      <c r="D5669">
        <v>62</v>
      </c>
      <c r="E5669">
        <v>0</v>
      </c>
      <c r="F5669">
        <v>0.159654455</v>
      </c>
      <c r="G5669">
        <v>6250</v>
      </c>
      <c r="H5669">
        <v>22</v>
      </c>
      <c r="I5669">
        <v>0</v>
      </c>
      <c r="J5669">
        <v>0</v>
      </c>
      <c r="K5669">
        <v>0</v>
      </c>
      <c r="L5669">
        <v>0</v>
      </c>
    </row>
    <row r="5670" spans="1:12" x14ac:dyDescent="0.25">
      <c r="A5670">
        <v>65058</v>
      </c>
      <c r="B5670">
        <v>0</v>
      </c>
      <c r="C5670">
        <v>0.235658811</v>
      </c>
      <c r="D5670">
        <v>41</v>
      </c>
      <c r="E5670">
        <v>0</v>
      </c>
      <c r="F5670">
        <v>0.45047311099999998</v>
      </c>
      <c r="G5670">
        <v>8348</v>
      </c>
      <c r="H5670">
        <v>6</v>
      </c>
      <c r="I5670">
        <v>0</v>
      </c>
      <c r="J5670">
        <v>2</v>
      </c>
      <c r="K5670">
        <v>0</v>
      </c>
      <c r="L5670">
        <v>1</v>
      </c>
    </row>
    <row r="5671" spans="1:12" x14ac:dyDescent="0.25">
      <c r="A5671">
        <v>33371</v>
      </c>
      <c r="B5671">
        <v>0</v>
      </c>
      <c r="C5671">
        <v>0.235769904</v>
      </c>
      <c r="D5671">
        <v>57</v>
      </c>
      <c r="E5671">
        <v>0</v>
      </c>
      <c r="F5671">
        <v>0.38999168000000001</v>
      </c>
      <c r="G5671">
        <v>8412</v>
      </c>
      <c r="H5671">
        <v>11</v>
      </c>
      <c r="I5671">
        <v>0</v>
      </c>
      <c r="J5671">
        <v>2</v>
      </c>
      <c r="K5671">
        <v>0</v>
      </c>
      <c r="L5671">
        <v>0</v>
      </c>
    </row>
    <row r="5672" spans="1:12" x14ac:dyDescent="0.25">
      <c r="A5672">
        <v>39462</v>
      </c>
      <c r="B5672">
        <v>0</v>
      </c>
      <c r="C5672">
        <v>0.23595280900000001</v>
      </c>
      <c r="D5672">
        <v>35</v>
      </c>
      <c r="E5672">
        <v>1</v>
      </c>
      <c r="F5672">
        <v>0.17689406899999999</v>
      </c>
      <c r="G5672">
        <v>2916</v>
      </c>
      <c r="H5672">
        <v>4</v>
      </c>
      <c r="I5672">
        <v>1</v>
      </c>
      <c r="J5672">
        <v>0</v>
      </c>
      <c r="K5672">
        <v>0</v>
      </c>
      <c r="L5672">
        <v>1</v>
      </c>
    </row>
    <row r="5673" spans="1:12" x14ac:dyDescent="0.25">
      <c r="A5673">
        <v>4714</v>
      </c>
      <c r="B5673">
        <v>0</v>
      </c>
      <c r="C5673">
        <v>0.236010581</v>
      </c>
      <c r="D5673">
        <v>43</v>
      </c>
      <c r="E5673">
        <v>0</v>
      </c>
      <c r="F5673">
        <v>0.79403744799999998</v>
      </c>
      <c r="G5673">
        <v>5500</v>
      </c>
      <c r="H5673">
        <v>15</v>
      </c>
      <c r="I5673">
        <v>0</v>
      </c>
      <c r="J5673">
        <v>4</v>
      </c>
      <c r="K5673">
        <v>0</v>
      </c>
      <c r="L5673">
        <v>2</v>
      </c>
    </row>
    <row r="5674" spans="1:12" x14ac:dyDescent="0.25">
      <c r="A5674">
        <v>119435</v>
      </c>
      <c r="B5674">
        <v>0</v>
      </c>
      <c r="C5674">
        <v>0.23621743100000001</v>
      </c>
      <c r="D5674">
        <v>50</v>
      </c>
      <c r="E5674">
        <v>0</v>
      </c>
      <c r="F5674">
        <v>2449</v>
      </c>
      <c r="H5674">
        <v>8</v>
      </c>
      <c r="I5674">
        <v>0</v>
      </c>
      <c r="J5674">
        <v>2</v>
      </c>
      <c r="K5674">
        <v>0</v>
      </c>
      <c r="L5674">
        <v>0</v>
      </c>
    </row>
    <row r="5675" spans="1:12" x14ac:dyDescent="0.25">
      <c r="A5675">
        <v>100184</v>
      </c>
      <c r="B5675">
        <v>0</v>
      </c>
      <c r="C5675">
        <v>0.23627599299999999</v>
      </c>
      <c r="D5675">
        <v>45</v>
      </c>
      <c r="E5675">
        <v>0</v>
      </c>
      <c r="F5675">
        <v>0.110915656</v>
      </c>
      <c r="G5675">
        <v>10800</v>
      </c>
      <c r="H5675">
        <v>14</v>
      </c>
      <c r="I5675">
        <v>0</v>
      </c>
      <c r="J5675">
        <v>1</v>
      </c>
      <c r="K5675">
        <v>0</v>
      </c>
      <c r="L5675">
        <v>2</v>
      </c>
    </row>
    <row r="5676" spans="1:12" x14ac:dyDescent="0.25">
      <c r="A5676">
        <v>64028</v>
      </c>
      <c r="B5676">
        <v>0</v>
      </c>
      <c r="C5676">
        <v>0.236472867</v>
      </c>
      <c r="D5676">
        <v>34</v>
      </c>
      <c r="E5676">
        <v>0</v>
      </c>
      <c r="F5676">
        <v>0.40844894399999998</v>
      </c>
      <c r="G5676">
        <v>8000</v>
      </c>
      <c r="H5676">
        <v>11</v>
      </c>
      <c r="I5676">
        <v>0</v>
      </c>
      <c r="J5676">
        <v>2</v>
      </c>
      <c r="K5676">
        <v>0</v>
      </c>
      <c r="L5676">
        <v>0</v>
      </c>
    </row>
    <row r="5677" spans="1:12" x14ac:dyDescent="0.25">
      <c r="A5677">
        <v>134161</v>
      </c>
      <c r="B5677">
        <v>0</v>
      </c>
      <c r="C5677">
        <v>0.236607346</v>
      </c>
      <c r="D5677">
        <v>53</v>
      </c>
      <c r="E5677">
        <v>0</v>
      </c>
      <c r="F5677">
        <v>0.641124429</v>
      </c>
      <c r="G5677">
        <v>7007</v>
      </c>
      <c r="H5677">
        <v>22</v>
      </c>
      <c r="I5677">
        <v>0</v>
      </c>
      <c r="J5677">
        <v>1</v>
      </c>
      <c r="K5677">
        <v>0</v>
      </c>
      <c r="L5677">
        <v>3</v>
      </c>
    </row>
    <row r="5678" spans="1:12" x14ac:dyDescent="0.25">
      <c r="A5678">
        <v>54304</v>
      </c>
      <c r="B5678">
        <v>0</v>
      </c>
      <c r="C5678">
        <v>0.23669372</v>
      </c>
      <c r="D5678">
        <v>55</v>
      </c>
      <c r="E5678">
        <v>0</v>
      </c>
      <c r="F5678">
        <v>0.57303096799999997</v>
      </c>
      <c r="G5678">
        <v>4100</v>
      </c>
      <c r="H5678">
        <v>8</v>
      </c>
      <c r="I5678">
        <v>0</v>
      </c>
      <c r="J5678">
        <v>2</v>
      </c>
      <c r="K5678">
        <v>0</v>
      </c>
      <c r="L5678">
        <v>1</v>
      </c>
    </row>
    <row r="5679" spans="1:12" x14ac:dyDescent="0.25">
      <c r="A5679">
        <v>102301</v>
      </c>
      <c r="B5679">
        <v>0</v>
      </c>
      <c r="C5679">
        <v>0.236746279</v>
      </c>
      <c r="D5679">
        <v>52</v>
      </c>
      <c r="E5679">
        <v>0</v>
      </c>
      <c r="F5679">
        <v>0.64711762699999997</v>
      </c>
      <c r="G5679">
        <v>3000</v>
      </c>
      <c r="H5679">
        <v>11</v>
      </c>
      <c r="I5679">
        <v>0</v>
      </c>
      <c r="J5679">
        <v>1</v>
      </c>
      <c r="K5679">
        <v>0</v>
      </c>
      <c r="L5679">
        <v>4</v>
      </c>
    </row>
    <row r="5680" spans="1:12" x14ac:dyDescent="0.25">
      <c r="A5680">
        <v>143438</v>
      </c>
      <c r="B5680">
        <v>0</v>
      </c>
      <c r="C5680">
        <v>0.23677905299999999</v>
      </c>
      <c r="D5680">
        <v>59</v>
      </c>
      <c r="E5680">
        <v>0</v>
      </c>
      <c r="F5680">
        <v>0.40328663799999998</v>
      </c>
      <c r="G5680">
        <v>3711</v>
      </c>
      <c r="H5680">
        <v>10</v>
      </c>
      <c r="I5680">
        <v>0</v>
      </c>
      <c r="J5680">
        <v>2</v>
      </c>
      <c r="K5680">
        <v>0</v>
      </c>
      <c r="L5680">
        <v>0</v>
      </c>
    </row>
    <row r="5681" spans="1:12" x14ac:dyDescent="0.25">
      <c r="A5681">
        <v>128982</v>
      </c>
      <c r="B5681">
        <v>0</v>
      </c>
      <c r="C5681">
        <v>0.23678073999999999</v>
      </c>
      <c r="D5681">
        <v>44</v>
      </c>
      <c r="E5681">
        <v>0</v>
      </c>
      <c r="F5681">
        <v>0.71308485300000002</v>
      </c>
      <c r="G5681">
        <v>6304</v>
      </c>
      <c r="H5681">
        <v>13</v>
      </c>
      <c r="I5681">
        <v>0</v>
      </c>
      <c r="J5681">
        <v>2</v>
      </c>
      <c r="K5681">
        <v>0</v>
      </c>
      <c r="L5681">
        <v>0</v>
      </c>
    </row>
    <row r="5682" spans="1:12" x14ac:dyDescent="0.25">
      <c r="A5682">
        <v>67265</v>
      </c>
      <c r="B5682">
        <v>0</v>
      </c>
      <c r="C5682">
        <v>0.23683625899999999</v>
      </c>
      <c r="D5682">
        <v>44</v>
      </c>
      <c r="E5682">
        <v>1</v>
      </c>
      <c r="F5682">
        <v>0.32609461200000001</v>
      </c>
      <c r="G5682">
        <v>8518</v>
      </c>
      <c r="H5682">
        <v>6</v>
      </c>
      <c r="I5682">
        <v>0</v>
      </c>
      <c r="J5682">
        <v>1</v>
      </c>
      <c r="K5682">
        <v>0</v>
      </c>
      <c r="L5682">
        <v>1</v>
      </c>
    </row>
    <row r="5683" spans="1:12" x14ac:dyDescent="0.25">
      <c r="A5683">
        <v>130274</v>
      </c>
      <c r="B5683">
        <v>0</v>
      </c>
      <c r="C5683">
        <v>0.23693539</v>
      </c>
      <c r="D5683">
        <v>62</v>
      </c>
      <c r="E5683">
        <v>0</v>
      </c>
      <c r="F5683">
        <v>0.55646443999999995</v>
      </c>
      <c r="G5683">
        <v>4400</v>
      </c>
      <c r="H5683">
        <v>12</v>
      </c>
      <c r="I5683">
        <v>0</v>
      </c>
      <c r="J5683">
        <v>1</v>
      </c>
      <c r="K5683">
        <v>0</v>
      </c>
      <c r="L5683">
        <v>0</v>
      </c>
    </row>
    <row r="5684" spans="1:12" x14ac:dyDescent="0.25">
      <c r="A5684">
        <v>136287</v>
      </c>
      <c r="B5684">
        <v>0</v>
      </c>
      <c r="C5684">
        <v>0.23698248999999999</v>
      </c>
      <c r="D5684">
        <v>53</v>
      </c>
      <c r="E5684">
        <v>0</v>
      </c>
      <c r="F5684">
        <v>0.18034037999999999</v>
      </c>
      <c r="G5684">
        <v>13102</v>
      </c>
      <c r="H5684">
        <v>8</v>
      </c>
      <c r="I5684">
        <v>0</v>
      </c>
      <c r="J5684">
        <v>2</v>
      </c>
      <c r="K5684">
        <v>0</v>
      </c>
      <c r="L5684">
        <v>1</v>
      </c>
    </row>
    <row r="5685" spans="1:12" x14ac:dyDescent="0.25">
      <c r="A5685">
        <v>106695</v>
      </c>
      <c r="B5685">
        <v>1</v>
      </c>
      <c r="C5685">
        <v>0.23701496</v>
      </c>
      <c r="D5685">
        <v>64</v>
      </c>
      <c r="E5685">
        <v>0</v>
      </c>
      <c r="F5685">
        <v>0.86645341899999995</v>
      </c>
      <c r="G5685">
        <v>2500</v>
      </c>
      <c r="H5685">
        <v>11</v>
      </c>
      <c r="I5685">
        <v>0</v>
      </c>
      <c r="J5685">
        <v>2</v>
      </c>
      <c r="K5685">
        <v>0</v>
      </c>
      <c r="L5685">
        <v>0</v>
      </c>
    </row>
    <row r="5686" spans="1:12" x14ac:dyDescent="0.25">
      <c r="A5686">
        <v>48011</v>
      </c>
      <c r="B5686">
        <v>0</v>
      </c>
      <c r="C5686">
        <v>0.237110923</v>
      </c>
      <c r="D5686">
        <v>61</v>
      </c>
      <c r="E5686">
        <v>0</v>
      </c>
      <c r="F5686">
        <v>0.119703776</v>
      </c>
      <c r="G5686">
        <v>8236</v>
      </c>
      <c r="H5686">
        <v>15</v>
      </c>
      <c r="I5686">
        <v>0</v>
      </c>
      <c r="J5686">
        <v>0</v>
      </c>
      <c r="K5686">
        <v>0</v>
      </c>
      <c r="L5686">
        <v>1</v>
      </c>
    </row>
    <row r="5687" spans="1:12" x14ac:dyDescent="0.25">
      <c r="A5687">
        <v>67293</v>
      </c>
      <c r="B5687">
        <v>1</v>
      </c>
      <c r="C5687">
        <v>0.237140558</v>
      </c>
      <c r="D5687">
        <v>79</v>
      </c>
      <c r="E5687">
        <v>0</v>
      </c>
      <c r="F5687">
        <v>0.22583621700000001</v>
      </c>
      <c r="G5687">
        <v>4334</v>
      </c>
      <c r="H5687">
        <v>7</v>
      </c>
      <c r="I5687">
        <v>0</v>
      </c>
      <c r="J5687">
        <v>1</v>
      </c>
      <c r="K5687">
        <v>0</v>
      </c>
      <c r="L5687">
        <v>0</v>
      </c>
    </row>
    <row r="5688" spans="1:12" x14ac:dyDescent="0.25">
      <c r="A5688">
        <v>65045</v>
      </c>
      <c r="B5688">
        <v>0</v>
      </c>
      <c r="C5688">
        <v>0.23728813600000001</v>
      </c>
      <c r="D5688">
        <v>45</v>
      </c>
      <c r="E5688">
        <v>0</v>
      </c>
      <c r="F5688">
        <v>4.6784173999999998E-2</v>
      </c>
      <c r="G5688">
        <v>10665</v>
      </c>
      <c r="H5688">
        <v>3</v>
      </c>
      <c r="I5688">
        <v>0</v>
      </c>
      <c r="J5688">
        <v>0</v>
      </c>
      <c r="K5688">
        <v>0</v>
      </c>
      <c r="L5688">
        <v>4</v>
      </c>
    </row>
    <row r="5689" spans="1:12" x14ac:dyDescent="0.25">
      <c r="A5689">
        <v>73110</v>
      </c>
      <c r="B5689">
        <v>0</v>
      </c>
      <c r="C5689">
        <v>0.23729380999999999</v>
      </c>
      <c r="D5689">
        <v>63</v>
      </c>
      <c r="E5689">
        <v>0</v>
      </c>
      <c r="F5689">
        <v>319</v>
      </c>
      <c r="H5689">
        <v>6</v>
      </c>
      <c r="I5689">
        <v>0</v>
      </c>
      <c r="J5689">
        <v>0</v>
      </c>
      <c r="K5689">
        <v>0</v>
      </c>
      <c r="L5689">
        <v>0</v>
      </c>
    </row>
    <row r="5690" spans="1:12" x14ac:dyDescent="0.25">
      <c r="A5690">
        <v>50132</v>
      </c>
      <c r="B5690">
        <v>0</v>
      </c>
      <c r="C5690">
        <v>0.23776070999999999</v>
      </c>
      <c r="D5690">
        <v>42</v>
      </c>
      <c r="E5690">
        <v>0</v>
      </c>
      <c r="F5690">
        <v>0.37450469800000002</v>
      </c>
      <c r="G5690">
        <v>8832</v>
      </c>
      <c r="H5690">
        <v>9</v>
      </c>
      <c r="I5690">
        <v>0</v>
      </c>
      <c r="J5690">
        <v>2</v>
      </c>
      <c r="K5690">
        <v>0</v>
      </c>
      <c r="L5690">
        <v>2</v>
      </c>
    </row>
    <row r="5691" spans="1:12" x14ac:dyDescent="0.25">
      <c r="A5691">
        <v>3926</v>
      </c>
      <c r="B5691">
        <v>0</v>
      </c>
      <c r="C5691">
        <v>0.23784933</v>
      </c>
      <c r="D5691">
        <v>73</v>
      </c>
      <c r="E5691">
        <v>3</v>
      </c>
      <c r="F5691">
        <v>0.66138708899999998</v>
      </c>
      <c r="G5691">
        <v>4166</v>
      </c>
      <c r="H5691">
        <v>19</v>
      </c>
      <c r="I5691">
        <v>0</v>
      </c>
      <c r="J5691">
        <v>1</v>
      </c>
      <c r="K5691">
        <v>0</v>
      </c>
      <c r="L5691">
        <v>1</v>
      </c>
    </row>
    <row r="5692" spans="1:12" x14ac:dyDescent="0.25">
      <c r="A5692">
        <v>121184</v>
      </c>
      <c r="B5692">
        <v>0</v>
      </c>
      <c r="C5692">
        <v>0.237910556</v>
      </c>
      <c r="D5692">
        <v>53</v>
      </c>
      <c r="E5692">
        <v>0</v>
      </c>
      <c r="F5692">
        <v>0.36881093500000001</v>
      </c>
      <c r="G5692">
        <v>20923</v>
      </c>
      <c r="H5692">
        <v>9</v>
      </c>
      <c r="I5692">
        <v>0</v>
      </c>
      <c r="J5692">
        <v>2</v>
      </c>
      <c r="K5692">
        <v>0</v>
      </c>
      <c r="L5692">
        <v>0</v>
      </c>
    </row>
    <row r="5693" spans="1:12" x14ac:dyDescent="0.25">
      <c r="A5693">
        <v>103512</v>
      </c>
      <c r="B5693">
        <v>0</v>
      </c>
      <c r="C5693">
        <v>0.237971563</v>
      </c>
      <c r="D5693">
        <v>42</v>
      </c>
      <c r="E5693">
        <v>0</v>
      </c>
      <c r="F5693">
        <v>0.27283164599999998</v>
      </c>
      <c r="G5693">
        <v>9580</v>
      </c>
      <c r="H5693">
        <v>10</v>
      </c>
      <c r="I5693">
        <v>0</v>
      </c>
      <c r="J5693">
        <v>2</v>
      </c>
      <c r="K5693">
        <v>0</v>
      </c>
      <c r="L5693">
        <v>2</v>
      </c>
    </row>
    <row r="5694" spans="1:12" x14ac:dyDescent="0.25">
      <c r="A5694">
        <v>1393</v>
      </c>
      <c r="B5694">
        <v>0</v>
      </c>
      <c r="C5694">
        <v>0.23823566400000001</v>
      </c>
      <c r="D5694">
        <v>70</v>
      </c>
      <c r="E5694">
        <v>0</v>
      </c>
      <c r="F5694">
        <v>1252</v>
      </c>
      <c r="H5694">
        <v>11</v>
      </c>
      <c r="I5694">
        <v>0</v>
      </c>
      <c r="J5694">
        <v>1</v>
      </c>
      <c r="K5694">
        <v>0</v>
      </c>
      <c r="L5694">
        <v>0</v>
      </c>
    </row>
    <row r="5695" spans="1:12" x14ac:dyDescent="0.25">
      <c r="A5695">
        <v>90631</v>
      </c>
      <c r="B5695">
        <v>0</v>
      </c>
      <c r="C5695">
        <v>0.238283415</v>
      </c>
      <c r="D5695">
        <v>70</v>
      </c>
      <c r="E5695">
        <v>0</v>
      </c>
      <c r="F5695">
        <v>0.28522562800000001</v>
      </c>
      <c r="G5695">
        <v>7600</v>
      </c>
      <c r="H5695">
        <v>8</v>
      </c>
      <c r="I5695">
        <v>0</v>
      </c>
      <c r="J5695">
        <v>1</v>
      </c>
      <c r="K5695">
        <v>0</v>
      </c>
      <c r="L5695">
        <v>1</v>
      </c>
    </row>
    <row r="5696" spans="1:12" x14ac:dyDescent="0.25">
      <c r="A5696">
        <v>130505</v>
      </c>
      <c r="B5696">
        <v>0</v>
      </c>
      <c r="C5696">
        <v>0.238521543</v>
      </c>
      <c r="D5696">
        <v>63</v>
      </c>
      <c r="E5696">
        <v>0</v>
      </c>
      <c r="F5696">
        <v>2.0915903409999999</v>
      </c>
      <c r="G5696">
        <v>1200</v>
      </c>
      <c r="H5696">
        <v>22</v>
      </c>
      <c r="I5696">
        <v>0</v>
      </c>
      <c r="J5696">
        <v>1</v>
      </c>
      <c r="K5696">
        <v>0</v>
      </c>
      <c r="L5696">
        <v>0</v>
      </c>
    </row>
    <row r="5697" spans="1:12" x14ac:dyDescent="0.25">
      <c r="A5697">
        <v>36013</v>
      </c>
      <c r="B5697">
        <v>0</v>
      </c>
      <c r="C5697">
        <v>0.23872015999999999</v>
      </c>
      <c r="D5697">
        <v>44</v>
      </c>
      <c r="E5697">
        <v>0</v>
      </c>
      <c r="F5697">
        <v>0.77940686400000003</v>
      </c>
      <c r="G5697">
        <v>3000</v>
      </c>
      <c r="H5697">
        <v>5</v>
      </c>
      <c r="I5697">
        <v>0</v>
      </c>
      <c r="J5697">
        <v>1</v>
      </c>
      <c r="K5697">
        <v>0</v>
      </c>
      <c r="L5697">
        <v>1</v>
      </c>
    </row>
    <row r="5698" spans="1:12" x14ac:dyDescent="0.25">
      <c r="A5698">
        <v>127968</v>
      </c>
      <c r="B5698">
        <v>0</v>
      </c>
      <c r="C5698">
        <v>0.238885822</v>
      </c>
      <c r="D5698">
        <v>32</v>
      </c>
      <c r="E5698">
        <v>0</v>
      </c>
      <c r="F5698">
        <v>0.16734055</v>
      </c>
      <c r="G5698">
        <v>7666</v>
      </c>
      <c r="H5698">
        <v>9</v>
      </c>
      <c r="I5698">
        <v>0</v>
      </c>
      <c r="J5698">
        <v>0</v>
      </c>
      <c r="K5698">
        <v>0</v>
      </c>
      <c r="L5698">
        <v>3</v>
      </c>
    </row>
    <row r="5699" spans="1:12" x14ac:dyDescent="0.25">
      <c r="A5699">
        <v>102930</v>
      </c>
      <c r="B5699">
        <v>0</v>
      </c>
      <c r="C5699">
        <v>0.238920611</v>
      </c>
      <c r="D5699">
        <v>71</v>
      </c>
      <c r="E5699">
        <v>0</v>
      </c>
      <c r="F5699">
        <v>0.49326756399999999</v>
      </c>
      <c r="G5699">
        <v>7500</v>
      </c>
      <c r="H5699">
        <v>7</v>
      </c>
      <c r="I5699">
        <v>0</v>
      </c>
      <c r="J5699">
        <v>4</v>
      </c>
      <c r="K5699">
        <v>0</v>
      </c>
      <c r="L5699">
        <v>0</v>
      </c>
    </row>
    <row r="5700" spans="1:12" x14ac:dyDescent="0.25">
      <c r="A5700">
        <v>59100</v>
      </c>
      <c r="B5700">
        <v>0</v>
      </c>
      <c r="C5700">
        <v>0.23905042500000001</v>
      </c>
      <c r="D5700">
        <v>59</v>
      </c>
      <c r="E5700">
        <v>0</v>
      </c>
      <c r="F5700">
        <v>0.36282628300000003</v>
      </c>
      <c r="G5700">
        <v>11109</v>
      </c>
      <c r="H5700">
        <v>8</v>
      </c>
      <c r="I5700">
        <v>0</v>
      </c>
      <c r="J5700">
        <v>2</v>
      </c>
      <c r="K5700">
        <v>0</v>
      </c>
      <c r="L5700">
        <v>1</v>
      </c>
    </row>
    <row r="5701" spans="1:12" x14ac:dyDescent="0.25">
      <c r="A5701">
        <v>5303</v>
      </c>
      <c r="B5701">
        <v>0</v>
      </c>
      <c r="C5701">
        <v>0.23916696500000001</v>
      </c>
      <c r="D5701">
        <v>68</v>
      </c>
      <c r="E5701">
        <v>0</v>
      </c>
      <c r="F5701">
        <v>0.182084777</v>
      </c>
      <c r="G5701">
        <v>3750</v>
      </c>
      <c r="H5701">
        <v>5</v>
      </c>
      <c r="I5701">
        <v>0</v>
      </c>
      <c r="J5701">
        <v>0</v>
      </c>
      <c r="K5701">
        <v>0</v>
      </c>
      <c r="L5701">
        <v>0</v>
      </c>
    </row>
    <row r="5702" spans="1:12" x14ac:dyDescent="0.25">
      <c r="A5702">
        <v>1753</v>
      </c>
      <c r="B5702">
        <v>0</v>
      </c>
      <c r="C5702">
        <v>0.2391771</v>
      </c>
      <c r="D5702">
        <v>72</v>
      </c>
      <c r="E5702">
        <v>0</v>
      </c>
      <c r="F5702">
        <v>1.0540419830000001</v>
      </c>
      <c r="G5702">
        <v>6716</v>
      </c>
      <c r="H5702">
        <v>9</v>
      </c>
      <c r="I5702">
        <v>0</v>
      </c>
      <c r="J5702">
        <v>2</v>
      </c>
      <c r="K5702">
        <v>0</v>
      </c>
      <c r="L5702">
        <v>1</v>
      </c>
    </row>
    <row r="5703" spans="1:12" x14ac:dyDescent="0.25">
      <c r="A5703">
        <v>130080</v>
      </c>
      <c r="B5703">
        <v>0</v>
      </c>
      <c r="C5703">
        <v>0.239284945</v>
      </c>
      <c r="D5703">
        <v>72</v>
      </c>
      <c r="E5703">
        <v>0</v>
      </c>
      <c r="F5703">
        <v>0.42183538999999998</v>
      </c>
      <c r="G5703">
        <v>5916</v>
      </c>
      <c r="H5703">
        <v>7</v>
      </c>
      <c r="I5703">
        <v>0</v>
      </c>
      <c r="J5703">
        <v>1</v>
      </c>
      <c r="K5703">
        <v>0</v>
      </c>
      <c r="L5703">
        <v>0</v>
      </c>
    </row>
    <row r="5704" spans="1:12" x14ac:dyDescent="0.25">
      <c r="A5704">
        <v>48212</v>
      </c>
      <c r="B5704">
        <v>0</v>
      </c>
      <c r="C5704">
        <v>0.23949631699999999</v>
      </c>
      <c r="D5704">
        <v>57</v>
      </c>
      <c r="E5704">
        <v>0</v>
      </c>
      <c r="F5704">
        <v>0.27236366400000001</v>
      </c>
      <c r="G5704">
        <v>13000</v>
      </c>
      <c r="H5704">
        <v>4</v>
      </c>
      <c r="I5704">
        <v>0</v>
      </c>
      <c r="J5704">
        <v>1</v>
      </c>
      <c r="K5704">
        <v>0</v>
      </c>
      <c r="L5704">
        <v>0</v>
      </c>
    </row>
    <row r="5705" spans="1:12" x14ac:dyDescent="0.25">
      <c r="A5705">
        <v>28172</v>
      </c>
      <c r="B5705">
        <v>0</v>
      </c>
      <c r="C5705">
        <v>0.23974427300000001</v>
      </c>
      <c r="D5705">
        <v>46</v>
      </c>
      <c r="E5705">
        <v>0</v>
      </c>
      <c r="F5705">
        <v>0.51800245199999995</v>
      </c>
      <c r="G5705">
        <v>8970</v>
      </c>
      <c r="H5705">
        <v>7</v>
      </c>
      <c r="I5705">
        <v>0</v>
      </c>
      <c r="J5705">
        <v>3</v>
      </c>
      <c r="K5705">
        <v>0</v>
      </c>
      <c r="L5705">
        <v>3</v>
      </c>
    </row>
    <row r="5706" spans="1:12" x14ac:dyDescent="0.25">
      <c r="A5706">
        <v>60564</v>
      </c>
      <c r="B5706">
        <v>0</v>
      </c>
      <c r="C5706">
        <v>0.23987151900000001</v>
      </c>
      <c r="D5706">
        <v>52</v>
      </c>
      <c r="E5706">
        <v>0</v>
      </c>
      <c r="F5706">
        <v>0.95099588999999995</v>
      </c>
      <c r="G5706">
        <v>3162</v>
      </c>
      <c r="H5706">
        <v>10</v>
      </c>
      <c r="I5706">
        <v>0</v>
      </c>
      <c r="J5706">
        <v>1</v>
      </c>
      <c r="K5706">
        <v>0</v>
      </c>
      <c r="L5706">
        <v>2</v>
      </c>
    </row>
    <row r="5707" spans="1:12" x14ac:dyDescent="0.25">
      <c r="A5707">
        <v>90103</v>
      </c>
      <c r="B5707">
        <v>0</v>
      </c>
      <c r="C5707">
        <v>0.23996298099999999</v>
      </c>
      <c r="D5707">
        <v>39</v>
      </c>
      <c r="E5707">
        <v>0</v>
      </c>
      <c r="F5707">
        <v>0.215081405</v>
      </c>
      <c r="G5707">
        <v>3500</v>
      </c>
      <c r="H5707">
        <v>14</v>
      </c>
      <c r="I5707">
        <v>0</v>
      </c>
      <c r="J5707">
        <v>0</v>
      </c>
      <c r="K5707">
        <v>0</v>
      </c>
      <c r="L5707">
        <v>0</v>
      </c>
    </row>
    <row r="5708" spans="1:12" x14ac:dyDescent="0.25">
      <c r="A5708">
        <v>131527</v>
      </c>
      <c r="B5708">
        <v>0</v>
      </c>
      <c r="C5708">
        <v>0.24010132000000001</v>
      </c>
      <c r="D5708">
        <v>41</v>
      </c>
      <c r="E5708">
        <v>0</v>
      </c>
      <c r="F5708">
        <v>0.18747918699999999</v>
      </c>
      <c r="G5708">
        <v>3002</v>
      </c>
      <c r="H5708">
        <v>3</v>
      </c>
      <c r="I5708">
        <v>0</v>
      </c>
      <c r="J5708">
        <v>0</v>
      </c>
      <c r="K5708">
        <v>0</v>
      </c>
      <c r="L5708">
        <v>0</v>
      </c>
    </row>
    <row r="5709" spans="1:12" x14ac:dyDescent="0.25">
      <c r="A5709">
        <v>15070</v>
      </c>
      <c r="B5709">
        <v>0</v>
      </c>
      <c r="C5709">
        <v>0.240138605</v>
      </c>
      <c r="D5709">
        <v>41</v>
      </c>
      <c r="E5709">
        <v>0</v>
      </c>
      <c r="F5709">
        <v>1846</v>
      </c>
      <c r="H5709">
        <v>9</v>
      </c>
      <c r="I5709">
        <v>0</v>
      </c>
      <c r="J5709">
        <v>1</v>
      </c>
      <c r="K5709">
        <v>0</v>
      </c>
      <c r="L5709">
        <v>1</v>
      </c>
    </row>
    <row r="5710" spans="1:12" x14ac:dyDescent="0.25">
      <c r="A5710">
        <v>54287</v>
      </c>
      <c r="B5710">
        <v>0</v>
      </c>
      <c r="C5710">
        <v>0.240141733</v>
      </c>
      <c r="D5710">
        <v>45</v>
      </c>
      <c r="E5710">
        <v>1</v>
      </c>
      <c r="F5710">
        <v>4.3661815E-2</v>
      </c>
      <c r="G5710">
        <v>9000</v>
      </c>
      <c r="H5710">
        <v>5</v>
      </c>
      <c r="I5710">
        <v>0</v>
      </c>
      <c r="J5710">
        <v>0</v>
      </c>
      <c r="K5710">
        <v>0</v>
      </c>
      <c r="L5710">
        <v>3</v>
      </c>
    </row>
    <row r="5711" spans="1:12" x14ac:dyDescent="0.25">
      <c r="A5711">
        <v>57963</v>
      </c>
      <c r="B5711">
        <v>0</v>
      </c>
      <c r="C5711">
        <v>0.240334081</v>
      </c>
      <c r="D5711">
        <v>40</v>
      </c>
      <c r="E5711">
        <v>0</v>
      </c>
      <c r="F5711">
        <v>0.24163981800000001</v>
      </c>
      <c r="G5711">
        <v>9000</v>
      </c>
      <c r="H5711">
        <v>12</v>
      </c>
      <c r="I5711">
        <v>0</v>
      </c>
      <c r="J5711">
        <v>1</v>
      </c>
      <c r="K5711">
        <v>0</v>
      </c>
      <c r="L5711">
        <v>0</v>
      </c>
    </row>
    <row r="5712" spans="1:12" x14ac:dyDescent="0.25">
      <c r="A5712">
        <v>95954</v>
      </c>
      <c r="B5712">
        <v>0</v>
      </c>
      <c r="C5712">
        <v>0.240561208</v>
      </c>
      <c r="D5712">
        <v>77</v>
      </c>
      <c r="E5712">
        <v>0</v>
      </c>
      <c r="F5712">
        <v>0.340331934</v>
      </c>
      <c r="G5712">
        <v>5000</v>
      </c>
      <c r="H5712">
        <v>12</v>
      </c>
      <c r="I5712">
        <v>0</v>
      </c>
      <c r="J5712">
        <v>1</v>
      </c>
      <c r="K5712">
        <v>0</v>
      </c>
      <c r="L5712">
        <v>0</v>
      </c>
    </row>
    <row r="5713" spans="1:12" x14ac:dyDescent="0.25">
      <c r="A5713">
        <v>134800</v>
      </c>
      <c r="B5713">
        <v>0</v>
      </c>
      <c r="C5713">
        <v>0.24064374799999999</v>
      </c>
      <c r="D5713">
        <v>52</v>
      </c>
      <c r="E5713">
        <v>0</v>
      </c>
      <c r="F5713">
        <v>0.137125049</v>
      </c>
      <c r="G5713">
        <v>7700</v>
      </c>
      <c r="H5713">
        <v>20</v>
      </c>
      <c r="I5713">
        <v>2</v>
      </c>
      <c r="J5713">
        <v>1</v>
      </c>
      <c r="K5713">
        <v>1</v>
      </c>
      <c r="L5713">
        <v>2</v>
      </c>
    </row>
    <row r="5714" spans="1:12" x14ac:dyDescent="0.25">
      <c r="A5714">
        <v>69766</v>
      </c>
      <c r="B5714">
        <v>0</v>
      </c>
      <c r="C5714">
        <v>0.24070561300000001</v>
      </c>
      <c r="D5714">
        <v>62</v>
      </c>
      <c r="E5714">
        <v>0</v>
      </c>
      <c r="F5714">
        <v>0.42200405200000002</v>
      </c>
      <c r="G5714">
        <v>12833</v>
      </c>
      <c r="H5714">
        <v>25</v>
      </c>
      <c r="I5714">
        <v>0</v>
      </c>
      <c r="J5714">
        <v>1</v>
      </c>
      <c r="K5714">
        <v>0</v>
      </c>
      <c r="L5714">
        <v>1</v>
      </c>
    </row>
    <row r="5715" spans="1:12" x14ac:dyDescent="0.25">
      <c r="A5715">
        <v>95600</v>
      </c>
      <c r="B5715">
        <v>1</v>
      </c>
      <c r="C5715">
        <v>0.24079893999999999</v>
      </c>
      <c r="D5715">
        <v>56</v>
      </c>
      <c r="E5715">
        <v>1</v>
      </c>
      <c r="F5715">
        <v>8516</v>
      </c>
      <c r="H5715">
        <v>12</v>
      </c>
      <c r="I5715">
        <v>0</v>
      </c>
      <c r="J5715">
        <v>3</v>
      </c>
      <c r="K5715">
        <v>0</v>
      </c>
      <c r="L5715">
        <v>0</v>
      </c>
    </row>
    <row r="5716" spans="1:12" x14ac:dyDescent="0.25">
      <c r="A5716">
        <v>48200</v>
      </c>
      <c r="B5716">
        <v>0</v>
      </c>
      <c r="C5716">
        <v>0.24106190199999999</v>
      </c>
      <c r="D5716">
        <v>32</v>
      </c>
      <c r="E5716">
        <v>0</v>
      </c>
      <c r="F5716">
        <v>0.17163724899999999</v>
      </c>
      <c r="G5716">
        <v>4928</v>
      </c>
      <c r="H5716">
        <v>5</v>
      </c>
      <c r="I5716">
        <v>0</v>
      </c>
      <c r="J5716">
        <v>0</v>
      </c>
      <c r="K5716">
        <v>0</v>
      </c>
      <c r="L5716">
        <v>2</v>
      </c>
    </row>
    <row r="5717" spans="1:12" x14ac:dyDescent="0.25">
      <c r="A5717">
        <v>130100</v>
      </c>
      <c r="B5717">
        <v>0</v>
      </c>
      <c r="C5717">
        <v>0.241161457</v>
      </c>
      <c r="D5717">
        <v>28</v>
      </c>
      <c r="E5717">
        <v>2</v>
      </c>
      <c r="F5717">
        <v>0.68100825700000001</v>
      </c>
      <c r="G5717">
        <v>2300</v>
      </c>
      <c r="H5717">
        <v>11</v>
      </c>
      <c r="I5717">
        <v>0</v>
      </c>
      <c r="J5717">
        <v>1</v>
      </c>
      <c r="K5717">
        <v>0</v>
      </c>
      <c r="L5717">
        <v>0</v>
      </c>
    </row>
    <row r="5718" spans="1:12" x14ac:dyDescent="0.25">
      <c r="A5718">
        <v>140703</v>
      </c>
      <c r="B5718">
        <v>0</v>
      </c>
      <c r="C5718">
        <v>0.241354818</v>
      </c>
      <c r="D5718">
        <v>37</v>
      </c>
      <c r="E5718">
        <v>0</v>
      </c>
      <c r="F5718">
        <v>0.628518299</v>
      </c>
      <c r="G5718">
        <v>11830</v>
      </c>
      <c r="H5718">
        <v>16</v>
      </c>
      <c r="I5718">
        <v>0</v>
      </c>
      <c r="J5718">
        <v>2</v>
      </c>
      <c r="K5718">
        <v>0</v>
      </c>
      <c r="L5718">
        <v>0</v>
      </c>
    </row>
    <row r="5719" spans="1:12" x14ac:dyDescent="0.25">
      <c r="A5719">
        <v>147849</v>
      </c>
      <c r="B5719">
        <v>0</v>
      </c>
      <c r="C5719">
        <v>0.24143677099999999</v>
      </c>
      <c r="D5719">
        <v>66</v>
      </c>
      <c r="E5719">
        <v>0</v>
      </c>
      <c r="F5719">
        <v>0.72459744599999998</v>
      </c>
      <c r="G5719">
        <v>1800</v>
      </c>
      <c r="H5719">
        <v>3</v>
      </c>
      <c r="I5719">
        <v>0</v>
      </c>
      <c r="J5719">
        <v>1</v>
      </c>
      <c r="K5719">
        <v>0</v>
      </c>
      <c r="L5719">
        <v>0</v>
      </c>
    </row>
    <row r="5720" spans="1:12" x14ac:dyDescent="0.25">
      <c r="A5720">
        <v>89191</v>
      </c>
      <c r="B5720">
        <v>0</v>
      </c>
      <c r="C5720">
        <v>0.241486584</v>
      </c>
      <c r="D5720">
        <v>59</v>
      </c>
      <c r="E5720">
        <v>0</v>
      </c>
      <c r="F5720">
        <v>0.32666802700000003</v>
      </c>
      <c r="G5720">
        <v>4900</v>
      </c>
      <c r="H5720">
        <v>3</v>
      </c>
      <c r="I5720">
        <v>0</v>
      </c>
      <c r="J5720">
        <v>1</v>
      </c>
      <c r="K5720">
        <v>0</v>
      </c>
      <c r="L5720">
        <v>2</v>
      </c>
    </row>
    <row r="5721" spans="1:12" x14ac:dyDescent="0.25">
      <c r="A5721">
        <v>121324</v>
      </c>
      <c r="B5721">
        <v>0</v>
      </c>
      <c r="C5721">
        <v>0.24153692299999999</v>
      </c>
      <c r="D5721">
        <v>72</v>
      </c>
      <c r="E5721">
        <v>0</v>
      </c>
      <c r="F5721">
        <v>98</v>
      </c>
      <c r="H5721">
        <v>2</v>
      </c>
      <c r="I5721">
        <v>0</v>
      </c>
      <c r="J5721">
        <v>0</v>
      </c>
      <c r="K5721">
        <v>0</v>
      </c>
      <c r="L5721">
        <v>0</v>
      </c>
    </row>
    <row r="5722" spans="1:12" x14ac:dyDescent="0.25">
      <c r="A5722">
        <v>18397</v>
      </c>
      <c r="B5722">
        <v>0</v>
      </c>
      <c r="C5722">
        <v>0.24154673099999999</v>
      </c>
      <c r="D5722">
        <v>26</v>
      </c>
      <c r="E5722">
        <v>0</v>
      </c>
      <c r="F5722">
        <v>4.0602488999999999E-2</v>
      </c>
      <c r="G5722">
        <v>3053</v>
      </c>
      <c r="H5722">
        <v>4</v>
      </c>
      <c r="I5722">
        <v>0</v>
      </c>
      <c r="J5722">
        <v>0</v>
      </c>
      <c r="K5722">
        <v>0</v>
      </c>
      <c r="L5722">
        <v>0</v>
      </c>
    </row>
    <row r="5723" spans="1:12" x14ac:dyDescent="0.25">
      <c r="A5723">
        <v>55835</v>
      </c>
      <c r="B5723">
        <v>0</v>
      </c>
      <c r="C5723">
        <v>0.24155169000000001</v>
      </c>
      <c r="D5723">
        <v>27</v>
      </c>
      <c r="E5723">
        <v>0</v>
      </c>
      <c r="F5723">
        <v>9.8146129999999998E-3</v>
      </c>
      <c r="G5723">
        <v>3667</v>
      </c>
      <c r="H5723">
        <v>6</v>
      </c>
      <c r="I5723">
        <v>0</v>
      </c>
      <c r="J5723">
        <v>0</v>
      </c>
      <c r="K5723">
        <v>0</v>
      </c>
      <c r="L5723">
        <v>0</v>
      </c>
    </row>
    <row r="5724" spans="1:12" x14ac:dyDescent="0.25">
      <c r="A5724">
        <v>145497</v>
      </c>
      <c r="B5724">
        <v>0</v>
      </c>
      <c r="C5724">
        <v>0.241576132</v>
      </c>
      <c r="D5724">
        <v>59</v>
      </c>
      <c r="E5724">
        <v>0</v>
      </c>
      <c r="F5724">
        <v>0.38169908699999999</v>
      </c>
      <c r="G5724">
        <v>5037</v>
      </c>
      <c r="H5724">
        <v>9</v>
      </c>
      <c r="I5724">
        <v>0</v>
      </c>
      <c r="J5724">
        <v>1</v>
      </c>
      <c r="K5724">
        <v>0</v>
      </c>
      <c r="L5724">
        <v>1</v>
      </c>
    </row>
    <row r="5725" spans="1:12" x14ac:dyDescent="0.25">
      <c r="A5725">
        <v>1396</v>
      </c>
      <c r="B5725">
        <v>0</v>
      </c>
      <c r="C5725">
        <v>0.24162166800000001</v>
      </c>
      <c r="D5725">
        <v>40</v>
      </c>
      <c r="E5725">
        <v>0</v>
      </c>
      <c r="F5725">
        <v>3228</v>
      </c>
      <c r="H5725">
        <v>11</v>
      </c>
      <c r="I5725">
        <v>0</v>
      </c>
      <c r="J5725">
        <v>2</v>
      </c>
      <c r="K5725">
        <v>0</v>
      </c>
      <c r="L5725">
        <v>0</v>
      </c>
    </row>
    <row r="5726" spans="1:12" x14ac:dyDescent="0.25">
      <c r="A5726">
        <v>6652</v>
      </c>
      <c r="B5726">
        <v>0</v>
      </c>
      <c r="C5726">
        <v>0.24202860300000001</v>
      </c>
      <c r="D5726">
        <v>47</v>
      </c>
      <c r="E5726">
        <v>1</v>
      </c>
      <c r="F5726">
        <v>0.48547567200000002</v>
      </c>
      <c r="G5726">
        <v>5507</v>
      </c>
      <c r="H5726">
        <v>5</v>
      </c>
      <c r="I5726">
        <v>0</v>
      </c>
      <c r="J5726">
        <v>1</v>
      </c>
      <c r="K5726">
        <v>0</v>
      </c>
      <c r="L5726">
        <v>3</v>
      </c>
    </row>
    <row r="5727" spans="1:12" x14ac:dyDescent="0.25">
      <c r="A5727">
        <v>99732</v>
      </c>
      <c r="B5727">
        <v>0</v>
      </c>
      <c r="C5727">
        <v>0.24208550400000001</v>
      </c>
      <c r="D5727">
        <v>55</v>
      </c>
      <c r="E5727">
        <v>0</v>
      </c>
      <c r="F5727">
        <v>0.77577834899999998</v>
      </c>
      <c r="G5727">
        <v>3500</v>
      </c>
      <c r="H5727">
        <v>18</v>
      </c>
      <c r="I5727">
        <v>0</v>
      </c>
      <c r="J5727">
        <v>2</v>
      </c>
      <c r="K5727">
        <v>0</v>
      </c>
      <c r="L5727">
        <v>1</v>
      </c>
    </row>
    <row r="5728" spans="1:12" x14ac:dyDescent="0.25">
      <c r="A5728">
        <v>91203</v>
      </c>
      <c r="B5728">
        <v>0</v>
      </c>
      <c r="C5728">
        <v>0.24213312400000001</v>
      </c>
      <c r="D5728">
        <v>30</v>
      </c>
      <c r="E5728">
        <v>0</v>
      </c>
      <c r="F5728">
        <v>3.6981509000000003E-2</v>
      </c>
      <c r="G5728">
        <v>2000</v>
      </c>
      <c r="H5728">
        <v>3</v>
      </c>
      <c r="I5728">
        <v>0</v>
      </c>
      <c r="J5728">
        <v>0</v>
      </c>
      <c r="K5728">
        <v>0</v>
      </c>
      <c r="L5728">
        <v>0</v>
      </c>
    </row>
    <row r="5729" spans="1:12" x14ac:dyDescent="0.25">
      <c r="A5729">
        <v>92523</v>
      </c>
      <c r="B5729">
        <v>0</v>
      </c>
      <c r="C5729">
        <v>0.24227734200000001</v>
      </c>
      <c r="D5729">
        <v>48</v>
      </c>
      <c r="E5729">
        <v>0</v>
      </c>
      <c r="F5729">
        <v>0.45159106300000001</v>
      </c>
      <c r="G5729">
        <v>2953</v>
      </c>
      <c r="H5729">
        <v>13</v>
      </c>
      <c r="I5729">
        <v>0</v>
      </c>
      <c r="J5729">
        <v>0</v>
      </c>
      <c r="K5729">
        <v>0</v>
      </c>
      <c r="L5729">
        <v>2</v>
      </c>
    </row>
    <row r="5730" spans="1:12" x14ac:dyDescent="0.25">
      <c r="A5730">
        <v>116449</v>
      </c>
      <c r="B5730">
        <v>0</v>
      </c>
      <c r="C5730">
        <v>0.24233109999999999</v>
      </c>
      <c r="D5730">
        <v>60</v>
      </c>
      <c r="E5730">
        <v>0</v>
      </c>
      <c r="F5730">
        <v>0.77765929099999997</v>
      </c>
      <c r="G5730">
        <v>3750</v>
      </c>
      <c r="H5730">
        <v>13</v>
      </c>
      <c r="I5730">
        <v>0</v>
      </c>
      <c r="J5730">
        <v>1</v>
      </c>
      <c r="K5730">
        <v>0</v>
      </c>
      <c r="L5730">
        <v>0</v>
      </c>
    </row>
    <row r="5731" spans="1:12" x14ac:dyDescent="0.25">
      <c r="A5731">
        <v>7326</v>
      </c>
      <c r="B5731">
        <v>0</v>
      </c>
      <c r="C5731">
        <v>0.242332303</v>
      </c>
      <c r="D5731">
        <v>55</v>
      </c>
      <c r="E5731">
        <v>0</v>
      </c>
      <c r="F5731">
        <v>0.39373480999999999</v>
      </c>
      <c r="G5731">
        <v>11108</v>
      </c>
      <c r="H5731">
        <v>20</v>
      </c>
      <c r="I5731">
        <v>0</v>
      </c>
      <c r="J5731">
        <v>4</v>
      </c>
      <c r="K5731">
        <v>0</v>
      </c>
      <c r="L5731">
        <v>0</v>
      </c>
    </row>
    <row r="5732" spans="1:12" x14ac:dyDescent="0.25">
      <c r="A5732">
        <v>58078</v>
      </c>
      <c r="B5732">
        <v>1</v>
      </c>
      <c r="C5732">
        <v>0.24234283200000001</v>
      </c>
      <c r="D5732">
        <v>53</v>
      </c>
      <c r="E5732">
        <v>0</v>
      </c>
      <c r="F5732">
        <v>0.36506687599999998</v>
      </c>
      <c r="G5732">
        <v>10167</v>
      </c>
      <c r="H5732">
        <v>13</v>
      </c>
      <c r="I5732">
        <v>0</v>
      </c>
      <c r="J5732">
        <v>2</v>
      </c>
      <c r="K5732">
        <v>0</v>
      </c>
      <c r="L5732">
        <v>4</v>
      </c>
    </row>
    <row r="5733" spans="1:12" x14ac:dyDescent="0.25">
      <c r="A5733">
        <v>104290</v>
      </c>
      <c r="B5733">
        <v>0</v>
      </c>
      <c r="C5733">
        <v>0.24243939</v>
      </c>
      <c r="D5733">
        <v>41</v>
      </c>
      <c r="E5733">
        <v>0</v>
      </c>
      <c r="F5733">
        <v>0.49300279899999999</v>
      </c>
      <c r="G5733">
        <v>2500</v>
      </c>
      <c r="H5733">
        <v>12</v>
      </c>
      <c r="I5733">
        <v>0</v>
      </c>
      <c r="J5733">
        <v>0</v>
      </c>
      <c r="K5733">
        <v>0</v>
      </c>
      <c r="L5733">
        <v>2</v>
      </c>
    </row>
    <row r="5734" spans="1:12" x14ac:dyDescent="0.25">
      <c r="A5734">
        <v>68010</v>
      </c>
      <c r="B5734">
        <v>0</v>
      </c>
      <c r="C5734">
        <v>0.24250707799999999</v>
      </c>
      <c r="D5734">
        <v>42</v>
      </c>
      <c r="E5734">
        <v>0</v>
      </c>
      <c r="F5734">
        <v>0.47042488199999999</v>
      </c>
      <c r="G5734">
        <v>3600</v>
      </c>
      <c r="H5734">
        <v>13</v>
      </c>
      <c r="I5734">
        <v>0</v>
      </c>
      <c r="J5734">
        <v>2</v>
      </c>
      <c r="K5734">
        <v>0</v>
      </c>
      <c r="L5734">
        <v>0</v>
      </c>
    </row>
    <row r="5735" spans="1:12" x14ac:dyDescent="0.25">
      <c r="A5735">
        <v>118024</v>
      </c>
      <c r="B5735">
        <v>0</v>
      </c>
      <c r="C5735">
        <v>0.24252177999999999</v>
      </c>
      <c r="D5735">
        <v>39</v>
      </c>
      <c r="E5735">
        <v>0</v>
      </c>
      <c r="F5735">
        <v>0.781867757</v>
      </c>
      <c r="G5735">
        <v>4400</v>
      </c>
      <c r="H5735">
        <v>7</v>
      </c>
      <c r="I5735">
        <v>0</v>
      </c>
      <c r="J5735">
        <v>2</v>
      </c>
      <c r="K5735">
        <v>0</v>
      </c>
      <c r="L5735">
        <v>1</v>
      </c>
    </row>
    <row r="5736" spans="1:12" x14ac:dyDescent="0.25">
      <c r="A5736">
        <v>135730</v>
      </c>
      <c r="B5736">
        <v>0</v>
      </c>
      <c r="C5736">
        <v>0.24259303500000001</v>
      </c>
      <c r="D5736">
        <v>56</v>
      </c>
      <c r="E5736">
        <v>0</v>
      </c>
      <c r="F5736">
        <v>0.28114213999999998</v>
      </c>
      <c r="G5736">
        <v>12747</v>
      </c>
      <c r="H5736">
        <v>8</v>
      </c>
      <c r="I5736">
        <v>0</v>
      </c>
      <c r="J5736">
        <v>1</v>
      </c>
      <c r="K5736">
        <v>0</v>
      </c>
      <c r="L5736">
        <v>3</v>
      </c>
    </row>
    <row r="5737" spans="1:12" x14ac:dyDescent="0.25">
      <c r="A5737">
        <v>25275</v>
      </c>
      <c r="B5737">
        <v>0</v>
      </c>
      <c r="C5737">
        <v>0.242808307</v>
      </c>
      <c r="D5737">
        <v>70</v>
      </c>
      <c r="E5737">
        <v>0</v>
      </c>
      <c r="F5737">
        <v>0.28534071700000002</v>
      </c>
      <c r="G5737">
        <v>6500</v>
      </c>
      <c r="H5737">
        <v>10</v>
      </c>
      <c r="I5737">
        <v>0</v>
      </c>
      <c r="J5737">
        <v>3</v>
      </c>
      <c r="K5737">
        <v>0</v>
      </c>
      <c r="L5737">
        <v>1</v>
      </c>
    </row>
    <row r="5738" spans="1:12" x14ac:dyDescent="0.25">
      <c r="A5738">
        <v>137420</v>
      </c>
      <c r="B5738">
        <v>0</v>
      </c>
      <c r="C5738">
        <v>0.24289460800000001</v>
      </c>
      <c r="D5738">
        <v>39</v>
      </c>
      <c r="E5738">
        <v>0</v>
      </c>
      <c r="F5738">
        <v>0.715169057</v>
      </c>
      <c r="G5738">
        <v>7600</v>
      </c>
      <c r="H5738">
        <v>11</v>
      </c>
      <c r="I5738">
        <v>0</v>
      </c>
      <c r="J5738">
        <v>3</v>
      </c>
      <c r="K5738">
        <v>0</v>
      </c>
      <c r="L5738">
        <v>0</v>
      </c>
    </row>
    <row r="5739" spans="1:12" x14ac:dyDescent="0.25">
      <c r="A5739">
        <v>36100</v>
      </c>
      <c r="B5739">
        <v>0</v>
      </c>
      <c r="C5739">
        <v>0.24303867800000001</v>
      </c>
      <c r="D5739">
        <v>48</v>
      </c>
      <c r="E5739">
        <v>0</v>
      </c>
      <c r="F5739">
        <v>0.17878212199999999</v>
      </c>
      <c r="G5739">
        <v>10000</v>
      </c>
      <c r="H5739">
        <v>6</v>
      </c>
      <c r="I5739">
        <v>0</v>
      </c>
      <c r="J5739">
        <v>2</v>
      </c>
      <c r="K5739">
        <v>0</v>
      </c>
      <c r="L5739">
        <v>1</v>
      </c>
    </row>
    <row r="5740" spans="1:12" x14ac:dyDescent="0.25">
      <c r="A5740">
        <v>88345</v>
      </c>
      <c r="B5740">
        <v>0</v>
      </c>
      <c r="C5740">
        <v>0.243042376</v>
      </c>
      <c r="D5740">
        <v>59</v>
      </c>
      <c r="E5740">
        <v>0</v>
      </c>
      <c r="F5740">
        <v>0.178172255</v>
      </c>
      <c r="G5740">
        <v>6083</v>
      </c>
      <c r="H5740">
        <v>12</v>
      </c>
      <c r="I5740">
        <v>0</v>
      </c>
      <c r="J5740">
        <v>0</v>
      </c>
      <c r="K5740">
        <v>0</v>
      </c>
      <c r="L5740">
        <v>1</v>
      </c>
    </row>
    <row r="5741" spans="1:12" x14ac:dyDescent="0.25">
      <c r="A5741">
        <v>29367</v>
      </c>
      <c r="B5741">
        <v>0</v>
      </c>
      <c r="C5741">
        <v>0.243111676</v>
      </c>
      <c r="D5741">
        <v>42</v>
      </c>
      <c r="E5741">
        <v>0</v>
      </c>
      <c r="F5741">
        <v>0.55601906999999995</v>
      </c>
      <c r="G5741">
        <v>3355</v>
      </c>
      <c r="H5741">
        <v>6</v>
      </c>
      <c r="I5741">
        <v>0</v>
      </c>
      <c r="J5741">
        <v>1</v>
      </c>
      <c r="K5741">
        <v>0</v>
      </c>
      <c r="L5741">
        <v>0</v>
      </c>
    </row>
    <row r="5742" spans="1:12" x14ac:dyDescent="0.25">
      <c r="A5742">
        <v>140984</v>
      </c>
      <c r="B5742">
        <v>0</v>
      </c>
      <c r="C5742">
        <v>0.243181071</v>
      </c>
      <c r="D5742">
        <v>80</v>
      </c>
      <c r="E5742">
        <v>0</v>
      </c>
      <c r="F5742">
        <v>0.364856976</v>
      </c>
      <c r="G5742">
        <v>8564</v>
      </c>
      <c r="H5742">
        <v>16</v>
      </c>
      <c r="I5742">
        <v>0</v>
      </c>
      <c r="J5742">
        <v>2</v>
      </c>
      <c r="K5742">
        <v>0</v>
      </c>
      <c r="L5742">
        <v>0</v>
      </c>
    </row>
    <row r="5743" spans="1:12" x14ac:dyDescent="0.25">
      <c r="A5743">
        <v>76851</v>
      </c>
      <c r="B5743">
        <v>0</v>
      </c>
      <c r="C5743">
        <v>0.24319691500000001</v>
      </c>
      <c r="D5743">
        <v>51</v>
      </c>
      <c r="E5743">
        <v>0</v>
      </c>
      <c r="F5743">
        <v>0.11336495100000001</v>
      </c>
      <c r="G5743">
        <v>17500</v>
      </c>
      <c r="H5743">
        <v>9</v>
      </c>
      <c r="I5743">
        <v>0</v>
      </c>
      <c r="J5743">
        <v>1</v>
      </c>
      <c r="K5743">
        <v>0</v>
      </c>
      <c r="L5743">
        <v>2</v>
      </c>
    </row>
    <row r="5744" spans="1:12" x14ac:dyDescent="0.25">
      <c r="A5744">
        <v>51180</v>
      </c>
      <c r="B5744">
        <v>0</v>
      </c>
      <c r="C5744">
        <v>0.24325477400000001</v>
      </c>
      <c r="D5744">
        <v>47</v>
      </c>
      <c r="E5744">
        <v>0</v>
      </c>
      <c r="F5744">
        <v>2.3074558029999999</v>
      </c>
      <c r="G5744">
        <v>1300</v>
      </c>
      <c r="H5744">
        <v>11</v>
      </c>
      <c r="I5744">
        <v>0</v>
      </c>
      <c r="J5744">
        <v>2</v>
      </c>
      <c r="K5744">
        <v>0</v>
      </c>
      <c r="L5744">
        <v>0</v>
      </c>
    </row>
    <row r="5745" spans="1:12" x14ac:dyDescent="0.25">
      <c r="A5745">
        <v>14943</v>
      </c>
      <c r="B5745">
        <v>0</v>
      </c>
      <c r="C5745">
        <v>0.24337926600000001</v>
      </c>
      <c r="D5745">
        <v>32</v>
      </c>
      <c r="E5745">
        <v>1</v>
      </c>
      <c r="F5745">
        <v>515</v>
      </c>
      <c r="H5745">
        <v>6</v>
      </c>
      <c r="I5745">
        <v>0</v>
      </c>
      <c r="J5745">
        <v>0</v>
      </c>
      <c r="K5745">
        <v>0</v>
      </c>
    </row>
    <row r="5746" spans="1:12" x14ac:dyDescent="0.25">
      <c r="A5746">
        <v>12364</v>
      </c>
      <c r="B5746">
        <v>0</v>
      </c>
      <c r="C5746">
        <v>0.24341763199999999</v>
      </c>
      <c r="D5746">
        <v>57</v>
      </c>
      <c r="E5746">
        <v>0</v>
      </c>
      <c r="F5746">
        <v>0.249435347</v>
      </c>
      <c r="G5746">
        <v>7083</v>
      </c>
      <c r="H5746">
        <v>7</v>
      </c>
      <c r="I5746">
        <v>0</v>
      </c>
      <c r="J5746">
        <v>1</v>
      </c>
      <c r="K5746">
        <v>0</v>
      </c>
      <c r="L5746">
        <v>1</v>
      </c>
    </row>
    <row r="5747" spans="1:12" x14ac:dyDescent="0.25">
      <c r="A5747">
        <v>35361</v>
      </c>
      <c r="B5747">
        <v>0</v>
      </c>
      <c r="C5747">
        <v>0.243519653</v>
      </c>
      <c r="D5747">
        <v>53</v>
      </c>
      <c r="E5747">
        <v>0</v>
      </c>
      <c r="F5747">
        <v>0.38486386700000003</v>
      </c>
      <c r="G5747">
        <v>4333</v>
      </c>
      <c r="H5747">
        <v>13</v>
      </c>
      <c r="I5747">
        <v>0</v>
      </c>
      <c r="J5747">
        <v>1</v>
      </c>
      <c r="K5747">
        <v>0</v>
      </c>
      <c r="L5747">
        <v>0</v>
      </c>
    </row>
    <row r="5748" spans="1:12" x14ac:dyDescent="0.25">
      <c r="A5748">
        <v>5574</v>
      </c>
      <c r="B5748">
        <v>0</v>
      </c>
      <c r="C5748">
        <v>0.24375624400000001</v>
      </c>
      <c r="D5748">
        <v>54</v>
      </c>
      <c r="E5748">
        <v>0</v>
      </c>
      <c r="F5748">
        <v>0.97924673299999998</v>
      </c>
      <c r="G5748">
        <v>1300</v>
      </c>
      <c r="H5748">
        <v>14</v>
      </c>
      <c r="I5748">
        <v>0</v>
      </c>
      <c r="J5748">
        <v>0</v>
      </c>
      <c r="K5748">
        <v>1</v>
      </c>
      <c r="L5748">
        <v>0</v>
      </c>
    </row>
    <row r="5749" spans="1:12" x14ac:dyDescent="0.25">
      <c r="A5749">
        <v>111560</v>
      </c>
      <c r="B5749">
        <v>0</v>
      </c>
      <c r="C5749">
        <v>0.244016871</v>
      </c>
      <c r="D5749">
        <v>45</v>
      </c>
      <c r="E5749">
        <v>0</v>
      </c>
      <c r="F5749">
        <v>0.47768989699999997</v>
      </c>
      <c r="G5749">
        <v>6700</v>
      </c>
      <c r="H5749">
        <v>13</v>
      </c>
      <c r="I5749">
        <v>0</v>
      </c>
      <c r="J5749">
        <v>2</v>
      </c>
      <c r="K5749">
        <v>0</v>
      </c>
      <c r="L5749">
        <v>0</v>
      </c>
    </row>
    <row r="5750" spans="1:12" x14ac:dyDescent="0.25">
      <c r="A5750">
        <v>146591</v>
      </c>
      <c r="B5750">
        <v>0</v>
      </c>
      <c r="C5750">
        <v>0.244197674</v>
      </c>
      <c r="D5750">
        <v>43</v>
      </c>
      <c r="E5750">
        <v>0</v>
      </c>
      <c r="F5750">
        <v>2.350824588</v>
      </c>
      <c r="G5750">
        <v>1333</v>
      </c>
      <c r="H5750">
        <v>4</v>
      </c>
      <c r="I5750">
        <v>0</v>
      </c>
      <c r="J5750">
        <v>1</v>
      </c>
      <c r="K5750">
        <v>0</v>
      </c>
      <c r="L5750">
        <v>2</v>
      </c>
    </row>
    <row r="5751" spans="1:12" x14ac:dyDescent="0.25">
      <c r="A5751">
        <v>42355</v>
      </c>
      <c r="B5751">
        <v>0</v>
      </c>
      <c r="C5751">
        <v>0.244217928</v>
      </c>
      <c r="D5751">
        <v>55</v>
      </c>
      <c r="E5751">
        <v>0</v>
      </c>
      <c r="F5751">
        <v>0.25798052999999999</v>
      </c>
      <c r="G5751">
        <v>8833</v>
      </c>
      <c r="H5751">
        <v>6</v>
      </c>
      <c r="I5751">
        <v>0</v>
      </c>
      <c r="J5751">
        <v>2</v>
      </c>
      <c r="K5751">
        <v>0</v>
      </c>
      <c r="L5751">
        <v>1</v>
      </c>
    </row>
    <row r="5752" spans="1:12" x14ac:dyDescent="0.25">
      <c r="A5752">
        <v>128830</v>
      </c>
      <c r="B5752">
        <v>0</v>
      </c>
      <c r="C5752">
        <v>0.24435227000000001</v>
      </c>
      <c r="D5752">
        <v>34</v>
      </c>
      <c r="E5752">
        <v>0</v>
      </c>
      <c r="F5752">
        <v>0.224758767</v>
      </c>
      <c r="G5752">
        <v>4248</v>
      </c>
      <c r="H5752">
        <v>4</v>
      </c>
      <c r="I5752">
        <v>0</v>
      </c>
      <c r="J5752">
        <v>1</v>
      </c>
      <c r="K5752">
        <v>0</v>
      </c>
      <c r="L5752">
        <v>0</v>
      </c>
    </row>
    <row r="5753" spans="1:12" x14ac:dyDescent="0.25">
      <c r="A5753">
        <v>102343</v>
      </c>
      <c r="B5753">
        <v>0</v>
      </c>
      <c r="C5753">
        <v>0.24448146600000001</v>
      </c>
      <c r="D5753">
        <v>42</v>
      </c>
      <c r="E5753">
        <v>0</v>
      </c>
      <c r="F5753">
        <v>3.432956E-3</v>
      </c>
      <c r="G5753">
        <v>4951</v>
      </c>
      <c r="H5753">
        <v>1</v>
      </c>
      <c r="I5753">
        <v>0</v>
      </c>
      <c r="J5753">
        <v>0</v>
      </c>
      <c r="K5753">
        <v>0</v>
      </c>
      <c r="L5753">
        <v>2</v>
      </c>
    </row>
    <row r="5754" spans="1:12" x14ac:dyDescent="0.25">
      <c r="A5754">
        <v>23804</v>
      </c>
      <c r="B5754">
        <v>0</v>
      </c>
      <c r="C5754">
        <v>0.24455817199999999</v>
      </c>
      <c r="D5754">
        <v>62</v>
      </c>
      <c r="E5754">
        <v>1</v>
      </c>
      <c r="F5754">
        <v>7314</v>
      </c>
      <c r="H5754">
        <v>23</v>
      </c>
      <c r="I5754">
        <v>0</v>
      </c>
      <c r="J5754">
        <v>2</v>
      </c>
      <c r="K5754">
        <v>0</v>
      </c>
      <c r="L5754">
        <v>0</v>
      </c>
    </row>
    <row r="5755" spans="1:12" x14ac:dyDescent="0.25">
      <c r="A5755">
        <v>18519</v>
      </c>
      <c r="B5755">
        <v>0</v>
      </c>
      <c r="C5755">
        <v>0.244581935</v>
      </c>
      <c r="D5755">
        <v>69</v>
      </c>
      <c r="E5755">
        <v>0</v>
      </c>
      <c r="F5755">
        <v>0.23346878500000001</v>
      </c>
      <c r="G5755">
        <v>2706</v>
      </c>
      <c r="H5755">
        <v>17</v>
      </c>
      <c r="I5755">
        <v>0</v>
      </c>
      <c r="J5755">
        <v>0</v>
      </c>
      <c r="K5755">
        <v>0</v>
      </c>
      <c r="L5755">
        <v>0</v>
      </c>
    </row>
    <row r="5756" spans="1:12" x14ac:dyDescent="0.25">
      <c r="A5756">
        <v>51860</v>
      </c>
      <c r="B5756">
        <v>0</v>
      </c>
      <c r="C5756">
        <v>0.244732482</v>
      </c>
      <c r="D5756">
        <v>71</v>
      </c>
      <c r="E5756">
        <v>0</v>
      </c>
      <c r="F5756">
        <v>0.34761219100000001</v>
      </c>
      <c r="G5756">
        <v>8333</v>
      </c>
      <c r="H5756">
        <v>11</v>
      </c>
      <c r="I5756">
        <v>0</v>
      </c>
      <c r="J5756">
        <v>1</v>
      </c>
      <c r="K5756">
        <v>0</v>
      </c>
      <c r="L5756">
        <v>0</v>
      </c>
    </row>
    <row r="5757" spans="1:12" x14ac:dyDescent="0.25">
      <c r="A5757">
        <v>111687</v>
      </c>
      <c r="B5757">
        <v>0</v>
      </c>
      <c r="C5757">
        <v>0.24483775799999999</v>
      </c>
      <c r="D5757">
        <v>57</v>
      </c>
      <c r="E5757">
        <v>1</v>
      </c>
      <c r="F5757">
        <v>1121</v>
      </c>
      <c r="H5757">
        <v>7</v>
      </c>
      <c r="I5757">
        <v>0</v>
      </c>
      <c r="J5757">
        <v>1</v>
      </c>
      <c r="K5757">
        <v>0</v>
      </c>
      <c r="L5757">
        <v>0</v>
      </c>
    </row>
    <row r="5758" spans="1:12" x14ac:dyDescent="0.25">
      <c r="A5758">
        <v>53766</v>
      </c>
      <c r="B5758">
        <v>0</v>
      </c>
      <c r="C5758">
        <v>0.24506013200000001</v>
      </c>
      <c r="D5758">
        <v>41</v>
      </c>
      <c r="E5758">
        <v>1</v>
      </c>
      <c r="F5758">
        <v>0.55499179200000004</v>
      </c>
      <c r="G5758">
        <v>6700</v>
      </c>
      <c r="H5758">
        <v>6</v>
      </c>
      <c r="I5758">
        <v>0</v>
      </c>
      <c r="J5758">
        <v>1</v>
      </c>
      <c r="K5758">
        <v>0</v>
      </c>
      <c r="L5758">
        <v>2</v>
      </c>
    </row>
    <row r="5759" spans="1:12" x14ac:dyDescent="0.25">
      <c r="A5759">
        <v>81926</v>
      </c>
      <c r="B5759">
        <v>0</v>
      </c>
      <c r="C5759">
        <v>0.24526497999999999</v>
      </c>
      <c r="D5759">
        <v>51</v>
      </c>
      <c r="E5759">
        <v>0</v>
      </c>
      <c r="F5759">
        <v>0.95308037499999998</v>
      </c>
      <c r="G5759">
        <v>2450</v>
      </c>
      <c r="H5759">
        <v>16</v>
      </c>
      <c r="I5759">
        <v>0</v>
      </c>
      <c r="J5759">
        <v>1</v>
      </c>
      <c r="K5759">
        <v>0</v>
      </c>
      <c r="L5759">
        <v>0</v>
      </c>
    </row>
    <row r="5760" spans="1:12" x14ac:dyDescent="0.25">
      <c r="A5760">
        <v>142677</v>
      </c>
      <c r="B5760">
        <v>0</v>
      </c>
      <c r="C5760">
        <v>0.24537809799999999</v>
      </c>
      <c r="D5760">
        <v>56</v>
      </c>
      <c r="E5760">
        <v>2</v>
      </c>
      <c r="F5760">
        <v>1571</v>
      </c>
      <c r="H5760">
        <v>8</v>
      </c>
      <c r="I5760">
        <v>0</v>
      </c>
      <c r="J5760">
        <v>1</v>
      </c>
      <c r="K5760">
        <v>0</v>
      </c>
      <c r="L5760">
        <v>0</v>
      </c>
    </row>
    <row r="5761" spans="1:12" x14ac:dyDescent="0.25">
      <c r="A5761">
        <v>132870</v>
      </c>
      <c r="B5761">
        <v>0</v>
      </c>
      <c r="C5761">
        <v>0.245491406</v>
      </c>
      <c r="D5761">
        <v>47</v>
      </c>
      <c r="E5761">
        <v>0</v>
      </c>
      <c r="F5761">
        <v>0.493096647</v>
      </c>
      <c r="G5761">
        <v>6083</v>
      </c>
      <c r="H5761">
        <v>11</v>
      </c>
      <c r="I5761">
        <v>0</v>
      </c>
      <c r="J5761">
        <v>2</v>
      </c>
      <c r="K5761">
        <v>0</v>
      </c>
      <c r="L5761">
        <v>2</v>
      </c>
    </row>
    <row r="5762" spans="1:12" x14ac:dyDescent="0.25">
      <c r="A5762">
        <v>130697</v>
      </c>
      <c r="B5762">
        <v>0</v>
      </c>
      <c r="C5762">
        <v>0.24554250499999999</v>
      </c>
      <c r="D5762">
        <v>60</v>
      </c>
      <c r="E5762">
        <v>0</v>
      </c>
      <c r="F5762">
        <v>0.409160827</v>
      </c>
      <c r="G5762">
        <v>5850</v>
      </c>
      <c r="H5762">
        <v>12</v>
      </c>
      <c r="I5762">
        <v>0</v>
      </c>
      <c r="J5762">
        <v>1</v>
      </c>
      <c r="K5762">
        <v>0</v>
      </c>
      <c r="L5762">
        <v>1</v>
      </c>
    </row>
    <row r="5763" spans="1:12" x14ac:dyDescent="0.25">
      <c r="A5763">
        <v>60222</v>
      </c>
      <c r="B5763">
        <v>0</v>
      </c>
      <c r="C5763">
        <v>0.24575424600000001</v>
      </c>
      <c r="D5763">
        <v>21</v>
      </c>
      <c r="E5763">
        <v>0</v>
      </c>
      <c r="F5763">
        <v>7</v>
      </c>
      <c r="H5763">
        <v>1</v>
      </c>
      <c r="I5763">
        <v>0</v>
      </c>
      <c r="J5763">
        <v>0</v>
      </c>
      <c r="K5763">
        <v>0</v>
      </c>
    </row>
    <row r="5764" spans="1:12" x14ac:dyDescent="0.25">
      <c r="A5764">
        <v>81640</v>
      </c>
      <c r="B5764">
        <v>0</v>
      </c>
      <c r="C5764">
        <v>0.24586440200000001</v>
      </c>
      <c r="D5764">
        <v>30</v>
      </c>
      <c r="E5764">
        <v>0</v>
      </c>
      <c r="F5764">
        <v>0.72143742300000002</v>
      </c>
      <c r="G5764">
        <v>4034</v>
      </c>
      <c r="H5764">
        <v>6</v>
      </c>
      <c r="I5764">
        <v>0</v>
      </c>
      <c r="J5764">
        <v>1</v>
      </c>
      <c r="K5764">
        <v>0</v>
      </c>
      <c r="L5764">
        <v>5</v>
      </c>
    </row>
    <row r="5765" spans="1:12" x14ac:dyDescent="0.25">
      <c r="A5765">
        <v>86874</v>
      </c>
      <c r="B5765">
        <v>0</v>
      </c>
      <c r="C5765">
        <v>0.24602524200000001</v>
      </c>
      <c r="D5765">
        <v>72</v>
      </c>
      <c r="E5765">
        <v>0</v>
      </c>
      <c r="F5765">
        <v>1.1270677999999999E-2</v>
      </c>
      <c r="G5765">
        <v>5500</v>
      </c>
      <c r="H5765">
        <v>3</v>
      </c>
      <c r="I5765">
        <v>0</v>
      </c>
      <c r="J5765">
        <v>0</v>
      </c>
      <c r="K5765">
        <v>0</v>
      </c>
      <c r="L5765">
        <v>0</v>
      </c>
    </row>
    <row r="5766" spans="1:12" x14ac:dyDescent="0.25">
      <c r="A5766">
        <v>38577</v>
      </c>
      <c r="B5766">
        <v>0</v>
      </c>
      <c r="C5766">
        <v>0.24625775</v>
      </c>
      <c r="D5766">
        <v>61</v>
      </c>
      <c r="E5766">
        <v>0</v>
      </c>
      <c r="F5766">
        <v>479</v>
      </c>
      <c r="G5766">
        <v>0</v>
      </c>
      <c r="H5766">
        <v>8</v>
      </c>
      <c r="I5766">
        <v>0</v>
      </c>
      <c r="J5766">
        <v>0</v>
      </c>
      <c r="K5766">
        <v>0</v>
      </c>
      <c r="L5766">
        <v>0</v>
      </c>
    </row>
    <row r="5767" spans="1:12" x14ac:dyDescent="0.25">
      <c r="A5767">
        <v>125475</v>
      </c>
      <c r="B5767">
        <v>0</v>
      </c>
      <c r="C5767">
        <v>0.24631884300000001</v>
      </c>
      <c r="D5767">
        <v>56</v>
      </c>
      <c r="E5767">
        <v>0</v>
      </c>
      <c r="F5767">
        <v>0.21252621799999999</v>
      </c>
      <c r="G5767">
        <v>20500</v>
      </c>
      <c r="H5767">
        <v>6</v>
      </c>
      <c r="I5767">
        <v>0</v>
      </c>
      <c r="J5767">
        <v>1</v>
      </c>
      <c r="K5767">
        <v>0</v>
      </c>
      <c r="L5767">
        <v>1</v>
      </c>
    </row>
    <row r="5768" spans="1:12" x14ac:dyDescent="0.25">
      <c r="A5768">
        <v>119359</v>
      </c>
      <c r="B5768">
        <v>0</v>
      </c>
      <c r="C5768">
        <v>0.24653283000000001</v>
      </c>
      <c r="D5768">
        <v>72</v>
      </c>
      <c r="E5768">
        <v>1</v>
      </c>
      <c r="F5768">
        <v>0.66332602600000001</v>
      </c>
      <c r="G5768">
        <v>3192</v>
      </c>
      <c r="H5768">
        <v>11</v>
      </c>
      <c r="I5768">
        <v>0</v>
      </c>
      <c r="J5768">
        <v>1</v>
      </c>
      <c r="K5768">
        <v>0</v>
      </c>
      <c r="L5768">
        <v>0</v>
      </c>
    </row>
    <row r="5769" spans="1:12" x14ac:dyDescent="0.25">
      <c r="A5769">
        <v>121541</v>
      </c>
      <c r="B5769">
        <v>0</v>
      </c>
      <c r="C5769">
        <v>0.24653777900000001</v>
      </c>
      <c r="D5769">
        <v>74</v>
      </c>
      <c r="E5769">
        <v>2</v>
      </c>
      <c r="F5769">
        <v>0.31544644799999999</v>
      </c>
      <c r="G5769">
        <v>4602</v>
      </c>
      <c r="H5769">
        <v>15</v>
      </c>
      <c r="I5769">
        <v>0</v>
      </c>
      <c r="J5769">
        <v>0</v>
      </c>
      <c r="K5769">
        <v>0</v>
      </c>
      <c r="L5769">
        <v>0</v>
      </c>
    </row>
    <row r="5770" spans="1:12" x14ac:dyDescent="0.25">
      <c r="A5770">
        <v>108209</v>
      </c>
      <c r="B5770">
        <v>0</v>
      </c>
      <c r="C5770">
        <v>0.24659009200000001</v>
      </c>
      <c r="D5770">
        <v>59</v>
      </c>
      <c r="E5770">
        <v>0</v>
      </c>
      <c r="F5770">
        <v>9.3886770999999994E-2</v>
      </c>
      <c r="G5770">
        <v>28331</v>
      </c>
      <c r="H5770">
        <v>14</v>
      </c>
      <c r="I5770">
        <v>0</v>
      </c>
      <c r="J5770">
        <v>1</v>
      </c>
      <c r="K5770">
        <v>0</v>
      </c>
      <c r="L5770">
        <v>3</v>
      </c>
    </row>
    <row r="5771" spans="1:12" x14ac:dyDescent="0.25">
      <c r="A5771">
        <v>149813</v>
      </c>
      <c r="B5771">
        <v>0</v>
      </c>
      <c r="C5771">
        <v>0.246633992</v>
      </c>
      <c r="D5771">
        <v>48</v>
      </c>
      <c r="E5771">
        <v>0</v>
      </c>
      <c r="F5771">
        <v>0.56567221999999995</v>
      </c>
      <c r="G5771">
        <v>2580</v>
      </c>
      <c r="H5771">
        <v>6</v>
      </c>
      <c r="I5771">
        <v>0</v>
      </c>
      <c r="J5771">
        <v>1</v>
      </c>
      <c r="K5771">
        <v>0</v>
      </c>
      <c r="L5771">
        <v>2</v>
      </c>
    </row>
    <row r="5772" spans="1:12" x14ac:dyDescent="0.25">
      <c r="A5772">
        <v>8888</v>
      </c>
      <c r="B5772">
        <v>0</v>
      </c>
      <c r="C5772">
        <v>0.24664485</v>
      </c>
      <c r="D5772">
        <v>34</v>
      </c>
      <c r="E5772">
        <v>0</v>
      </c>
      <c r="F5772">
        <v>1.8191337460000001</v>
      </c>
      <c r="G5772">
        <v>2100</v>
      </c>
      <c r="H5772">
        <v>15</v>
      </c>
      <c r="I5772">
        <v>0</v>
      </c>
      <c r="J5772">
        <v>2</v>
      </c>
      <c r="K5772">
        <v>0</v>
      </c>
      <c r="L5772">
        <v>3</v>
      </c>
    </row>
    <row r="5773" spans="1:12" x14ac:dyDescent="0.25">
      <c r="A5773">
        <v>102766</v>
      </c>
      <c r="B5773">
        <v>0</v>
      </c>
      <c r="C5773">
        <v>0.246707289</v>
      </c>
      <c r="D5773">
        <v>62</v>
      </c>
      <c r="E5773">
        <v>0</v>
      </c>
      <c r="F5773">
        <v>3279</v>
      </c>
      <c r="H5773">
        <v>14</v>
      </c>
      <c r="I5773">
        <v>0</v>
      </c>
      <c r="J5773">
        <v>1</v>
      </c>
      <c r="K5773">
        <v>0</v>
      </c>
      <c r="L5773">
        <v>1</v>
      </c>
    </row>
    <row r="5774" spans="1:12" x14ac:dyDescent="0.25">
      <c r="A5774">
        <v>104606</v>
      </c>
      <c r="B5774">
        <v>0</v>
      </c>
      <c r="C5774">
        <v>0.24693388599999999</v>
      </c>
      <c r="D5774">
        <v>44</v>
      </c>
      <c r="E5774">
        <v>0</v>
      </c>
      <c r="F5774">
        <v>1.1495080390000001</v>
      </c>
      <c r="G5774">
        <v>8333</v>
      </c>
      <c r="H5774">
        <v>14</v>
      </c>
      <c r="I5774">
        <v>0</v>
      </c>
      <c r="J5774">
        <v>7</v>
      </c>
      <c r="K5774">
        <v>0</v>
      </c>
      <c r="L5774">
        <v>2</v>
      </c>
    </row>
    <row r="5775" spans="1:12" x14ac:dyDescent="0.25">
      <c r="A5775">
        <v>66972</v>
      </c>
      <c r="B5775">
        <v>0</v>
      </c>
      <c r="C5775">
        <v>0.247127972</v>
      </c>
      <c r="D5775">
        <v>69</v>
      </c>
      <c r="E5775">
        <v>1</v>
      </c>
      <c r="F5775">
        <v>193</v>
      </c>
      <c r="H5775">
        <v>9</v>
      </c>
      <c r="I5775">
        <v>0</v>
      </c>
      <c r="J5775">
        <v>0</v>
      </c>
      <c r="K5775">
        <v>0</v>
      </c>
      <c r="L5775">
        <v>0</v>
      </c>
    </row>
    <row r="5776" spans="1:12" x14ac:dyDescent="0.25">
      <c r="A5776">
        <v>134203</v>
      </c>
      <c r="B5776">
        <v>0</v>
      </c>
      <c r="C5776">
        <v>0.247295556</v>
      </c>
      <c r="D5776">
        <v>59</v>
      </c>
      <c r="E5776">
        <v>0</v>
      </c>
      <c r="F5776">
        <v>0.167680043</v>
      </c>
      <c r="G5776">
        <v>7400</v>
      </c>
      <c r="H5776">
        <v>10</v>
      </c>
      <c r="I5776">
        <v>0</v>
      </c>
      <c r="J5776">
        <v>1</v>
      </c>
      <c r="K5776">
        <v>0</v>
      </c>
      <c r="L5776">
        <v>1</v>
      </c>
    </row>
    <row r="5777" spans="1:12" x14ac:dyDescent="0.25">
      <c r="A5777">
        <v>9701</v>
      </c>
      <c r="B5777">
        <v>0</v>
      </c>
      <c r="C5777">
        <v>0.24745255499999999</v>
      </c>
      <c r="D5777">
        <v>50</v>
      </c>
      <c r="E5777">
        <v>0</v>
      </c>
      <c r="F5777">
        <v>0.53413529100000001</v>
      </c>
      <c r="G5777">
        <v>6400</v>
      </c>
      <c r="H5777">
        <v>13</v>
      </c>
      <c r="I5777">
        <v>0</v>
      </c>
      <c r="J5777">
        <v>2</v>
      </c>
      <c r="K5777">
        <v>0</v>
      </c>
      <c r="L5777">
        <v>2</v>
      </c>
    </row>
    <row r="5778" spans="1:12" x14ac:dyDescent="0.25">
      <c r="A5778">
        <v>106961</v>
      </c>
      <c r="B5778">
        <v>0</v>
      </c>
      <c r="C5778">
        <v>0.24765899799999999</v>
      </c>
      <c r="D5778">
        <v>46</v>
      </c>
      <c r="E5778">
        <v>1</v>
      </c>
      <c r="F5778">
        <v>728</v>
      </c>
      <c r="G5778">
        <v>0</v>
      </c>
      <c r="H5778">
        <v>9</v>
      </c>
      <c r="I5778">
        <v>0</v>
      </c>
      <c r="J5778">
        <v>0</v>
      </c>
      <c r="K5778">
        <v>1</v>
      </c>
      <c r="L5778">
        <v>2</v>
      </c>
    </row>
    <row r="5779" spans="1:12" x14ac:dyDescent="0.25">
      <c r="A5779">
        <v>26960</v>
      </c>
      <c r="B5779">
        <v>0</v>
      </c>
      <c r="C5779">
        <v>0.24797520200000001</v>
      </c>
      <c r="D5779">
        <v>53</v>
      </c>
      <c r="E5779">
        <v>1</v>
      </c>
      <c r="F5779">
        <v>0.399868895</v>
      </c>
      <c r="G5779">
        <v>3050</v>
      </c>
      <c r="H5779">
        <v>10</v>
      </c>
      <c r="I5779">
        <v>0</v>
      </c>
      <c r="J5779">
        <v>1</v>
      </c>
      <c r="K5779">
        <v>0</v>
      </c>
      <c r="L5779">
        <v>0</v>
      </c>
    </row>
    <row r="5780" spans="1:12" x14ac:dyDescent="0.25">
      <c r="A5780">
        <v>129419</v>
      </c>
      <c r="B5780">
        <v>0</v>
      </c>
      <c r="C5780">
        <v>0.248159978</v>
      </c>
      <c r="D5780">
        <v>69</v>
      </c>
      <c r="E5780">
        <v>0</v>
      </c>
      <c r="F5780">
        <v>0.57405679200000004</v>
      </c>
      <c r="G5780">
        <v>7500</v>
      </c>
      <c r="H5780">
        <v>15</v>
      </c>
      <c r="I5780">
        <v>0</v>
      </c>
      <c r="J5780">
        <v>3</v>
      </c>
      <c r="K5780">
        <v>0</v>
      </c>
      <c r="L5780">
        <v>0</v>
      </c>
    </row>
    <row r="5781" spans="1:12" x14ac:dyDescent="0.25">
      <c r="A5781">
        <v>71622</v>
      </c>
      <c r="B5781">
        <v>0</v>
      </c>
      <c r="C5781">
        <v>0.248198794</v>
      </c>
      <c r="D5781">
        <v>25</v>
      </c>
      <c r="E5781">
        <v>0</v>
      </c>
      <c r="F5781">
        <v>0.20560571899999999</v>
      </c>
      <c r="G5781">
        <v>5315</v>
      </c>
      <c r="H5781">
        <v>5</v>
      </c>
      <c r="I5781">
        <v>0</v>
      </c>
      <c r="J5781">
        <v>1</v>
      </c>
      <c r="K5781">
        <v>0</v>
      </c>
      <c r="L5781">
        <v>1</v>
      </c>
    </row>
    <row r="5782" spans="1:12" x14ac:dyDescent="0.25">
      <c r="A5782">
        <v>36419</v>
      </c>
      <c r="B5782">
        <v>0</v>
      </c>
      <c r="C5782">
        <v>0.24857871000000001</v>
      </c>
      <c r="D5782">
        <v>70</v>
      </c>
      <c r="E5782">
        <v>0</v>
      </c>
      <c r="F5782">
        <v>0.354778555</v>
      </c>
      <c r="G5782">
        <v>2144</v>
      </c>
      <c r="H5782">
        <v>8</v>
      </c>
      <c r="I5782">
        <v>0</v>
      </c>
      <c r="J5782">
        <v>1</v>
      </c>
      <c r="K5782">
        <v>0</v>
      </c>
      <c r="L5782">
        <v>0</v>
      </c>
    </row>
    <row r="5783" spans="1:12" x14ac:dyDescent="0.25">
      <c r="A5783">
        <v>54137</v>
      </c>
      <c r="B5783">
        <v>0</v>
      </c>
      <c r="C5783">
        <v>0.24862604199999999</v>
      </c>
      <c r="D5783">
        <v>50</v>
      </c>
      <c r="E5783">
        <v>0</v>
      </c>
      <c r="F5783">
        <v>0.32738307700000002</v>
      </c>
      <c r="G5783">
        <v>2800</v>
      </c>
      <c r="H5783">
        <v>5</v>
      </c>
      <c r="I5783">
        <v>0</v>
      </c>
      <c r="J5783">
        <v>0</v>
      </c>
      <c r="K5783">
        <v>0</v>
      </c>
      <c r="L5783">
        <v>1</v>
      </c>
    </row>
    <row r="5784" spans="1:12" x14ac:dyDescent="0.25">
      <c r="A5784">
        <v>125553</v>
      </c>
      <c r="B5784">
        <v>0</v>
      </c>
      <c r="C5784">
        <v>0.24866217500000001</v>
      </c>
      <c r="D5784">
        <v>57</v>
      </c>
      <c r="E5784">
        <v>0</v>
      </c>
      <c r="F5784">
        <v>2.940724479</v>
      </c>
      <c r="G5784">
        <v>910</v>
      </c>
      <c r="H5784">
        <v>14</v>
      </c>
      <c r="I5784">
        <v>0</v>
      </c>
      <c r="J5784">
        <v>3</v>
      </c>
      <c r="K5784">
        <v>0</v>
      </c>
      <c r="L5784">
        <v>0</v>
      </c>
    </row>
    <row r="5785" spans="1:12" x14ac:dyDescent="0.25">
      <c r="A5785">
        <v>117712</v>
      </c>
      <c r="B5785">
        <v>0</v>
      </c>
      <c r="C5785">
        <v>0.24870052000000001</v>
      </c>
      <c r="D5785">
        <v>23</v>
      </c>
      <c r="E5785">
        <v>0</v>
      </c>
      <c r="F5785">
        <v>0.59844271400000004</v>
      </c>
      <c r="G5785">
        <v>898</v>
      </c>
      <c r="H5785">
        <v>3</v>
      </c>
      <c r="I5785">
        <v>0</v>
      </c>
      <c r="J5785">
        <v>0</v>
      </c>
      <c r="K5785">
        <v>0</v>
      </c>
      <c r="L5785">
        <v>0</v>
      </c>
    </row>
    <row r="5786" spans="1:12" x14ac:dyDescent="0.25">
      <c r="A5786">
        <v>78987</v>
      </c>
      <c r="B5786">
        <v>0</v>
      </c>
      <c r="C5786">
        <v>0.248750052</v>
      </c>
      <c r="D5786">
        <v>38</v>
      </c>
      <c r="E5786">
        <v>0</v>
      </c>
      <c r="F5786">
        <v>0.13402762100000001</v>
      </c>
      <c r="G5786">
        <v>8833</v>
      </c>
      <c r="H5786">
        <v>9</v>
      </c>
      <c r="I5786">
        <v>0</v>
      </c>
      <c r="J5786">
        <v>0</v>
      </c>
      <c r="K5786">
        <v>0</v>
      </c>
      <c r="L5786">
        <v>0</v>
      </c>
    </row>
    <row r="5787" spans="1:12" x14ac:dyDescent="0.25">
      <c r="A5787">
        <v>22860</v>
      </c>
      <c r="B5787">
        <v>0</v>
      </c>
      <c r="C5787">
        <v>0.249156515</v>
      </c>
      <c r="D5787">
        <v>40</v>
      </c>
      <c r="E5787">
        <v>0</v>
      </c>
      <c r="F5787">
        <v>0.29511747999999999</v>
      </c>
      <c r="G5787">
        <v>6000</v>
      </c>
      <c r="H5787">
        <v>13</v>
      </c>
      <c r="I5787">
        <v>0</v>
      </c>
      <c r="J5787">
        <v>1</v>
      </c>
      <c r="K5787">
        <v>0</v>
      </c>
      <c r="L5787">
        <v>0</v>
      </c>
    </row>
    <row r="5788" spans="1:12" x14ac:dyDescent="0.25">
      <c r="A5788">
        <v>27535</v>
      </c>
      <c r="B5788">
        <v>0</v>
      </c>
      <c r="C5788">
        <v>0.249334731</v>
      </c>
      <c r="D5788">
        <v>42</v>
      </c>
      <c r="E5788">
        <v>0</v>
      </c>
      <c r="F5788">
        <v>0.22016434100000001</v>
      </c>
      <c r="G5788">
        <v>7666</v>
      </c>
      <c r="H5788">
        <v>4</v>
      </c>
      <c r="I5788">
        <v>0</v>
      </c>
      <c r="J5788">
        <v>1</v>
      </c>
      <c r="K5788">
        <v>0</v>
      </c>
      <c r="L5788">
        <v>2</v>
      </c>
    </row>
    <row r="5789" spans="1:12" x14ac:dyDescent="0.25">
      <c r="A5789">
        <v>72182</v>
      </c>
      <c r="B5789">
        <v>0</v>
      </c>
      <c r="C5789">
        <v>0.24954699</v>
      </c>
      <c r="D5789">
        <v>52</v>
      </c>
      <c r="E5789">
        <v>0</v>
      </c>
      <c r="F5789">
        <v>0.33352378199999999</v>
      </c>
      <c r="G5789">
        <v>7000</v>
      </c>
      <c r="H5789">
        <v>10</v>
      </c>
      <c r="I5789">
        <v>0</v>
      </c>
      <c r="J5789">
        <v>1</v>
      </c>
      <c r="K5789">
        <v>0</v>
      </c>
      <c r="L5789">
        <v>2</v>
      </c>
    </row>
    <row r="5790" spans="1:12" x14ac:dyDescent="0.25">
      <c r="A5790">
        <v>146601</v>
      </c>
      <c r="B5790">
        <v>0</v>
      </c>
      <c r="C5790">
        <v>0.249598286</v>
      </c>
      <c r="D5790">
        <v>36</v>
      </c>
      <c r="E5790">
        <v>0</v>
      </c>
      <c r="F5790">
        <v>9.3339375000000002E-2</v>
      </c>
      <c r="G5790">
        <v>2206</v>
      </c>
      <c r="H5790">
        <v>3</v>
      </c>
      <c r="I5790">
        <v>0</v>
      </c>
      <c r="J5790">
        <v>0</v>
      </c>
      <c r="K5790">
        <v>0</v>
      </c>
      <c r="L5790">
        <v>0</v>
      </c>
    </row>
    <row r="5791" spans="1:12" x14ac:dyDescent="0.25">
      <c r="A5791">
        <v>97202</v>
      </c>
      <c r="B5791">
        <v>0</v>
      </c>
      <c r="C5791">
        <v>0.24974578</v>
      </c>
      <c r="D5791">
        <v>54</v>
      </c>
      <c r="E5791">
        <v>2</v>
      </c>
      <c r="F5791">
        <v>2316</v>
      </c>
      <c r="H5791">
        <v>11</v>
      </c>
      <c r="I5791">
        <v>0</v>
      </c>
      <c r="J5791">
        <v>2</v>
      </c>
      <c r="K5791">
        <v>0</v>
      </c>
      <c r="L5791">
        <v>0</v>
      </c>
    </row>
    <row r="5792" spans="1:12" x14ac:dyDescent="0.25">
      <c r="A5792">
        <v>18716</v>
      </c>
      <c r="B5792">
        <v>0</v>
      </c>
      <c r="C5792">
        <v>0.24991875199999999</v>
      </c>
      <c r="D5792">
        <v>52</v>
      </c>
      <c r="E5792">
        <v>0</v>
      </c>
      <c r="F5792">
        <v>0.29715459100000002</v>
      </c>
      <c r="G5792">
        <v>6817</v>
      </c>
      <c r="H5792">
        <v>6</v>
      </c>
      <c r="I5792">
        <v>0</v>
      </c>
      <c r="J5792">
        <v>1</v>
      </c>
      <c r="K5792">
        <v>0</v>
      </c>
      <c r="L5792">
        <v>2</v>
      </c>
    </row>
    <row r="5793" spans="1:12" x14ac:dyDescent="0.25">
      <c r="A5793">
        <v>118283</v>
      </c>
      <c r="B5793">
        <v>0</v>
      </c>
      <c r="C5793">
        <v>0.249939147</v>
      </c>
      <c r="D5793">
        <v>53</v>
      </c>
      <c r="E5793">
        <v>5</v>
      </c>
      <c r="F5793">
        <v>1.1910032129999999</v>
      </c>
      <c r="G5793">
        <v>2800</v>
      </c>
      <c r="H5793">
        <v>23</v>
      </c>
      <c r="I5793">
        <v>0</v>
      </c>
      <c r="J5793">
        <v>2</v>
      </c>
      <c r="K5793">
        <v>1</v>
      </c>
      <c r="L5793">
        <v>0</v>
      </c>
    </row>
    <row r="5794" spans="1:12" x14ac:dyDescent="0.25">
      <c r="A5794">
        <v>25167</v>
      </c>
      <c r="B5794">
        <v>0</v>
      </c>
      <c r="C5794">
        <v>0.24994445700000001</v>
      </c>
      <c r="D5794">
        <v>40</v>
      </c>
      <c r="E5794">
        <v>0</v>
      </c>
      <c r="F5794">
        <v>0.68628481299999999</v>
      </c>
      <c r="G5794">
        <v>5708</v>
      </c>
      <c r="H5794">
        <v>8</v>
      </c>
      <c r="I5794">
        <v>0</v>
      </c>
      <c r="J5794">
        <v>2</v>
      </c>
      <c r="K5794">
        <v>0</v>
      </c>
      <c r="L5794">
        <v>0</v>
      </c>
    </row>
    <row r="5795" spans="1:12" x14ac:dyDescent="0.25">
      <c r="A5795">
        <v>1840</v>
      </c>
      <c r="B5795">
        <v>0</v>
      </c>
      <c r="C5795">
        <v>0.25051859999999998</v>
      </c>
      <c r="D5795">
        <v>77</v>
      </c>
      <c r="E5795">
        <v>0</v>
      </c>
      <c r="F5795">
        <v>0.36363636399999999</v>
      </c>
      <c r="G5795">
        <v>4300</v>
      </c>
      <c r="H5795">
        <v>24</v>
      </c>
      <c r="I5795">
        <v>0</v>
      </c>
      <c r="J5795">
        <v>0</v>
      </c>
      <c r="K5795">
        <v>0</v>
      </c>
      <c r="L5795">
        <v>0</v>
      </c>
    </row>
    <row r="5796" spans="1:12" x14ac:dyDescent="0.25">
      <c r="A5796">
        <v>3032</v>
      </c>
      <c r="B5796">
        <v>0</v>
      </c>
      <c r="C5796">
        <v>0.250642796</v>
      </c>
      <c r="D5796">
        <v>40</v>
      </c>
      <c r="E5796">
        <v>1</v>
      </c>
      <c r="F5796">
        <v>0.49115044200000002</v>
      </c>
      <c r="G5796">
        <v>2711</v>
      </c>
      <c r="H5796">
        <v>5</v>
      </c>
      <c r="I5796">
        <v>0</v>
      </c>
      <c r="J5796">
        <v>2</v>
      </c>
      <c r="K5796">
        <v>0</v>
      </c>
      <c r="L5796">
        <v>1</v>
      </c>
    </row>
    <row r="5797" spans="1:12" x14ac:dyDescent="0.25">
      <c r="A5797">
        <v>125269</v>
      </c>
      <c r="B5797">
        <v>0</v>
      </c>
      <c r="C5797">
        <v>0.25064995699999998</v>
      </c>
      <c r="D5797">
        <v>31</v>
      </c>
      <c r="E5797">
        <v>0</v>
      </c>
      <c r="F5797">
        <v>0.137072585</v>
      </c>
      <c r="G5797">
        <v>3333</v>
      </c>
      <c r="H5797">
        <v>3</v>
      </c>
      <c r="I5797">
        <v>0</v>
      </c>
      <c r="J5797">
        <v>0</v>
      </c>
      <c r="K5797">
        <v>0</v>
      </c>
      <c r="L5797">
        <v>0</v>
      </c>
    </row>
    <row r="5798" spans="1:12" x14ac:dyDescent="0.25">
      <c r="A5798">
        <v>7579</v>
      </c>
      <c r="B5798">
        <v>0</v>
      </c>
      <c r="C5798">
        <v>0.25088153299999999</v>
      </c>
      <c r="D5798">
        <v>66</v>
      </c>
      <c r="E5798">
        <v>0</v>
      </c>
      <c r="F5798">
        <v>7947</v>
      </c>
      <c r="H5798">
        <v>9</v>
      </c>
      <c r="I5798">
        <v>1</v>
      </c>
      <c r="J5798">
        <v>2</v>
      </c>
      <c r="K5798">
        <v>0</v>
      </c>
      <c r="L5798">
        <v>0</v>
      </c>
    </row>
    <row r="5799" spans="1:12" x14ac:dyDescent="0.25">
      <c r="A5799">
        <v>40091</v>
      </c>
      <c r="B5799">
        <v>0</v>
      </c>
      <c r="C5799">
        <v>0.250957608</v>
      </c>
      <c r="D5799">
        <v>59</v>
      </c>
      <c r="E5799">
        <v>0</v>
      </c>
      <c r="F5799">
        <v>0.37640589899999999</v>
      </c>
      <c r="G5799">
        <v>4000</v>
      </c>
      <c r="H5799">
        <v>21</v>
      </c>
      <c r="I5799">
        <v>0</v>
      </c>
      <c r="J5799">
        <v>0</v>
      </c>
      <c r="K5799">
        <v>0</v>
      </c>
      <c r="L5799">
        <v>0</v>
      </c>
    </row>
    <row r="5800" spans="1:12" x14ac:dyDescent="0.25">
      <c r="A5800">
        <v>105051</v>
      </c>
      <c r="B5800">
        <v>0</v>
      </c>
      <c r="C5800">
        <v>0.25102735700000001</v>
      </c>
      <c r="D5800">
        <v>54</v>
      </c>
      <c r="E5800">
        <v>1</v>
      </c>
      <c r="F5800">
        <v>9.8431921000000006E-2</v>
      </c>
      <c r="G5800">
        <v>6440</v>
      </c>
      <c r="H5800">
        <v>20</v>
      </c>
      <c r="I5800">
        <v>0</v>
      </c>
      <c r="J5800">
        <v>1</v>
      </c>
      <c r="K5800">
        <v>0</v>
      </c>
      <c r="L5800">
        <v>1</v>
      </c>
    </row>
    <row r="5801" spans="1:12" x14ac:dyDescent="0.25">
      <c r="A5801">
        <v>81632</v>
      </c>
      <c r="B5801">
        <v>0</v>
      </c>
      <c r="C5801">
        <v>0.251249583</v>
      </c>
      <c r="D5801">
        <v>66</v>
      </c>
      <c r="E5801">
        <v>1</v>
      </c>
      <c r="F5801">
        <v>22</v>
      </c>
      <c r="H5801">
        <v>2</v>
      </c>
      <c r="I5801">
        <v>0</v>
      </c>
      <c r="J5801">
        <v>0</v>
      </c>
      <c r="K5801">
        <v>0</v>
      </c>
      <c r="L5801">
        <v>0</v>
      </c>
    </row>
    <row r="5802" spans="1:12" x14ac:dyDescent="0.25">
      <c r="A5802">
        <v>31431</v>
      </c>
      <c r="B5802">
        <v>0</v>
      </c>
      <c r="C5802">
        <v>0.25135711300000002</v>
      </c>
      <c r="D5802">
        <v>35</v>
      </c>
      <c r="E5802">
        <v>0</v>
      </c>
      <c r="F5802">
        <v>0.448896984</v>
      </c>
      <c r="G5802">
        <v>4940</v>
      </c>
      <c r="H5802">
        <v>13</v>
      </c>
      <c r="I5802">
        <v>0</v>
      </c>
      <c r="J5802">
        <v>1</v>
      </c>
      <c r="K5802">
        <v>0</v>
      </c>
      <c r="L5802">
        <v>2</v>
      </c>
    </row>
    <row r="5803" spans="1:12" x14ac:dyDescent="0.25">
      <c r="A5803">
        <v>31677</v>
      </c>
      <c r="B5803">
        <v>0</v>
      </c>
      <c r="C5803">
        <v>0.25135828799999999</v>
      </c>
      <c r="D5803">
        <v>61</v>
      </c>
      <c r="E5803">
        <v>0</v>
      </c>
      <c r="F5803">
        <v>0.29088639199999999</v>
      </c>
      <c r="G5803">
        <v>800</v>
      </c>
      <c r="H5803">
        <v>7</v>
      </c>
      <c r="I5803">
        <v>0</v>
      </c>
      <c r="J5803">
        <v>0</v>
      </c>
      <c r="K5803">
        <v>0</v>
      </c>
      <c r="L5803">
        <v>1</v>
      </c>
    </row>
    <row r="5804" spans="1:12" x14ac:dyDescent="0.25">
      <c r="A5804">
        <v>34819</v>
      </c>
      <c r="B5804">
        <v>0</v>
      </c>
      <c r="C5804">
        <v>0.25149982399999998</v>
      </c>
      <c r="D5804">
        <v>26</v>
      </c>
      <c r="E5804">
        <v>0</v>
      </c>
      <c r="F5804">
        <v>0.112816851</v>
      </c>
      <c r="G5804">
        <v>2800</v>
      </c>
      <c r="H5804">
        <v>6</v>
      </c>
      <c r="I5804">
        <v>0</v>
      </c>
      <c r="J5804">
        <v>0</v>
      </c>
      <c r="K5804">
        <v>0</v>
      </c>
      <c r="L5804">
        <v>0</v>
      </c>
    </row>
    <row r="5805" spans="1:12" x14ac:dyDescent="0.25">
      <c r="A5805">
        <v>96979</v>
      </c>
      <c r="B5805">
        <v>0</v>
      </c>
      <c r="C5805">
        <v>0.25170900899999998</v>
      </c>
      <c r="D5805">
        <v>61</v>
      </c>
      <c r="E5805">
        <v>0</v>
      </c>
      <c r="F5805">
        <v>0.29301655900000001</v>
      </c>
      <c r="G5805">
        <v>4166</v>
      </c>
      <c r="H5805">
        <v>6</v>
      </c>
      <c r="I5805">
        <v>0</v>
      </c>
      <c r="J5805">
        <v>1</v>
      </c>
      <c r="K5805">
        <v>0</v>
      </c>
      <c r="L5805">
        <v>0</v>
      </c>
    </row>
    <row r="5806" spans="1:12" x14ac:dyDescent="0.25">
      <c r="A5806">
        <v>131012</v>
      </c>
      <c r="B5806">
        <v>0</v>
      </c>
      <c r="C5806">
        <v>0.25181513799999999</v>
      </c>
      <c r="D5806">
        <v>46</v>
      </c>
      <c r="E5806">
        <v>0</v>
      </c>
      <c r="F5806">
        <v>5362</v>
      </c>
      <c r="H5806">
        <v>4</v>
      </c>
      <c r="I5806">
        <v>0</v>
      </c>
      <c r="J5806">
        <v>2</v>
      </c>
      <c r="K5806">
        <v>0</v>
      </c>
      <c r="L5806">
        <v>0</v>
      </c>
    </row>
    <row r="5807" spans="1:12" x14ac:dyDescent="0.25">
      <c r="A5807">
        <v>106649</v>
      </c>
      <c r="B5807">
        <v>1</v>
      </c>
      <c r="C5807">
        <v>0.251963255</v>
      </c>
      <c r="D5807">
        <v>33</v>
      </c>
      <c r="E5807">
        <v>0</v>
      </c>
      <c r="F5807">
        <v>0.216556689</v>
      </c>
      <c r="G5807">
        <v>5000</v>
      </c>
      <c r="H5807">
        <v>12</v>
      </c>
      <c r="I5807">
        <v>0</v>
      </c>
      <c r="J5807">
        <v>0</v>
      </c>
      <c r="K5807">
        <v>0</v>
      </c>
      <c r="L5807">
        <v>0</v>
      </c>
    </row>
    <row r="5808" spans="1:12" x14ac:dyDescent="0.25">
      <c r="A5808">
        <v>144704</v>
      </c>
      <c r="B5808">
        <v>0</v>
      </c>
      <c r="C5808">
        <v>0.252015977</v>
      </c>
      <c r="D5808">
        <v>46</v>
      </c>
      <c r="E5808">
        <v>0</v>
      </c>
      <c r="F5808">
        <v>0.30962582100000002</v>
      </c>
      <c r="G5808">
        <v>3500</v>
      </c>
      <c r="H5808">
        <v>14</v>
      </c>
      <c r="I5808">
        <v>0</v>
      </c>
      <c r="J5808">
        <v>0</v>
      </c>
      <c r="K5808">
        <v>1</v>
      </c>
      <c r="L5808">
        <v>0</v>
      </c>
    </row>
    <row r="5809" spans="1:12" x14ac:dyDescent="0.25">
      <c r="A5809">
        <v>43602</v>
      </c>
      <c r="B5809">
        <v>0</v>
      </c>
      <c r="C5809">
        <v>0.252177649</v>
      </c>
      <c r="D5809">
        <v>68</v>
      </c>
      <c r="E5809">
        <v>0</v>
      </c>
      <c r="F5809">
        <v>0.11537692500000001</v>
      </c>
      <c r="G5809">
        <v>5000</v>
      </c>
      <c r="H5809">
        <v>14</v>
      </c>
      <c r="I5809">
        <v>0</v>
      </c>
      <c r="J5809">
        <v>0</v>
      </c>
      <c r="K5809">
        <v>0</v>
      </c>
      <c r="L5809">
        <v>0</v>
      </c>
    </row>
    <row r="5810" spans="1:12" x14ac:dyDescent="0.25">
      <c r="A5810">
        <v>90665</v>
      </c>
      <c r="B5810">
        <v>0</v>
      </c>
      <c r="C5810">
        <v>0.25247766799999999</v>
      </c>
      <c r="D5810">
        <v>47</v>
      </c>
      <c r="E5810">
        <v>0</v>
      </c>
      <c r="F5810">
        <v>169</v>
      </c>
      <c r="G5810">
        <v>0</v>
      </c>
      <c r="H5810">
        <v>2</v>
      </c>
      <c r="I5810">
        <v>0</v>
      </c>
      <c r="J5810">
        <v>0</v>
      </c>
      <c r="K5810">
        <v>0</v>
      </c>
      <c r="L5810">
        <v>0</v>
      </c>
    </row>
    <row r="5811" spans="1:12" x14ac:dyDescent="0.25">
      <c r="A5811">
        <v>84063</v>
      </c>
      <c r="B5811">
        <v>0</v>
      </c>
      <c r="C5811">
        <v>0.25253535199999999</v>
      </c>
      <c r="D5811">
        <v>74</v>
      </c>
      <c r="E5811">
        <v>0</v>
      </c>
      <c r="F5811">
        <v>1.4865638E-2</v>
      </c>
      <c r="G5811">
        <v>3497</v>
      </c>
      <c r="H5811">
        <v>3</v>
      </c>
      <c r="I5811">
        <v>0</v>
      </c>
      <c r="J5811">
        <v>0</v>
      </c>
      <c r="K5811">
        <v>0</v>
      </c>
      <c r="L5811">
        <v>0</v>
      </c>
    </row>
    <row r="5812" spans="1:12" x14ac:dyDescent="0.25">
      <c r="A5812">
        <v>73221</v>
      </c>
      <c r="B5812">
        <v>0</v>
      </c>
      <c r="C5812">
        <v>0.25274944999999999</v>
      </c>
      <c r="D5812">
        <v>66</v>
      </c>
      <c r="E5812">
        <v>0</v>
      </c>
      <c r="F5812">
        <v>0.51718625100000004</v>
      </c>
      <c r="G5812">
        <v>1250</v>
      </c>
      <c r="H5812">
        <v>3</v>
      </c>
      <c r="I5812">
        <v>0</v>
      </c>
      <c r="J5812">
        <v>0</v>
      </c>
      <c r="K5812">
        <v>0</v>
      </c>
      <c r="L5812">
        <v>0</v>
      </c>
    </row>
    <row r="5813" spans="1:12" x14ac:dyDescent="0.25">
      <c r="A5813">
        <v>24724</v>
      </c>
      <c r="B5813">
        <v>0</v>
      </c>
      <c r="C5813">
        <v>0.253030753</v>
      </c>
      <c r="D5813">
        <v>31</v>
      </c>
      <c r="E5813">
        <v>0</v>
      </c>
      <c r="F5813">
        <v>0.449164067</v>
      </c>
      <c r="G5813">
        <v>12500</v>
      </c>
      <c r="H5813">
        <v>12</v>
      </c>
      <c r="I5813">
        <v>0</v>
      </c>
      <c r="J5813">
        <v>2</v>
      </c>
      <c r="K5813">
        <v>0</v>
      </c>
      <c r="L5813">
        <v>0</v>
      </c>
    </row>
    <row r="5814" spans="1:12" x14ac:dyDescent="0.25">
      <c r="A5814">
        <v>49540</v>
      </c>
      <c r="B5814">
        <v>0</v>
      </c>
      <c r="C5814">
        <v>0.25316139199999999</v>
      </c>
      <c r="D5814">
        <v>41</v>
      </c>
      <c r="E5814">
        <v>0</v>
      </c>
      <c r="F5814">
        <v>0.36265912300000003</v>
      </c>
      <c r="G5814">
        <v>3534</v>
      </c>
      <c r="H5814">
        <v>12</v>
      </c>
      <c r="I5814">
        <v>0</v>
      </c>
      <c r="J5814">
        <v>0</v>
      </c>
      <c r="K5814">
        <v>0</v>
      </c>
      <c r="L5814">
        <v>3</v>
      </c>
    </row>
    <row r="5815" spans="1:12" x14ac:dyDescent="0.25">
      <c r="A5815">
        <v>34275</v>
      </c>
      <c r="B5815">
        <v>0</v>
      </c>
      <c r="C5815">
        <v>0.25359637699999998</v>
      </c>
      <c r="D5815">
        <v>74</v>
      </c>
      <c r="E5815">
        <v>0</v>
      </c>
      <c r="F5815">
        <v>0.45837086599999999</v>
      </c>
      <c r="G5815">
        <v>7770</v>
      </c>
      <c r="H5815">
        <v>17</v>
      </c>
      <c r="I5815">
        <v>0</v>
      </c>
      <c r="J5815">
        <v>1</v>
      </c>
      <c r="K5815">
        <v>0</v>
      </c>
      <c r="L5815">
        <v>0</v>
      </c>
    </row>
    <row r="5816" spans="1:12" x14ac:dyDescent="0.25">
      <c r="A5816">
        <v>2445</v>
      </c>
      <c r="B5816">
        <v>0</v>
      </c>
      <c r="C5816">
        <v>0.25389671000000003</v>
      </c>
      <c r="D5816">
        <v>58</v>
      </c>
      <c r="E5816">
        <v>0</v>
      </c>
      <c r="F5816">
        <v>1.008893579</v>
      </c>
      <c r="G5816">
        <v>6633</v>
      </c>
      <c r="H5816">
        <v>30</v>
      </c>
      <c r="I5816">
        <v>0</v>
      </c>
      <c r="J5816">
        <v>5</v>
      </c>
      <c r="K5816">
        <v>0</v>
      </c>
      <c r="L5816">
        <v>0</v>
      </c>
    </row>
    <row r="5817" spans="1:12" x14ac:dyDescent="0.25">
      <c r="A5817">
        <v>128104</v>
      </c>
      <c r="B5817">
        <v>0</v>
      </c>
      <c r="C5817">
        <v>0.25389844099999997</v>
      </c>
      <c r="D5817">
        <v>29</v>
      </c>
      <c r="E5817">
        <v>0</v>
      </c>
      <c r="F5817">
        <v>767</v>
      </c>
      <c r="H5817">
        <v>7</v>
      </c>
      <c r="I5817">
        <v>0</v>
      </c>
      <c r="J5817">
        <v>0</v>
      </c>
      <c r="K5817">
        <v>0</v>
      </c>
      <c r="L5817">
        <v>0</v>
      </c>
    </row>
    <row r="5818" spans="1:12" x14ac:dyDescent="0.25">
      <c r="A5818">
        <v>18438</v>
      </c>
      <c r="B5818">
        <v>0</v>
      </c>
      <c r="C5818">
        <v>0.25427337500000002</v>
      </c>
      <c r="D5818">
        <v>82</v>
      </c>
      <c r="E5818">
        <v>0</v>
      </c>
      <c r="F5818">
        <v>0.37751749800000001</v>
      </c>
      <c r="G5818">
        <v>7000</v>
      </c>
      <c r="H5818">
        <v>19</v>
      </c>
      <c r="I5818">
        <v>0</v>
      </c>
      <c r="J5818">
        <v>1</v>
      </c>
      <c r="K5818">
        <v>0</v>
      </c>
      <c r="L5818">
        <v>0</v>
      </c>
    </row>
    <row r="5819" spans="1:12" x14ac:dyDescent="0.25">
      <c r="A5819">
        <v>31741</v>
      </c>
      <c r="B5819">
        <v>0</v>
      </c>
      <c r="C5819">
        <v>0.25440866000000001</v>
      </c>
      <c r="D5819">
        <v>66</v>
      </c>
      <c r="E5819">
        <v>0</v>
      </c>
      <c r="F5819">
        <v>0.66211878000000002</v>
      </c>
      <c r="G5819">
        <v>1245</v>
      </c>
      <c r="H5819">
        <v>16</v>
      </c>
      <c r="I5819">
        <v>0</v>
      </c>
      <c r="J5819">
        <v>0</v>
      </c>
      <c r="K5819">
        <v>0</v>
      </c>
      <c r="L5819">
        <v>0</v>
      </c>
    </row>
    <row r="5820" spans="1:12" x14ac:dyDescent="0.25">
      <c r="A5820">
        <v>25339</v>
      </c>
      <c r="B5820">
        <v>0</v>
      </c>
      <c r="C5820">
        <v>0.25471141800000002</v>
      </c>
      <c r="D5820">
        <v>51</v>
      </c>
      <c r="E5820">
        <v>0</v>
      </c>
      <c r="F5820">
        <v>0.14938588999999999</v>
      </c>
      <c r="G5820">
        <v>3500</v>
      </c>
      <c r="H5820">
        <v>4</v>
      </c>
      <c r="I5820">
        <v>0</v>
      </c>
      <c r="J5820">
        <v>0</v>
      </c>
      <c r="K5820">
        <v>0</v>
      </c>
      <c r="L5820">
        <v>3</v>
      </c>
    </row>
    <row r="5821" spans="1:12" x14ac:dyDescent="0.25">
      <c r="A5821">
        <v>41693</v>
      </c>
      <c r="B5821">
        <v>0</v>
      </c>
      <c r="C5821">
        <v>0.25501881300000001</v>
      </c>
      <c r="D5821">
        <v>27</v>
      </c>
      <c r="E5821">
        <v>0</v>
      </c>
      <c r="F5821">
        <v>0.10116159399999999</v>
      </c>
      <c r="G5821">
        <v>6800</v>
      </c>
      <c r="H5821">
        <v>7</v>
      </c>
      <c r="I5821">
        <v>0</v>
      </c>
      <c r="J5821">
        <v>0</v>
      </c>
      <c r="K5821">
        <v>0</v>
      </c>
      <c r="L5821">
        <v>0</v>
      </c>
    </row>
    <row r="5822" spans="1:12" x14ac:dyDescent="0.25">
      <c r="A5822">
        <v>133529</v>
      </c>
      <c r="B5822">
        <v>0</v>
      </c>
      <c r="C5822">
        <v>0.25512611400000001</v>
      </c>
      <c r="D5822">
        <v>80</v>
      </c>
      <c r="E5822">
        <v>0</v>
      </c>
      <c r="F5822">
        <v>0.21815636899999999</v>
      </c>
      <c r="G5822">
        <v>5000</v>
      </c>
      <c r="H5822">
        <v>8</v>
      </c>
      <c r="I5822">
        <v>0</v>
      </c>
      <c r="J5822">
        <v>0</v>
      </c>
      <c r="K5822">
        <v>0</v>
      </c>
      <c r="L5822">
        <v>0</v>
      </c>
    </row>
    <row r="5823" spans="1:12" x14ac:dyDescent="0.25">
      <c r="A5823">
        <v>56902</v>
      </c>
      <c r="B5823">
        <v>0</v>
      </c>
      <c r="C5823">
        <v>0.25513844099999999</v>
      </c>
      <c r="D5823">
        <v>67</v>
      </c>
      <c r="E5823">
        <v>3</v>
      </c>
      <c r="F5823">
        <v>0.29466177500000001</v>
      </c>
      <c r="G5823">
        <v>19350</v>
      </c>
      <c r="H5823">
        <v>11</v>
      </c>
      <c r="I5823">
        <v>0</v>
      </c>
      <c r="J5823">
        <v>3</v>
      </c>
      <c r="K5823">
        <v>0</v>
      </c>
      <c r="L5823">
        <v>0</v>
      </c>
    </row>
    <row r="5824" spans="1:12" x14ac:dyDescent="0.25">
      <c r="A5824">
        <v>45844</v>
      </c>
      <c r="B5824">
        <v>0</v>
      </c>
      <c r="C5824">
        <v>0.25524282599999998</v>
      </c>
      <c r="D5824">
        <v>52</v>
      </c>
      <c r="E5824">
        <v>1</v>
      </c>
      <c r="F5824">
        <v>0.209864833</v>
      </c>
      <c r="G5824">
        <v>12650</v>
      </c>
      <c r="H5824">
        <v>9</v>
      </c>
      <c r="I5824">
        <v>0</v>
      </c>
      <c r="J5824">
        <v>2</v>
      </c>
      <c r="K5824">
        <v>0</v>
      </c>
      <c r="L5824">
        <v>4</v>
      </c>
    </row>
    <row r="5825" spans="1:12" x14ac:dyDescent="0.25">
      <c r="A5825">
        <v>66860</v>
      </c>
      <c r="B5825">
        <v>0</v>
      </c>
      <c r="C5825">
        <v>0.255325629</v>
      </c>
      <c r="D5825">
        <v>62</v>
      </c>
      <c r="E5825">
        <v>0</v>
      </c>
      <c r="F5825">
        <v>0.162729659</v>
      </c>
      <c r="G5825">
        <v>8000</v>
      </c>
      <c r="H5825">
        <v>20</v>
      </c>
      <c r="I5825">
        <v>0</v>
      </c>
      <c r="J5825">
        <v>0</v>
      </c>
      <c r="K5825">
        <v>0</v>
      </c>
      <c r="L5825">
        <v>0</v>
      </c>
    </row>
    <row r="5826" spans="1:12" x14ac:dyDescent="0.25">
      <c r="A5826">
        <v>132610</v>
      </c>
      <c r="B5826">
        <v>0</v>
      </c>
      <c r="C5826">
        <v>0.255332636</v>
      </c>
      <c r="D5826">
        <v>29</v>
      </c>
      <c r="E5826">
        <v>0</v>
      </c>
      <c r="F5826">
        <v>0.30467383199999998</v>
      </c>
      <c r="G5826">
        <v>4000</v>
      </c>
      <c r="H5826">
        <v>12</v>
      </c>
      <c r="I5826">
        <v>0</v>
      </c>
      <c r="J5826">
        <v>0</v>
      </c>
      <c r="K5826">
        <v>0</v>
      </c>
      <c r="L5826">
        <v>0</v>
      </c>
    </row>
    <row r="5827" spans="1:12" x14ac:dyDescent="0.25">
      <c r="A5827">
        <v>117542</v>
      </c>
      <c r="B5827">
        <v>0</v>
      </c>
      <c r="C5827">
        <v>0.25554851899999997</v>
      </c>
      <c r="D5827">
        <v>60</v>
      </c>
      <c r="E5827">
        <v>0</v>
      </c>
      <c r="F5827">
        <v>0.93253373299999998</v>
      </c>
      <c r="G5827">
        <v>2000</v>
      </c>
      <c r="H5827">
        <v>9</v>
      </c>
      <c r="I5827">
        <v>0</v>
      </c>
      <c r="J5827">
        <v>1</v>
      </c>
      <c r="K5827">
        <v>0</v>
      </c>
      <c r="L5827">
        <v>0</v>
      </c>
    </row>
    <row r="5828" spans="1:12" x14ac:dyDescent="0.25">
      <c r="A5828">
        <v>61835</v>
      </c>
      <c r="B5828">
        <v>0</v>
      </c>
      <c r="C5828">
        <v>0.25562846299999997</v>
      </c>
      <c r="D5828">
        <v>43</v>
      </c>
      <c r="E5828">
        <v>0</v>
      </c>
      <c r="F5828">
        <v>0.29028388599999999</v>
      </c>
      <c r="G5828">
        <v>2500</v>
      </c>
      <c r="H5828">
        <v>11</v>
      </c>
      <c r="I5828">
        <v>0</v>
      </c>
      <c r="J5828">
        <v>0</v>
      </c>
      <c r="K5828">
        <v>0</v>
      </c>
      <c r="L5828">
        <v>0</v>
      </c>
    </row>
    <row r="5829" spans="1:12" x14ac:dyDescent="0.25">
      <c r="A5829">
        <v>85683</v>
      </c>
      <c r="B5829">
        <v>0</v>
      </c>
      <c r="C5829">
        <v>0.25563888699999998</v>
      </c>
      <c r="D5829">
        <v>46</v>
      </c>
      <c r="E5829">
        <v>0</v>
      </c>
      <c r="F5829">
        <v>1.1615353859999999</v>
      </c>
      <c r="G5829">
        <v>2500</v>
      </c>
      <c r="H5829">
        <v>9</v>
      </c>
      <c r="I5829">
        <v>0</v>
      </c>
      <c r="J5829">
        <v>2</v>
      </c>
      <c r="K5829">
        <v>0</v>
      </c>
      <c r="L5829">
        <v>0</v>
      </c>
    </row>
    <row r="5830" spans="1:12" x14ac:dyDescent="0.25">
      <c r="A5830">
        <v>2189</v>
      </c>
      <c r="B5830">
        <v>0</v>
      </c>
      <c r="C5830">
        <v>0.25582944699999999</v>
      </c>
      <c r="D5830">
        <v>22</v>
      </c>
      <c r="E5830">
        <v>0</v>
      </c>
      <c r="F5830">
        <v>4.005827E-3</v>
      </c>
      <c r="G5830">
        <v>2745</v>
      </c>
      <c r="H5830">
        <v>2</v>
      </c>
      <c r="I5830">
        <v>0</v>
      </c>
      <c r="J5830">
        <v>0</v>
      </c>
      <c r="K5830">
        <v>0</v>
      </c>
      <c r="L5830">
        <v>0</v>
      </c>
    </row>
    <row r="5831" spans="1:12" x14ac:dyDescent="0.25">
      <c r="A5831">
        <v>48775</v>
      </c>
      <c r="B5831">
        <v>0</v>
      </c>
      <c r="C5831">
        <v>0.25591718699999999</v>
      </c>
      <c r="D5831">
        <v>70</v>
      </c>
      <c r="E5831">
        <v>0</v>
      </c>
      <c r="F5831">
        <v>0.192955822</v>
      </c>
      <c r="G5831">
        <v>6586</v>
      </c>
      <c r="H5831">
        <v>13</v>
      </c>
      <c r="I5831">
        <v>0</v>
      </c>
      <c r="J5831">
        <v>0</v>
      </c>
      <c r="K5831">
        <v>0</v>
      </c>
      <c r="L5831">
        <v>0</v>
      </c>
    </row>
    <row r="5832" spans="1:12" x14ac:dyDescent="0.25">
      <c r="A5832">
        <v>62881</v>
      </c>
      <c r="B5832">
        <v>0</v>
      </c>
      <c r="C5832">
        <v>0.25615923400000001</v>
      </c>
      <c r="D5832">
        <v>61</v>
      </c>
      <c r="E5832">
        <v>0</v>
      </c>
      <c r="F5832">
        <v>0.40276124699999999</v>
      </c>
      <c r="G5832">
        <v>4200</v>
      </c>
      <c r="H5832">
        <v>11</v>
      </c>
      <c r="I5832">
        <v>0</v>
      </c>
      <c r="J5832">
        <v>0</v>
      </c>
      <c r="K5832">
        <v>0</v>
      </c>
      <c r="L5832">
        <v>0</v>
      </c>
    </row>
    <row r="5833" spans="1:12" x14ac:dyDescent="0.25">
      <c r="A5833">
        <v>21813</v>
      </c>
      <c r="B5833">
        <v>0</v>
      </c>
      <c r="C5833">
        <v>0.256215105</v>
      </c>
      <c r="D5833">
        <v>56</v>
      </c>
      <c r="E5833">
        <v>0</v>
      </c>
      <c r="F5833">
        <v>380</v>
      </c>
      <c r="H5833">
        <v>4</v>
      </c>
      <c r="I5833">
        <v>0</v>
      </c>
      <c r="J5833">
        <v>1</v>
      </c>
      <c r="K5833">
        <v>0</v>
      </c>
      <c r="L5833">
        <v>0</v>
      </c>
    </row>
    <row r="5834" spans="1:12" x14ac:dyDescent="0.25">
      <c r="A5834">
        <v>117078</v>
      </c>
      <c r="B5834">
        <v>0</v>
      </c>
      <c r="C5834">
        <v>0.25627285</v>
      </c>
      <c r="D5834">
        <v>52</v>
      </c>
      <c r="E5834">
        <v>0</v>
      </c>
      <c r="F5834">
        <v>0.58669165899999998</v>
      </c>
      <c r="G5834">
        <v>3200</v>
      </c>
      <c r="H5834">
        <v>10</v>
      </c>
      <c r="I5834">
        <v>0</v>
      </c>
      <c r="J5834">
        <v>1</v>
      </c>
      <c r="K5834">
        <v>0</v>
      </c>
      <c r="L5834">
        <v>1</v>
      </c>
    </row>
    <row r="5835" spans="1:12" x14ac:dyDescent="0.25">
      <c r="A5835">
        <v>51728</v>
      </c>
      <c r="B5835">
        <v>0</v>
      </c>
      <c r="C5835">
        <v>0.25637181399999998</v>
      </c>
      <c r="D5835">
        <v>23</v>
      </c>
      <c r="E5835">
        <v>0</v>
      </c>
      <c r="F5835">
        <v>1.4985015000000001E-2</v>
      </c>
      <c r="G5835">
        <v>1000</v>
      </c>
      <c r="H5835">
        <v>5</v>
      </c>
      <c r="I5835">
        <v>0</v>
      </c>
      <c r="J5835">
        <v>0</v>
      </c>
      <c r="K5835">
        <v>0</v>
      </c>
      <c r="L5835">
        <v>0</v>
      </c>
    </row>
    <row r="5836" spans="1:12" x14ac:dyDescent="0.25">
      <c r="A5836">
        <v>36463</v>
      </c>
      <c r="B5836">
        <v>0</v>
      </c>
      <c r="C5836">
        <v>0.256476863</v>
      </c>
      <c r="D5836">
        <v>58</v>
      </c>
      <c r="E5836">
        <v>0</v>
      </c>
      <c r="F5836">
        <v>0.88251218200000003</v>
      </c>
      <c r="G5836">
        <v>1846</v>
      </c>
      <c r="H5836">
        <v>12</v>
      </c>
      <c r="I5836">
        <v>0</v>
      </c>
      <c r="J5836">
        <v>2</v>
      </c>
      <c r="K5836">
        <v>0</v>
      </c>
      <c r="L5836">
        <v>0</v>
      </c>
    </row>
    <row r="5837" spans="1:12" x14ac:dyDescent="0.25">
      <c r="A5837">
        <v>14456</v>
      </c>
      <c r="B5837">
        <v>0</v>
      </c>
      <c r="C5837">
        <v>0.25660456799999998</v>
      </c>
      <c r="D5837">
        <v>58</v>
      </c>
      <c r="E5837">
        <v>0</v>
      </c>
      <c r="F5837">
        <v>0.66758696900000003</v>
      </c>
      <c r="G5837">
        <v>1810</v>
      </c>
      <c r="H5837">
        <v>4</v>
      </c>
      <c r="I5837">
        <v>0</v>
      </c>
      <c r="J5837">
        <v>0</v>
      </c>
      <c r="K5837">
        <v>0</v>
      </c>
      <c r="L5837">
        <v>0</v>
      </c>
    </row>
    <row r="5838" spans="1:12" x14ac:dyDescent="0.25">
      <c r="A5838">
        <v>84752</v>
      </c>
      <c r="B5838">
        <v>0</v>
      </c>
      <c r="C5838">
        <v>0.256778754</v>
      </c>
      <c r="D5838">
        <v>51</v>
      </c>
      <c r="E5838">
        <v>0</v>
      </c>
      <c r="F5838">
        <v>0.28817795600000001</v>
      </c>
      <c r="G5838">
        <v>4000</v>
      </c>
      <c r="H5838">
        <v>5</v>
      </c>
      <c r="I5838">
        <v>0</v>
      </c>
      <c r="J5838">
        <v>1</v>
      </c>
      <c r="K5838">
        <v>0</v>
      </c>
      <c r="L5838">
        <v>1</v>
      </c>
    </row>
    <row r="5839" spans="1:12" x14ac:dyDescent="0.25">
      <c r="A5839">
        <v>119908</v>
      </c>
      <c r="B5839">
        <v>0</v>
      </c>
      <c r="C5839">
        <v>0.25678009800000001</v>
      </c>
      <c r="D5839">
        <v>48</v>
      </c>
      <c r="E5839">
        <v>0</v>
      </c>
      <c r="F5839">
        <v>0.34517604499999999</v>
      </c>
      <c r="G5839">
        <v>9400</v>
      </c>
      <c r="H5839">
        <v>6</v>
      </c>
      <c r="I5839">
        <v>0</v>
      </c>
      <c r="J5839">
        <v>2</v>
      </c>
      <c r="K5839">
        <v>0</v>
      </c>
      <c r="L5839">
        <v>3</v>
      </c>
    </row>
    <row r="5840" spans="1:12" x14ac:dyDescent="0.25">
      <c r="A5840">
        <v>132129</v>
      </c>
      <c r="B5840">
        <v>0</v>
      </c>
      <c r="C5840">
        <v>0.25682905299999997</v>
      </c>
      <c r="D5840">
        <v>43</v>
      </c>
      <c r="E5840">
        <v>0</v>
      </c>
      <c r="F5840">
        <v>465</v>
      </c>
      <c r="H5840">
        <v>8</v>
      </c>
      <c r="I5840">
        <v>0</v>
      </c>
      <c r="J5840">
        <v>0</v>
      </c>
      <c r="K5840">
        <v>0</v>
      </c>
      <c r="L5840">
        <v>0</v>
      </c>
    </row>
    <row r="5841" spans="1:12" x14ac:dyDescent="0.25">
      <c r="A5841">
        <v>102576</v>
      </c>
      <c r="B5841">
        <v>0</v>
      </c>
      <c r="C5841">
        <v>0.25683251200000001</v>
      </c>
      <c r="D5841">
        <v>52</v>
      </c>
      <c r="E5841">
        <v>0</v>
      </c>
      <c r="F5841">
        <v>0.27607415099999999</v>
      </c>
      <c r="G5841">
        <v>11543</v>
      </c>
      <c r="H5841">
        <v>15</v>
      </c>
      <c r="I5841">
        <v>0</v>
      </c>
      <c r="J5841">
        <v>1</v>
      </c>
      <c r="K5841">
        <v>0</v>
      </c>
      <c r="L5841">
        <v>0</v>
      </c>
    </row>
    <row r="5842" spans="1:12" x14ac:dyDescent="0.25">
      <c r="A5842">
        <v>34640</v>
      </c>
      <c r="B5842">
        <v>0</v>
      </c>
      <c r="C5842">
        <v>0.25689483000000002</v>
      </c>
      <c r="D5842">
        <v>51</v>
      </c>
      <c r="E5842">
        <v>5</v>
      </c>
      <c r="F5842">
        <v>0.336163928</v>
      </c>
      <c r="G5842">
        <v>5416</v>
      </c>
      <c r="H5842">
        <v>10</v>
      </c>
      <c r="I5842">
        <v>0</v>
      </c>
      <c r="J5842">
        <v>1</v>
      </c>
      <c r="K5842">
        <v>0</v>
      </c>
      <c r="L5842">
        <v>3</v>
      </c>
    </row>
    <row r="5843" spans="1:12" x14ac:dyDescent="0.25">
      <c r="A5843">
        <v>6873</v>
      </c>
      <c r="B5843">
        <v>0</v>
      </c>
      <c r="C5843">
        <v>0.25697036200000001</v>
      </c>
      <c r="D5843">
        <v>55</v>
      </c>
      <c r="E5843">
        <v>0</v>
      </c>
      <c r="F5843">
        <v>0.52067755199999999</v>
      </c>
      <c r="G5843">
        <v>6552</v>
      </c>
      <c r="H5843">
        <v>27</v>
      </c>
      <c r="I5843">
        <v>0</v>
      </c>
      <c r="J5843">
        <v>1</v>
      </c>
      <c r="K5843">
        <v>0</v>
      </c>
      <c r="L5843">
        <v>0</v>
      </c>
    </row>
    <row r="5844" spans="1:12" x14ac:dyDescent="0.25">
      <c r="A5844">
        <v>43688</v>
      </c>
      <c r="B5844">
        <v>0</v>
      </c>
      <c r="C5844">
        <v>0.25702857299999998</v>
      </c>
      <c r="D5844">
        <v>48</v>
      </c>
      <c r="E5844">
        <v>0</v>
      </c>
      <c r="F5844">
        <v>0.242548077</v>
      </c>
      <c r="G5844">
        <v>4159</v>
      </c>
      <c r="H5844">
        <v>9</v>
      </c>
      <c r="I5844">
        <v>0</v>
      </c>
      <c r="J5844">
        <v>0</v>
      </c>
      <c r="K5844">
        <v>0</v>
      </c>
      <c r="L5844">
        <v>3</v>
      </c>
    </row>
    <row r="5845" spans="1:12" x14ac:dyDescent="0.25">
      <c r="A5845">
        <v>27566</v>
      </c>
      <c r="B5845">
        <v>0</v>
      </c>
      <c r="C5845">
        <v>0.257037513</v>
      </c>
      <c r="D5845">
        <v>43</v>
      </c>
      <c r="E5845">
        <v>0</v>
      </c>
      <c r="F5845">
        <v>0.48459885400000002</v>
      </c>
      <c r="G5845">
        <v>5583</v>
      </c>
      <c r="H5845">
        <v>16</v>
      </c>
      <c r="I5845">
        <v>0</v>
      </c>
      <c r="J5845">
        <v>2</v>
      </c>
      <c r="K5845">
        <v>0</v>
      </c>
      <c r="L5845">
        <v>0</v>
      </c>
    </row>
    <row r="5846" spans="1:12" x14ac:dyDescent="0.25">
      <c r="A5846">
        <v>80793</v>
      </c>
      <c r="B5846">
        <v>0</v>
      </c>
      <c r="C5846">
        <v>0.25712787300000001</v>
      </c>
      <c r="D5846">
        <v>71</v>
      </c>
      <c r="E5846">
        <v>1</v>
      </c>
      <c r="F5846">
        <v>0.681297245</v>
      </c>
      <c r="G5846">
        <v>4100</v>
      </c>
      <c r="H5846">
        <v>16</v>
      </c>
      <c r="I5846">
        <v>0</v>
      </c>
      <c r="J5846">
        <v>1</v>
      </c>
      <c r="K5846">
        <v>0</v>
      </c>
      <c r="L5846">
        <v>1</v>
      </c>
    </row>
    <row r="5847" spans="1:12" x14ac:dyDescent="0.25">
      <c r="A5847">
        <v>4958</v>
      </c>
      <c r="B5847">
        <v>0</v>
      </c>
      <c r="C5847">
        <v>0.257241157</v>
      </c>
      <c r="D5847">
        <v>69</v>
      </c>
      <c r="E5847">
        <v>1</v>
      </c>
      <c r="F5847">
        <v>0.28891377400000001</v>
      </c>
      <c r="G5847">
        <v>6250</v>
      </c>
      <c r="H5847">
        <v>11</v>
      </c>
      <c r="I5847">
        <v>0</v>
      </c>
      <c r="J5847">
        <v>0</v>
      </c>
      <c r="K5847">
        <v>0</v>
      </c>
      <c r="L5847">
        <v>0</v>
      </c>
    </row>
    <row r="5848" spans="1:12" x14ac:dyDescent="0.25">
      <c r="A5848">
        <v>17440</v>
      </c>
      <c r="B5848">
        <v>0</v>
      </c>
      <c r="C5848">
        <v>0.25734639399999998</v>
      </c>
      <c r="D5848">
        <v>72</v>
      </c>
      <c r="E5848">
        <v>0</v>
      </c>
      <c r="F5848">
        <v>2.4296684999999998E-2</v>
      </c>
      <c r="G5848">
        <v>128000</v>
      </c>
      <c r="H5848">
        <v>18</v>
      </c>
      <c r="I5848">
        <v>0</v>
      </c>
      <c r="J5848">
        <v>2</v>
      </c>
      <c r="K5848">
        <v>0</v>
      </c>
      <c r="L5848">
        <v>1</v>
      </c>
    </row>
    <row r="5849" spans="1:12" x14ac:dyDescent="0.25">
      <c r="A5849">
        <v>53723</v>
      </c>
      <c r="B5849">
        <v>1</v>
      </c>
      <c r="C5849">
        <v>0.25748503</v>
      </c>
      <c r="D5849">
        <v>36</v>
      </c>
      <c r="E5849">
        <v>0</v>
      </c>
      <c r="F5849">
        <v>3</v>
      </c>
      <c r="H5849">
        <v>1</v>
      </c>
      <c r="I5849">
        <v>2</v>
      </c>
      <c r="J5849">
        <v>0</v>
      </c>
      <c r="K5849">
        <v>0</v>
      </c>
      <c r="L5849">
        <v>0</v>
      </c>
    </row>
    <row r="5850" spans="1:12" x14ac:dyDescent="0.25">
      <c r="A5850">
        <v>145849</v>
      </c>
      <c r="B5850">
        <v>0</v>
      </c>
      <c r="C5850">
        <v>0.25759003000000003</v>
      </c>
      <c r="D5850">
        <v>47</v>
      </c>
      <c r="E5850">
        <v>0</v>
      </c>
      <c r="F5850">
        <v>0.31498470899999997</v>
      </c>
      <c r="G5850">
        <v>4250</v>
      </c>
      <c r="H5850">
        <v>5</v>
      </c>
      <c r="I5850">
        <v>0</v>
      </c>
      <c r="J5850">
        <v>2</v>
      </c>
      <c r="K5850">
        <v>0</v>
      </c>
      <c r="L5850">
        <v>3</v>
      </c>
    </row>
    <row r="5851" spans="1:12" x14ac:dyDescent="0.25">
      <c r="A5851">
        <v>129002</v>
      </c>
      <c r="B5851">
        <v>0</v>
      </c>
      <c r="C5851">
        <v>0.25760359500000002</v>
      </c>
      <c r="D5851">
        <v>57</v>
      </c>
      <c r="E5851">
        <v>0</v>
      </c>
      <c r="F5851">
        <v>0.31324730699999997</v>
      </c>
      <c r="G5851">
        <v>8446</v>
      </c>
      <c r="H5851">
        <v>25</v>
      </c>
      <c r="I5851">
        <v>0</v>
      </c>
      <c r="J5851">
        <v>3</v>
      </c>
      <c r="K5851">
        <v>0</v>
      </c>
      <c r="L5851">
        <v>2</v>
      </c>
    </row>
    <row r="5852" spans="1:12" x14ac:dyDescent="0.25">
      <c r="A5852">
        <v>124352</v>
      </c>
      <c r="B5852">
        <v>1</v>
      </c>
      <c r="C5852">
        <v>0.25760541799999997</v>
      </c>
      <c r="D5852">
        <v>55</v>
      </c>
      <c r="E5852">
        <v>1</v>
      </c>
      <c r="F5852">
        <v>0.438058748</v>
      </c>
      <c r="G5852">
        <v>7829</v>
      </c>
      <c r="H5852">
        <v>9</v>
      </c>
      <c r="I5852">
        <v>0</v>
      </c>
      <c r="J5852">
        <v>2</v>
      </c>
      <c r="K5852">
        <v>0</v>
      </c>
      <c r="L5852">
        <v>0</v>
      </c>
    </row>
    <row r="5853" spans="1:12" x14ac:dyDescent="0.25">
      <c r="A5853">
        <v>135368</v>
      </c>
      <c r="B5853">
        <v>0</v>
      </c>
      <c r="C5853">
        <v>0.25764519600000002</v>
      </c>
      <c r="D5853">
        <v>56</v>
      </c>
      <c r="E5853">
        <v>0</v>
      </c>
      <c r="F5853">
        <v>0.21471558900000001</v>
      </c>
      <c r="G5853">
        <v>5150</v>
      </c>
      <c r="H5853">
        <v>4</v>
      </c>
      <c r="I5853">
        <v>0</v>
      </c>
      <c r="J5853">
        <v>1</v>
      </c>
      <c r="K5853">
        <v>0</v>
      </c>
      <c r="L5853">
        <v>0</v>
      </c>
    </row>
    <row r="5854" spans="1:12" x14ac:dyDescent="0.25">
      <c r="A5854">
        <v>117820</v>
      </c>
      <c r="B5854">
        <v>0</v>
      </c>
      <c r="C5854">
        <v>0.257650302</v>
      </c>
      <c r="D5854">
        <v>53</v>
      </c>
      <c r="E5854">
        <v>0</v>
      </c>
      <c r="F5854">
        <v>0.46194046799999999</v>
      </c>
      <c r="G5854">
        <v>4400</v>
      </c>
      <c r="H5854">
        <v>20</v>
      </c>
      <c r="I5854">
        <v>0</v>
      </c>
      <c r="J5854">
        <v>0</v>
      </c>
      <c r="K5854">
        <v>0</v>
      </c>
      <c r="L5854">
        <v>0</v>
      </c>
    </row>
    <row r="5855" spans="1:12" x14ac:dyDescent="0.25">
      <c r="A5855">
        <v>86020</v>
      </c>
      <c r="B5855">
        <v>0</v>
      </c>
      <c r="C5855">
        <v>0.25767981200000001</v>
      </c>
      <c r="D5855">
        <v>61</v>
      </c>
      <c r="E5855">
        <v>0</v>
      </c>
      <c r="F5855">
        <v>0.28009995500000001</v>
      </c>
      <c r="G5855">
        <v>4401</v>
      </c>
      <c r="H5855">
        <v>9</v>
      </c>
      <c r="I5855">
        <v>0</v>
      </c>
      <c r="J5855">
        <v>0</v>
      </c>
      <c r="K5855">
        <v>0</v>
      </c>
      <c r="L5855">
        <v>0</v>
      </c>
    </row>
    <row r="5856" spans="1:12" x14ac:dyDescent="0.25">
      <c r="A5856">
        <v>11752</v>
      </c>
      <c r="B5856">
        <v>0</v>
      </c>
      <c r="C5856">
        <v>0.257685579</v>
      </c>
      <c r="D5856">
        <v>52</v>
      </c>
      <c r="E5856">
        <v>1</v>
      </c>
      <c r="F5856">
        <v>0.24411665399999999</v>
      </c>
      <c r="G5856">
        <v>8880</v>
      </c>
      <c r="H5856">
        <v>7</v>
      </c>
      <c r="I5856">
        <v>1</v>
      </c>
      <c r="J5856">
        <v>1</v>
      </c>
      <c r="K5856">
        <v>2</v>
      </c>
      <c r="L5856">
        <v>3</v>
      </c>
    </row>
    <row r="5857" spans="1:12" x14ac:dyDescent="0.25">
      <c r="A5857">
        <v>28540</v>
      </c>
      <c r="B5857">
        <v>0</v>
      </c>
      <c r="C5857">
        <v>0.25779806500000002</v>
      </c>
      <c r="D5857">
        <v>61</v>
      </c>
      <c r="E5857">
        <v>0</v>
      </c>
      <c r="F5857">
        <v>1.7825759E-2</v>
      </c>
      <c r="G5857">
        <v>3982</v>
      </c>
      <c r="H5857">
        <v>3</v>
      </c>
      <c r="I5857">
        <v>0</v>
      </c>
      <c r="J5857">
        <v>0</v>
      </c>
      <c r="K5857">
        <v>0</v>
      </c>
      <c r="L5857">
        <v>0</v>
      </c>
    </row>
    <row r="5858" spans="1:12" x14ac:dyDescent="0.25">
      <c r="A5858">
        <v>72563</v>
      </c>
      <c r="B5858">
        <v>0</v>
      </c>
      <c r="C5858">
        <v>0.258155201</v>
      </c>
      <c r="D5858">
        <v>32</v>
      </c>
      <c r="E5858">
        <v>2</v>
      </c>
      <c r="F5858">
        <v>0.57961359099999998</v>
      </c>
      <c r="G5858">
        <v>1500</v>
      </c>
      <c r="H5858">
        <v>9</v>
      </c>
      <c r="I5858">
        <v>0</v>
      </c>
      <c r="J5858">
        <v>0</v>
      </c>
      <c r="K5858">
        <v>1</v>
      </c>
      <c r="L5858">
        <v>0</v>
      </c>
    </row>
    <row r="5859" spans="1:12" x14ac:dyDescent="0.25">
      <c r="A5859">
        <v>75697</v>
      </c>
      <c r="B5859">
        <v>0</v>
      </c>
      <c r="C5859">
        <v>0.25824046699999997</v>
      </c>
      <c r="D5859">
        <v>46</v>
      </c>
      <c r="E5859">
        <v>0</v>
      </c>
      <c r="F5859">
        <v>0.20847521799999999</v>
      </c>
      <c r="G5859">
        <v>18500</v>
      </c>
      <c r="H5859">
        <v>10</v>
      </c>
      <c r="I5859">
        <v>0</v>
      </c>
      <c r="J5859">
        <v>2</v>
      </c>
      <c r="K5859">
        <v>0</v>
      </c>
      <c r="L5859">
        <v>0</v>
      </c>
    </row>
    <row r="5860" spans="1:12" x14ac:dyDescent="0.25">
      <c r="A5860">
        <v>83897</v>
      </c>
      <c r="B5860">
        <v>0</v>
      </c>
      <c r="C5860">
        <v>0.258313764</v>
      </c>
      <c r="D5860">
        <v>63</v>
      </c>
      <c r="E5860">
        <v>0</v>
      </c>
      <c r="F5860">
        <v>0.32497303100000002</v>
      </c>
      <c r="G5860">
        <v>7415</v>
      </c>
      <c r="H5860">
        <v>12</v>
      </c>
      <c r="I5860">
        <v>0</v>
      </c>
      <c r="J5860">
        <v>2</v>
      </c>
      <c r="K5860">
        <v>0</v>
      </c>
      <c r="L5860">
        <v>1</v>
      </c>
    </row>
    <row r="5861" spans="1:12" x14ac:dyDescent="0.25">
      <c r="A5861">
        <v>8259</v>
      </c>
      <c r="B5861">
        <v>0</v>
      </c>
      <c r="C5861">
        <v>0.25853986299999998</v>
      </c>
      <c r="D5861">
        <v>55</v>
      </c>
      <c r="E5861">
        <v>0</v>
      </c>
      <c r="F5861">
        <v>867</v>
      </c>
      <c r="H5861">
        <v>11</v>
      </c>
      <c r="I5861">
        <v>0</v>
      </c>
      <c r="J5861">
        <v>0</v>
      </c>
      <c r="K5861">
        <v>0</v>
      </c>
      <c r="L5861">
        <v>0</v>
      </c>
    </row>
    <row r="5862" spans="1:12" x14ac:dyDescent="0.25">
      <c r="A5862">
        <v>36599</v>
      </c>
      <c r="B5862">
        <v>0</v>
      </c>
      <c r="C5862">
        <v>0.25885304399999998</v>
      </c>
      <c r="D5862">
        <v>71</v>
      </c>
      <c r="E5862">
        <v>0</v>
      </c>
      <c r="F5862">
        <v>0.591093117</v>
      </c>
      <c r="G5862">
        <v>5433</v>
      </c>
      <c r="H5862">
        <v>12</v>
      </c>
      <c r="I5862">
        <v>0</v>
      </c>
      <c r="J5862">
        <v>2</v>
      </c>
      <c r="K5862">
        <v>0</v>
      </c>
      <c r="L5862">
        <v>0</v>
      </c>
    </row>
    <row r="5863" spans="1:12" x14ac:dyDescent="0.25">
      <c r="A5863">
        <v>120442</v>
      </c>
      <c r="B5863">
        <v>0</v>
      </c>
      <c r="C5863">
        <v>0.25891006300000002</v>
      </c>
      <c r="D5863">
        <v>40</v>
      </c>
      <c r="E5863">
        <v>0</v>
      </c>
      <c r="F5863">
        <v>4564</v>
      </c>
      <c r="G5863">
        <v>0</v>
      </c>
      <c r="H5863">
        <v>17</v>
      </c>
      <c r="I5863">
        <v>0</v>
      </c>
      <c r="J5863">
        <v>2</v>
      </c>
      <c r="K5863">
        <v>0</v>
      </c>
      <c r="L5863">
        <v>4</v>
      </c>
    </row>
    <row r="5864" spans="1:12" x14ac:dyDescent="0.25">
      <c r="A5864">
        <v>132818</v>
      </c>
      <c r="B5864">
        <v>0</v>
      </c>
      <c r="C5864">
        <v>0.25901739699999998</v>
      </c>
      <c r="D5864">
        <v>30</v>
      </c>
      <c r="E5864">
        <v>0</v>
      </c>
      <c r="F5864">
        <v>1773</v>
      </c>
      <c r="H5864">
        <v>6</v>
      </c>
      <c r="I5864">
        <v>0</v>
      </c>
      <c r="J5864">
        <v>1</v>
      </c>
      <c r="K5864">
        <v>0</v>
      </c>
    </row>
    <row r="5865" spans="1:12" x14ac:dyDescent="0.25">
      <c r="A5865">
        <v>110556</v>
      </c>
      <c r="B5865">
        <v>0</v>
      </c>
      <c r="C5865">
        <v>0.25904239200000001</v>
      </c>
      <c r="D5865">
        <v>71</v>
      </c>
      <c r="E5865">
        <v>0</v>
      </c>
      <c r="F5865">
        <v>3.6409946469999999</v>
      </c>
      <c r="G5865">
        <v>5790</v>
      </c>
      <c r="H5865">
        <v>20</v>
      </c>
      <c r="I5865">
        <v>0</v>
      </c>
      <c r="J5865">
        <v>1</v>
      </c>
      <c r="K5865">
        <v>0</v>
      </c>
      <c r="L5865">
        <v>1</v>
      </c>
    </row>
    <row r="5866" spans="1:12" x14ac:dyDescent="0.25">
      <c r="A5866">
        <v>9453</v>
      </c>
      <c r="B5866">
        <v>0</v>
      </c>
      <c r="C5866">
        <v>0.25952703500000002</v>
      </c>
      <c r="D5866">
        <v>57</v>
      </c>
      <c r="E5866">
        <v>0</v>
      </c>
      <c r="F5866">
        <v>0.33694109300000002</v>
      </c>
      <c r="G5866">
        <v>5635</v>
      </c>
      <c r="H5866">
        <v>13</v>
      </c>
      <c r="I5866">
        <v>0</v>
      </c>
      <c r="J5866">
        <v>1</v>
      </c>
      <c r="K5866">
        <v>0</v>
      </c>
      <c r="L5866">
        <v>0</v>
      </c>
    </row>
    <row r="5867" spans="1:12" x14ac:dyDescent="0.25">
      <c r="A5867">
        <v>101745</v>
      </c>
      <c r="B5867">
        <v>0</v>
      </c>
      <c r="C5867">
        <v>0.259556695</v>
      </c>
      <c r="D5867">
        <v>62</v>
      </c>
      <c r="E5867">
        <v>0</v>
      </c>
      <c r="F5867">
        <v>0.45384871700000001</v>
      </c>
      <c r="G5867">
        <v>3000</v>
      </c>
      <c r="H5867">
        <v>14</v>
      </c>
      <c r="I5867">
        <v>0</v>
      </c>
      <c r="J5867">
        <v>0</v>
      </c>
      <c r="K5867">
        <v>0</v>
      </c>
      <c r="L5867">
        <v>0</v>
      </c>
    </row>
    <row r="5868" spans="1:12" x14ac:dyDescent="0.25">
      <c r="A5868">
        <v>108844</v>
      </c>
      <c r="B5868">
        <v>0</v>
      </c>
      <c r="C5868">
        <v>0.25956170299999998</v>
      </c>
      <c r="D5868">
        <v>65</v>
      </c>
      <c r="E5868">
        <v>0</v>
      </c>
      <c r="F5868">
        <v>0.37650719599999999</v>
      </c>
      <c r="G5868">
        <v>2570</v>
      </c>
      <c r="H5868">
        <v>15</v>
      </c>
      <c r="I5868">
        <v>0</v>
      </c>
      <c r="J5868">
        <v>0</v>
      </c>
      <c r="K5868">
        <v>0</v>
      </c>
      <c r="L5868">
        <v>0</v>
      </c>
    </row>
    <row r="5869" spans="1:12" x14ac:dyDescent="0.25">
      <c r="A5869">
        <v>62603</v>
      </c>
      <c r="B5869">
        <v>0</v>
      </c>
      <c r="C5869">
        <v>0.26055476</v>
      </c>
      <c r="D5869">
        <v>57</v>
      </c>
      <c r="E5869">
        <v>0</v>
      </c>
      <c r="F5869">
        <v>3.3335332929999999</v>
      </c>
      <c r="G5869">
        <v>1666</v>
      </c>
      <c r="H5869">
        <v>10</v>
      </c>
      <c r="I5869">
        <v>0</v>
      </c>
      <c r="J5869">
        <v>2</v>
      </c>
      <c r="K5869">
        <v>0</v>
      </c>
      <c r="L5869">
        <v>1</v>
      </c>
    </row>
    <row r="5870" spans="1:12" x14ac:dyDescent="0.25">
      <c r="A5870">
        <v>59599</v>
      </c>
      <c r="B5870">
        <v>0</v>
      </c>
      <c r="C5870">
        <v>0.26056623099999998</v>
      </c>
      <c r="D5870">
        <v>60</v>
      </c>
      <c r="E5870">
        <v>0</v>
      </c>
      <c r="F5870">
        <v>0.320854947</v>
      </c>
      <c r="G5870">
        <v>16000</v>
      </c>
      <c r="H5870">
        <v>13</v>
      </c>
      <c r="I5870">
        <v>0</v>
      </c>
      <c r="J5870">
        <v>1</v>
      </c>
      <c r="K5870">
        <v>0</v>
      </c>
      <c r="L5870">
        <v>0</v>
      </c>
    </row>
    <row r="5871" spans="1:12" x14ac:dyDescent="0.25">
      <c r="A5871">
        <v>19881</v>
      </c>
      <c r="B5871">
        <v>0</v>
      </c>
      <c r="C5871">
        <v>0.26059490099999999</v>
      </c>
      <c r="D5871">
        <v>51</v>
      </c>
      <c r="E5871">
        <v>0</v>
      </c>
      <c r="F5871">
        <v>0.28975074200000001</v>
      </c>
      <c r="G5871">
        <v>11112</v>
      </c>
      <c r="H5871">
        <v>6</v>
      </c>
      <c r="I5871">
        <v>0</v>
      </c>
      <c r="J5871">
        <v>0</v>
      </c>
      <c r="K5871">
        <v>0</v>
      </c>
      <c r="L5871">
        <v>3</v>
      </c>
    </row>
    <row r="5872" spans="1:12" x14ac:dyDescent="0.25">
      <c r="A5872">
        <v>26407</v>
      </c>
      <c r="B5872">
        <v>0</v>
      </c>
      <c r="C5872">
        <v>0.26061064</v>
      </c>
      <c r="D5872">
        <v>50</v>
      </c>
      <c r="E5872">
        <v>0</v>
      </c>
      <c r="F5872">
        <v>589</v>
      </c>
      <c r="H5872">
        <v>5</v>
      </c>
      <c r="I5872">
        <v>0</v>
      </c>
      <c r="J5872">
        <v>0</v>
      </c>
      <c r="K5872">
        <v>0</v>
      </c>
      <c r="L5872">
        <v>2</v>
      </c>
    </row>
    <row r="5873" spans="1:12" x14ac:dyDescent="0.25">
      <c r="A5873">
        <v>16831</v>
      </c>
      <c r="B5873">
        <v>0</v>
      </c>
      <c r="C5873">
        <v>0.26065319799999997</v>
      </c>
      <c r="D5873">
        <v>48</v>
      </c>
      <c r="E5873">
        <v>2</v>
      </c>
      <c r="F5873">
        <v>2614</v>
      </c>
      <c r="H5873">
        <v>14</v>
      </c>
      <c r="I5873">
        <v>2</v>
      </c>
      <c r="J5873">
        <v>1</v>
      </c>
      <c r="K5873">
        <v>0</v>
      </c>
      <c r="L5873">
        <v>0</v>
      </c>
    </row>
    <row r="5874" spans="1:12" x14ac:dyDescent="0.25">
      <c r="A5874">
        <v>49995</v>
      </c>
      <c r="B5874">
        <v>0</v>
      </c>
      <c r="C5874">
        <v>0.26081538199999998</v>
      </c>
      <c r="D5874">
        <v>45</v>
      </c>
      <c r="E5874">
        <v>1</v>
      </c>
      <c r="F5874">
        <v>0.54610563999999995</v>
      </c>
      <c r="G5874">
        <v>5584</v>
      </c>
      <c r="H5874">
        <v>7</v>
      </c>
      <c r="I5874">
        <v>0</v>
      </c>
      <c r="J5874">
        <v>2</v>
      </c>
      <c r="K5874">
        <v>0</v>
      </c>
      <c r="L5874">
        <v>2</v>
      </c>
    </row>
    <row r="5875" spans="1:12" x14ac:dyDescent="0.25">
      <c r="A5875">
        <v>38495</v>
      </c>
      <c r="B5875">
        <v>0</v>
      </c>
      <c r="C5875">
        <v>0.26082956699999998</v>
      </c>
      <c r="D5875">
        <v>55</v>
      </c>
      <c r="E5875">
        <v>0</v>
      </c>
      <c r="F5875">
        <v>197</v>
      </c>
      <c r="H5875">
        <v>5</v>
      </c>
      <c r="I5875">
        <v>0</v>
      </c>
      <c r="J5875">
        <v>0</v>
      </c>
      <c r="K5875">
        <v>0</v>
      </c>
    </row>
    <row r="5876" spans="1:12" x14ac:dyDescent="0.25">
      <c r="A5876">
        <v>133882</v>
      </c>
      <c r="B5876">
        <v>0</v>
      </c>
      <c r="C5876">
        <v>0.26098012999999998</v>
      </c>
      <c r="D5876">
        <v>69</v>
      </c>
      <c r="E5876">
        <v>0</v>
      </c>
      <c r="F5876">
        <v>0.30603085600000002</v>
      </c>
      <c r="G5876">
        <v>3564</v>
      </c>
      <c r="H5876">
        <v>6</v>
      </c>
      <c r="I5876">
        <v>0</v>
      </c>
      <c r="J5876">
        <v>1</v>
      </c>
      <c r="K5876">
        <v>0</v>
      </c>
      <c r="L5876">
        <v>0</v>
      </c>
    </row>
    <row r="5877" spans="1:12" x14ac:dyDescent="0.25">
      <c r="A5877">
        <v>114980</v>
      </c>
      <c r="B5877">
        <v>0</v>
      </c>
      <c r="C5877">
        <v>0.26101016999999999</v>
      </c>
      <c r="D5877">
        <v>61</v>
      </c>
      <c r="E5877">
        <v>0</v>
      </c>
      <c r="F5877">
        <v>0.35244816899999998</v>
      </c>
      <c r="G5877">
        <v>4533</v>
      </c>
      <c r="H5877">
        <v>8</v>
      </c>
      <c r="I5877">
        <v>0</v>
      </c>
      <c r="J5877">
        <v>1</v>
      </c>
      <c r="K5877">
        <v>0</v>
      </c>
      <c r="L5877">
        <v>1</v>
      </c>
    </row>
    <row r="5878" spans="1:12" x14ac:dyDescent="0.25">
      <c r="A5878">
        <v>53692</v>
      </c>
      <c r="B5878">
        <v>0</v>
      </c>
      <c r="C5878">
        <v>0.26129729499999998</v>
      </c>
      <c r="D5878">
        <v>73</v>
      </c>
      <c r="E5878">
        <v>0</v>
      </c>
      <c r="F5878">
        <v>0.46229648699999998</v>
      </c>
      <c r="G5878">
        <v>2333</v>
      </c>
      <c r="H5878">
        <v>13</v>
      </c>
      <c r="I5878">
        <v>0</v>
      </c>
      <c r="J5878">
        <v>0</v>
      </c>
      <c r="K5878">
        <v>0</v>
      </c>
      <c r="L5878">
        <v>0</v>
      </c>
    </row>
    <row r="5879" spans="1:12" x14ac:dyDescent="0.25">
      <c r="A5879">
        <v>140316</v>
      </c>
      <c r="B5879">
        <v>0</v>
      </c>
      <c r="C5879">
        <v>0.261642129</v>
      </c>
      <c r="D5879">
        <v>43</v>
      </c>
      <c r="E5879">
        <v>0</v>
      </c>
      <c r="F5879">
        <v>0.359438229</v>
      </c>
      <c r="G5879">
        <v>4200</v>
      </c>
      <c r="H5879">
        <v>8</v>
      </c>
      <c r="I5879">
        <v>0</v>
      </c>
      <c r="J5879">
        <v>0</v>
      </c>
      <c r="K5879">
        <v>0</v>
      </c>
      <c r="L5879">
        <v>3</v>
      </c>
    </row>
    <row r="5880" spans="1:12" x14ac:dyDescent="0.25">
      <c r="A5880">
        <v>68077</v>
      </c>
      <c r="B5880">
        <v>0</v>
      </c>
      <c r="C5880">
        <v>0.26170551800000003</v>
      </c>
      <c r="D5880">
        <v>51</v>
      </c>
      <c r="E5880">
        <v>0</v>
      </c>
      <c r="F5880">
        <v>0.25137988999999999</v>
      </c>
      <c r="G5880">
        <v>8333</v>
      </c>
      <c r="H5880">
        <v>6</v>
      </c>
      <c r="I5880">
        <v>0</v>
      </c>
      <c r="J5880">
        <v>1</v>
      </c>
      <c r="K5880">
        <v>0</v>
      </c>
      <c r="L5880">
        <v>2</v>
      </c>
    </row>
    <row r="5881" spans="1:12" x14ac:dyDescent="0.25">
      <c r="A5881">
        <v>144260</v>
      </c>
      <c r="B5881">
        <v>0</v>
      </c>
      <c r="C5881">
        <v>0.26172680199999998</v>
      </c>
      <c r="D5881">
        <v>47</v>
      </c>
      <c r="E5881">
        <v>0</v>
      </c>
      <c r="F5881">
        <v>0.35943356900000001</v>
      </c>
      <c r="G5881">
        <v>2400</v>
      </c>
      <c r="H5881">
        <v>6</v>
      </c>
      <c r="I5881">
        <v>0</v>
      </c>
      <c r="J5881">
        <v>0</v>
      </c>
      <c r="K5881">
        <v>0</v>
      </c>
      <c r="L5881">
        <v>4</v>
      </c>
    </row>
    <row r="5882" spans="1:12" x14ac:dyDescent="0.25">
      <c r="A5882">
        <v>128450</v>
      </c>
      <c r="B5882">
        <v>0</v>
      </c>
      <c r="C5882">
        <v>0.261815829</v>
      </c>
      <c r="D5882">
        <v>42</v>
      </c>
      <c r="E5882">
        <v>0</v>
      </c>
      <c r="F5882">
        <v>0.48704013400000001</v>
      </c>
      <c r="G5882">
        <v>7175</v>
      </c>
      <c r="H5882">
        <v>7</v>
      </c>
      <c r="I5882">
        <v>0</v>
      </c>
      <c r="J5882">
        <v>2</v>
      </c>
      <c r="K5882">
        <v>0</v>
      </c>
      <c r="L5882">
        <v>2</v>
      </c>
    </row>
    <row r="5883" spans="1:12" x14ac:dyDescent="0.25">
      <c r="A5883">
        <v>145622</v>
      </c>
      <c r="B5883">
        <v>0</v>
      </c>
      <c r="C5883">
        <v>0.26195977399999998</v>
      </c>
      <c r="D5883">
        <v>39</v>
      </c>
      <c r="E5883">
        <v>0</v>
      </c>
      <c r="F5883">
        <v>0.264183954</v>
      </c>
      <c r="G5883">
        <v>4000</v>
      </c>
      <c r="H5883">
        <v>8</v>
      </c>
      <c r="I5883">
        <v>0</v>
      </c>
      <c r="J5883">
        <v>1</v>
      </c>
      <c r="K5883">
        <v>0</v>
      </c>
      <c r="L5883">
        <v>2</v>
      </c>
    </row>
    <row r="5884" spans="1:12" x14ac:dyDescent="0.25">
      <c r="A5884">
        <v>107214</v>
      </c>
      <c r="B5884">
        <v>0</v>
      </c>
      <c r="C5884">
        <v>0.26197805800000001</v>
      </c>
      <c r="D5884">
        <v>58</v>
      </c>
      <c r="E5884">
        <v>0</v>
      </c>
      <c r="F5884">
        <v>0.14596725799999999</v>
      </c>
      <c r="G5884">
        <v>35000</v>
      </c>
      <c r="H5884">
        <v>11</v>
      </c>
      <c r="I5884">
        <v>0</v>
      </c>
      <c r="J5884">
        <v>2</v>
      </c>
      <c r="K5884">
        <v>0</v>
      </c>
      <c r="L5884">
        <v>2</v>
      </c>
    </row>
    <row r="5885" spans="1:12" x14ac:dyDescent="0.25">
      <c r="A5885">
        <v>93032</v>
      </c>
      <c r="B5885">
        <v>0</v>
      </c>
      <c r="C5885">
        <v>0.26203689800000002</v>
      </c>
      <c r="D5885">
        <v>57</v>
      </c>
      <c r="E5885">
        <v>0</v>
      </c>
      <c r="F5885">
        <v>0.59800071399999999</v>
      </c>
      <c r="G5885">
        <v>2800</v>
      </c>
      <c r="H5885">
        <v>6</v>
      </c>
      <c r="I5885">
        <v>0</v>
      </c>
      <c r="J5885">
        <v>0</v>
      </c>
      <c r="K5885">
        <v>0</v>
      </c>
      <c r="L5885">
        <v>0</v>
      </c>
    </row>
    <row r="5886" spans="1:12" x14ac:dyDescent="0.25">
      <c r="A5886">
        <v>59131</v>
      </c>
      <c r="B5886">
        <v>0</v>
      </c>
      <c r="C5886">
        <v>0.26205431099999998</v>
      </c>
      <c r="D5886">
        <v>38</v>
      </c>
      <c r="E5886">
        <v>0</v>
      </c>
      <c r="F5886">
        <v>0.347154874</v>
      </c>
      <c r="G5886">
        <v>10104</v>
      </c>
      <c r="H5886">
        <v>7</v>
      </c>
      <c r="I5886">
        <v>0</v>
      </c>
      <c r="J5886">
        <v>2</v>
      </c>
      <c r="K5886">
        <v>0</v>
      </c>
      <c r="L5886">
        <v>3</v>
      </c>
    </row>
    <row r="5887" spans="1:12" x14ac:dyDescent="0.25">
      <c r="A5887">
        <v>148649</v>
      </c>
      <c r="B5887">
        <v>0</v>
      </c>
      <c r="C5887">
        <v>0.262440799</v>
      </c>
      <c r="D5887">
        <v>39</v>
      </c>
      <c r="E5887">
        <v>0</v>
      </c>
      <c r="F5887">
        <v>0.286171383</v>
      </c>
      <c r="G5887">
        <v>10000</v>
      </c>
      <c r="H5887">
        <v>12</v>
      </c>
      <c r="I5887">
        <v>0</v>
      </c>
      <c r="J5887">
        <v>1</v>
      </c>
      <c r="K5887">
        <v>0</v>
      </c>
      <c r="L5887">
        <v>1</v>
      </c>
    </row>
    <row r="5888" spans="1:12" x14ac:dyDescent="0.25">
      <c r="A5888">
        <v>129570</v>
      </c>
      <c r="B5888">
        <v>0</v>
      </c>
      <c r="C5888">
        <v>0.26245653400000002</v>
      </c>
      <c r="D5888">
        <v>37</v>
      </c>
      <c r="E5888">
        <v>0</v>
      </c>
      <c r="F5888">
        <v>0.257076425</v>
      </c>
      <c r="G5888">
        <v>9891</v>
      </c>
      <c r="H5888">
        <v>11</v>
      </c>
      <c r="I5888">
        <v>0</v>
      </c>
      <c r="J5888">
        <v>2</v>
      </c>
      <c r="K5888">
        <v>0</v>
      </c>
      <c r="L5888">
        <v>0</v>
      </c>
    </row>
    <row r="5889" spans="1:12" x14ac:dyDescent="0.25">
      <c r="A5889">
        <v>124335</v>
      </c>
      <c r="B5889">
        <v>0</v>
      </c>
      <c r="C5889">
        <v>0.26248122000000002</v>
      </c>
      <c r="D5889">
        <v>66</v>
      </c>
      <c r="E5889">
        <v>0</v>
      </c>
      <c r="F5889">
        <v>0.174150155</v>
      </c>
      <c r="G5889">
        <v>5500</v>
      </c>
      <c r="H5889">
        <v>9</v>
      </c>
      <c r="I5889">
        <v>0</v>
      </c>
      <c r="J5889">
        <v>0</v>
      </c>
      <c r="K5889">
        <v>0</v>
      </c>
      <c r="L5889">
        <v>0</v>
      </c>
    </row>
    <row r="5890" spans="1:12" x14ac:dyDescent="0.25">
      <c r="A5890">
        <v>77350</v>
      </c>
      <c r="B5890">
        <v>0</v>
      </c>
      <c r="C5890">
        <v>0.262539672</v>
      </c>
      <c r="D5890">
        <v>59</v>
      </c>
      <c r="E5890">
        <v>0</v>
      </c>
      <c r="F5890">
        <v>0.34850768799999998</v>
      </c>
      <c r="G5890">
        <v>6633</v>
      </c>
      <c r="H5890">
        <v>21</v>
      </c>
      <c r="I5890">
        <v>0</v>
      </c>
      <c r="J5890">
        <v>1</v>
      </c>
      <c r="K5890">
        <v>0</v>
      </c>
      <c r="L5890">
        <v>1</v>
      </c>
    </row>
    <row r="5891" spans="1:12" x14ac:dyDescent="0.25">
      <c r="A5891">
        <v>111175</v>
      </c>
      <c r="B5891">
        <v>0</v>
      </c>
      <c r="C5891">
        <v>0.26264940599999997</v>
      </c>
      <c r="D5891">
        <v>41</v>
      </c>
      <c r="E5891">
        <v>0</v>
      </c>
      <c r="F5891">
        <v>0.59142455999999999</v>
      </c>
      <c r="G5891">
        <v>9258</v>
      </c>
      <c r="H5891">
        <v>13</v>
      </c>
      <c r="I5891">
        <v>0</v>
      </c>
      <c r="J5891">
        <v>2</v>
      </c>
      <c r="K5891">
        <v>0</v>
      </c>
      <c r="L5891">
        <v>3</v>
      </c>
    </row>
    <row r="5892" spans="1:12" x14ac:dyDescent="0.25">
      <c r="A5892">
        <v>51675</v>
      </c>
      <c r="B5892">
        <v>0</v>
      </c>
      <c r="C5892">
        <v>0.26282086599999999</v>
      </c>
      <c r="D5892">
        <v>46</v>
      </c>
      <c r="E5892">
        <v>0</v>
      </c>
      <c r="F5892">
        <v>0.31017245700000001</v>
      </c>
      <c r="G5892">
        <v>4000</v>
      </c>
      <c r="H5892">
        <v>5</v>
      </c>
      <c r="I5892">
        <v>0</v>
      </c>
      <c r="J5892">
        <v>1</v>
      </c>
      <c r="K5892">
        <v>0</v>
      </c>
      <c r="L5892">
        <v>1</v>
      </c>
    </row>
    <row r="5893" spans="1:12" x14ac:dyDescent="0.25">
      <c r="A5893">
        <v>98213</v>
      </c>
      <c r="B5893">
        <v>0</v>
      </c>
      <c r="C5893">
        <v>0.26292700200000002</v>
      </c>
      <c r="D5893">
        <v>61</v>
      </c>
      <c r="E5893">
        <v>0</v>
      </c>
      <c r="F5893">
        <v>0.113230769</v>
      </c>
      <c r="G5893">
        <v>16249</v>
      </c>
      <c r="H5893">
        <v>9</v>
      </c>
      <c r="I5893">
        <v>1</v>
      </c>
      <c r="J5893">
        <v>1</v>
      </c>
      <c r="K5893">
        <v>0</v>
      </c>
      <c r="L5893">
        <v>1</v>
      </c>
    </row>
    <row r="5894" spans="1:12" x14ac:dyDescent="0.25">
      <c r="A5894">
        <v>71280</v>
      </c>
      <c r="B5894">
        <v>1</v>
      </c>
      <c r="C5894">
        <v>0.26335175</v>
      </c>
      <c r="D5894">
        <v>74</v>
      </c>
      <c r="E5894">
        <v>0</v>
      </c>
      <c r="F5894">
        <v>0.78047450200000001</v>
      </c>
      <c r="G5894">
        <v>3666</v>
      </c>
      <c r="H5894">
        <v>11</v>
      </c>
      <c r="I5894">
        <v>0</v>
      </c>
      <c r="J5894">
        <v>1</v>
      </c>
      <c r="K5894">
        <v>0</v>
      </c>
      <c r="L5894">
        <v>0</v>
      </c>
    </row>
    <row r="5895" spans="1:12" x14ac:dyDescent="0.25">
      <c r="A5895">
        <v>78862</v>
      </c>
      <c r="B5895">
        <v>1</v>
      </c>
      <c r="C5895">
        <v>0.26366915499999999</v>
      </c>
      <c r="D5895">
        <v>43</v>
      </c>
      <c r="E5895">
        <v>0</v>
      </c>
      <c r="F5895">
        <v>0.35612767899999997</v>
      </c>
      <c r="G5895">
        <v>8583</v>
      </c>
      <c r="H5895">
        <v>7</v>
      </c>
      <c r="I5895">
        <v>0</v>
      </c>
      <c r="J5895">
        <v>3</v>
      </c>
      <c r="K5895">
        <v>0</v>
      </c>
      <c r="L5895">
        <v>0</v>
      </c>
    </row>
    <row r="5896" spans="1:12" x14ac:dyDescent="0.25">
      <c r="A5896">
        <v>99340</v>
      </c>
      <c r="B5896">
        <v>0</v>
      </c>
      <c r="C5896">
        <v>0.26393087799999998</v>
      </c>
      <c r="D5896">
        <v>89</v>
      </c>
      <c r="E5896">
        <v>0</v>
      </c>
      <c r="F5896">
        <v>2166</v>
      </c>
      <c r="H5896">
        <v>4</v>
      </c>
      <c r="I5896">
        <v>0</v>
      </c>
      <c r="J5896">
        <v>1</v>
      </c>
      <c r="K5896">
        <v>0</v>
      </c>
      <c r="L5896">
        <v>0</v>
      </c>
    </row>
    <row r="5897" spans="1:12" x14ac:dyDescent="0.25">
      <c r="A5897">
        <v>19105</v>
      </c>
      <c r="B5897">
        <v>0</v>
      </c>
      <c r="C5897">
        <v>0.26400395300000001</v>
      </c>
      <c r="D5897">
        <v>46</v>
      </c>
      <c r="E5897">
        <v>0</v>
      </c>
      <c r="F5897">
        <v>1.0458882329999999</v>
      </c>
      <c r="G5897">
        <v>2200</v>
      </c>
      <c r="H5897">
        <v>9</v>
      </c>
      <c r="I5897">
        <v>0</v>
      </c>
      <c r="J5897">
        <v>2</v>
      </c>
      <c r="K5897">
        <v>0</v>
      </c>
      <c r="L5897">
        <v>1</v>
      </c>
    </row>
    <row r="5898" spans="1:12" x14ac:dyDescent="0.25">
      <c r="A5898">
        <v>81865</v>
      </c>
      <c r="B5898">
        <v>0</v>
      </c>
      <c r="C5898">
        <v>0.26401011699999999</v>
      </c>
      <c r="D5898">
        <v>53</v>
      </c>
      <c r="E5898">
        <v>0</v>
      </c>
      <c r="F5898">
        <v>0.31103890200000001</v>
      </c>
      <c r="G5898">
        <v>11078</v>
      </c>
      <c r="H5898">
        <v>9</v>
      </c>
      <c r="I5898">
        <v>0</v>
      </c>
      <c r="J5898">
        <v>2</v>
      </c>
      <c r="K5898">
        <v>0</v>
      </c>
      <c r="L5898">
        <v>1</v>
      </c>
    </row>
    <row r="5899" spans="1:12" x14ac:dyDescent="0.25">
      <c r="A5899">
        <v>105292</v>
      </c>
      <c r="B5899">
        <v>0</v>
      </c>
      <c r="C5899">
        <v>0.26421947800000001</v>
      </c>
      <c r="D5899">
        <v>48</v>
      </c>
      <c r="E5899">
        <v>0</v>
      </c>
      <c r="F5899">
        <v>2051</v>
      </c>
      <c r="H5899">
        <v>9</v>
      </c>
      <c r="I5899">
        <v>0</v>
      </c>
      <c r="J5899">
        <v>1</v>
      </c>
      <c r="K5899">
        <v>0</v>
      </c>
      <c r="L5899">
        <v>2</v>
      </c>
    </row>
    <row r="5900" spans="1:12" x14ac:dyDescent="0.25">
      <c r="A5900">
        <v>98499</v>
      </c>
      <c r="B5900">
        <v>0</v>
      </c>
      <c r="C5900">
        <v>0.264286786</v>
      </c>
      <c r="D5900">
        <v>70</v>
      </c>
      <c r="E5900">
        <v>0</v>
      </c>
      <c r="F5900">
        <v>0.27774769900000001</v>
      </c>
      <c r="G5900">
        <v>5540</v>
      </c>
      <c r="H5900">
        <v>5</v>
      </c>
      <c r="I5900">
        <v>0</v>
      </c>
      <c r="J5900">
        <v>1</v>
      </c>
      <c r="K5900">
        <v>0</v>
      </c>
      <c r="L5900">
        <v>1</v>
      </c>
    </row>
    <row r="5901" spans="1:12" x14ac:dyDescent="0.25">
      <c r="A5901">
        <v>15374</v>
      </c>
      <c r="B5901">
        <v>0</v>
      </c>
      <c r="C5901">
        <v>0.26437194600000002</v>
      </c>
      <c r="D5901">
        <v>25</v>
      </c>
      <c r="E5901">
        <v>3</v>
      </c>
      <c r="F5901">
        <v>0.24594213100000001</v>
      </c>
      <c r="G5901">
        <v>2833</v>
      </c>
      <c r="H5901">
        <v>12</v>
      </c>
      <c r="I5901">
        <v>0</v>
      </c>
      <c r="J5901">
        <v>0</v>
      </c>
      <c r="K5901">
        <v>0</v>
      </c>
      <c r="L5901">
        <v>0</v>
      </c>
    </row>
    <row r="5902" spans="1:12" x14ac:dyDescent="0.25">
      <c r="A5902">
        <v>107433</v>
      </c>
      <c r="B5902">
        <v>0</v>
      </c>
      <c r="C5902">
        <v>0.264441706</v>
      </c>
      <c r="D5902">
        <v>44</v>
      </c>
      <c r="E5902">
        <v>0</v>
      </c>
      <c r="F5902">
        <v>0.59020506100000003</v>
      </c>
      <c r="G5902">
        <v>9167</v>
      </c>
      <c r="H5902">
        <v>9</v>
      </c>
      <c r="I5902">
        <v>0</v>
      </c>
      <c r="J5902">
        <v>2</v>
      </c>
      <c r="K5902">
        <v>0</v>
      </c>
      <c r="L5902">
        <v>2</v>
      </c>
    </row>
    <row r="5903" spans="1:12" x14ac:dyDescent="0.25">
      <c r="A5903">
        <v>78598</v>
      </c>
      <c r="B5903">
        <v>0</v>
      </c>
      <c r="C5903">
        <v>0.26446200600000003</v>
      </c>
      <c r="D5903">
        <v>45</v>
      </c>
      <c r="E5903">
        <v>0</v>
      </c>
      <c r="F5903">
        <v>0.89950480600000005</v>
      </c>
      <c r="G5903">
        <v>3432</v>
      </c>
      <c r="H5903">
        <v>13</v>
      </c>
      <c r="I5903">
        <v>0</v>
      </c>
      <c r="J5903">
        <v>3</v>
      </c>
      <c r="K5903">
        <v>0</v>
      </c>
      <c r="L5903">
        <v>0</v>
      </c>
    </row>
    <row r="5904" spans="1:12" x14ac:dyDescent="0.25">
      <c r="A5904">
        <v>71888</v>
      </c>
      <c r="B5904">
        <v>0</v>
      </c>
      <c r="C5904">
        <v>0.26458026299999998</v>
      </c>
      <c r="D5904">
        <v>59</v>
      </c>
      <c r="E5904">
        <v>0</v>
      </c>
      <c r="F5904">
        <v>0.27278966700000001</v>
      </c>
      <c r="G5904">
        <v>16026</v>
      </c>
      <c r="H5904">
        <v>15</v>
      </c>
      <c r="I5904">
        <v>0</v>
      </c>
      <c r="J5904">
        <v>2</v>
      </c>
      <c r="K5904">
        <v>0</v>
      </c>
      <c r="L5904">
        <v>0</v>
      </c>
    </row>
    <row r="5905" spans="1:12" x14ac:dyDescent="0.25">
      <c r="A5905">
        <v>40598</v>
      </c>
      <c r="B5905">
        <v>0</v>
      </c>
      <c r="C5905">
        <v>0.26480266600000002</v>
      </c>
      <c r="D5905">
        <v>38</v>
      </c>
      <c r="E5905">
        <v>0</v>
      </c>
      <c r="F5905">
        <v>0.360357918</v>
      </c>
      <c r="G5905">
        <v>7375</v>
      </c>
      <c r="H5905">
        <v>5</v>
      </c>
      <c r="I5905">
        <v>0</v>
      </c>
      <c r="J5905">
        <v>2</v>
      </c>
      <c r="K5905">
        <v>0</v>
      </c>
      <c r="L5905">
        <v>1</v>
      </c>
    </row>
    <row r="5906" spans="1:12" x14ac:dyDescent="0.25">
      <c r="A5906">
        <v>20754</v>
      </c>
      <c r="B5906">
        <v>0</v>
      </c>
      <c r="C5906">
        <v>0.265244013</v>
      </c>
      <c r="D5906">
        <v>49</v>
      </c>
      <c r="E5906">
        <v>0</v>
      </c>
      <c r="F5906">
        <v>0.35194760400000002</v>
      </c>
      <c r="G5906">
        <v>2900</v>
      </c>
      <c r="H5906">
        <v>8</v>
      </c>
      <c r="I5906">
        <v>0</v>
      </c>
      <c r="J5906">
        <v>1</v>
      </c>
      <c r="K5906">
        <v>0</v>
      </c>
      <c r="L5906">
        <v>0</v>
      </c>
    </row>
    <row r="5907" spans="1:12" x14ac:dyDescent="0.25">
      <c r="A5907">
        <v>113645</v>
      </c>
      <c r="B5907">
        <v>0</v>
      </c>
      <c r="C5907">
        <v>0.26561396599999998</v>
      </c>
      <c r="D5907">
        <v>55</v>
      </c>
      <c r="E5907">
        <v>0</v>
      </c>
      <c r="F5907">
        <v>0.311296821</v>
      </c>
      <c r="G5907">
        <v>6700</v>
      </c>
      <c r="H5907">
        <v>6</v>
      </c>
      <c r="I5907">
        <v>0</v>
      </c>
      <c r="J5907">
        <v>2</v>
      </c>
      <c r="K5907">
        <v>0</v>
      </c>
      <c r="L5907">
        <v>0</v>
      </c>
    </row>
    <row r="5908" spans="1:12" x14ac:dyDescent="0.25">
      <c r="A5908">
        <v>104218</v>
      </c>
      <c r="B5908">
        <v>0</v>
      </c>
      <c r="C5908">
        <v>0.26564837400000002</v>
      </c>
      <c r="D5908">
        <v>58</v>
      </c>
      <c r="E5908">
        <v>0</v>
      </c>
      <c r="F5908">
        <v>0.26467186999999998</v>
      </c>
      <c r="G5908">
        <v>6917</v>
      </c>
      <c r="H5908">
        <v>5</v>
      </c>
      <c r="I5908">
        <v>0</v>
      </c>
      <c r="J5908">
        <v>1</v>
      </c>
      <c r="K5908">
        <v>0</v>
      </c>
      <c r="L5908">
        <v>2</v>
      </c>
    </row>
    <row r="5909" spans="1:12" x14ac:dyDescent="0.25">
      <c r="A5909">
        <v>47913</v>
      </c>
      <c r="B5909">
        <v>0</v>
      </c>
      <c r="C5909">
        <v>0.2658005</v>
      </c>
      <c r="D5909">
        <v>54</v>
      </c>
      <c r="E5909">
        <v>1</v>
      </c>
      <c r="F5909">
        <v>0.47435382300000001</v>
      </c>
      <c r="G5909">
        <v>7466</v>
      </c>
      <c r="H5909">
        <v>10</v>
      </c>
      <c r="I5909">
        <v>0</v>
      </c>
      <c r="J5909">
        <v>1</v>
      </c>
      <c r="K5909">
        <v>0</v>
      </c>
      <c r="L5909">
        <v>1</v>
      </c>
    </row>
    <row r="5910" spans="1:12" x14ac:dyDescent="0.25">
      <c r="A5910">
        <v>149462</v>
      </c>
      <c r="B5910">
        <v>0</v>
      </c>
      <c r="C5910">
        <v>0.265873413</v>
      </c>
      <c r="D5910">
        <v>74</v>
      </c>
      <c r="E5910">
        <v>0</v>
      </c>
      <c r="F5910">
        <v>599</v>
      </c>
      <c r="H5910">
        <v>7</v>
      </c>
      <c r="I5910">
        <v>0</v>
      </c>
      <c r="J5910">
        <v>0</v>
      </c>
      <c r="K5910">
        <v>0</v>
      </c>
      <c r="L5910">
        <v>0</v>
      </c>
    </row>
    <row r="5911" spans="1:12" x14ac:dyDescent="0.25">
      <c r="A5911">
        <v>109615</v>
      </c>
      <c r="B5911">
        <v>0</v>
      </c>
      <c r="C5911">
        <v>0.26628720900000002</v>
      </c>
      <c r="D5911">
        <v>45</v>
      </c>
      <c r="E5911">
        <v>0</v>
      </c>
      <c r="F5911">
        <v>2.5956547E-2</v>
      </c>
      <c r="G5911">
        <v>5200</v>
      </c>
      <c r="H5911">
        <v>7</v>
      </c>
      <c r="I5911">
        <v>0</v>
      </c>
      <c r="J5911">
        <v>0</v>
      </c>
      <c r="K5911">
        <v>0</v>
      </c>
      <c r="L5911">
        <v>0</v>
      </c>
    </row>
    <row r="5912" spans="1:12" x14ac:dyDescent="0.25">
      <c r="A5912">
        <v>2734</v>
      </c>
      <c r="B5912">
        <v>0</v>
      </c>
      <c r="C5912">
        <v>0.266489007</v>
      </c>
      <c r="D5912">
        <v>28</v>
      </c>
      <c r="E5912">
        <v>0</v>
      </c>
      <c r="F5912">
        <v>12</v>
      </c>
      <c r="H5912">
        <v>2</v>
      </c>
      <c r="I5912">
        <v>0</v>
      </c>
      <c r="J5912">
        <v>0</v>
      </c>
      <c r="K5912">
        <v>0</v>
      </c>
      <c r="L5912">
        <v>0</v>
      </c>
    </row>
    <row r="5913" spans="1:12" x14ac:dyDescent="0.25">
      <c r="A5913">
        <v>90742</v>
      </c>
      <c r="B5913">
        <v>0</v>
      </c>
      <c r="C5913">
        <v>0.26649977600000002</v>
      </c>
      <c r="D5913">
        <v>45</v>
      </c>
      <c r="E5913">
        <v>0</v>
      </c>
      <c r="F5913">
        <v>0.49312671800000002</v>
      </c>
      <c r="G5913">
        <v>4000</v>
      </c>
      <c r="H5913">
        <v>15</v>
      </c>
      <c r="I5913">
        <v>0</v>
      </c>
      <c r="J5913">
        <v>0</v>
      </c>
      <c r="K5913">
        <v>0</v>
      </c>
      <c r="L5913">
        <v>0</v>
      </c>
    </row>
    <row r="5914" spans="1:12" x14ac:dyDescent="0.25">
      <c r="A5914">
        <v>57776</v>
      </c>
      <c r="B5914">
        <v>0</v>
      </c>
      <c r="C5914">
        <v>0.266571846</v>
      </c>
      <c r="D5914">
        <v>40</v>
      </c>
      <c r="E5914">
        <v>0</v>
      </c>
      <c r="F5914">
        <v>0.294397715</v>
      </c>
      <c r="G5914">
        <v>6300</v>
      </c>
      <c r="H5914">
        <v>14</v>
      </c>
      <c r="I5914">
        <v>0</v>
      </c>
      <c r="J5914">
        <v>2</v>
      </c>
      <c r="K5914">
        <v>0</v>
      </c>
      <c r="L5914">
        <v>2</v>
      </c>
    </row>
    <row r="5915" spans="1:12" x14ac:dyDescent="0.25">
      <c r="A5915">
        <v>137716</v>
      </c>
      <c r="B5915">
        <v>0</v>
      </c>
      <c r="C5915">
        <v>0.26662142500000002</v>
      </c>
      <c r="D5915">
        <v>46</v>
      </c>
      <c r="E5915">
        <v>0</v>
      </c>
      <c r="F5915">
        <v>0.36079745899999999</v>
      </c>
      <c r="G5915">
        <v>5667</v>
      </c>
      <c r="H5915">
        <v>5</v>
      </c>
      <c r="I5915">
        <v>0</v>
      </c>
      <c r="J5915">
        <v>1</v>
      </c>
      <c r="K5915">
        <v>0</v>
      </c>
      <c r="L5915">
        <v>0</v>
      </c>
    </row>
    <row r="5916" spans="1:12" x14ac:dyDescent="0.25">
      <c r="A5916">
        <v>6244</v>
      </c>
      <c r="B5916">
        <v>0</v>
      </c>
      <c r="C5916">
        <v>0.26667179400000002</v>
      </c>
      <c r="D5916">
        <v>40</v>
      </c>
      <c r="E5916">
        <v>0</v>
      </c>
      <c r="F5916">
        <v>370.5</v>
      </c>
      <c r="G5916">
        <v>1</v>
      </c>
      <c r="H5916">
        <v>6</v>
      </c>
      <c r="I5916">
        <v>0</v>
      </c>
      <c r="J5916">
        <v>0</v>
      </c>
      <c r="K5916">
        <v>0</v>
      </c>
      <c r="L5916">
        <v>1</v>
      </c>
    </row>
    <row r="5917" spans="1:12" x14ac:dyDescent="0.25">
      <c r="A5917">
        <v>101058</v>
      </c>
      <c r="B5917">
        <v>0</v>
      </c>
      <c r="C5917">
        <v>0.266688435</v>
      </c>
      <c r="D5917">
        <v>60</v>
      </c>
      <c r="E5917">
        <v>0</v>
      </c>
      <c r="F5917">
        <v>0.118286059</v>
      </c>
      <c r="G5917">
        <v>3313</v>
      </c>
      <c r="H5917">
        <v>4</v>
      </c>
      <c r="I5917">
        <v>0</v>
      </c>
      <c r="J5917">
        <v>0</v>
      </c>
      <c r="K5917">
        <v>0</v>
      </c>
      <c r="L5917">
        <v>1</v>
      </c>
    </row>
    <row r="5918" spans="1:12" x14ac:dyDescent="0.25">
      <c r="A5918">
        <v>39221</v>
      </c>
      <c r="B5918">
        <v>0</v>
      </c>
      <c r="C5918">
        <v>0.266839141</v>
      </c>
      <c r="D5918">
        <v>46</v>
      </c>
      <c r="E5918">
        <v>0</v>
      </c>
      <c r="F5918">
        <v>1510</v>
      </c>
      <c r="H5918">
        <v>4</v>
      </c>
      <c r="I5918">
        <v>0</v>
      </c>
      <c r="J5918">
        <v>1</v>
      </c>
      <c r="K5918">
        <v>0</v>
      </c>
      <c r="L5918">
        <v>0</v>
      </c>
    </row>
    <row r="5919" spans="1:12" x14ac:dyDescent="0.25">
      <c r="A5919">
        <v>117029</v>
      </c>
      <c r="B5919">
        <v>0</v>
      </c>
      <c r="C5919">
        <v>0.26707846899999999</v>
      </c>
      <c r="D5919">
        <v>42</v>
      </c>
      <c r="E5919">
        <v>0</v>
      </c>
      <c r="F5919">
        <v>0.61281792999999996</v>
      </c>
      <c r="G5919">
        <v>7941</v>
      </c>
      <c r="H5919">
        <v>5</v>
      </c>
      <c r="I5919">
        <v>0</v>
      </c>
      <c r="J5919">
        <v>2</v>
      </c>
      <c r="K5919">
        <v>0</v>
      </c>
      <c r="L5919">
        <v>0</v>
      </c>
    </row>
    <row r="5920" spans="1:12" x14ac:dyDescent="0.25">
      <c r="A5920">
        <v>50127</v>
      </c>
      <c r="B5920">
        <v>0</v>
      </c>
      <c r="C5920">
        <v>0.267455991</v>
      </c>
      <c r="D5920">
        <v>69</v>
      </c>
      <c r="E5920">
        <v>0</v>
      </c>
      <c r="F5920">
        <v>0.218956283</v>
      </c>
      <c r="G5920">
        <v>8028</v>
      </c>
      <c r="H5920">
        <v>7</v>
      </c>
      <c r="I5920">
        <v>0</v>
      </c>
      <c r="J5920">
        <v>2</v>
      </c>
      <c r="K5920">
        <v>0</v>
      </c>
      <c r="L5920">
        <v>0</v>
      </c>
    </row>
    <row r="5921" spans="1:12" x14ac:dyDescent="0.25">
      <c r="A5921">
        <v>114502</v>
      </c>
      <c r="B5921">
        <v>0</v>
      </c>
      <c r="C5921">
        <v>0.26751744</v>
      </c>
      <c r="D5921">
        <v>59</v>
      </c>
      <c r="E5921">
        <v>0</v>
      </c>
      <c r="F5921">
        <v>2343</v>
      </c>
      <c r="G5921">
        <v>1</v>
      </c>
      <c r="H5921">
        <v>14</v>
      </c>
      <c r="I5921">
        <v>0</v>
      </c>
      <c r="J5921">
        <v>2</v>
      </c>
      <c r="K5921">
        <v>0</v>
      </c>
      <c r="L5921">
        <v>0</v>
      </c>
    </row>
    <row r="5922" spans="1:12" x14ac:dyDescent="0.25">
      <c r="A5922">
        <v>128872</v>
      </c>
      <c r="B5922">
        <v>0</v>
      </c>
      <c r="C5922">
        <v>0.267607288</v>
      </c>
      <c r="D5922">
        <v>58</v>
      </c>
      <c r="E5922">
        <v>0</v>
      </c>
      <c r="F5922">
        <v>0.27010280199999998</v>
      </c>
      <c r="G5922">
        <v>7100</v>
      </c>
      <c r="H5922">
        <v>9</v>
      </c>
      <c r="I5922">
        <v>0</v>
      </c>
      <c r="J5922">
        <v>1</v>
      </c>
      <c r="K5922">
        <v>0</v>
      </c>
      <c r="L5922">
        <v>0</v>
      </c>
    </row>
    <row r="5923" spans="1:12" x14ac:dyDescent="0.25">
      <c r="A5923">
        <v>29245</v>
      </c>
      <c r="B5923">
        <v>0</v>
      </c>
      <c r="C5923">
        <v>0.26761406700000001</v>
      </c>
      <c r="D5923">
        <v>53</v>
      </c>
      <c r="E5923">
        <v>0</v>
      </c>
      <c r="F5923">
        <v>245</v>
      </c>
      <c r="H5923">
        <v>8</v>
      </c>
      <c r="I5923">
        <v>0</v>
      </c>
      <c r="J5923">
        <v>0</v>
      </c>
      <c r="K5923">
        <v>0</v>
      </c>
      <c r="L5923">
        <v>0</v>
      </c>
    </row>
    <row r="5924" spans="1:12" x14ac:dyDescent="0.25">
      <c r="A5924">
        <v>107958</v>
      </c>
      <c r="B5924">
        <v>0</v>
      </c>
      <c r="C5924">
        <v>0.26761992499999998</v>
      </c>
      <c r="D5924">
        <v>57</v>
      </c>
      <c r="E5924">
        <v>0</v>
      </c>
      <c r="F5924">
        <v>0.29965156799999998</v>
      </c>
      <c r="G5924">
        <v>12914</v>
      </c>
      <c r="H5924">
        <v>20</v>
      </c>
      <c r="I5924">
        <v>0</v>
      </c>
      <c r="J5924">
        <v>3</v>
      </c>
      <c r="K5924">
        <v>0</v>
      </c>
      <c r="L5924">
        <v>3</v>
      </c>
    </row>
    <row r="5925" spans="1:12" x14ac:dyDescent="0.25">
      <c r="A5925">
        <v>7251</v>
      </c>
      <c r="B5925">
        <v>0</v>
      </c>
      <c r="C5925">
        <v>0.26805870999999998</v>
      </c>
      <c r="D5925">
        <v>55</v>
      </c>
      <c r="E5925">
        <v>1</v>
      </c>
      <c r="F5925">
        <v>1.994433449</v>
      </c>
      <c r="G5925">
        <v>8083</v>
      </c>
      <c r="H5925">
        <v>18</v>
      </c>
      <c r="I5925">
        <v>0</v>
      </c>
      <c r="J5925">
        <v>6</v>
      </c>
      <c r="K5925">
        <v>0</v>
      </c>
      <c r="L5925">
        <v>2</v>
      </c>
    </row>
    <row r="5926" spans="1:12" x14ac:dyDescent="0.25">
      <c r="A5926">
        <v>135132</v>
      </c>
      <c r="B5926">
        <v>0</v>
      </c>
      <c r="C5926">
        <v>0.26815064599999999</v>
      </c>
      <c r="D5926">
        <v>55</v>
      </c>
      <c r="E5926">
        <v>0</v>
      </c>
      <c r="F5926">
        <v>3406</v>
      </c>
      <c r="H5926">
        <v>7</v>
      </c>
      <c r="I5926">
        <v>0</v>
      </c>
      <c r="J5926">
        <v>2</v>
      </c>
      <c r="K5926">
        <v>0</v>
      </c>
      <c r="L5926">
        <v>1</v>
      </c>
    </row>
    <row r="5927" spans="1:12" x14ac:dyDescent="0.25">
      <c r="A5927">
        <v>71685</v>
      </c>
      <c r="B5927">
        <v>1</v>
      </c>
      <c r="C5927">
        <v>0.268227416</v>
      </c>
      <c r="D5927">
        <v>48</v>
      </c>
      <c r="E5927">
        <v>1</v>
      </c>
      <c r="F5927">
        <v>0.36070491199999999</v>
      </c>
      <c r="G5927">
        <v>8000</v>
      </c>
      <c r="H5927">
        <v>16</v>
      </c>
      <c r="I5927">
        <v>0</v>
      </c>
      <c r="J5927">
        <v>2</v>
      </c>
      <c r="K5927">
        <v>1</v>
      </c>
      <c r="L5927">
        <v>4</v>
      </c>
    </row>
    <row r="5928" spans="1:12" x14ac:dyDescent="0.25">
      <c r="A5928">
        <v>50291</v>
      </c>
      <c r="B5928">
        <v>1</v>
      </c>
      <c r="C5928">
        <v>0.26827985300000001</v>
      </c>
      <c r="D5928">
        <v>26</v>
      </c>
      <c r="E5928">
        <v>0</v>
      </c>
      <c r="F5928">
        <v>0.590704648</v>
      </c>
      <c r="G5928">
        <v>2000</v>
      </c>
      <c r="H5928">
        <v>6</v>
      </c>
      <c r="I5928">
        <v>0</v>
      </c>
      <c r="J5928">
        <v>2</v>
      </c>
      <c r="K5928">
        <v>0</v>
      </c>
      <c r="L5928">
        <v>0</v>
      </c>
    </row>
    <row r="5929" spans="1:12" x14ac:dyDescent="0.25">
      <c r="A5929">
        <v>1408</v>
      </c>
      <c r="B5929">
        <v>0</v>
      </c>
      <c r="C5929">
        <v>0.26839935300000001</v>
      </c>
      <c r="D5929">
        <v>38</v>
      </c>
      <c r="E5929">
        <v>0</v>
      </c>
      <c r="F5929">
        <v>0.507758759</v>
      </c>
      <c r="G5929">
        <v>6250</v>
      </c>
      <c r="H5929">
        <v>12</v>
      </c>
      <c r="I5929">
        <v>0</v>
      </c>
      <c r="J5929">
        <v>1</v>
      </c>
      <c r="K5929">
        <v>0</v>
      </c>
      <c r="L5929">
        <v>2</v>
      </c>
    </row>
    <row r="5930" spans="1:12" x14ac:dyDescent="0.25">
      <c r="A5930">
        <v>67319</v>
      </c>
      <c r="B5930">
        <v>0</v>
      </c>
      <c r="C5930">
        <v>0.26847529599999997</v>
      </c>
      <c r="D5930">
        <v>63</v>
      </c>
      <c r="E5930">
        <v>0</v>
      </c>
      <c r="F5930">
        <v>0.40644899099999998</v>
      </c>
      <c r="G5930">
        <v>7380</v>
      </c>
      <c r="H5930">
        <v>23</v>
      </c>
      <c r="I5930">
        <v>0</v>
      </c>
      <c r="J5930">
        <v>2</v>
      </c>
      <c r="K5930">
        <v>0</v>
      </c>
      <c r="L5930">
        <v>0</v>
      </c>
    </row>
    <row r="5931" spans="1:12" x14ac:dyDescent="0.25">
      <c r="A5931">
        <v>63932</v>
      </c>
      <c r="B5931">
        <v>0</v>
      </c>
      <c r="C5931">
        <v>0.26859701800000002</v>
      </c>
      <c r="D5931">
        <v>67</v>
      </c>
      <c r="E5931">
        <v>0</v>
      </c>
      <c r="F5931">
        <v>0.33053389300000002</v>
      </c>
      <c r="G5931">
        <v>5000</v>
      </c>
      <c r="H5931">
        <v>12</v>
      </c>
      <c r="I5931">
        <v>0</v>
      </c>
      <c r="J5931">
        <v>1</v>
      </c>
      <c r="K5931">
        <v>0</v>
      </c>
      <c r="L5931">
        <v>0</v>
      </c>
    </row>
    <row r="5932" spans="1:12" x14ac:dyDescent="0.25">
      <c r="A5932">
        <v>82326</v>
      </c>
      <c r="B5932">
        <v>0</v>
      </c>
      <c r="C5932">
        <v>0.26874457600000001</v>
      </c>
      <c r="D5932">
        <v>60</v>
      </c>
      <c r="E5932">
        <v>0</v>
      </c>
      <c r="F5932">
        <v>0.24287571199999999</v>
      </c>
      <c r="G5932">
        <v>10000</v>
      </c>
      <c r="H5932">
        <v>6</v>
      </c>
      <c r="I5932">
        <v>0</v>
      </c>
      <c r="J5932">
        <v>1</v>
      </c>
      <c r="K5932">
        <v>0</v>
      </c>
      <c r="L5932">
        <v>0</v>
      </c>
    </row>
    <row r="5933" spans="1:12" x14ac:dyDescent="0.25">
      <c r="A5933">
        <v>12733</v>
      </c>
      <c r="B5933">
        <v>0</v>
      </c>
      <c r="C5933">
        <v>0.26891036299999999</v>
      </c>
      <c r="D5933">
        <v>42</v>
      </c>
      <c r="E5933">
        <v>0</v>
      </c>
      <c r="F5933">
        <v>0.43271345700000002</v>
      </c>
      <c r="G5933">
        <v>5000</v>
      </c>
      <c r="H5933">
        <v>8</v>
      </c>
      <c r="I5933">
        <v>0</v>
      </c>
      <c r="J5933">
        <v>1</v>
      </c>
      <c r="K5933">
        <v>0</v>
      </c>
      <c r="L5933">
        <v>2</v>
      </c>
    </row>
    <row r="5934" spans="1:12" x14ac:dyDescent="0.25">
      <c r="A5934">
        <v>97744</v>
      </c>
      <c r="B5934">
        <v>0</v>
      </c>
      <c r="C5934">
        <v>0.26923807700000002</v>
      </c>
      <c r="D5934">
        <v>61</v>
      </c>
      <c r="E5934">
        <v>1</v>
      </c>
      <c r="F5934">
        <v>0.101997086</v>
      </c>
      <c r="G5934">
        <v>11666</v>
      </c>
      <c r="H5934">
        <v>16</v>
      </c>
      <c r="I5934">
        <v>0</v>
      </c>
      <c r="J5934">
        <v>0</v>
      </c>
      <c r="K5934">
        <v>0</v>
      </c>
      <c r="L5934">
        <v>0</v>
      </c>
    </row>
    <row r="5935" spans="1:12" x14ac:dyDescent="0.25">
      <c r="A5935">
        <v>602</v>
      </c>
      <c r="B5935">
        <v>0</v>
      </c>
      <c r="C5935">
        <v>0.26925748900000002</v>
      </c>
      <c r="D5935">
        <v>44</v>
      </c>
      <c r="E5935">
        <v>0</v>
      </c>
      <c r="F5935">
        <v>0.607594937</v>
      </c>
      <c r="G5935">
        <v>1500</v>
      </c>
      <c r="H5935">
        <v>7</v>
      </c>
      <c r="I5935">
        <v>0</v>
      </c>
      <c r="J5935">
        <v>0</v>
      </c>
      <c r="K5935">
        <v>0</v>
      </c>
      <c r="L5935">
        <v>3</v>
      </c>
    </row>
    <row r="5936" spans="1:12" x14ac:dyDescent="0.25">
      <c r="A5936">
        <v>117614</v>
      </c>
      <c r="B5936">
        <v>0</v>
      </c>
      <c r="C5936">
        <v>0.26927224599999999</v>
      </c>
      <c r="D5936">
        <v>59</v>
      </c>
      <c r="E5936">
        <v>0</v>
      </c>
      <c r="F5936">
        <v>0.62008835200000001</v>
      </c>
      <c r="G5936">
        <v>4300</v>
      </c>
      <c r="H5936">
        <v>12</v>
      </c>
      <c r="I5936">
        <v>0</v>
      </c>
      <c r="J5936">
        <v>2</v>
      </c>
      <c r="K5936">
        <v>0</v>
      </c>
      <c r="L5936">
        <v>0</v>
      </c>
    </row>
    <row r="5937" spans="1:12" x14ac:dyDescent="0.25">
      <c r="A5937">
        <v>27990</v>
      </c>
      <c r="B5937">
        <v>0</v>
      </c>
      <c r="C5937">
        <v>0.26947978500000003</v>
      </c>
      <c r="D5937">
        <v>47</v>
      </c>
      <c r="E5937">
        <v>0</v>
      </c>
      <c r="F5937">
        <v>0.53560893399999998</v>
      </c>
      <c r="G5937">
        <v>9491</v>
      </c>
      <c r="H5937">
        <v>14</v>
      </c>
      <c r="I5937">
        <v>0</v>
      </c>
      <c r="J5937">
        <v>1</v>
      </c>
      <c r="K5937">
        <v>0</v>
      </c>
      <c r="L5937">
        <v>1</v>
      </c>
    </row>
    <row r="5938" spans="1:12" x14ac:dyDescent="0.25">
      <c r="A5938">
        <v>37618</v>
      </c>
      <c r="B5938">
        <v>0</v>
      </c>
      <c r="C5938">
        <v>0.269535419</v>
      </c>
      <c r="D5938">
        <v>47</v>
      </c>
      <c r="E5938">
        <v>1</v>
      </c>
      <c r="F5938">
        <v>1404</v>
      </c>
      <c r="H5938">
        <v>7</v>
      </c>
      <c r="I5938">
        <v>0</v>
      </c>
      <c r="J5938">
        <v>1</v>
      </c>
      <c r="K5938">
        <v>0</v>
      </c>
      <c r="L5938">
        <v>1</v>
      </c>
    </row>
    <row r="5939" spans="1:12" x14ac:dyDescent="0.25">
      <c r="A5939">
        <v>4814</v>
      </c>
      <c r="B5939">
        <v>0</v>
      </c>
      <c r="C5939">
        <v>0.26959697399999999</v>
      </c>
      <c r="D5939">
        <v>46</v>
      </c>
      <c r="E5939">
        <v>0</v>
      </c>
      <c r="F5939">
        <v>5.3325432999999998E-2</v>
      </c>
      <c r="G5939">
        <v>6750</v>
      </c>
      <c r="H5939">
        <v>4</v>
      </c>
      <c r="I5939">
        <v>0</v>
      </c>
      <c r="J5939">
        <v>0</v>
      </c>
      <c r="K5939">
        <v>0</v>
      </c>
      <c r="L5939">
        <v>0</v>
      </c>
    </row>
    <row r="5940" spans="1:12" x14ac:dyDescent="0.25">
      <c r="A5940">
        <v>140497</v>
      </c>
      <c r="B5940">
        <v>0</v>
      </c>
      <c r="C5940">
        <v>0.26964010799999999</v>
      </c>
      <c r="D5940">
        <v>35</v>
      </c>
      <c r="E5940">
        <v>0</v>
      </c>
      <c r="F5940">
        <v>0.420441921</v>
      </c>
      <c r="G5940">
        <v>8100</v>
      </c>
      <c r="H5940">
        <v>12</v>
      </c>
      <c r="I5940">
        <v>0</v>
      </c>
      <c r="J5940">
        <v>2</v>
      </c>
      <c r="K5940">
        <v>0</v>
      </c>
      <c r="L5940">
        <v>0</v>
      </c>
    </row>
    <row r="5941" spans="1:12" x14ac:dyDescent="0.25">
      <c r="A5941">
        <v>52576</v>
      </c>
      <c r="B5941">
        <v>0</v>
      </c>
      <c r="C5941">
        <v>0.26967137899999999</v>
      </c>
      <c r="D5941">
        <v>59</v>
      </c>
      <c r="E5941">
        <v>0</v>
      </c>
      <c r="F5941">
        <v>0.27237542300000001</v>
      </c>
      <c r="G5941">
        <v>6200</v>
      </c>
      <c r="H5941">
        <v>9</v>
      </c>
      <c r="I5941">
        <v>0</v>
      </c>
      <c r="J5941">
        <v>0</v>
      </c>
      <c r="K5941">
        <v>0</v>
      </c>
      <c r="L5941">
        <v>1</v>
      </c>
    </row>
    <row r="5942" spans="1:12" x14ac:dyDescent="0.25">
      <c r="A5942">
        <v>138783</v>
      </c>
      <c r="B5942">
        <v>0</v>
      </c>
      <c r="C5942">
        <v>0.26974668899999998</v>
      </c>
      <c r="D5942">
        <v>48</v>
      </c>
      <c r="E5942">
        <v>0</v>
      </c>
      <c r="F5942">
        <v>2622</v>
      </c>
      <c r="H5942">
        <v>12</v>
      </c>
      <c r="I5942">
        <v>0</v>
      </c>
      <c r="J5942">
        <v>1</v>
      </c>
      <c r="K5942">
        <v>0</v>
      </c>
      <c r="L5942">
        <v>0</v>
      </c>
    </row>
    <row r="5943" spans="1:12" x14ac:dyDescent="0.25">
      <c r="A5943">
        <v>27286</v>
      </c>
      <c r="B5943">
        <v>0</v>
      </c>
      <c r="C5943">
        <v>0.27022760200000001</v>
      </c>
      <c r="D5943">
        <v>58</v>
      </c>
      <c r="E5943">
        <v>0</v>
      </c>
      <c r="F5943">
        <v>133</v>
      </c>
      <c r="H5943">
        <v>7</v>
      </c>
      <c r="I5943">
        <v>0</v>
      </c>
      <c r="J5943">
        <v>0</v>
      </c>
      <c r="K5943">
        <v>0</v>
      </c>
      <c r="L5943">
        <v>0</v>
      </c>
    </row>
    <row r="5944" spans="1:12" x14ac:dyDescent="0.25">
      <c r="A5944">
        <v>27083</v>
      </c>
      <c r="B5944">
        <v>0</v>
      </c>
      <c r="C5944">
        <v>0.27023534199999999</v>
      </c>
      <c r="D5944">
        <v>30</v>
      </c>
      <c r="E5944">
        <v>3</v>
      </c>
      <c r="F5944">
        <v>7.6523129999999995E-2</v>
      </c>
      <c r="G5944">
        <v>7500</v>
      </c>
      <c r="H5944">
        <v>9</v>
      </c>
      <c r="I5944">
        <v>0</v>
      </c>
      <c r="J5944">
        <v>0</v>
      </c>
      <c r="K5944">
        <v>0</v>
      </c>
      <c r="L5944">
        <v>2</v>
      </c>
    </row>
    <row r="5945" spans="1:12" x14ac:dyDescent="0.25">
      <c r="A5945">
        <v>5107</v>
      </c>
      <c r="B5945">
        <v>0</v>
      </c>
      <c r="C5945">
        <v>0.270500713</v>
      </c>
      <c r="D5945">
        <v>46</v>
      </c>
      <c r="E5945">
        <v>0</v>
      </c>
      <c r="F5945">
        <v>0.42195780399999999</v>
      </c>
      <c r="G5945">
        <v>10000</v>
      </c>
      <c r="H5945">
        <v>11</v>
      </c>
      <c r="I5945">
        <v>0</v>
      </c>
      <c r="J5945">
        <v>3</v>
      </c>
      <c r="K5945">
        <v>0</v>
      </c>
      <c r="L5945">
        <v>0</v>
      </c>
    </row>
    <row r="5946" spans="1:12" x14ac:dyDescent="0.25">
      <c r="A5946">
        <v>66886</v>
      </c>
      <c r="B5946">
        <v>0</v>
      </c>
      <c r="C5946">
        <v>0.27069317799999998</v>
      </c>
      <c r="D5946">
        <v>54</v>
      </c>
      <c r="E5946">
        <v>0</v>
      </c>
      <c r="F5946">
        <v>0.48684968299999998</v>
      </c>
      <c r="G5946">
        <v>5208</v>
      </c>
      <c r="H5946">
        <v>13</v>
      </c>
      <c r="I5946">
        <v>0</v>
      </c>
      <c r="J5946">
        <v>1</v>
      </c>
      <c r="K5946">
        <v>1</v>
      </c>
      <c r="L5946">
        <v>2</v>
      </c>
    </row>
    <row r="5947" spans="1:12" x14ac:dyDescent="0.25">
      <c r="A5947">
        <v>36837</v>
      </c>
      <c r="B5947">
        <v>0</v>
      </c>
      <c r="C5947">
        <v>0.27072927099999999</v>
      </c>
      <c r="D5947">
        <v>33</v>
      </c>
      <c r="E5947">
        <v>0</v>
      </c>
      <c r="F5947">
        <v>150</v>
      </c>
      <c r="H5947">
        <v>2</v>
      </c>
      <c r="I5947">
        <v>0</v>
      </c>
      <c r="J5947">
        <v>0</v>
      </c>
      <c r="K5947">
        <v>0</v>
      </c>
      <c r="L5947">
        <v>0</v>
      </c>
    </row>
    <row r="5948" spans="1:12" x14ac:dyDescent="0.25">
      <c r="A5948">
        <v>78390</v>
      </c>
      <c r="B5948">
        <v>0</v>
      </c>
      <c r="C5948">
        <v>0.27081702699999999</v>
      </c>
      <c r="D5948">
        <v>65</v>
      </c>
      <c r="E5948">
        <v>0</v>
      </c>
      <c r="F5948">
        <v>1.166820959</v>
      </c>
      <c r="G5948">
        <v>5400</v>
      </c>
      <c r="H5948">
        <v>9</v>
      </c>
      <c r="I5948">
        <v>0</v>
      </c>
      <c r="J5948">
        <v>1</v>
      </c>
      <c r="K5948">
        <v>0</v>
      </c>
      <c r="L5948">
        <v>0</v>
      </c>
    </row>
    <row r="5949" spans="1:12" x14ac:dyDescent="0.25">
      <c r="A5949">
        <v>54177</v>
      </c>
      <c r="B5949">
        <v>0</v>
      </c>
      <c r="C5949">
        <v>0.270886456</v>
      </c>
      <c r="D5949">
        <v>53</v>
      </c>
      <c r="E5949">
        <v>0</v>
      </c>
      <c r="F5949">
        <v>2014</v>
      </c>
      <c r="H5949">
        <v>4</v>
      </c>
      <c r="I5949">
        <v>0</v>
      </c>
      <c r="J5949">
        <v>1</v>
      </c>
      <c r="K5949">
        <v>0</v>
      </c>
    </row>
    <row r="5950" spans="1:12" x14ac:dyDescent="0.25">
      <c r="A5950">
        <v>69178</v>
      </c>
      <c r="B5950">
        <v>0</v>
      </c>
      <c r="C5950">
        <v>0.271155957</v>
      </c>
      <c r="D5950">
        <v>37</v>
      </c>
      <c r="E5950">
        <v>1</v>
      </c>
      <c r="F5950">
        <v>0.34399649399999999</v>
      </c>
      <c r="G5950">
        <v>9127</v>
      </c>
      <c r="H5950">
        <v>17</v>
      </c>
      <c r="I5950">
        <v>0</v>
      </c>
      <c r="J5950">
        <v>1</v>
      </c>
      <c r="K5950">
        <v>0</v>
      </c>
      <c r="L5950">
        <v>1</v>
      </c>
    </row>
    <row r="5951" spans="1:12" x14ac:dyDescent="0.25">
      <c r="A5951">
        <v>99707</v>
      </c>
      <c r="B5951">
        <v>0</v>
      </c>
      <c r="C5951">
        <v>0.27129480900000003</v>
      </c>
      <c r="D5951">
        <v>60</v>
      </c>
      <c r="E5951">
        <v>1</v>
      </c>
      <c r="F5951">
        <v>0.20835584400000001</v>
      </c>
      <c r="G5951">
        <v>5552</v>
      </c>
      <c r="H5951">
        <v>6</v>
      </c>
      <c r="I5951">
        <v>0</v>
      </c>
      <c r="J5951">
        <v>1</v>
      </c>
      <c r="K5951">
        <v>0</v>
      </c>
      <c r="L5951">
        <v>0</v>
      </c>
    </row>
    <row r="5952" spans="1:12" x14ac:dyDescent="0.25">
      <c r="A5952">
        <v>8155</v>
      </c>
      <c r="B5952">
        <v>0</v>
      </c>
      <c r="C5952">
        <v>0.27135762099999999</v>
      </c>
      <c r="D5952">
        <v>55</v>
      </c>
      <c r="E5952">
        <v>0</v>
      </c>
      <c r="F5952">
        <v>0.188215411</v>
      </c>
      <c r="G5952">
        <v>13016</v>
      </c>
      <c r="H5952">
        <v>8</v>
      </c>
      <c r="I5952">
        <v>0</v>
      </c>
      <c r="J5952">
        <v>2</v>
      </c>
      <c r="K5952">
        <v>0</v>
      </c>
      <c r="L5952">
        <v>0</v>
      </c>
    </row>
    <row r="5953" spans="1:12" x14ac:dyDescent="0.25">
      <c r="A5953">
        <v>110495</v>
      </c>
      <c r="B5953">
        <v>0</v>
      </c>
      <c r="C5953">
        <v>0.271527036</v>
      </c>
      <c r="D5953">
        <v>26</v>
      </c>
      <c r="E5953">
        <v>0</v>
      </c>
      <c r="F5953">
        <v>0.229808493</v>
      </c>
      <c r="G5953">
        <v>1200</v>
      </c>
      <c r="H5953">
        <v>4</v>
      </c>
      <c r="I5953">
        <v>0</v>
      </c>
      <c r="J5953">
        <v>0</v>
      </c>
      <c r="K5953">
        <v>0</v>
      </c>
      <c r="L5953">
        <v>0</v>
      </c>
    </row>
    <row r="5954" spans="1:12" x14ac:dyDescent="0.25">
      <c r="A5954">
        <v>28758</v>
      </c>
      <c r="B5954">
        <v>0</v>
      </c>
      <c r="C5954">
        <v>0.271545486</v>
      </c>
      <c r="D5954">
        <v>63</v>
      </c>
      <c r="E5954">
        <v>0</v>
      </c>
      <c r="F5954">
        <v>0.412264623</v>
      </c>
      <c r="G5954">
        <v>6000</v>
      </c>
      <c r="H5954">
        <v>9</v>
      </c>
      <c r="I5954">
        <v>0</v>
      </c>
      <c r="J5954">
        <v>1</v>
      </c>
      <c r="K5954">
        <v>0</v>
      </c>
      <c r="L5954">
        <v>0</v>
      </c>
    </row>
    <row r="5955" spans="1:12" x14ac:dyDescent="0.25">
      <c r="A5955">
        <v>147685</v>
      </c>
      <c r="B5955">
        <v>0</v>
      </c>
      <c r="C5955">
        <v>0.27158633100000001</v>
      </c>
      <c r="D5955">
        <v>48</v>
      </c>
      <c r="E5955">
        <v>0</v>
      </c>
      <c r="F5955">
        <v>0.18350187500000001</v>
      </c>
      <c r="G5955">
        <v>8800</v>
      </c>
      <c r="H5955">
        <v>8</v>
      </c>
      <c r="I5955">
        <v>0</v>
      </c>
      <c r="J5955">
        <v>0</v>
      </c>
      <c r="K5955">
        <v>0</v>
      </c>
      <c r="L5955">
        <v>1</v>
      </c>
    </row>
    <row r="5956" spans="1:12" x14ac:dyDescent="0.25">
      <c r="A5956">
        <v>40501</v>
      </c>
      <c r="B5956">
        <v>1</v>
      </c>
      <c r="C5956">
        <v>0.27181878700000001</v>
      </c>
      <c r="D5956">
        <v>25</v>
      </c>
      <c r="E5956">
        <v>1</v>
      </c>
      <c r="F5956">
        <v>1.1994003E-2</v>
      </c>
      <c r="G5956">
        <v>2000</v>
      </c>
      <c r="H5956">
        <v>1</v>
      </c>
      <c r="I5956">
        <v>1</v>
      </c>
      <c r="J5956">
        <v>0</v>
      </c>
      <c r="K5956">
        <v>1</v>
      </c>
      <c r="L5956">
        <v>0</v>
      </c>
    </row>
    <row r="5957" spans="1:12" x14ac:dyDescent="0.25">
      <c r="A5957">
        <v>54051</v>
      </c>
      <c r="B5957">
        <v>0</v>
      </c>
      <c r="C5957">
        <v>0.27198429600000001</v>
      </c>
      <c r="D5957">
        <v>45</v>
      </c>
      <c r="E5957">
        <v>0</v>
      </c>
      <c r="F5957">
        <v>0.42805719399999997</v>
      </c>
      <c r="G5957">
        <v>10000</v>
      </c>
      <c r="H5957">
        <v>8</v>
      </c>
      <c r="I5957">
        <v>0</v>
      </c>
      <c r="J5957">
        <v>2</v>
      </c>
      <c r="K5957">
        <v>0</v>
      </c>
      <c r="L5957">
        <v>3</v>
      </c>
    </row>
    <row r="5958" spans="1:12" x14ac:dyDescent="0.25">
      <c r="A5958">
        <v>81775</v>
      </c>
      <c r="B5958">
        <v>0</v>
      </c>
      <c r="C5958">
        <v>0.27207154700000002</v>
      </c>
      <c r="D5958">
        <v>41</v>
      </c>
      <c r="E5958">
        <v>1</v>
      </c>
      <c r="F5958">
        <v>0.86971009700000002</v>
      </c>
      <c r="G5958">
        <v>3000</v>
      </c>
      <c r="H5958">
        <v>10</v>
      </c>
      <c r="I5958">
        <v>0</v>
      </c>
      <c r="J5958">
        <v>1</v>
      </c>
      <c r="K5958">
        <v>0</v>
      </c>
      <c r="L5958">
        <v>0</v>
      </c>
    </row>
    <row r="5959" spans="1:12" x14ac:dyDescent="0.25">
      <c r="A5959">
        <v>5563</v>
      </c>
      <c r="B5959">
        <v>0</v>
      </c>
      <c r="C5959">
        <v>0.27207975499999998</v>
      </c>
      <c r="D5959">
        <v>62</v>
      </c>
      <c r="E5959">
        <v>0</v>
      </c>
      <c r="F5959">
        <v>0.30934738000000001</v>
      </c>
      <c r="G5959">
        <v>11200</v>
      </c>
      <c r="H5959">
        <v>15</v>
      </c>
      <c r="I5959">
        <v>0</v>
      </c>
      <c r="J5959">
        <v>1</v>
      </c>
      <c r="K5959">
        <v>0</v>
      </c>
      <c r="L5959">
        <v>2</v>
      </c>
    </row>
    <row r="5960" spans="1:12" x14ac:dyDescent="0.25">
      <c r="A5960">
        <v>2484</v>
      </c>
      <c r="B5960">
        <v>0</v>
      </c>
      <c r="C5960">
        <v>0.27214335200000001</v>
      </c>
      <c r="D5960">
        <v>39</v>
      </c>
      <c r="E5960">
        <v>0</v>
      </c>
      <c r="F5960">
        <v>222</v>
      </c>
      <c r="H5960">
        <v>3</v>
      </c>
      <c r="I5960">
        <v>0</v>
      </c>
      <c r="J5960">
        <v>0</v>
      </c>
      <c r="K5960">
        <v>0</v>
      </c>
      <c r="L5960">
        <v>0</v>
      </c>
    </row>
    <row r="5961" spans="1:12" x14ac:dyDescent="0.25">
      <c r="A5961">
        <v>73416</v>
      </c>
      <c r="B5961">
        <v>0</v>
      </c>
      <c r="C5961">
        <v>0.27215173100000001</v>
      </c>
      <c r="D5961">
        <v>45</v>
      </c>
      <c r="E5961">
        <v>0</v>
      </c>
      <c r="F5961">
        <v>0.27049021499999998</v>
      </c>
      <c r="G5961">
        <v>5160</v>
      </c>
      <c r="H5961">
        <v>6</v>
      </c>
      <c r="I5961">
        <v>0</v>
      </c>
      <c r="J5961">
        <v>0</v>
      </c>
      <c r="K5961">
        <v>0</v>
      </c>
      <c r="L5961">
        <v>3</v>
      </c>
    </row>
    <row r="5962" spans="1:12" x14ac:dyDescent="0.25">
      <c r="A5962">
        <v>86920</v>
      </c>
      <c r="B5962">
        <v>0</v>
      </c>
      <c r="C5962">
        <v>0.27246310899999998</v>
      </c>
      <c r="D5962">
        <v>50</v>
      </c>
      <c r="E5962">
        <v>0</v>
      </c>
      <c r="F5962">
        <v>0.51402097000000002</v>
      </c>
      <c r="G5962">
        <v>4100</v>
      </c>
      <c r="H5962">
        <v>11</v>
      </c>
      <c r="I5962">
        <v>0</v>
      </c>
      <c r="J5962">
        <v>1</v>
      </c>
      <c r="K5962">
        <v>0</v>
      </c>
      <c r="L5962">
        <v>0</v>
      </c>
    </row>
    <row r="5963" spans="1:12" x14ac:dyDescent="0.25">
      <c r="A5963">
        <v>54479</v>
      </c>
      <c r="B5963">
        <v>0</v>
      </c>
      <c r="C5963">
        <v>0.272639566</v>
      </c>
      <c r="D5963">
        <v>52</v>
      </c>
      <c r="E5963">
        <v>0</v>
      </c>
      <c r="F5963">
        <v>3795</v>
      </c>
      <c r="H5963">
        <v>12</v>
      </c>
      <c r="I5963">
        <v>0</v>
      </c>
      <c r="J5963">
        <v>1</v>
      </c>
      <c r="K5963">
        <v>0</v>
      </c>
      <c r="L5963">
        <v>0</v>
      </c>
    </row>
    <row r="5964" spans="1:12" x14ac:dyDescent="0.25">
      <c r="A5964">
        <v>84762</v>
      </c>
      <c r="B5964">
        <v>0</v>
      </c>
      <c r="C5964">
        <v>0.27274750399999997</v>
      </c>
      <c r="D5964">
        <v>38</v>
      </c>
      <c r="E5964">
        <v>0</v>
      </c>
      <c r="F5964">
        <v>0.47056998</v>
      </c>
      <c r="G5964">
        <v>9666</v>
      </c>
      <c r="H5964">
        <v>9</v>
      </c>
      <c r="I5964">
        <v>0</v>
      </c>
      <c r="J5964">
        <v>2</v>
      </c>
      <c r="K5964">
        <v>0</v>
      </c>
      <c r="L5964">
        <v>0</v>
      </c>
    </row>
    <row r="5965" spans="1:12" x14ac:dyDescent="0.25">
      <c r="A5965">
        <v>95607</v>
      </c>
      <c r="B5965">
        <v>0</v>
      </c>
      <c r="C5965">
        <v>0.27297749500000001</v>
      </c>
      <c r="D5965">
        <v>46</v>
      </c>
      <c r="E5965">
        <v>0</v>
      </c>
      <c r="F5965">
        <v>0.15064156000000001</v>
      </c>
      <c r="G5965">
        <v>6000</v>
      </c>
      <c r="H5965">
        <v>15</v>
      </c>
      <c r="I5965">
        <v>0</v>
      </c>
      <c r="J5965">
        <v>0</v>
      </c>
      <c r="K5965">
        <v>0</v>
      </c>
      <c r="L5965">
        <v>1</v>
      </c>
    </row>
    <row r="5966" spans="1:12" x14ac:dyDescent="0.25">
      <c r="A5966">
        <v>40760</v>
      </c>
      <c r="B5966">
        <v>1</v>
      </c>
      <c r="C5966">
        <v>0.27301272900000001</v>
      </c>
      <c r="D5966">
        <v>51</v>
      </c>
      <c r="E5966">
        <v>0</v>
      </c>
      <c r="F5966">
        <v>0.43510054799999998</v>
      </c>
      <c r="G5966">
        <v>5469</v>
      </c>
      <c r="H5966">
        <v>10</v>
      </c>
      <c r="I5966">
        <v>1</v>
      </c>
      <c r="J5966">
        <v>1</v>
      </c>
      <c r="K5966">
        <v>1</v>
      </c>
      <c r="L5966">
        <v>0</v>
      </c>
    </row>
    <row r="5967" spans="1:12" x14ac:dyDescent="0.25">
      <c r="A5967">
        <v>16344</v>
      </c>
      <c r="B5967">
        <v>0</v>
      </c>
      <c r="C5967">
        <v>0.27310009600000001</v>
      </c>
      <c r="D5967">
        <v>68</v>
      </c>
      <c r="E5967">
        <v>0</v>
      </c>
      <c r="F5967">
        <v>161</v>
      </c>
      <c r="H5967">
        <v>10</v>
      </c>
      <c r="I5967">
        <v>0</v>
      </c>
      <c r="J5967">
        <v>0</v>
      </c>
      <c r="K5967">
        <v>0</v>
      </c>
      <c r="L5967">
        <v>1</v>
      </c>
    </row>
    <row r="5968" spans="1:12" x14ac:dyDescent="0.25">
      <c r="A5968">
        <v>78998</v>
      </c>
      <c r="B5968">
        <v>0</v>
      </c>
      <c r="C5968">
        <v>0.27330143200000001</v>
      </c>
      <c r="D5968">
        <v>50</v>
      </c>
      <c r="E5968">
        <v>0</v>
      </c>
      <c r="F5968">
        <v>0.47893698499999998</v>
      </c>
      <c r="G5968">
        <v>8616</v>
      </c>
      <c r="H5968">
        <v>23</v>
      </c>
      <c r="I5968">
        <v>0</v>
      </c>
      <c r="J5968">
        <v>2</v>
      </c>
      <c r="K5968">
        <v>0</v>
      </c>
      <c r="L5968">
        <v>0</v>
      </c>
    </row>
    <row r="5969" spans="1:12" x14ac:dyDescent="0.25">
      <c r="A5969">
        <v>136877</v>
      </c>
      <c r="B5969">
        <v>0</v>
      </c>
      <c r="C5969">
        <v>0.273414198</v>
      </c>
      <c r="D5969">
        <v>37</v>
      </c>
      <c r="E5969">
        <v>0</v>
      </c>
      <c r="F5969">
        <v>0.87444650800000001</v>
      </c>
      <c r="G5969">
        <v>7000</v>
      </c>
      <c r="H5969">
        <v>10</v>
      </c>
      <c r="I5969">
        <v>0</v>
      </c>
      <c r="J5969">
        <v>2</v>
      </c>
      <c r="K5969">
        <v>0</v>
      </c>
      <c r="L5969">
        <v>0</v>
      </c>
    </row>
    <row r="5970" spans="1:12" x14ac:dyDescent="0.25">
      <c r="A5970">
        <v>58655</v>
      </c>
      <c r="B5970">
        <v>0</v>
      </c>
      <c r="C5970">
        <v>0.27379096400000003</v>
      </c>
      <c r="D5970">
        <v>37</v>
      </c>
      <c r="E5970">
        <v>0</v>
      </c>
      <c r="F5970">
        <v>0.204322796</v>
      </c>
      <c r="G5970">
        <v>9900</v>
      </c>
      <c r="H5970">
        <v>11</v>
      </c>
      <c r="I5970">
        <v>0</v>
      </c>
      <c r="J5970">
        <v>1</v>
      </c>
      <c r="K5970">
        <v>0</v>
      </c>
      <c r="L5970">
        <v>0</v>
      </c>
    </row>
    <row r="5971" spans="1:12" x14ac:dyDescent="0.25">
      <c r="A5971">
        <v>24472</v>
      </c>
      <c r="B5971">
        <v>0</v>
      </c>
      <c r="C5971">
        <v>0.27396486199999998</v>
      </c>
      <c r="D5971">
        <v>65</v>
      </c>
      <c r="E5971">
        <v>0</v>
      </c>
      <c r="F5971">
        <v>0.49370798100000002</v>
      </c>
      <c r="G5971">
        <v>5800</v>
      </c>
      <c r="H5971">
        <v>10</v>
      </c>
      <c r="I5971">
        <v>0</v>
      </c>
      <c r="J5971">
        <v>1</v>
      </c>
      <c r="K5971">
        <v>0</v>
      </c>
      <c r="L5971">
        <v>1</v>
      </c>
    </row>
    <row r="5972" spans="1:12" x14ac:dyDescent="0.25">
      <c r="A5972">
        <v>111399</v>
      </c>
      <c r="B5972">
        <v>0</v>
      </c>
      <c r="C5972">
        <v>0.27434330600000001</v>
      </c>
      <c r="D5972">
        <v>30</v>
      </c>
      <c r="E5972">
        <v>1</v>
      </c>
      <c r="F5972">
        <v>0.12906157700000001</v>
      </c>
      <c r="G5972">
        <v>4400</v>
      </c>
      <c r="H5972">
        <v>9</v>
      </c>
      <c r="I5972">
        <v>0</v>
      </c>
      <c r="J5972">
        <v>0</v>
      </c>
      <c r="K5972">
        <v>0</v>
      </c>
      <c r="L5972">
        <v>0</v>
      </c>
    </row>
    <row r="5973" spans="1:12" x14ac:dyDescent="0.25">
      <c r="A5973">
        <v>99376</v>
      </c>
      <c r="B5973">
        <v>0</v>
      </c>
      <c r="C5973">
        <v>0.27439661799999998</v>
      </c>
      <c r="D5973">
        <v>49</v>
      </c>
      <c r="E5973">
        <v>0</v>
      </c>
      <c r="F5973">
        <v>0.42976392299999999</v>
      </c>
      <c r="G5973">
        <v>7666</v>
      </c>
      <c r="H5973">
        <v>5</v>
      </c>
      <c r="I5973">
        <v>0</v>
      </c>
      <c r="J5973">
        <v>2</v>
      </c>
      <c r="K5973">
        <v>0</v>
      </c>
      <c r="L5973">
        <v>3</v>
      </c>
    </row>
    <row r="5974" spans="1:12" x14ac:dyDescent="0.25">
      <c r="A5974">
        <v>60506</v>
      </c>
      <c r="B5974">
        <v>0</v>
      </c>
      <c r="C5974">
        <v>0.27440772899999999</v>
      </c>
      <c r="D5974">
        <v>33</v>
      </c>
      <c r="E5974">
        <v>0</v>
      </c>
      <c r="F5974">
        <v>0.229746162</v>
      </c>
      <c r="G5974">
        <v>13157</v>
      </c>
      <c r="H5974">
        <v>9</v>
      </c>
      <c r="I5974">
        <v>0</v>
      </c>
      <c r="J5974">
        <v>2</v>
      </c>
      <c r="K5974">
        <v>0</v>
      </c>
      <c r="L5974">
        <v>2</v>
      </c>
    </row>
    <row r="5975" spans="1:12" x14ac:dyDescent="0.25">
      <c r="A5975">
        <v>125841</v>
      </c>
      <c r="B5975">
        <v>0</v>
      </c>
      <c r="C5975">
        <v>0.27446140800000002</v>
      </c>
      <c r="D5975">
        <v>37</v>
      </c>
      <c r="E5975">
        <v>0</v>
      </c>
      <c r="F5975">
        <v>0.83397413499999995</v>
      </c>
      <c r="G5975">
        <v>2860</v>
      </c>
      <c r="H5975">
        <v>8</v>
      </c>
      <c r="I5975">
        <v>0</v>
      </c>
      <c r="J5975">
        <v>1</v>
      </c>
      <c r="K5975">
        <v>0</v>
      </c>
      <c r="L5975">
        <v>3</v>
      </c>
    </row>
    <row r="5976" spans="1:12" x14ac:dyDescent="0.25">
      <c r="A5976">
        <v>122350</v>
      </c>
      <c r="B5976">
        <v>0</v>
      </c>
      <c r="C5976">
        <v>0.27461494400000003</v>
      </c>
      <c r="D5976">
        <v>50</v>
      </c>
      <c r="E5976">
        <v>0</v>
      </c>
      <c r="F5976">
        <v>0.66248256599999999</v>
      </c>
      <c r="G5976">
        <v>5018</v>
      </c>
      <c r="H5976">
        <v>17</v>
      </c>
      <c r="I5976">
        <v>0</v>
      </c>
      <c r="J5976">
        <v>1</v>
      </c>
      <c r="K5976">
        <v>0</v>
      </c>
      <c r="L5976">
        <v>0</v>
      </c>
    </row>
    <row r="5977" spans="1:12" x14ac:dyDescent="0.25">
      <c r="A5977">
        <v>126511</v>
      </c>
      <c r="B5977">
        <v>0</v>
      </c>
      <c r="C5977">
        <v>0.27492264700000002</v>
      </c>
      <c r="D5977">
        <v>45</v>
      </c>
      <c r="E5977">
        <v>2</v>
      </c>
      <c r="F5977">
        <v>0.60037573799999999</v>
      </c>
      <c r="G5977">
        <v>3725</v>
      </c>
      <c r="H5977">
        <v>8</v>
      </c>
      <c r="I5977">
        <v>0</v>
      </c>
      <c r="J5977">
        <v>2</v>
      </c>
      <c r="K5977">
        <v>0</v>
      </c>
      <c r="L5977">
        <v>2</v>
      </c>
    </row>
    <row r="5978" spans="1:12" x14ac:dyDescent="0.25">
      <c r="A5978">
        <v>81862</v>
      </c>
      <c r="B5978">
        <v>0</v>
      </c>
      <c r="C5978">
        <v>0.27497000500000002</v>
      </c>
      <c r="D5978">
        <v>82</v>
      </c>
      <c r="E5978">
        <v>0</v>
      </c>
      <c r="F5978">
        <v>5.8804439999999999E-2</v>
      </c>
      <c r="G5978">
        <v>15406</v>
      </c>
      <c r="H5978">
        <v>14</v>
      </c>
      <c r="I5978">
        <v>0</v>
      </c>
      <c r="J5978">
        <v>0</v>
      </c>
      <c r="K5978">
        <v>0</v>
      </c>
      <c r="L5978">
        <v>0</v>
      </c>
    </row>
    <row r="5979" spans="1:12" x14ac:dyDescent="0.25">
      <c r="A5979">
        <v>97589</v>
      </c>
      <c r="B5979">
        <v>0</v>
      </c>
      <c r="C5979">
        <v>0.27499937299999999</v>
      </c>
      <c r="D5979">
        <v>48</v>
      </c>
      <c r="E5979">
        <v>0</v>
      </c>
      <c r="F5979">
        <v>0.15211338899999999</v>
      </c>
      <c r="G5979">
        <v>3950</v>
      </c>
      <c r="H5979">
        <v>6</v>
      </c>
      <c r="I5979">
        <v>0</v>
      </c>
      <c r="J5979">
        <v>0</v>
      </c>
      <c r="K5979">
        <v>0</v>
      </c>
      <c r="L5979">
        <v>1</v>
      </c>
    </row>
    <row r="5980" spans="1:12" x14ac:dyDescent="0.25">
      <c r="A5980">
        <v>148438</v>
      </c>
      <c r="B5980">
        <v>0</v>
      </c>
      <c r="C5980">
        <v>0.275114794</v>
      </c>
      <c r="D5980">
        <v>57</v>
      </c>
      <c r="E5980">
        <v>1</v>
      </c>
      <c r="F5980">
        <v>0.32138024399999998</v>
      </c>
      <c r="G5980">
        <v>4433</v>
      </c>
      <c r="H5980">
        <v>24</v>
      </c>
      <c r="I5980">
        <v>0</v>
      </c>
      <c r="J5980">
        <v>0</v>
      </c>
      <c r="K5980">
        <v>0</v>
      </c>
      <c r="L5980">
        <v>0</v>
      </c>
    </row>
    <row r="5981" spans="1:12" x14ac:dyDescent="0.25">
      <c r="A5981">
        <v>23972</v>
      </c>
      <c r="B5981">
        <v>0</v>
      </c>
      <c r="C5981">
        <v>0.275121689</v>
      </c>
      <c r="D5981">
        <v>52</v>
      </c>
      <c r="E5981">
        <v>0</v>
      </c>
      <c r="F5981">
        <v>0.36836723100000002</v>
      </c>
      <c r="G5981">
        <v>8800</v>
      </c>
      <c r="H5981">
        <v>13</v>
      </c>
      <c r="I5981">
        <v>0</v>
      </c>
      <c r="J5981">
        <v>2</v>
      </c>
      <c r="K5981">
        <v>0</v>
      </c>
      <c r="L5981">
        <v>0</v>
      </c>
    </row>
    <row r="5982" spans="1:12" x14ac:dyDescent="0.25">
      <c r="A5982">
        <v>137861</v>
      </c>
      <c r="B5982">
        <v>0</v>
      </c>
      <c r="C5982">
        <v>0.27524928999999998</v>
      </c>
      <c r="D5982">
        <v>30</v>
      </c>
      <c r="E5982">
        <v>0</v>
      </c>
      <c r="F5982">
        <v>0.17496023599999999</v>
      </c>
      <c r="G5982">
        <v>4400</v>
      </c>
      <c r="H5982">
        <v>9</v>
      </c>
      <c r="I5982">
        <v>0</v>
      </c>
      <c r="J5982">
        <v>0</v>
      </c>
      <c r="K5982">
        <v>0</v>
      </c>
      <c r="L5982">
        <v>0</v>
      </c>
    </row>
    <row r="5983" spans="1:12" x14ac:dyDescent="0.25">
      <c r="A5983">
        <v>57627</v>
      </c>
      <c r="B5983">
        <v>1</v>
      </c>
      <c r="C5983">
        <v>0.27532241699999999</v>
      </c>
      <c r="D5983">
        <v>54</v>
      </c>
      <c r="E5983">
        <v>0</v>
      </c>
      <c r="F5983">
        <v>0.35983618099999998</v>
      </c>
      <c r="G5983">
        <v>7080</v>
      </c>
      <c r="H5983">
        <v>3</v>
      </c>
      <c r="I5983">
        <v>0</v>
      </c>
      <c r="J5983">
        <v>1</v>
      </c>
      <c r="K5983">
        <v>0</v>
      </c>
      <c r="L5983">
        <v>0</v>
      </c>
    </row>
    <row r="5984" spans="1:12" x14ac:dyDescent="0.25">
      <c r="A5984">
        <v>34555</v>
      </c>
      <c r="B5984">
        <v>0</v>
      </c>
      <c r="C5984">
        <v>0.27560648900000001</v>
      </c>
      <c r="D5984">
        <v>63</v>
      </c>
      <c r="E5984">
        <v>1</v>
      </c>
      <c r="F5984">
        <v>3496</v>
      </c>
      <c r="H5984">
        <v>12</v>
      </c>
      <c r="I5984">
        <v>0</v>
      </c>
      <c r="J5984">
        <v>2</v>
      </c>
      <c r="K5984">
        <v>0</v>
      </c>
      <c r="L5984">
        <v>3</v>
      </c>
    </row>
    <row r="5985" spans="1:12" x14ac:dyDescent="0.25">
      <c r="A5985">
        <v>2861</v>
      </c>
      <c r="B5985">
        <v>0</v>
      </c>
      <c r="C5985">
        <v>0.27569777400000001</v>
      </c>
      <c r="D5985">
        <v>28</v>
      </c>
      <c r="E5985">
        <v>0</v>
      </c>
      <c r="F5985">
        <v>0.196188691</v>
      </c>
      <c r="G5985">
        <v>3200</v>
      </c>
      <c r="H5985">
        <v>5</v>
      </c>
      <c r="I5985">
        <v>0</v>
      </c>
      <c r="J5985">
        <v>0</v>
      </c>
      <c r="K5985">
        <v>0</v>
      </c>
      <c r="L5985">
        <v>0</v>
      </c>
    </row>
    <row r="5986" spans="1:12" x14ac:dyDescent="0.25">
      <c r="A5986">
        <v>136534</v>
      </c>
      <c r="B5986">
        <v>0</v>
      </c>
      <c r="C5986">
        <v>0.275786692</v>
      </c>
      <c r="D5986">
        <v>45</v>
      </c>
      <c r="E5986">
        <v>1</v>
      </c>
      <c r="F5986">
        <v>0.40346589599999999</v>
      </c>
      <c r="G5986">
        <v>4500</v>
      </c>
      <c r="H5986">
        <v>10</v>
      </c>
      <c r="I5986">
        <v>0</v>
      </c>
      <c r="J5986">
        <v>1</v>
      </c>
      <c r="K5986">
        <v>0</v>
      </c>
      <c r="L5986">
        <v>2</v>
      </c>
    </row>
    <row r="5987" spans="1:12" x14ac:dyDescent="0.25">
      <c r="A5987">
        <v>103049</v>
      </c>
      <c r="B5987">
        <v>0</v>
      </c>
      <c r="C5987">
        <v>0.27592019600000001</v>
      </c>
      <c r="D5987">
        <v>44</v>
      </c>
      <c r="E5987">
        <v>0</v>
      </c>
      <c r="F5987">
        <v>0.188043142</v>
      </c>
      <c r="G5987">
        <v>42000</v>
      </c>
      <c r="H5987">
        <v>19</v>
      </c>
      <c r="I5987">
        <v>0</v>
      </c>
      <c r="J5987">
        <v>4</v>
      </c>
      <c r="K5987">
        <v>0</v>
      </c>
      <c r="L5987">
        <v>0</v>
      </c>
    </row>
    <row r="5988" spans="1:12" x14ac:dyDescent="0.25">
      <c r="A5988">
        <v>28079</v>
      </c>
      <c r="B5988">
        <v>0</v>
      </c>
      <c r="C5988">
        <v>0.27613801300000002</v>
      </c>
      <c r="D5988">
        <v>57</v>
      </c>
      <c r="E5988">
        <v>0</v>
      </c>
      <c r="F5988">
        <v>0.28908911100000001</v>
      </c>
      <c r="G5988">
        <v>9100</v>
      </c>
      <c r="H5988">
        <v>10</v>
      </c>
      <c r="I5988">
        <v>0</v>
      </c>
      <c r="J5988">
        <v>3</v>
      </c>
      <c r="K5988">
        <v>0</v>
      </c>
      <c r="L5988">
        <v>2</v>
      </c>
    </row>
    <row r="5989" spans="1:12" x14ac:dyDescent="0.25">
      <c r="A5989">
        <v>145784</v>
      </c>
      <c r="B5989">
        <v>0</v>
      </c>
      <c r="C5989">
        <v>0.27623778999999998</v>
      </c>
      <c r="D5989">
        <v>56</v>
      </c>
      <c r="E5989">
        <v>0</v>
      </c>
      <c r="F5989">
        <v>0.55003053300000004</v>
      </c>
      <c r="G5989">
        <v>11462</v>
      </c>
      <c r="H5989">
        <v>10</v>
      </c>
      <c r="I5989">
        <v>0</v>
      </c>
      <c r="J5989">
        <v>3</v>
      </c>
      <c r="K5989">
        <v>0</v>
      </c>
      <c r="L5989">
        <v>0</v>
      </c>
    </row>
    <row r="5990" spans="1:12" x14ac:dyDescent="0.25">
      <c r="A5990">
        <v>3805</v>
      </c>
      <c r="B5990">
        <v>0</v>
      </c>
      <c r="C5990">
        <v>0.27634868200000001</v>
      </c>
      <c r="D5990">
        <v>49</v>
      </c>
      <c r="E5990">
        <v>2</v>
      </c>
      <c r="F5990">
        <v>782</v>
      </c>
      <c r="H5990">
        <v>3</v>
      </c>
      <c r="I5990">
        <v>0</v>
      </c>
      <c r="J5990">
        <v>0</v>
      </c>
      <c r="K5990">
        <v>0</v>
      </c>
    </row>
    <row r="5991" spans="1:12" x14ac:dyDescent="0.25">
      <c r="A5991">
        <v>865</v>
      </c>
      <c r="B5991">
        <v>0</v>
      </c>
      <c r="C5991">
        <v>0.27659308500000002</v>
      </c>
      <c r="D5991">
        <v>62</v>
      </c>
      <c r="E5991">
        <v>0</v>
      </c>
      <c r="F5991">
        <v>0.12183569299999999</v>
      </c>
      <c r="G5991">
        <v>19000</v>
      </c>
      <c r="H5991">
        <v>8</v>
      </c>
      <c r="I5991">
        <v>0</v>
      </c>
      <c r="J5991">
        <v>1</v>
      </c>
      <c r="K5991">
        <v>0</v>
      </c>
      <c r="L5991">
        <v>0</v>
      </c>
    </row>
    <row r="5992" spans="1:12" x14ac:dyDescent="0.25">
      <c r="A5992">
        <v>81251</v>
      </c>
      <c r="B5992">
        <v>0</v>
      </c>
      <c r="C5992">
        <v>0.27664114499999998</v>
      </c>
      <c r="D5992">
        <v>58</v>
      </c>
      <c r="E5992">
        <v>0</v>
      </c>
      <c r="F5992">
        <v>0.29111405800000001</v>
      </c>
      <c r="G5992">
        <v>4523</v>
      </c>
      <c r="H5992">
        <v>3</v>
      </c>
      <c r="I5992">
        <v>0</v>
      </c>
      <c r="J5992">
        <v>1</v>
      </c>
      <c r="K5992">
        <v>0</v>
      </c>
      <c r="L5992">
        <v>0</v>
      </c>
    </row>
    <row r="5993" spans="1:12" x14ac:dyDescent="0.25">
      <c r="A5993">
        <v>56842</v>
      </c>
      <c r="B5993">
        <v>0</v>
      </c>
      <c r="C5993">
        <v>0.27665310500000001</v>
      </c>
      <c r="D5993">
        <v>37</v>
      </c>
      <c r="E5993">
        <v>0</v>
      </c>
      <c r="F5993">
        <v>0.59968571999999998</v>
      </c>
      <c r="G5993">
        <v>5090</v>
      </c>
      <c r="H5993">
        <v>9</v>
      </c>
      <c r="I5993">
        <v>0</v>
      </c>
      <c r="J5993">
        <v>2</v>
      </c>
      <c r="K5993">
        <v>0</v>
      </c>
      <c r="L5993">
        <v>3</v>
      </c>
    </row>
    <row r="5994" spans="1:12" x14ac:dyDescent="0.25">
      <c r="A5994">
        <v>69585</v>
      </c>
      <c r="B5994">
        <v>0</v>
      </c>
      <c r="C5994">
        <v>0.27686156899999997</v>
      </c>
      <c r="D5994">
        <v>33</v>
      </c>
      <c r="E5994">
        <v>0</v>
      </c>
      <c r="F5994">
        <v>4.0140489999999996E-3</v>
      </c>
      <c r="G5994">
        <v>3985</v>
      </c>
      <c r="H5994">
        <v>3</v>
      </c>
      <c r="I5994">
        <v>1</v>
      </c>
      <c r="J5994">
        <v>0</v>
      </c>
      <c r="K5994">
        <v>0</v>
      </c>
      <c r="L5994">
        <v>0</v>
      </c>
    </row>
    <row r="5995" spans="1:12" x14ac:dyDescent="0.25">
      <c r="A5995">
        <v>28118</v>
      </c>
      <c r="B5995">
        <v>0</v>
      </c>
      <c r="C5995">
        <v>0.27698892000000003</v>
      </c>
      <c r="D5995">
        <v>33</v>
      </c>
      <c r="E5995">
        <v>0</v>
      </c>
      <c r="F5995">
        <v>9.2255607000000003E-2</v>
      </c>
      <c r="G5995">
        <v>7088</v>
      </c>
      <c r="H5995">
        <v>5</v>
      </c>
      <c r="I5995">
        <v>0</v>
      </c>
      <c r="J5995">
        <v>0</v>
      </c>
      <c r="K5995">
        <v>0</v>
      </c>
      <c r="L5995">
        <v>0</v>
      </c>
    </row>
    <row r="5996" spans="1:12" x14ac:dyDescent="0.25">
      <c r="A5996">
        <v>90878</v>
      </c>
      <c r="B5996">
        <v>0</v>
      </c>
      <c r="C5996">
        <v>0.27737156200000002</v>
      </c>
      <c r="D5996">
        <v>63</v>
      </c>
      <c r="E5996">
        <v>0</v>
      </c>
      <c r="F5996">
        <v>0.23254620100000001</v>
      </c>
      <c r="G5996">
        <v>7791</v>
      </c>
      <c r="H5996">
        <v>14</v>
      </c>
      <c r="I5996">
        <v>0</v>
      </c>
      <c r="J5996">
        <v>0</v>
      </c>
      <c r="K5996">
        <v>0</v>
      </c>
      <c r="L5996">
        <v>0</v>
      </c>
    </row>
    <row r="5997" spans="1:12" x14ac:dyDescent="0.25">
      <c r="A5997">
        <v>81839</v>
      </c>
      <c r="B5997">
        <v>0</v>
      </c>
      <c r="C5997">
        <v>0.27761940299999999</v>
      </c>
      <c r="D5997">
        <v>68</v>
      </c>
      <c r="E5997">
        <v>0</v>
      </c>
      <c r="F5997">
        <v>0.417628057</v>
      </c>
      <c r="G5997">
        <v>6500</v>
      </c>
      <c r="H5997">
        <v>14</v>
      </c>
      <c r="I5997">
        <v>0</v>
      </c>
      <c r="J5997">
        <v>1</v>
      </c>
      <c r="K5997">
        <v>0</v>
      </c>
      <c r="L5997">
        <v>0</v>
      </c>
    </row>
    <row r="5998" spans="1:12" x14ac:dyDescent="0.25">
      <c r="A5998">
        <v>47099</v>
      </c>
      <c r="B5998">
        <v>0</v>
      </c>
      <c r="C5998">
        <v>0.27764355800000001</v>
      </c>
      <c r="D5998">
        <v>49</v>
      </c>
      <c r="E5998">
        <v>0</v>
      </c>
      <c r="F5998">
        <v>3591</v>
      </c>
      <c r="H5998">
        <v>6</v>
      </c>
      <c r="I5998">
        <v>0</v>
      </c>
      <c r="J5998">
        <v>2</v>
      </c>
      <c r="K5998">
        <v>0</v>
      </c>
      <c r="L5998">
        <v>0</v>
      </c>
    </row>
    <row r="5999" spans="1:12" x14ac:dyDescent="0.25">
      <c r="A5999">
        <v>68043</v>
      </c>
      <c r="B5999">
        <v>0</v>
      </c>
      <c r="C5999">
        <v>0.27768277400000002</v>
      </c>
      <c r="D5999">
        <v>66</v>
      </c>
      <c r="E5999">
        <v>0</v>
      </c>
      <c r="F5999">
        <v>0.120631342</v>
      </c>
      <c r="G5999">
        <v>12417</v>
      </c>
      <c r="H5999">
        <v>10</v>
      </c>
      <c r="I5999">
        <v>0</v>
      </c>
      <c r="J5999">
        <v>1</v>
      </c>
      <c r="K5999">
        <v>0</v>
      </c>
      <c r="L5999">
        <v>0</v>
      </c>
    </row>
    <row r="6000" spans="1:12" x14ac:dyDescent="0.25">
      <c r="A6000">
        <v>119117</v>
      </c>
      <c r="B6000">
        <v>0</v>
      </c>
      <c r="C6000">
        <v>0.27816074499999999</v>
      </c>
      <c r="D6000">
        <v>35</v>
      </c>
      <c r="E6000">
        <v>1</v>
      </c>
      <c r="F6000">
        <v>5.7406458E-2</v>
      </c>
      <c r="G6000">
        <v>1950</v>
      </c>
      <c r="H6000">
        <v>2</v>
      </c>
      <c r="I6000">
        <v>0</v>
      </c>
      <c r="J6000">
        <v>0</v>
      </c>
      <c r="K6000">
        <v>0</v>
      </c>
      <c r="L6000">
        <v>0</v>
      </c>
    </row>
    <row r="6001" spans="1:12" x14ac:dyDescent="0.25">
      <c r="A6001">
        <v>45848</v>
      </c>
      <c r="B6001">
        <v>0</v>
      </c>
      <c r="C6001">
        <v>0.27824596499999998</v>
      </c>
      <c r="D6001">
        <v>27</v>
      </c>
      <c r="E6001">
        <v>0</v>
      </c>
      <c r="F6001">
        <v>922</v>
      </c>
      <c r="H6001">
        <v>7</v>
      </c>
      <c r="I6001">
        <v>0</v>
      </c>
      <c r="J6001">
        <v>0</v>
      </c>
      <c r="K6001">
        <v>0</v>
      </c>
      <c r="L6001">
        <v>0</v>
      </c>
    </row>
    <row r="6002" spans="1:12" x14ac:dyDescent="0.25">
      <c r="A6002">
        <v>144364</v>
      </c>
      <c r="B6002">
        <v>0</v>
      </c>
      <c r="C6002">
        <v>0.27832788600000002</v>
      </c>
      <c r="D6002">
        <v>44</v>
      </c>
      <c r="E6002">
        <v>0</v>
      </c>
      <c r="F6002">
        <v>0.25890316099999999</v>
      </c>
      <c r="G6002">
        <v>13000</v>
      </c>
      <c r="H6002">
        <v>8</v>
      </c>
      <c r="I6002">
        <v>0</v>
      </c>
      <c r="J6002">
        <v>2</v>
      </c>
      <c r="K6002">
        <v>0</v>
      </c>
      <c r="L6002">
        <v>2</v>
      </c>
    </row>
    <row r="6003" spans="1:12" x14ac:dyDescent="0.25">
      <c r="A6003">
        <v>106242</v>
      </c>
      <c r="B6003">
        <v>0</v>
      </c>
      <c r="C6003">
        <v>0.27837974799999998</v>
      </c>
      <c r="D6003">
        <v>43</v>
      </c>
      <c r="E6003">
        <v>0</v>
      </c>
      <c r="F6003">
        <v>0.33466453699999998</v>
      </c>
      <c r="G6003">
        <v>10015</v>
      </c>
      <c r="H6003">
        <v>14</v>
      </c>
      <c r="I6003">
        <v>0</v>
      </c>
      <c r="J6003">
        <v>2</v>
      </c>
      <c r="K6003">
        <v>0</v>
      </c>
      <c r="L6003">
        <v>2</v>
      </c>
    </row>
    <row r="6004" spans="1:12" x14ac:dyDescent="0.25">
      <c r="A6004">
        <v>35729</v>
      </c>
      <c r="B6004">
        <v>0</v>
      </c>
      <c r="C6004">
        <v>0.27845223299999999</v>
      </c>
      <c r="D6004">
        <v>36</v>
      </c>
      <c r="E6004">
        <v>0</v>
      </c>
      <c r="F6004">
        <v>0.89290681500000002</v>
      </c>
      <c r="G6004">
        <v>2875</v>
      </c>
      <c r="H6004">
        <v>8</v>
      </c>
      <c r="I6004">
        <v>0</v>
      </c>
      <c r="J6004">
        <v>2</v>
      </c>
      <c r="K6004">
        <v>0</v>
      </c>
      <c r="L6004">
        <v>0</v>
      </c>
    </row>
    <row r="6005" spans="1:12" x14ac:dyDescent="0.25">
      <c r="A6005">
        <v>99269</v>
      </c>
      <c r="B6005">
        <v>0</v>
      </c>
      <c r="C6005">
        <v>0.27849195700000001</v>
      </c>
      <c r="D6005">
        <v>37</v>
      </c>
      <c r="E6005">
        <v>0</v>
      </c>
      <c r="F6005">
        <v>0.37835718499999998</v>
      </c>
      <c r="G6005">
        <v>5100</v>
      </c>
      <c r="H6005">
        <v>5</v>
      </c>
      <c r="I6005">
        <v>0</v>
      </c>
      <c r="J6005">
        <v>1</v>
      </c>
      <c r="K6005">
        <v>0</v>
      </c>
      <c r="L6005">
        <v>2</v>
      </c>
    </row>
    <row r="6006" spans="1:12" x14ac:dyDescent="0.25">
      <c r="A6006">
        <v>89542</v>
      </c>
      <c r="B6006">
        <v>0</v>
      </c>
      <c r="C6006">
        <v>0.27850886000000002</v>
      </c>
      <c r="D6006">
        <v>50</v>
      </c>
      <c r="E6006">
        <v>0</v>
      </c>
      <c r="F6006">
        <v>0.634790411</v>
      </c>
      <c r="G6006">
        <v>7800</v>
      </c>
      <c r="H6006">
        <v>16</v>
      </c>
      <c r="I6006">
        <v>0</v>
      </c>
      <c r="J6006">
        <v>3</v>
      </c>
      <c r="K6006">
        <v>0</v>
      </c>
      <c r="L6006">
        <v>0</v>
      </c>
    </row>
    <row r="6007" spans="1:12" x14ac:dyDescent="0.25">
      <c r="A6007">
        <v>4487</v>
      </c>
      <c r="B6007">
        <v>0</v>
      </c>
      <c r="C6007">
        <v>0.27853890799999997</v>
      </c>
      <c r="D6007">
        <v>55</v>
      </c>
      <c r="E6007">
        <v>0</v>
      </c>
      <c r="F6007">
        <v>1.008883953</v>
      </c>
      <c r="G6007">
        <v>1800</v>
      </c>
      <c r="H6007">
        <v>8</v>
      </c>
      <c r="I6007">
        <v>0</v>
      </c>
      <c r="J6007">
        <v>2</v>
      </c>
      <c r="K6007">
        <v>0</v>
      </c>
      <c r="L6007">
        <v>0</v>
      </c>
    </row>
    <row r="6008" spans="1:12" x14ac:dyDescent="0.25">
      <c r="A6008">
        <v>22752</v>
      </c>
      <c r="B6008">
        <v>0</v>
      </c>
      <c r="C6008">
        <v>0.27876099399999998</v>
      </c>
      <c r="D6008">
        <v>63</v>
      </c>
      <c r="E6008">
        <v>0</v>
      </c>
      <c r="F6008">
        <v>0.49799489600000002</v>
      </c>
      <c r="G6008">
        <v>2742</v>
      </c>
      <c r="H6008">
        <v>7</v>
      </c>
      <c r="I6008">
        <v>0</v>
      </c>
      <c r="J6008">
        <v>1</v>
      </c>
      <c r="K6008">
        <v>0</v>
      </c>
      <c r="L6008">
        <v>0</v>
      </c>
    </row>
    <row r="6009" spans="1:12" x14ac:dyDescent="0.25">
      <c r="A6009">
        <v>39758</v>
      </c>
      <c r="B6009">
        <v>0</v>
      </c>
      <c r="C6009">
        <v>0.27876147899999998</v>
      </c>
      <c r="D6009">
        <v>56</v>
      </c>
      <c r="E6009">
        <v>0</v>
      </c>
      <c r="F6009">
        <v>2377</v>
      </c>
      <c r="H6009">
        <v>8</v>
      </c>
      <c r="I6009">
        <v>0</v>
      </c>
      <c r="J6009">
        <v>2</v>
      </c>
      <c r="K6009">
        <v>0</v>
      </c>
      <c r="L6009">
        <v>0</v>
      </c>
    </row>
    <row r="6010" spans="1:12" x14ac:dyDescent="0.25">
      <c r="A6010">
        <v>50065</v>
      </c>
      <c r="B6010">
        <v>0</v>
      </c>
      <c r="C6010">
        <v>0.27877212299999998</v>
      </c>
      <c r="D6010">
        <v>40</v>
      </c>
      <c r="E6010">
        <v>0</v>
      </c>
      <c r="F6010">
        <v>0.34333070199999999</v>
      </c>
      <c r="G6010">
        <v>3800</v>
      </c>
      <c r="H6010">
        <v>7</v>
      </c>
      <c r="I6010">
        <v>0</v>
      </c>
      <c r="J6010">
        <v>0</v>
      </c>
      <c r="K6010">
        <v>0</v>
      </c>
      <c r="L6010">
        <v>0</v>
      </c>
    </row>
    <row r="6011" spans="1:12" x14ac:dyDescent="0.25">
      <c r="A6011">
        <v>27545</v>
      </c>
      <c r="B6011">
        <v>0</v>
      </c>
      <c r="C6011">
        <v>0.27879566900000002</v>
      </c>
      <c r="D6011">
        <v>64</v>
      </c>
      <c r="E6011">
        <v>0</v>
      </c>
      <c r="F6011">
        <v>0.62437752000000002</v>
      </c>
      <c r="G6011">
        <v>4216</v>
      </c>
      <c r="H6011">
        <v>10</v>
      </c>
      <c r="I6011">
        <v>0</v>
      </c>
      <c r="J6011">
        <v>1</v>
      </c>
      <c r="K6011">
        <v>0</v>
      </c>
      <c r="L6011">
        <v>1</v>
      </c>
    </row>
    <row r="6012" spans="1:12" x14ac:dyDescent="0.25">
      <c r="A6012">
        <v>18386</v>
      </c>
      <c r="B6012">
        <v>0</v>
      </c>
      <c r="C6012">
        <v>0.27890452199999999</v>
      </c>
      <c r="D6012">
        <v>37</v>
      </c>
      <c r="E6012">
        <v>0</v>
      </c>
      <c r="F6012">
        <v>2161</v>
      </c>
      <c r="H6012">
        <v>7</v>
      </c>
      <c r="I6012">
        <v>0</v>
      </c>
      <c r="J6012">
        <v>2</v>
      </c>
      <c r="K6012">
        <v>0</v>
      </c>
      <c r="L6012">
        <v>0</v>
      </c>
    </row>
    <row r="6013" spans="1:12" x14ac:dyDescent="0.25">
      <c r="A6013">
        <v>49415</v>
      </c>
      <c r="B6013">
        <v>0</v>
      </c>
      <c r="C6013">
        <v>0.27892266900000001</v>
      </c>
      <c r="D6013">
        <v>61</v>
      </c>
      <c r="E6013">
        <v>0</v>
      </c>
      <c r="F6013">
        <v>0.36813458700000001</v>
      </c>
      <c r="G6013">
        <v>8083</v>
      </c>
      <c r="H6013">
        <v>7</v>
      </c>
      <c r="I6013">
        <v>0</v>
      </c>
      <c r="J6013">
        <v>2</v>
      </c>
      <c r="K6013">
        <v>0</v>
      </c>
      <c r="L6013">
        <v>0</v>
      </c>
    </row>
    <row r="6014" spans="1:12" x14ac:dyDescent="0.25">
      <c r="A6014">
        <v>37606</v>
      </c>
      <c r="B6014">
        <v>0</v>
      </c>
      <c r="C6014">
        <v>0.27896512899999998</v>
      </c>
      <c r="D6014">
        <v>59</v>
      </c>
      <c r="E6014">
        <v>1</v>
      </c>
      <c r="F6014">
        <v>0.55371197599999999</v>
      </c>
      <c r="G6014">
        <v>4700</v>
      </c>
      <c r="H6014">
        <v>5</v>
      </c>
      <c r="I6014">
        <v>0</v>
      </c>
      <c r="J6014">
        <v>1</v>
      </c>
      <c r="K6014">
        <v>0</v>
      </c>
      <c r="L6014">
        <v>0</v>
      </c>
    </row>
    <row r="6015" spans="1:12" x14ac:dyDescent="0.25">
      <c r="A6015">
        <v>94736</v>
      </c>
      <c r="B6015">
        <v>0</v>
      </c>
      <c r="C6015">
        <v>0.27917819199999999</v>
      </c>
      <c r="D6015">
        <v>56</v>
      </c>
      <c r="E6015">
        <v>1</v>
      </c>
      <c r="F6015">
        <v>0.38780609700000002</v>
      </c>
      <c r="G6015">
        <v>2000</v>
      </c>
      <c r="H6015">
        <v>12</v>
      </c>
      <c r="I6015">
        <v>0</v>
      </c>
      <c r="J6015">
        <v>0</v>
      </c>
      <c r="K6015">
        <v>0</v>
      </c>
      <c r="L6015">
        <v>0</v>
      </c>
    </row>
    <row r="6016" spans="1:12" x14ac:dyDescent="0.25">
      <c r="A6016">
        <v>1358</v>
      </c>
      <c r="B6016">
        <v>0</v>
      </c>
      <c r="C6016">
        <v>0.27944111799999999</v>
      </c>
      <c r="D6016">
        <v>57</v>
      </c>
      <c r="E6016">
        <v>0</v>
      </c>
      <c r="F6016">
        <v>1.3328890000000001E-3</v>
      </c>
      <c r="G6016">
        <v>3000</v>
      </c>
      <c r="H6016">
        <v>1</v>
      </c>
      <c r="I6016">
        <v>0</v>
      </c>
      <c r="J6016">
        <v>0</v>
      </c>
      <c r="K6016">
        <v>0</v>
      </c>
      <c r="L6016">
        <v>1</v>
      </c>
    </row>
    <row r="6017" spans="1:12" x14ac:dyDescent="0.25">
      <c r="A6017">
        <v>28356</v>
      </c>
      <c r="B6017">
        <v>0</v>
      </c>
      <c r="C6017">
        <v>0.27945020199999998</v>
      </c>
      <c r="D6017">
        <v>50</v>
      </c>
      <c r="E6017">
        <v>0</v>
      </c>
      <c r="F6017">
        <v>0.57302595300000003</v>
      </c>
      <c r="G6017">
        <v>7243</v>
      </c>
      <c r="H6017">
        <v>19</v>
      </c>
      <c r="I6017">
        <v>0</v>
      </c>
      <c r="J6017">
        <v>2</v>
      </c>
      <c r="K6017">
        <v>0</v>
      </c>
      <c r="L6017">
        <v>0</v>
      </c>
    </row>
    <row r="6018" spans="1:12" x14ac:dyDescent="0.25">
      <c r="A6018">
        <v>112321</v>
      </c>
      <c r="B6018">
        <v>0</v>
      </c>
      <c r="C6018">
        <v>0.279608574</v>
      </c>
      <c r="D6018">
        <v>53</v>
      </c>
      <c r="E6018">
        <v>0</v>
      </c>
      <c r="F6018">
        <v>0.37336910099999998</v>
      </c>
      <c r="G6018">
        <v>8200</v>
      </c>
      <c r="H6018">
        <v>9</v>
      </c>
      <c r="I6018">
        <v>1</v>
      </c>
      <c r="J6018">
        <v>2</v>
      </c>
      <c r="K6018">
        <v>0</v>
      </c>
      <c r="L6018">
        <v>0</v>
      </c>
    </row>
    <row r="6019" spans="1:12" x14ac:dyDescent="0.25">
      <c r="A6019">
        <v>123226</v>
      </c>
      <c r="B6019">
        <v>0</v>
      </c>
      <c r="C6019">
        <v>0.279615059</v>
      </c>
      <c r="D6019">
        <v>51</v>
      </c>
      <c r="E6019">
        <v>6</v>
      </c>
      <c r="F6019">
        <v>0.32527838799999997</v>
      </c>
      <c r="G6019">
        <v>13200</v>
      </c>
      <c r="H6019">
        <v>12</v>
      </c>
      <c r="I6019">
        <v>0</v>
      </c>
      <c r="J6019">
        <v>2</v>
      </c>
      <c r="K6019">
        <v>0</v>
      </c>
      <c r="L6019">
        <v>2</v>
      </c>
    </row>
    <row r="6020" spans="1:12" x14ac:dyDescent="0.25">
      <c r="A6020">
        <v>21717</v>
      </c>
      <c r="B6020">
        <v>0</v>
      </c>
      <c r="C6020">
        <v>0.27968008</v>
      </c>
      <c r="D6020">
        <v>28</v>
      </c>
      <c r="E6020">
        <v>0</v>
      </c>
      <c r="F6020">
        <v>9.6916299999999997E-3</v>
      </c>
      <c r="G6020">
        <v>3404</v>
      </c>
      <c r="H6020">
        <v>3</v>
      </c>
      <c r="I6020">
        <v>0</v>
      </c>
      <c r="J6020">
        <v>0</v>
      </c>
      <c r="K6020">
        <v>0</v>
      </c>
      <c r="L6020">
        <v>0</v>
      </c>
    </row>
    <row r="6021" spans="1:12" x14ac:dyDescent="0.25">
      <c r="A6021">
        <v>20644</v>
      </c>
      <c r="B6021">
        <v>0</v>
      </c>
      <c r="C6021">
        <v>0.27969682200000001</v>
      </c>
      <c r="D6021">
        <v>56</v>
      </c>
      <c r="E6021">
        <v>0</v>
      </c>
      <c r="F6021">
        <v>0.27822956900000001</v>
      </c>
      <c r="G6021">
        <v>7500</v>
      </c>
      <c r="H6021">
        <v>8</v>
      </c>
      <c r="I6021">
        <v>0</v>
      </c>
      <c r="J6021">
        <v>1</v>
      </c>
      <c r="K6021">
        <v>0</v>
      </c>
      <c r="L6021">
        <v>0</v>
      </c>
    </row>
    <row r="6022" spans="1:12" x14ac:dyDescent="0.25">
      <c r="A6022">
        <v>128721</v>
      </c>
      <c r="B6022">
        <v>0</v>
      </c>
      <c r="C6022">
        <v>0.27974405099999999</v>
      </c>
      <c r="D6022">
        <v>24</v>
      </c>
      <c r="E6022">
        <v>0</v>
      </c>
      <c r="F6022">
        <v>41</v>
      </c>
      <c r="H6022">
        <v>2</v>
      </c>
      <c r="I6022">
        <v>0</v>
      </c>
      <c r="J6022">
        <v>0</v>
      </c>
      <c r="K6022">
        <v>0</v>
      </c>
    </row>
    <row r="6023" spans="1:12" x14ac:dyDescent="0.25">
      <c r="A6023">
        <v>106223</v>
      </c>
      <c r="B6023">
        <v>0</v>
      </c>
      <c r="C6023">
        <v>0.27990000799999998</v>
      </c>
      <c r="D6023">
        <v>47</v>
      </c>
      <c r="E6023">
        <v>0</v>
      </c>
      <c r="F6023">
        <v>0.14024298800000001</v>
      </c>
      <c r="G6023">
        <v>20000</v>
      </c>
      <c r="H6023">
        <v>7</v>
      </c>
      <c r="I6023">
        <v>0</v>
      </c>
      <c r="J6023">
        <v>2</v>
      </c>
      <c r="K6023">
        <v>0</v>
      </c>
      <c r="L6023">
        <v>2</v>
      </c>
    </row>
    <row r="6024" spans="1:12" x14ac:dyDescent="0.25">
      <c r="A6024">
        <v>59850</v>
      </c>
      <c r="B6024">
        <v>0</v>
      </c>
      <c r="C6024">
        <v>0.28006913500000002</v>
      </c>
      <c r="D6024">
        <v>55</v>
      </c>
      <c r="E6024">
        <v>1</v>
      </c>
      <c r="F6024">
        <v>0.24931002799999999</v>
      </c>
      <c r="G6024">
        <v>25000</v>
      </c>
      <c r="H6024">
        <v>8</v>
      </c>
      <c r="I6024">
        <v>0</v>
      </c>
      <c r="J6024">
        <v>1</v>
      </c>
      <c r="K6024">
        <v>0</v>
      </c>
      <c r="L6024">
        <v>3</v>
      </c>
    </row>
    <row r="6025" spans="1:12" x14ac:dyDescent="0.25">
      <c r="A6025">
        <v>10281</v>
      </c>
      <c r="B6025">
        <v>0</v>
      </c>
      <c r="C6025">
        <v>0.280343018</v>
      </c>
      <c r="D6025">
        <v>61</v>
      </c>
      <c r="E6025">
        <v>0</v>
      </c>
      <c r="F6025">
        <v>0.40928803800000002</v>
      </c>
      <c r="G6025">
        <v>11067</v>
      </c>
      <c r="H6025">
        <v>20</v>
      </c>
      <c r="I6025">
        <v>0</v>
      </c>
      <c r="J6025">
        <v>2</v>
      </c>
      <c r="K6025">
        <v>0</v>
      </c>
      <c r="L6025">
        <v>0</v>
      </c>
    </row>
    <row r="6026" spans="1:12" x14ac:dyDescent="0.25">
      <c r="A6026">
        <v>34211</v>
      </c>
      <c r="B6026">
        <v>0</v>
      </c>
      <c r="C6026">
        <v>0.28038765199999999</v>
      </c>
      <c r="D6026">
        <v>80</v>
      </c>
      <c r="E6026">
        <v>0</v>
      </c>
      <c r="F6026">
        <v>0.15238780900000001</v>
      </c>
      <c r="G6026">
        <v>4166</v>
      </c>
      <c r="H6026">
        <v>11</v>
      </c>
      <c r="I6026">
        <v>0</v>
      </c>
      <c r="J6026">
        <v>0</v>
      </c>
      <c r="K6026">
        <v>0</v>
      </c>
      <c r="L6026">
        <v>0</v>
      </c>
    </row>
    <row r="6027" spans="1:12" x14ac:dyDescent="0.25">
      <c r="A6027">
        <v>112426</v>
      </c>
      <c r="B6027">
        <v>0</v>
      </c>
      <c r="C6027">
        <v>0.28041116199999999</v>
      </c>
      <c r="D6027">
        <v>42</v>
      </c>
      <c r="E6027">
        <v>0</v>
      </c>
      <c r="F6027">
        <v>1957</v>
      </c>
      <c r="H6027">
        <v>7</v>
      </c>
      <c r="I6027">
        <v>0</v>
      </c>
      <c r="J6027">
        <v>1</v>
      </c>
      <c r="K6027">
        <v>0</v>
      </c>
      <c r="L6027">
        <v>0</v>
      </c>
    </row>
    <row r="6028" spans="1:12" x14ac:dyDescent="0.25">
      <c r="A6028">
        <v>138736</v>
      </c>
      <c r="B6028">
        <v>0</v>
      </c>
      <c r="C6028">
        <v>0.28046982300000001</v>
      </c>
      <c r="D6028">
        <v>58</v>
      </c>
      <c r="E6028">
        <v>0</v>
      </c>
      <c r="F6028">
        <v>0.76721373299999995</v>
      </c>
      <c r="G6028">
        <v>5300</v>
      </c>
      <c r="H6028">
        <v>13</v>
      </c>
      <c r="I6028">
        <v>0</v>
      </c>
      <c r="J6028">
        <v>4</v>
      </c>
      <c r="K6028">
        <v>0</v>
      </c>
      <c r="L6028">
        <v>1</v>
      </c>
    </row>
    <row r="6029" spans="1:12" x14ac:dyDescent="0.25">
      <c r="A6029">
        <v>129271</v>
      </c>
      <c r="B6029">
        <v>0</v>
      </c>
      <c r="C6029">
        <v>0.28093764799999998</v>
      </c>
      <c r="D6029">
        <v>56</v>
      </c>
      <c r="E6029">
        <v>1</v>
      </c>
      <c r="F6029">
        <v>0.42900997699999999</v>
      </c>
      <c r="G6029">
        <v>18241</v>
      </c>
      <c r="H6029">
        <v>39</v>
      </c>
      <c r="I6029">
        <v>0</v>
      </c>
      <c r="J6029">
        <v>4</v>
      </c>
      <c r="K6029">
        <v>0</v>
      </c>
      <c r="L6029">
        <v>2</v>
      </c>
    </row>
    <row r="6030" spans="1:12" x14ac:dyDescent="0.25">
      <c r="A6030">
        <v>49994</v>
      </c>
      <c r="B6030">
        <v>0</v>
      </c>
      <c r="C6030">
        <v>0.28099878700000003</v>
      </c>
      <c r="D6030">
        <v>47</v>
      </c>
      <c r="E6030">
        <v>0</v>
      </c>
      <c r="F6030">
        <v>0.44319632399999997</v>
      </c>
      <c r="G6030">
        <v>3916</v>
      </c>
      <c r="H6030">
        <v>11</v>
      </c>
      <c r="I6030">
        <v>0</v>
      </c>
      <c r="J6030">
        <v>1</v>
      </c>
      <c r="K6030">
        <v>0</v>
      </c>
      <c r="L6030">
        <v>1</v>
      </c>
    </row>
    <row r="6031" spans="1:12" x14ac:dyDescent="0.25">
      <c r="A6031">
        <v>9424</v>
      </c>
      <c r="B6031">
        <v>0</v>
      </c>
      <c r="C6031">
        <v>0.281348186</v>
      </c>
      <c r="D6031">
        <v>65</v>
      </c>
      <c r="E6031">
        <v>0</v>
      </c>
      <c r="F6031">
        <v>0.37066200100000002</v>
      </c>
      <c r="G6031">
        <v>3428</v>
      </c>
      <c r="H6031">
        <v>8</v>
      </c>
      <c r="I6031">
        <v>0</v>
      </c>
      <c r="J6031">
        <v>1</v>
      </c>
      <c r="K6031">
        <v>0</v>
      </c>
      <c r="L6031">
        <v>0</v>
      </c>
    </row>
    <row r="6032" spans="1:12" x14ac:dyDescent="0.25">
      <c r="A6032">
        <v>46371</v>
      </c>
      <c r="B6032">
        <v>0</v>
      </c>
      <c r="C6032">
        <v>0.28140635400000003</v>
      </c>
      <c r="D6032">
        <v>67</v>
      </c>
      <c r="E6032">
        <v>0</v>
      </c>
      <c r="F6032">
        <v>0.61613958599999996</v>
      </c>
      <c r="G6032">
        <v>1833</v>
      </c>
      <c r="H6032">
        <v>11</v>
      </c>
      <c r="I6032">
        <v>0</v>
      </c>
      <c r="J6032">
        <v>0</v>
      </c>
      <c r="K6032">
        <v>0</v>
      </c>
      <c r="L6032">
        <v>0</v>
      </c>
    </row>
    <row r="6033" spans="1:12" x14ac:dyDescent="0.25">
      <c r="A6033">
        <v>18951</v>
      </c>
      <c r="B6033">
        <v>0</v>
      </c>
      <c r="C6033">
        <v>0.28177707699999999</v>
      </c>
      <c r="D6033">
        <v>71</v>
      </c>
      <c r="E6033">
        <v>0</v>
      </c>
      <c r="F6033">
        <v>0.43405659400000002</v>
      </c>
      <c r="G6033">
        <v>10000</v>
      </c>
      <c r="H6033">
        <v>9</v>
      </c>
      <c r="I6033">
        <v>0</v>
      </c>
      <c r="J6033">
        <v>2</v>
      </c>
      <c r="K6033">
        <v>0</v>
      </c>
      <c r="L6033">
        <v>1</v>
      </c>
    </row>
    <row r="6034" spans="1:12" x14ac:dyDescent="0.25">
      <c r="A6034">
        <v>85559</v>
      </c>
      <c r="B6034">
        <v>0</v>
      </c>
      <c r="C6034">
        <v>0.28234107800000002</v>
      </c>
      <c r="D6034">
        <v>38</v>
      </c>
      <c r="E6034">
        <v>0</v>
      </c>
      <c r="F6034">
        <v>0.210028771</v>
      </c>
      <c r="G6034">
        <v>2432</v>
      </c>
      <c r="H6034">
        <v>3</v>
      </c>
      <c r="I6034">
        <v>0</v>
      </c>
      <c r="J6034">
        <v>0</v>
      </c>
      <c r="K6034">
        <v>0</v>
      </c>
      <c r="L6034">
        <v>0</v>
      </c>
    </row>
    <row r="6035" spans="1:12" x14ac:dyDescent="0.25">
      <c r="A6035">
        <v>4680</v>
      </c>
      <c r="B6035">
        <v>0</v>
      </c>
      <c r="C6035">
        <v>0.28236708599999999</v>
      </c>
      <c r="D6035">
        <v>37</v>
      </c>
      <c r="E6035">
        <v>0</v>
      </c>
      <c r="F6035">
        <v>3154</v>
      </c>
      <c r="H6035">
        <v>8</v>
      </c>
      <c r="I6035">
        <v>0</v>
      </c>
      <c r="J6035">
        <v>1</v>
      </c>
      <c r="K6035">
        <v>0</v>
      </c>
      <c r="L6035">
        <v>0</v>
      </c>
    </row>
    <row r="6036" spans="1:12" x14ac:dyDescent="0.25">
      <c r="A6036">
        <v>114108</v>
      </c>
      <c r="B6036">
        <v>0</v>
      </c>
      <c r="C6036">
        <v>0.28284367399999999</v>
      </c>
      <c r="D6036">
        <v>64</v>
      </c>
      <c r="E6036">
        <v>0</v>
      </c>
      <c r="F6036">
        <v>0.59976608200000003</v>
      </c>
      <c r="G6036">
        <v>4274</v>
      </c>
      <c r="H6036">
        <v>6</v>
      </c>
      <c r="I6036">
        <v>0</v>
      </c>
      <c r="J6036">
        <v>2</v>
      </c>
      <c r="K6036">
        <v>1</v>
      </c>
      <c r="L6036">
        <v>0</v>
      </c>
    </row>
    <row r="6037" spans="1:12" x14ac:dyDescent="0.25">
      <c r="A6037">
        <v>31858</v>
      </c>
      <c r="B6037">
        <v>0</v>
      </c>
      <c r="C6037">
        <v>0.28285270200000001</v>
      </c>
      <c r="D6037">
        <v>54</v>
      </c>
      <c r="E6037">
        <v>0</v>
      </c>
      <c r="F6037">
        <v>1.3662977510000001</v>
      </c>
      <c r="G6037">
        <v>2800</v>
      </c>
      <c r="H6037">
        <v>16</v>
      </c>
      <c r="I6037">
        <v>0</v>
      </c>
      <c r="J6037">
        <v>1</v>
      </c>
      <c r="K6037">
        <v>0</v>
      </c>
      <c r="L6037">
        <v>0</v>
      </c>
    </row>
    <row r="6038" spans="1:12" x14ac:dyDescent="0.25">
      <c r="A6038">
        <v>58259</v>
      </c>
      <c r="B6038">
        <v>0</v>
      </c>
      <c r="C6038">
        <v>0.28305618199999999</v>
      </c>
      <c r="D6038">
        <v>72</v>
      </c>
      <c r="E6038">
        <v>0</v>
      </c>
      <c r="F6038">
        <v>0.234723404</v>
      </c>
      <c r="G6038">
        <v>5874</v>
      </c>
      <c r="H6038">
        <v>14</v>
      </c>
      <c r="I6038">
        <v>0</v>
      </c>
      <c r="J6038">
        <v>1</v>
      </c>
      <c r="K6038">
        <v>0</v>
      </c>
      <c r="L6038">
        <v>0</v>
      </c>
    </row>
    <row r="6039" spans="1:12" x14ac:dyDescent="0.25">
      <c r="A6039">
        <v>132267</v>
      </c>
      <c r="B6039">
        <v>1</v>
      </c>
      <c r="C6039">
        <v>0.28307965800000001</v>
      </c>
      <c r="D6039">
        <v>65</v>
      </c>
      <c r="E6039">
        <v>1</v>
      </c>
      <c r="F6039">
        <v>0.74511021399999999</v>
      </c>
      <c r="G6039">
        <v>3220</v>
      </c>
      <c r="H6039">
        <v>2</v>
      </c>
      <c r="I6039">
        <v>2</v>
      </c>
      <c r="J6039">
        <v>1</v>
      </c>
      <c r="K6039">
        <v>1</v>
      </c>
      <c r="L6039">
        <v>3</v>
      </c>
    </row>
    <row r="6040" spans="1:12" x14ac:dyDescent="0.25">
      <c r="A6040">
        <v>90336</v>
      </c>
      <c r="B6040">
        <v>0</v>
      </c>
      <c r="C6040">
        <v>0.283131301</v>
      </c>
      <c r="D6040">
        <v>48</v>
      </c>
      <c r="E6040">
        <v>0</v>
      </c>
      <c r="F6040">
        <v>0.45910817799999998</v>
      </c>
      <c r="G6040">
        <v>5000</v>
      </c>
      <c r="H6040">
        <v>5</v>
      </c>
      <c r="I6040">
        <v>0</v>
      </c>
      <c r="J6040">
        <v>1</v>
      </c>
      <c r="K6040">
        <v>1</v>
      </c>
      <c r="L6040">
        <v>3</v>
      </c>
    </row>
    <row r="6041" spans="1:12" x14ac:dyDescent="0.25">
      <c r="A6041">
        <v>10945</v>
      </c>
      <c r="B6041">
        <v>0</v>
      </c>
      <c r="C6041">
        <v>0.28316845800000001</v>
      </c>
      <c r="D6041">
        <v>55</v>
      </c>
      <c r="E6041">
        <v>0</v>
      </c>
      <c r="F6041">
        <v>3608</v>
      </c>
      <c r="H6041">
        <v>9</v>
      </c>
      <c r="I6041">
        <v>0</v>
      </c>
      <c r="J6041">
        <v>2</v>
      </c>
      <c r="K6041">
        <v>0</v>
      </c>
    </row>
    <row r="6042" spans="1:12" x14ac:dyDescent="0.25">
      <c r="A6042">
        <v>77471</v>
      </c>
      <c r="B6042">
        <v>1</v>
      </c>
      <c r="C6042">
        <v>0.28354329099999998</v>
      </c>
      <c r="D6042">
        <v>25</v>
      </c>
      <c r="E6042">
        <v>0</v>
      </c>
      <c r="F6042">
        <v>42</v>
      </c>
      <c r="H6042">
        <v>3</v>
      </c>
      <c r="I6042">
        <v>0</v>
      </c>
      <c r="J6042">
        <v>0</v>
      </c>
      <c r="K6042">
        <v>0</v>
      </c>
    </row>
    <row r="6043" spans="1:12" x14ac:dyDescent="0.25">
      <c r="A6043">
        <v>85723</v>
      </c>
      <c r="B6043">
        <v>0</v>
      </c>
      <c r="C6043">
        <v>0.28367907999999997</v>
      </c>
      <c r="D6043">
        <v>35</v>
      </c>
      <c r="E6043">
        <v>0</v>
      </c>
      <c r="F6043">
        <v>635</v>
      </c>
      <c r="H6043">
        <v>9</v>
      </c>
      <c r="I6043">
        <v>1</v>
      </c>
      <c r="J6043">
        <v>0</v>
      </c>
      <c r="K6043">
        <v>0</v>
      </c>
      <c r="L6043">
        <v>0</v>
      </c>
    </row>
    <row r="6044" spans="1:12" x14ac:dyDescent="0.25">
      <c r="A6044">
        <v>35957</v>
      </c>
      <c r="B6044">
        <v>0</v>
      </c>
      <c r="C6044">
        <v>0.28412183200000002</v>
      </c>
      <c r="D6044">
        <v>39</v>
      </c>
      <c r="E6044">
        <v>0</v>
      </c>
      <c r="F6044">
        <v>0.43101970899999997</v>
      </c>
      <c r="G6044">
        <v>3500</v>
      </c>
      <c r="H6044">
        <v>7</v>
      </c>
      <c r="I6044">
        <v>0</v>
      </c>
      <c r="J6044">
        <v>2</v>
      </c>
      <c r="K6044">
        <v>0</v>
      </c>
      <c r="L6044">
        <v>0</v>
      </c>
    </row>
    <row r="6045" spans="1:12" x14ac:dyDescent="0.25">
      <c r="A6045">
        <v>101705</v>
      </c>
      <c r="B6045">
        <v>0</v>
      </c>
      <c r="C6045">
        <v>0.28441271600000001</v>
      </c>
      <c r="D6045">
        <v>38</v>
      </c>
      <c r="E6045">
        <v>0</v>
      </c>
      <c r="F6045">
        <v>0.71188581500000003</v>
      </c>
      <c r="G6045">
        <v>7916</v>
      </c>
      <c r="H6045">
        <v>9</v>
      </c>
      <c r="I6045">
        <v>0</v>
      </c>
      <c r="J6045">
        <v>2</v>
      </c>
      <c r="K6045">
        <v>0</v>
      </c>
      <c r="L6045">
        <v>1</v>
      </c>
    </row>
    <row r="6046" spans="1:12" x14ac:dyDescent="0.25">
      <c r="A6046">
        <v>39741</v>
      </c>
      <c r="B6046">
        <v>0</v>
      </c>
      <c r="C6046">
        <v>0.284434992</v>
      </c>
      <c r="D6046">
        <v>56</v>
      </c>
      <c r="E6046">
        <v>0</v>
      </c>
      <c r="F6046">
        <v>0.52014495800000005</v>
      </c>
      <c r="G6046">
        <v>4690</v>
      </c>
      <c r="H6046">
        <v>13</v>
      </c>
      <c r="I6046">
        <v>0</v>
      </c>
      <c r="J6046">
        <v>3</v>
      </c>
      <c r="K6046">
        <v>0</v>
      </c>
      <c r="L6046">
        <v>2</v>
      </c>
    </row>
    <row r="6047" spans="1:12" x14ac:dyDescent="0.25">
      <c r="A6047">
        <v>4041</v>
      </c>
      <c r="B6047">
        <v>0</v>
      </c>
      <c r="C6047">
        <v>0.28454309100000003</v>
      </c>
      <c r="D6047">
        <v>44</v>
      </c>
      <c r="E6047">
        <v>0</v>
      </c>
      <c r="F6047">
        <v>0.38861628999999998</v>
      </c>
      <c r="G6047">
        <v>4075</v>
      </c>
      <c r="H6047">
        <v>6</v>
      </c>
      <c r="I6047">
        <v>0</v>
      </c>
      <c r="J6047">
        <v>1</v>
      </c>
      <c r="K6047">
        <v>0</v>
      </c>
      <c r="L6047">
        <v>0</v>
      </c>
    </row>
    <row r="6048" spans="1:12" x14ac:dyDescent="0.25">
      <c r="A6048">
        <v>144088</v>
      </c>
      <c r="B6048">
        <v>0</v>
      </c>
      <c r="C6048">
        <v>0.28494301100000002</v>
      </c>
      <c r="D6048">
        <v>26</v>
      </c>
      <c r="E6048">
        <v>0</v>
      </c>
      <c r="F6048">
        <v>268</v>
      </c>
      <c r="H6048">
        <v>6</v>
      </c>
      <c r="I6048">
        <v>0</v>
      </c>
      <c r="J6048">
        <v>0</v>
      </c>
      <c r="K6048">
        <v>0</v>
      </c>
      <c r="L6048">
        <v>0</v>
      </c>
    </row>
    <row r="6049" spans="1:12" x14ac:dyDescent="0.25">
      <c r="A6049">
        <v>90705</v>
      </c>
      <c r="B6049">
        <v>0</v>
      </c>
      <c r="C6049">
        <v>0.28515551099999997</v>
      </c>
      <c r="D6049">
        <v>27</v>
      </c>
      <c r="E6049">
        <v>0</v>
      </c>
      <c r="F6049">
        <v>0.51487128199999999</v>
      </c>
      <c r="G6049">
        <v>4000</v>
      </c>
      <c r="H6049">
        <v>12</v>
      </c>
      <c r="I6049">
        <v>0</v>
      </c>
      <c r="J6049">
        <v>1</v>
      </c>
      <c r="K6049">
        <v>0</v>
      </c>
      <c r="L6049">
        <v>0</v>
      </c>
    </row>
    <row r="6050" spans="1:12" x14ac:dyDescent="0.25">
      <c r="A6050">
        <v>103942</v>
      </c>
      <c r="B6050">
        <v>0</v>
      </c>
      <c r="C6050">
        <v>0.285331946</v>
      </c>
      <c r="D6050">
        <v>30</v>
      </c>
      <c r="E6050">
        <v>0</v>
      </c>
      <c r="F6050">
        <v>7.6923077000000006E-2</v>
      </c>
      <c r="G6050">
        <v>4666</v>
      </c>
      <c r="H6050">
        <v>10</v>
      </c>
      <c r="I6050">
        <v>0</v>
      </c>
      <c r="J6050">
        <v>0</v>
      </c>
      <c r="K6050">
        <v>0</v>
      </c>
      <c r="L6050">
        <v>0</v>
      </c>
    </row>
    <row r="6051" spans="1:12" x14ac:dyDescent="0.25">
      <c r="A6051">
        <v>140415</v>
      </c>
      <c r="B6051">
        <v>0</v>
      </c>
      <c r="C6051">
        <v>0.28562963000000002</v>
      </c>
      <c r="D6051">
        <v>41</v>
      </c>
      <c r="E6051">
        <v>0</v>
      </c>
      <c r="F6051">
        <v>3261</v>
      </c>
      <c r="H6051">
        <v>12</v>
      </c>
      <c r="I6051">
        <v>0</v>
      </c>
      <c r="J6051">
        <v>2</v>
      </c>
      <c r="K6051">
        <v>0</v>
      </c>
      <c r="L6051">
        <v>0</v>
      </c>
    </row>
    <row r="6052" spans="1:12" x14ac:dyDescent="0.25">
      <c r="A6052">
        <v>49210</v>
      </c>
      <c r="B6052">
        <v>0</v>
      </c>
      <c r="C6052">
        <v>0.28576702799999998</v>
      </c>
      <c r="D6052">
        <v>48</v>
      </c>
      <c r="E6052">
        <v>0</v>
      </c>
      <c r="F6052">
        <v>0.38510765899999999</v>
      </c>
      <c r="G6052">
        <v>15000</v>
      </c>
      <c r="H6052">
        <v>13</v>
      </c>
      <c r="I6052">
        <v>0</v>
      </c>
      <c r="J6052">
        <v>2</v>
      </c>
      <c r="K6052">
        <v>0</v>
      </c>
      <c r="L6052">
        <v>1</v>
      </c>
    </row>
    <row r="6053" spans="1:12" x14ac:dyDescent="0.25">
      <c r="A6053">
        <v>82003</v>
      </c>
      <c r="B6053">
        <v>0</v>
      </c>
      <c r="C6053">
        <v>0.28581376600000002</v>
      </c>
      <c r="D6053">
        <v>57</v>
      </c>
      <c r="E6053">
        <v>0</v>
      </c>
      <c r="F6053">
        <v>0.196933625</v>
      </c>
      <c r="G6053">
        <v>10500</v>
      </c>
      <c r="H6053">
        <v>10</v>
      </c>
      <c r="I6053">
        <v>0</v>
      </c>
      <c r="J6053">
        <v>2</v>
      </c>
      <c r="K6053">
        <v>0</v>
      </c>
      <c r="L6053">
        <v>0</v>
      </c>
    </row>
    <row r="6054" spans="1:12" x14ac:dyDescent="0.25">
      <c r="A6054">
        <v>79735</v>
      </c>
      <c r="B6054">
        <v>0</v>
      </c>
      <c r="C6054">
        <v>0.28584107399999997</v>
      </c>
      <c r="D6054">
        <v>55</v>
      </c>
      <c r="E6054">
        <v>0</v>
      </c>
      <c r="F6054">
        <v>0.114999036</v>
      </c>
      <c r="G6054">
        <v>10373</v>
      </c>
      <c r="H6054">
        <v>6</v>
      </c>
      <c r="I6054">
        <v>0</v>
      </c>
      <c r="J6054">
        <v>0</v>
      </c>
      <c r="K6054">
        <v>0</v>
      </c>
      <c r="L6054">
        <v>0</v>
      </c>
    </row>
    <row r="6055" spans="1:12" x14ac:dyDescent="0.25">
      <c r="A6055">
        <v>101013</v>
      </c>
      <c r="B6055">
        <v>0</v>
      </c>
      <c r="C6055">
        <v>0.28588827300000003</v>
      </c>
      <c r="D6055">
        <v>35</v>
      </c>
      <c r="E6055">
        <v>0</v>
      </c>
      <c r="F6055">
        <v>0.18945933700000001</v>
      </c>
      <c r="G6055">
        <v>2200</v>
      </c>
      <c r="H6055">
        <v>6</v>
      </c>
      <c r="I6055">
        <v>0</v>
      </c>
      <c r="J6055">
        <v>0</v>
      </c>
      <c r="K6055">
        <v>0</v>
      </c>
      <c r="L6055">
        <v>0</v>
      </c>
    </row>
    <row r="6056" spans="1:12" x14ac:dyDescent="0.25">
      <c r="A6056">
        <v>126603</v>
      </c>
      <c r="B6056">
        <v>0</v>
      </c>
      <c r="C6056">
        <v>0.28591528100000002</v>
      </c>
      <c r="D6056">
        <v>39</v>
      </c>
      <c r="E6056">
        <v>0</v>
      </c>
      <c r="F6056">
        <v>0.27960627500000002</v>
      </c>
      <c r="G6056">
        <v>3250</v>
      </c>
      <c r="H6056">
        <v>5</v>
      </c>
      <c r="I6056">
        <v>0</v>
      </c>
      <c r="J6056">
        <v>0</v>
      </c>
      <c r="K6056">
        <v>0</v>
      </c>
      <c r="L6056">
        <v>0</v>
      </c>
    </row>
    <row r="6057" spans="1:12" x14ac:dyDescent="0.25">
      <c r="A6057">
        <v>89041</v>
      </c>
      <c r="B6057">
        <v>0</v>
      </c>
      <c r="C6057">
        <v>0.286078159</v>
      </c>
      <c r="D6057">
        <v>42</v>
      </c>
      <c r="E6057">
        <v>0</v>
      </c>
      <c r="F6057">
        <v>0.40299928600000001</v>
      </c>
      <c r="G6057">
        <v>4200</v>
      </c>
      <c r="H6057">
        <v>10</v>
      </c>
      <c r="I6057">
        <v>0</v>
      </c>
      <c r="J6057">
        <v>1</v>
      </c>
      <c r="K6057">
        <v>0</v>
      </c>
      <c r="L6057">
        <v>1</v>
      </c>
    </row>
    <row r="6058" spans="1:12" x14ac:dyDescent="0.25">
      <c r="A6058">
        <v>100303</v>
      </c>
      <c r="B6058">
        <v>0</v>
      </c>
      <c r="C6058">
        <v>0.28615272000000003</v>
      </c>
      <c r="D6058">
        <v>45</v>
      </c>
      <c r="E6058">
        <v>0</v>
      </c>
      <c r="F6058">
        <v>0.52284353500000003</v>
      </c>
      <c r="G6058">
        <v>5668</v>
      </c>
      <c r="H6058">
        <v>14</v>
      </c>
      <c r="I6058">
        <v>0</v>
      </c>
      <c r="J6058">
        <v>2</v>
      </c>
      <c r="K6058">
        <v>0</v>
      </c>
      <c r="L6058">
        <v>4</v>
      </c>
    </row>
    <row r="6059" spans="1:12" x14ac:dyDescent="0.25">
      <c r="A6059">
        <v>86518</v>
      </c>
      <c r="B6059">
        <v>0</v>
      </c>
      <c r="C6059">
        <v>0.286233762</v>
      </c>
      <c r="D6059">
        <v>48</v>
      </c>
      <c r="E6059">
        <v>0</v>
      </c>
      <c r="F6059">
        <v>0.477579631</v>
      </c>
      <c r="G6059">
        <v>9700</v>
      </c>
      <c r="H6059">
        <v>10</v>
      </c>
      <c r="I6059">
        <v>0</v>
      </c>
      <c r="J6059">
        <v>2</v>
      </c>
      <c r="K6059">
        <v>0</v>
      </c>
      <c r="L6059">
        <v>2</v>
      </c>
    </row>
    <row r="6060" spans="1:12" x14ac:dyDescent="0.25">
      <c r="A6060">
        <v>107226</v>
      </c>
      <c r="B6060">
        <v>0</v>
      </c>
      <c r="C6060">
        <v>0.28624760599999999</v>
      </c>
      <c r="D6060">
        <v>58</v>
      </c>
      <c r="E6060">
        <v>0</v>
      </c>
      <c r="F6060">
        <v>0.41350961000000003</v>
      </c>
      <c r="G6060">
        <v>9000</v>
      </c>
      <c r="H6060">
        <v>12</v>
      </c>
      <c r="I6060">
        <v>0</v>
      </c>
      <c r="J6060">
        <v>4</v>
      </c>
      <c r="K6060">
        <v>0</v>
      </c>
      <c r="L6060">
        <v>0</v>
      </c>
    </row>
    <row r="6061" spans="1:12" x14ac:dyDescent="0.25">
      <c r="A6061">
        <v>41167</v>
      </c>
      <c r="B6061">
        <v>0</v>
      </c>
      <c r="C6061">
        <v>0.28630317900000002</v>
      </c>
      <c r="D6061">
        <v>42</v>
      </c>
      <c r="E6061">
        <v>0</v>
      </c>
      <c r="F6061">
        <v>0.43530681999999998</v>
      </c>
      <c r="G6061">
        <v>11113</v>
      </c>
      <c r="H6061">
        <v>10</v>
      </c>
      <c r="I6061">
        <v>2</v>
      </c>
      <c r="J6061">
        <v>2</v>
      </c>
      <c r="K6061">
        <v>0</v>
      </c>
      <c r="L6061">
        <v>1</v>
      </c>
    </row>
    <row r="6062" spans="1:12" x14ac:dyDescent="0.25">
      <c r="A6062">
        <v>42838</v>
      </c>
      <c r="B6062">
        <v>0</v>
      </c>
      <c r="C6062">
        <v>0.28679361199999998</v>
      </c>
      <c r="D6062">
        <v>41</v>
      </c>
      <c r="E6062">
        <v>0</v>
      </c>
      <c r="F6062">
        <v>0.22855428899999999</v>
      </c>
      <c r="G6062">
        <v>5000</v>
      </c>
      <c r="H6062">
        <v>10</v>
      </c>
      <c r="I6062">
        <v>0</v>
      </c>
      <c r="J6062">
        <v>1</v>
      </c>
      <c r="K6062">
        <v>0</v>
      </c>
      <c r="L6062">
        <v>0</v>
      </c>
    </row>
    <row r="6063" spans="1:12" x14ac:dyDescent="0.25">
      <c r="A6063">
        <v>34592</v>
      </c>
      <c r="B6063">
        <v>0</v>
      </c>
      <c r="C6063">
        <v>0.28711899699999999</v>
      </c>
      <c r="D6063">
        <v>67</v>
      </c>
      <c r="E6063">
        <v>0</v>
      </c>
      <c r="F6063">
        <v>1.077793494</v>
      </c>
      <c r="G6063">
        <v>2120</v>
      </c>
      <c r="H6063">
        <v>10</v>
      </c>
      <c r="I6063">
        <v>0</v>
      </c>
      <c r="J6063">
        <v>1</v>
      </c>
      <c r="K6063">
        <v>0</v>
      </c>
      <c r="L6063">
        <v>0</v>
      </c>
    </row>
    <row r="6064" spans="1:12" x14ac:dyDescent="0.25">
      <c r="A6064">
        <v>43589</v>
      </c>
      <c r="B6064">
        <v>0</v>
      </c>
      <c r="C6064">
        <v>0.28722757500000001</v>
      </c>
      <c r="D6064">
        <v>59</v>
      </c>
      <c r="E6064">
        <v>1</v>
      </c>
      <c r="F6064">
        <v>0.44185581400000001</v>
      </c>
      <c r="G6064">
        <v>10000</v>
      </c>
      <c r="H6064">
        <v>24</v>
      </c>
      <c r="I6064">
        <v>0</v>
      </c>
      <c r="J6064">
        <v>1</v>
      </c>
      <c r="K6064">
        <v>0</v>
      </c>
      <c r="L6064">
        <v>1</v>
      </c>
    </row>
    <row r="6065" spans="1:12" x14ac:dyDescent="0.25">
      <c r="A6065">
        <v>59388</v>
      </c>
      <c r="B6065">
        <v>0</v>
      </c>
      <c r="C6065">
        <v>0.28725847900000001</v>
      </c>
      <c r="D6065">
        <v>67</v>
      </c>
      <c r="E6065">
        <v>1</v>
      </c>
      <c r="F6065">
        <v>0.16666666699999999</v>
      </c>
      <c r="G6065">
        <v>947</v>
      </c>
      <c r="H6065">
        <v>8</v>
      </c>
      <c r="I6065">
        <v>0</v>
      </c>
      <c r="J6065">
        <v>0</v>
      </c>
      <c r="K6065">
        <v>0</v>
      </c>
      <c r="L6065">
        <v>0</v>
      </c>
    </row>
    <row r="6066" spans="1:12" x14ac:dyDescent="0.25">
      <c r="A6066">
        <v>89147</v>
      </c>
      <c r="B6066">
        <v>0</v>
      </c>
      <c r="C6066">
        <v>0.28731504400000002</v>
      </c>
      <c r="D6066">
        <v>56</v>
      </c>
      <c r="E6066">
        <v>0</v>
      </c>
      <c r="F6066">
        <v>0.34851009900000002</v>
      </c>
      <c r="G6066">
        <v>15000</v>
      </c>
      <c r="H6066">
        <v>36</v>
      </c>
      <c r="I6066">
        <v>0</v>
      </c>
      <c r="J6066">
        <v>3</v>
      </c>
      <c r="K6066">
        <v>0</v>
      </c>
      <c r="L6066">
        <v>1</v>
      </c>
    </row>
    <row r="6067" spans="1:12" x14ac:dyDescent="0.25">
      <c r="A6067">
        <v>13304</v>
      </c>
      <c r="B6067">
        <v>0</v>
      </c>
      <c r="C6067">
        <v>0.287429673</v>
      </c>
      <c r="D6067">
        <v>57</v>
      </c>
      <c r="E6067">
        <v>0</v>
      </c>
      <c r="F6067">
        <v>0.16817657699999999</v>
      </c>
      <c r="G6067">
        <v>6070</v>
      </c>
      <c r="H6067">
        <v>4</v>
      </c>
      <c r="I6067">
        <v>0</v>
      </c>
      <c r="J6067">
        <v>0</v>
      </c>
      <c r="K6067">
        <v>0</v>
      </c>
      <c r="L6067">
        <v>0</v>
      </c>
    </row>
    <row r="6068" spans="1:12" x14ac:dyDescent="0.25">
      <c r="A6068">
        <v>85963</v>
      </c>
      <c r="B6068">
        <v>0</v>
      </c>
      <c r="C6068">
        <v>0.287561874</v>
      </c>
      <c r="D6068">
        <v>55</v>
      </c>
      <c r="E6068">
        <v>1</v>
      </c>
      <c r="F6068">
        <v>0.22242827500000001</v>
      </c>
      <c r="G6068">
        <v>9166</v>
      </c>
      <c r="H6068">
        <v>5</v>
      </c>
      <c r="I6068">
        <v>0</v>
      </c>
      <c r="J6068">
        <v>1</v>
      </c>
      <c r="K6068">
        <v>0</v>
      </c>
      <c r="L6068">
        <v>1</v>
      </c>
    </row>
    <row r="6069" spans="1:12" x14ac:dyDescent="0.25">
      <c r="A6069">
        <v>27065</v>
      </c>
      <c r="B6069">
        <v>0</v>
      </c>
      <c r="C6069">
        <v>0.28762807099999999</v>
      </c>
      <c r="D6069">
        <v>52</v>
      </c>
      <c r="E6069">
        <v>0</v>
      </c>
      <c r="F6069">
        <v>0.389935011</v>
      </c>
      <c r="G6069">
        <v>6000</v>
      </c>
      <c r="H6069">
        <v>11</v>
      </c>
      <c r="I6069">
        <v>0</v>
      </c>
      <c r="J6069">
        <v>2</v>
      </c>
      <c r="K6069">
        <v>0</v>
      </c>
      <c r="L6069">
        <v>2</v>
      </c>
    </row>
    <row r="6070" spans="1:12" x14ac:dyDescent="0.25">
      <c r="A6070">
        <v>111708</v>
      </c>
      <c r="B6070">
        <v>0</v>
      </c>
      <c r="C6070">
        <v>0.287720007</v>
      </c>
      <c r="D6070">
        <v>31</v>
      </c>
      <c r="E6070">
        <v>0</v>
      </c>
      <c r="F6070">
        <v>1900</v>
      </c>
      <c r="H6070">
        <v>7</v>
      </c>
      <c r="I6070">
        <v>0</v>
      </c>
      <c r="J6070">
        <v>1</v>
      </c>
      <c r="K6070">
        <v>0</v>
      </c>
      <c r="L6070">
        <v>0</v>
      </c>
    </row>
    <row r="6071" spans="1:12" x14ac:dyDescent="0.25">
      <c r="A6071">
        <v>132310</v>
      </c>
      <c r="B6071">
        <v>1</v>
      </c>
      <c r="C6071">
        <v>0.28797200099999998</v>
      </c>
      <c r="D6071">
        <v>52</v>
      </c>
      <c r="E6071">
        <v>0</v>
      </c>
      <c r="F6071">
        <v>0.41887748299999999</v>
      </c>
      <c r="G6071">
        <v>7500</v>
      </c>
      <c r="H6071">
        <v>8</v>
      </c>
      <c r="I6071">
        <v>0</v>
      </c>
      <c r="J6071">
        <v>1</v>
      </c>
      <c r="K6071">
        <v>0</v>
      </c>
      <c r="L6071">
        <v>3</v>
      </c>
    </row>
    <row r="6072" spans="1:12" x14ac:dyDescent="0.25">
      <c r="A6072">
        <v>76011</v>
      </c>
      <c r="B6072">
        <v>0</v>
      </c>
      <c r="C6072">
        <v>0.28809253600000001</v>
      </c>
      <c r="D6072">
        <v>29</v>
      </c>
      <c r="E6072">
        <v>0</v>
      </c>
      <c r="F6072">
        <v>0.29446349799999999</v>
      </c>
      <c r="G6072">
        <v>2040</v>
      </c>
      <c r="H6072">
        <v>7</v>
      </c>
      <c r="I6072">
        <v>0</v>
      </c>
      <c r="J6072">
        <v>0</v>
      </c>
      <c r="K6072">
        <v>0</v>
      </c>
      <c r="L6072">
        <v>0</v>
      </c>
    </row>
    <row r="6073" spans="1:12" x14ac:dyDescent="0.25">
      <c r="A6073">
        <v>41242</v>
      </c>
      <c r="B6073">
        <v>0</v>
      </c>
      <c r="C6073">
        <v>0.28814924200000003</v>
      </c>
      <c r="D6073">
        <v>36</v>
      </c>
      <c r="E6073">
        <v>0</v>
      </c>
      <c r="F6073">
        <v>9.1905837000000004E-2</v>
      </c>
      <c r="G6073">
        <v>3100</v>
      </c>
      <c r="H6073">
        <v>8</v>
      </c>
      <c r="I6073">
        <v>0</v>
      </c>
      <c r="J6073">
        <v>0</v>
      </c>
      <c r="K6073">
        <v>0</v>
      </c>
      <c r="L6073">
        <v>0</v>
      </c>
    </row>
    <row r="6074" spans="1:12" x14ac:dyDescent="0.25">
      <c r="A6074">
        <v>1920</v>
      </c>
      <c r="B6074">
        <v>0</v>
      </c>
      <c r="C6074">
        <v>0.28815805300000003</v>
      </c>
      <c r="D6074">
        <v>38</v>
      </c>
      <c r="E6074">
        <v>0</v>
      </c>
      <c r="F6074">
        <v>0.49408858300000003</v>
      </c>
      <c r="G6074">
        <v>5666</v>
      </c>
      <c r="H6074">
        <v>5</v>
      </c>
      <c r="I6074">
        <v>0</v>
      </c>
      <c r="J6074">
        <v>2</v>
      </c>
      <c r="K6074">
        <v>0</v>
      </c>
      <c r="L6074">
        <v>1</v>
      </c>
    </row>
    <row r="6075" spans="1:12" x14ac:dyDescent="0.25">
      <c r="A6075">
        <v>145601</v>
      </c>
      <c r="B6075">
        <v>0</v>
      </c>
      <c r="C6075">
        <v>0.28817997899999998</v>
      </c>
      <c r="D6075">
        <v>37</v>
      </c>
      <c r="E6075">
        <v>0</v>
      </c>
      <c r="F6075">
        <v>1.8660968659999999</v>
      </c>
      <c r="G6075">
        <v>701</v>
      </c>
      <c r="H6075">
        <v>7</v>
      </c>
      <c r="I6075">
        <v>0</v>
      </c>
      <c r="J6075">
        <v>0</v>
      </c>
      <c r="K6075">
        <v>0</v>
      </c>
      <c r="L6075">
        <v>0</v>
      </c>
    </row>
    <row r="6076" spans="1:12" x14ac:dyDescent="0.25">
      <c r="A6076">
        <v>89405</v>
      </c>
      <c r="B6076">
        <v>0</v>
      </c>
      <c r="C6076">
        <v>0.28834739100000001</v>
      </c>
      <c r="D6076">
        <v>32</v>
      </c>
      <c r="E6076">
        <v>1</v>
      </c>
      <c r="F6076">
        <v>4.4825862000000001E-2</v>
      </c>
      <c r="G6076">
        <v>6000</v>
      </c>
      <c r="H6076">
        <v>2</v>
      </c>
      <c r="I6076">
        <v>1</v>
      </c>
      <c r="J6076">
        <v>0</v>
      </c>
      <c r="K6076">
        <v>0</v>
      </c>
      <c r="L6076">
        <v>1</v>
      </c>
    </row>
    <row r="6077" spans="1:12" x14ac:dyDescent="0.25">
      <c r="A6077">
        <v>21140</v>
      </c>
      <c r="B6077">
        <v>0</v>
      </c>
      <c r="C6077">
        <v>0.28882232400000002</v>
      </c>
      <c r="D6077">
        <v>47</v>
      </c>
      <c r="E6077">
        <v>1</v>
      </c>
      <c r="F6077">
        <v>0.63113068999999999</v>
      </c>
      <c r="G6077">
        <v>3404</v>
      </c>
      <c r="H6077">
        <v>9</v>
      </c>
      <c r="I6077">
        <v>0</v>
      </c>
      <c r="J6077">
        <v>2</v>
      </c>
      <c r="K6077">
        <v>0</v>
      </c>
      <c r="L6077">
        <v>2</v>
      </c>
    </row>
    <row r="6078" spans="1:12" x14ac:dyDescent="0.25">
      <c r="A6078">
        <v>50080</v>
      </c>
      <c r="B6078">
        <v>1</v>
      </c>
      <c r="C6078">
        <v>0.28887876299999998</v>
      </c>
      <c r="D6078">
        <v>39</v>
      </c>
      <c r="E6078">
        <v>2</v>
      </c>
      <c r="F6078">
        <v>0.48337979800000003</v>
      </c>
      <c r="G6078">
        <v>9325</v>
      </c>
      <c r="H6078">
        <v>18</v>
      </c>
      <c r="I6078">
        <v>0</v>
      </c>
      <c r="J6078">
        <v>3</v>
      </c>
      <c r="K6078">
        <v>0</v>
      </c>
      <c r="L6078">
        <v>2</v>
      </c>
    </row>
    <row r="6079" spans="1:12" x14ac:dyDescent="0.25">
      <c r="A6079">
        <v>87544</v>
      </c>
      <c r="B6079">
        <v>0</v>
      </c>
      <c r="C6079">
        <v>0.28918250600000001</v>
      </c>
      <c r="D6079">
        <v>46</v>
      </c>
      <c r="E6079">
        <v>0</v>
      </c>
      <c r="F6079">
        <v>3133</v>
      </c>
      <c r="H6079">
        <v>6</v>
      </c>
      <c r="I6079">
        <v>0</v>
      </c>
      <c r="J6079">
        <v>2</v>
      </c>
      <c r="K6079">
        <v>0</v>
      </c>
      <c r="L6079">
        <v>0</v>
      </c>
    </row>
    <row r="6080" spans="1:12" x14ac:dyDescent="0.25">
      <c r="A6080">
        <v>104138</v>
      </c>
      <c r="B6080">
        <v>0</v>
      </c>
      <c r="C6080">
        <v>0.28919614799999999</v>
      </c>
      <c r="D6080">
        <v>48</v>
      </c>
      <c r="E6080">
        <v>0</v>
      </c>
      <c r="F6080">
        <v>0.25056465300000003</v>
      </c>
      <c r="G6080">
        <v>7083</v>
      </c>
      <c r="H6080">
        <v>6</v>
      </c>
      <c r="I6080">
        <v>0</v>
      </c>
      <c r="J6080">
        <v>1</v>
      </c>
      <c r="K6080">
        <v>0</v>
      </c>
      <c r="L6080">
        <v>1</v>
      </c>
    </row>
    <row r="6081" spans="1:12" x14ac:dyDescent="0.25">
      <c r="A6081">
        <v>128377</v>
      </c>
      <c r="B6081">
        <v>0</v>
      </c>
      <c r="C6081">
        <v>0.28940936</v>
      </c>
      <c r="D6081">
        <v>31</v>
      </c>
      <c r="E6081">
        <v>1</v>
      </c>
      <c r="F6081">
        <v>0.27568611199999998</v>
      </c>
      <c r="G6081">
        <v>7250</v>
      </c>
      <c r="H6081">
        <v>8</v>
      </c>
      <c r="I6081">
        <v>0</v>
      </c>
      <c r="J6081">
        <v>1</v>
      </c>
      <c r="K6081">
        <v>0</v>
      </c>
      <c r="L6081">
        <v>0</v>
      </c>
    </row>
    <row r="6082" spans="1:12" x14ac:dyDescent="0.25">
      <c r="A6082">
        <v>24111</v>
      </c>
      <c r="B6082">
        <v>0</v>
      </c>
      <c r="C6082">
        <v>0.28975097799999999</v>
      </c>
      <c r="D6082">
        <v>52</v>
      </c>
      <c r="E6082">
        <v>0</v>
      </c>
      <c r="F6082">
        <v>0.50509897999999998</v>
      </c>
      <c r="G6082">
        <v>5000</v>
      </c>
      <c r="H6082">
        <v>12</v>
      </c>
      <c r="I6082">
        <v>1</v>
      </c>
      <c r="J6082">
        <v>1</v>
      </c>
      <c r="K6082">
        <v>0</v>
      </c>
      <c r="L6082">
        <v>3</v>
      </c>
    </row>
    <row r="6083" spans="1:12" x14ac:dyDescent="0.25">
      <c r="A6083">
        <v>76309</v>
      </c>
      <c r="B6083">
        <v>0</v>
      </c>
      <c r="C6083">
        <v>0.28981612400000001</v>
      </c>
      <c r="D6083">
        <v>55</v>
      </c>
      <c r="E6083">
        <v>1</v>
      </c>
      <c r="F6083">
        <v>1817</v>
      </c>
      <c r="H6083">
        <v>7</v>
      </c>
      <c r="I6083">
        <v>0</v>
      </c>
      <c r="J6083">
        <v>1</v>
      </c>
      <c r="K6083">
        <v>0</v>
      </c>
      <c r="L6083">
        <v>0</v>
      </c>
    </row>
    <row r="6084" spans="1:12" x14ac:dyDescent="0.25">
      <c r="A6084">
        <v>74086</v>
      </c>
      <c r="B6084">
        <v>0</v>
      </c>
      <c r="C6084">
        <v>0.28982639199999999</v>
      </c>
      <c r="D6084">
        <v>33</v>
      </c>
      <c r="E6084">
        <v>0</v>
      </c>
      <c r="F6084">
        <v>0.43977849600000002</v>
      </c>
      <c r="G6084">
        <v>6500</v>
      </c>
      <c r="H6084">
        <v>10</v>
      </c>
      <c r="I6084">
        <v>0</v>
      </c>
      <c r="J6084">
        <v>2</v>
      </c>
      <c r="K6084">
        <v>0</v>
      </c>
      <c r="L6084">
        <v>2</v>
      </c>
    </row>
    <row r="6085" spans="1:12" x14ac:dyDescent="0.25">
      <c r="A6085">
        <v>146499</v>
      </c>
      <c r="B6085">
        <v>0</v>
      </c>
      <c r="C6085">
        <v>0.28985507199999999</v>
      </c>
      <c r="D6085">
        <v>40</v>
      </c>
      <c r="E6085">
        <v>0</v>
      </c>
      <c r="F6085">
        <v>0.69406118800000005</v>
      </c>
      <c r="G6085">
        <v>5000</v>
      </c>
      <c r="H6085">
        <v>7</v>
      </c>
      <c r="I6085">
        <v>0</v>
      </c>
      <c r="J6085">
        <v>2</v>
      </c>
      <c r="K6085">
        <v>0</v>
      </c>
      <c r="L6085">
        <v>3</v>
      </c>
    </row>
    <row r="6086" spans="1:12" x14ac:dyDescent="0.25">
      <c r="A6086">
        <v>138007</v>
      </c>
      <c r="B6086">
        <v>0</v>
      </c>
      <c r="C6086">
        <v>0.28989871299999997</v>
      </c>
      <c r="D6086">
        <v>68</v>
      </c>
      <c r="E6086">
        <v>0</v>
      </c>
      <c r="F6086">
        <v>0.21426020700000001</v>
      </c>
      <c r="G6086">
        <v>8400</v>
      </c>
      <c r="H6086">
        <v>7</v>
      </c>
      <c r="I6086">
        <v>0</v>
      </c>
      <c r="J6086">
        <v>2</v>
      </c>
      <c r="K6086">
        <v>0</v>
      </c>
      <c r="L6086">
        <v>0</v>
      </c>
    </row>
    <row r="6087" spans="1:12" x14ac:dyDescent="0.25">
      <c r="A6087">
        <v>10982</v>
      </c>
      <c r="B6087">
        <v>1</v>
      </c>
      <c r="C6087">
        <v>0.28996375499999999</v>
      </c>
      <c r="D6087">
        <v>48</v>
      </c>
      <c r="E6087">
        <v>3</v>
      </c>
      <c r="F6087">
        <v>0.49359761400000002</v>
      </c>
      <c r="G6087">
        <v>5700</v>
      </c>
      <c r="H6087">
        <v>6</v>
      </c>
      <c r="I6087">
        <v>0</v>
      </c>
      <c r="J6087">
        <v>2</v>
      </c>
      <c r="K6087">
        <v>2</v>
      </c>
      <c r="L6087">
        <v>2</v>
      </c>
    </row>
    <row r="6088" spans="1:12" x14ac:dyDescent="0.25">
      <c r="A6088">
        <v>4309</v>
      </c>
      <c r="B6088">
        <v>0</v>
      </c>
      <c r="C6088">
        <v>0.29005681500000002</v>
      </c>
      <c r="D6088">
        <v>57</v>
      </c>
      <c r="E6088">
        <v>0</v>
      </c>
      <c r="F6088">
        <v>0.489111032</v>
      </c>
      <c r="G6088">
        <v>2800</v>
      </c>
      <c r="H6088">
        <v>11</v>
      </c>
      <c r="I6088">
        <v>0</v>
      </c>
      <c r="J6088">
        <v>1</v>
      </c>
      <c r="K6088">
        <v>0</v>
      </c>
      <c r="L6088">
        <v>0</v>
      </c>
    </row>
    <row r="6089" spans="1:12" x14ac:dyDescent="0.25">
      <c r="A6089">
        <v>125537</v>
      </c>
      <c r="B6089">
        <v>0</v>
      </c>
      <c r="C6089">
        <v>0.29014197200000003</v>
      </c>
      <c r="D6089">
        <v>27</v>
      </c>
      <c r="E6089">
        <v>0</v>
      </c>
      <c r="F6089">
        <v>246</v>
      </c>
      <c r="H6089">
        <v>3</v>
      </c>
      <c r="I6089">
        <v>0</v>
      </c>
      <c r="J6089">
        <v>0</v>
      </c>
      <c r="K6089">
        <v>0</v>
      </c>
      <c r="L6089">
        <v>1</v>
      </c>
    </row>
    <row r="6090" spans="1:12" x14ac:dyDescent="0.25">
      <c r="A6090">
        <v>29337</v>
      </c>
      <c r="B6090">
        <v>0</v>
      </c>
      <c r="C6090">
        <v>0.29027534700000002</v>
      </c>
      <c r="D6090">
        <v>57</v>
      </c>
      <c r="E6090">
        <v>0</v>
      </c>
      <c r="F6090">
        <v>0.105528765</v>
      </c>
      <c r="G6090">
        <v>8916</v>
      </c>
      <c r="H6090">
        <v>9</v>
      </c>
      <c r="I6090">
        <v>0</v>
      </c>
      <c r="J6090">
        <v>1</v>
      </c>
      <c r="K6090">
        <v>0</v>
      </c>
      <c r="L6090">
        <v>0</v>
      </c>
    </row>
    <row r="6091" spans="1:12" x14ac:dyDescent="0.25">
      <c r="A6091">
        <v>56444</v>
      </c>
      <c r="B6091">
        <v>0</v>
      </c>
      <c r="C6091">
        <v>0.290349525</v>
      </c>
      <c r="D6091">
        <v>65</v>
      </c>
      <c r="E6091">
        <v>0</v>
      </c>
      <c r="F6091">
        <v>0.32706729299999998</v>
      </c>
      <c r="G6091">
        <v>10000</v>
      </c>
      <c r="H6091">
        <v>14</v>
      </c>
      <c r="I6091">
        <v>0</v>
      </c>
      <c r="J6091">
        <v>2</v>
      </c>
      <c r="K6091">
        <v>0</v>
      </c>
      <c r="L6091">
        <v>0</v>
      </c>
    </row>
    <row r="6092" spans="1:12" x14ac:dyDescent="0.25">
      <c r="A6092">
        <v>23836</v>
      </c>
      <c r="B6092">
        <v>0</v>
      </c>
      <c r="C6092">
        <v>0.29037348800000001</v>
      </c>
      <c r="D6092">
        <v>23</v>
      </c>
      <c r="E6092">
        <v>0</v>
      </c>
      <c r="F6092">
        <v>15</v>
      </c>
      <c r="G6092">
        <v>0</v>
      </c>
      <c r="H6092">
        <v>3</v>
      </c>
      <c r="I6092">
        <v>0</v>
      </c>
      <c r="J6092">
        <v>0</v>
      </c>
      <c r="K6092">
        <v>0</v>
      </c>
      <c r="L6092">
        <v>0</v>
      </c>
    </row>
    <row r="6093" spans="1:12" x14ac:dyDescent="0.25">
      <c r="A6093">
        <v>108743</v>
      </c>
      <c r="B6093">
        <v>0</v>
      </c>
      <c r="C6093">
        <v>0.290494688</v>
      </c>
      <c r="D6093">
        <v>43</v>
      </c>
      <c r="E6093">
        <v>0</v>
      </c>
      <c r="F6093">
        <v>0.36216101899999997</v>
      </c>
      <c r="G6093">
        <v>18916</v>
      </c>
      <c r="H6093">
        <v>8</v>
      </c>
      <c r="I6093">
        <v>0</v>
      </c>
      <c r="J6093">
        <v>2</v>
      </c>
      <c r="K6093">
        <v>0</v>
      </c>
      <c r="L6093">
        <v>3</v>
      </c>
    </row>
    <row r="6094" spans="1:12" x14ac:dyDescent="0.25">
      <c r="A6094">
        <v>108599</v>
      </c>
      <c r="B6094">
        <v>0</v>
      </c>
      <c r="C6094">
        <v>0.29053045900000002</v>
      </c>
      <c r="D6094">
        <v>40</v>
      </c>
      <c r="E6094">
        <v>0</v>
      </c>
      <c r="F6094">
        <v>0.51629656199999996</v>
      </c>
      <c r="G6094">
        <v>5583</v>
      </c>
      <c r="H6094">
        <v>7</v>
      </c>
      <c r="I6094">
        <v>0</v>
      </c>
      <c r="J6094">
        <v>2</v>
      </c>
      <c r="K6094">
        <v>0</v>
      </c>
      <c r="L6094">
        <v>0</v>
      </c>
    </row>
    <row r="6095" spans="1:12" x14ac:dyDescent="0.25">
      <c r="A6095">
        <v>92562</v>
      </c>
      <c r="B6095">
        <v>0</v>
      </c>
      <c r="C6095">
        <v>0.29053526499999999</v>
      </c>
      <c r="D6095">
        <v>64</v>
      </c>
      <c r="E6095">
        <v>0</v>
      </c>
      <c r="F6095">
        <v>0.87455726099999997</v>
      </c>
      <c r="G6095">
        <v>3387</v>
      </c>
      <c r="H6095">
        <v>16</v>
      </c>
      <c r="I6095">
        <v>0</v>
      </c>
      <c r="J6095">
        <v>1</v>
      </c>
      <c r="K6095">
        <v>0</v>
      </c>
      <c r="L6095">
        <v>1</v>
      </c>
    </row>
    <row r="6096" spans="1:12" x14ac:dyDescent="0.25">
      <c r="A6096">
        <v>117228</v>
      </c>
      <c r="B6096">
        <v>0</v>
      </c>
      <c r="C6096">
        <v>0.29058334499999999</v>
      </c>
      <c r="D6096">
        <v>49</v>
      </c>
      <c r="E6096">
        <v>0</v>
      </c>
      <c r="F6096">
        <v>0.69762274999999996</v>
      </c>
      <c r="G6096">
        <v>4500</v>
      </c>
      <c r="H6096">
        <v>18</v>
      </c>
      <c r="I6096">
        <v>0</v>
      </c>
      <c r="J6096">
        <v>1</v>
      </c>
      <c r="K6096">
        <v>0</v>
      </c>
      <c r="L6096">
        <v>1</v>
      </c>
    </row>
    <row r="6097" spans="1:12" x14ac:dyDescent="0.25">
      <c r="A6097">
        <v>44072</v>
      </c>
      <c r="B6097">
        <v>0</v>
      </c>
      <c r="C6097">
        <v>0.29080970499999997</v>
      </c>
      <c r="D6097">
        <v>56</v>
      </c>
      <c r="E6097">
        <v>0</v>
      </c>
      <c r="F6097">
        <v>0.37064873399999998</v>
      </c>
      <c r="G6097">
        <v>15167</v>
      </c>
      <c r="H6097">
        <v>25</v>
      </c>
      <c r="I6097">
        <v>0</v>
      </c>
      <c r="J6097">
        <v>1</v>
      </c>
      <c r="K6097">
        <v>0</v>
      </c>
      <c r="L6097">
        <v>2</v>
      </c>
    </row>
    <row r="6098" spans="1:12" x14ac:dyDescent="0.25">
      <c r="A6098">
        <v>145571</v>
      </c>
      <c r="B6098">
        <v>0</v>
      </c>
      <c r="C6098">
        <v>0.29090597400000001</v>
      </c>
      <c r="D6098">
        <v>49</v>
      </c>
      <c r="E6098">
        <v>0</v>
      </c>
      <c r="F6098">
        <v>0.15237341800000001</v>
      </c>
      <c r="G6098">
        <v>6319</v>
      </c>
      <c r="H6098">
        <v>10</v>
      </c>
      <c r="I6098">
        <v>0</v>
      </c>
      <c r="J6098">
        <v>0</v>
      </c>
      <c r="K6098">
        <v>0</v>
      </c>
      <c r="L6098">
        <v>1</v>
      </c>
    </row>
    <row r="6099" spans="1:12" x14ac:dyDescent="0.25">
      <c r="A6099">
        <v>42583</v>
      </c>
      <c r="B6099">
        <v>0</v>
      </c>
      <c r="C6099">
        <v>0.29133858299999998</v>
      </c>
      <c r="D6099">
        <v>36</v>
      </c>
      <c r="E6099">
        <v>0</v>
      </c>
      <c r="F6099">
        <v>0.18364197500000001</v>
      </c>
      <c r="G6099">
        <v>2591</v>
      </c>
      <c r="H6099">
        <v>10</v>
      </c>
      <c r="I6099">
        <v>0</v>
      </c>
      <c r="J6099">
        <v>0</v>
      </c>
      <c r="K6099">
        <v>0</v>
      </c>
      <c r="L6099">
        <v>2</v>
      </c>
    </row>
    <row r="6100" spans="1:12" x14ac:dyDescent="0.25">
      <c r="A6100">
        <v>95793</v>
      </c>
      <c r="B6100">
        <v>0</v>
      </c>
      <c r="C6100">
        <v>0.29135678999999998</v>
      </c>
      <c r="D6100">
        <v>35</v>
      </c>
      <c r="E6100">
        <v>0</v>
      </c>
      <c r="F6100">
        <v>2093</v>
      </c>
      <c r="H6100">
        <v>8</v>
      </c>
      <c r="I6100">
        <v>0</v>
      </c>
      <c r="J6100">
        <v>3</v>
      </c>
      <c r="K6100">
        <v>0</v>
      </c>
      <c r="L6100">
        <v>0</v>
      </c>
    </row>
    <row r="6101" spans="1:12" x14ac:dyDescent="0.25">
      <c r="A6101">
        <v>50469</v>
      </c>
      <c r="B6101">
        <v>0</v>
      </c>
      <c r="C6101">
        <v>0.29157667399999998</v>
      </c>
      <c r="D6101">
        <v>50</v>
      </c>
      <c r="E6101">
        <v>0</v>
      </c>
      <c r="F6101">
        <v>0.33387296399999999</v>
      </c>
      <c r="G6101">
        <v>10500</v>
      </c>
      <c r="H6101">
        <v>12</v>
      </c>
      <c r="I6101">
        <v>0</v>
      </c>
      <c r="J6101">
        <v>1</v>
      </c>
      <c r="K6101">
        <v>0</v>
      </c>
      <c r="L6101">
        <v>0</v>
      </c>
    </row>
    <row r="6102" spans="1:12" x14ac:dyDescent="0.25">
      <c r="A6102">
        <v>118802</v>
      </c>
      <c r="B6102">
        <v>0</v>
      </c>
      <c r="C6102">
        <v>0.29161806400000001</v>
      </c>
      <c r="D6102">
        <v>36</v>
      </c>
      <c r="E6102">
        <v>0</v>
      </c>
      <c r="F6102">
        <v>0.25228246700000001</v>
      </c>
      <c r="G6102">
        <v>16100</v>
      </c>
      <c r="H6102">
        <v>8</v>
      </c>
      <c r="I6102">
        <v>0</v>
      </c>
      <c r="J6102">
        <v>2</v>
      </c>
      <c r="K6102">
        <v>0</v>
      </c>
      <c r="L6102">
        <v>2</v>
      </c>
    </row>
    <row r="6103" spans="1:12" x14ac:dyDescent="0.25">
      <c r="A6103">
        <v>6721</v>
      </c>
      <c r="B6103">
        <v>0</v>
      </c>
      <c r="C6103">
        <v>0.29168872400000001</v>
      </c>
      <c r="D6103">
        <v>63</v>
      </c>
      <c r="E6103">
        <v>0</v>
      </c>
      <c r="F6103">
        <v>0.46331333600000002</v>
      </c>
      <c r="G6103">
        <v>4333</v>
      </c>
      <c r="H6103">
        <v>6</v>
      </c>
      <c r="I6103">
        <v>0</v>
      </c>
      <c r="J6103">
        <v>2</v>
      </c>
      <c r="K6103">
        <v>0</v>
      </c>
      <c r="L6103">
        <v>0</v>
      </c>
    </row>
    <row r="6104" spans="1:12" x14ac:dyDescent="0.25">
      <c r="A6104">
        <v>125157</v>
      </c>
      <c r="B6104">
        <v>0</v>
      </c>
      <c r="C6104">
        <v>0.29176244699999998</v>
      </c>
      <c r="D6104">
        <v>64</v>
      </c>
      <c r="E6104">
        <v>0</v>
      </c>
      <c r="F6104">
        <v>0.61439588700000003</v>
      </c>
      <c r="G6104">
        <v>3500</v>
      </c>
      <c r="H6104">
        <v>18</v>
      </c>
      <c r="I6104">
        <v>0</v>
      </c>
      <c r="J6104">
        <v>1</v>
      </c>
      <c r="K6104">
        <v>0</v>
      </c>
      <c r="L6104">
        <v>0</v>
      </c>
    </row>
    <row r="6105" spans="1:12" x14ac:dyDescent="0.25">
      <c r="A6105">
        <v>123336</v>
      </c>
      <c r="B6105">
        <v>0</v>
      </c>
      <c r="C6105">
        <v>0.29198463200000002</v>
      </c>
      <c r="D6105">
        <v>49</v>
      </c>
      <c r="E6105">
        <v>0</v>
      </c>
      <c r="F6105">
        <v>0.11447753500000001</v>
      </c>
      <c r="G6105">
        <v>5808</v>
      </c>
      <c r="H6105">
        <v>13</v>
      </c>
      <c r="I6105">
        <v>0</v>
      </c>
      <c r="J6105">
        <v>0</v>
      </c>
      <c r="K6105">
        <v>0</v>
      </c>
      <c r="L6105">
        <v>3</v>
      </c>
    </row>
    <row r="6106" spans="1:12" x14ac:dyDescent="0.25">
      <c r="A6106">
        <v>19302</v>
      </c>
      <c r="B6106">
        <v>0</v>
      </c>
      <c r="C6106">
        <v>0.29235246599999998</v>
      </c>
      <c r="D6106">
        <v>63</v>
      </c>
      <c r="E6106">
        <v>0</v>
      </c>
      <c r="F6106">
        <v>1529</v>
      </c>
      <c r="H6106">
        <v>7</v>
      </c>
      <c r="I6106">
        <v>0</v>
      </c>
      <c r="J6106">
        <v>1</v>
      </c>
      <c r="K6106">
        <v>0</v>
      </c>
      <c r="L6106">
        <v>0</v>
      </c>
    </row>
    <row r="6107" spans="1:12" x14ac:dyDescent="0.25">
      <c r="A6107">
        <v>61479</v>
      </c>
      <c r="B6107">
        <v>0</v>
      </c>
      <c r="C6107">
        <v>0.29248069500000001</v>
      </c>
      <c r="D6107">
        <v>33</v>
      </c>
      <c r="E6107">
        <v>0</v>
      </c>
      <c r="F6107">
        <v>0.59678885199999998</v>
      </c>
      <c r="G6107">
        <v>3300</v>
      </c>
      <c r="H6107">
        <v>14</v>
      </c>
      <c r="I6107">
        <v>0</v>
      </c>
      <c r="J6107">
        <v>1</v>
      </c>
      <c r="K6107">
        <v>0</v>
      </c>
      <c r="L6107">
        <v>0</v>
      </c>
    </row>
    <row r="6108" spans="1:12" x14ac:dyDescent="0.25">
      <c r="A6108">
        <v>127617</v>
      </c>
      <c r="B6108">
        <v>0</v>
      </c>
      <c r="C6108">
        <v>0.292675466</v>
      </c>
      <c r="D6108">
        <v>39</v>
      </c>
      <c r="E6108">
        <v>1</v>
      </c>
      <c r="F6108">
        <v>0.39434097400000001</v>
      </c>
      <c r="G6108">
        <v>5583</v>
      </c>
      <c r="H6108">
        <v>13</v>
      </c>
      <c r="I6108">
        <v>0</v>
      </c>
      <c r="J6108">
        <v>0</v>
      </c>
      <c r="K6108">
        <v>0</v>
      </c>
      <c r="L6108">
        <v>0</v>
      </c>
    </row>
    <row r="6109" spans="1:12" x14ac:dyDescent="0.25">
      <c r="A6109">
        <v>127195</v>
      </c>
      <c r="B6109">
        <v>0</v>
      </c>
      <c r="C6109">
        <v>0.29268053599999999</v>
      </c>
      <c r="D6109">
        <v>28</v>
      </c>
      <c r="E6109">
        <v>0</v>
      </c>
      <c r="F6109">
        <v>0.69875633299999995</v>
      </c>
      <c r="G6109">
        <v>2170</v>
      </c>
      <c r="H6109">
        <v>10</v>
      </c>
      <c r="I6109">
        <v>0</v>
      </c>
      <c r="J6109">
        <v>0</v>
      </c>
      <c r="K6109">
        <v>0</v>
      </c>
      <c r="L6109">
        <v>1</v>
      </c>
    </row>
    <row r="6110" spans="1:12" x14ac:dyDescent="0.25">
      <c r="A6110">
        <v>135001</v>
      </c>
      <c r="B6110">
        <v>0</v>
      </c>
      <c r="C6110">
        <v>0.29268292699999998</v>
      </c>
      <c r="D6110">
        <v>58</v>
      </c>
      <c r="E6110">
        <v>0</v>
      </c>
      <c r="F6110">
        <v>0.36648007900000001</v>
      </c>
      <c r="G6110">
        <v>3036</v>
      </c>
      <c r="H6110">
        <v>7</v>
      </c>
      <c r="I6110">
        <v>0</v>
      </c>
      <c r="J6110">
        <v>1</v>
      </c>
      <c r="K6110">
        <v>0</v>
      </c>
      <c r="L6110">
        <v>1</v>
      </c>
    </row>
    <row r="6111" spans="1:12" x14ac:dyDescent="0.25">
      <c r="A6111">
        <v>111758</v>
      </c>
      <c r="B6111">
        <v>0</v>
      </c>
      <c r="C6111">
        <v>0.29305920600000002</v>
      </c>
      <c r="D6111">
        <v>65</v>
      </c>
      <c r="E6111">
        <v>1</v>
      </c>
      <c r="F6111">
        <v>0.40088934500000001</v>
      </c>
      <c r="G6111">
        <v>5846</v>
      </c>
      <c r="H6111">
        <v>14</v>
      </c>
      <c r="I6111">
        <v>0</v>
      </c>
      <c r="J6111">
        <v>2</v>
      </c>
      <c r="K6111">
        <v>0</v>
      </c>
      <c r="L6111">
        <v>1</v>
      </c>
    </row>
    <row r="6112" spans="1:12" x14ac:dyDescent="0.25">
      <c r="A6112">
        <v>11926</v>
      </c>
      <c r="B6112">
        <v>0</v>
      </c>
      <c r="C6112">
        <v>0.29323073300000002</v>
      </c>
      <c r="D6112">
        <v>49</v>
      </c>
      <c r="E6112">
        <v>0</v>
      </c>
      <c r="F6112">
        <v>0.167462201</v>
      </c>
      <c r="G6112">
        <v>37500</v>
      </c>
      <c r="H6112">
        <v>10</v>
      </c>
      <c r="I6112">
        <v>0</v>
      </c>
      <c r="J6112">
        <v>2</v>
      </c>
      <c r="K6112">
        <v>0</v>
      </c>
      <c r="L6112">
        <v>1</v>
      </c>
    </row>
    <row r="6113" spans="1:12" x14ac:dyDescent="0.25">
      <c r="A6113">
        <v>50306</v>
      </c>
      <c r="B6113">
        <v>0</v>
      </c>
      <c r="C6113">
        <v>0.29332355599999999</v>
      </c>
      <c r="D6113">
        <v>73</v>
      </c>
      <c r="E6113">
        <v>0</v>
      </c>
      <c r="F6113">
        <v>1940</v>
      </c>
      <c r="H6113">
        <v>5</v>
      </c>
      <c r="I6113">
        <v>0</v>
      </c>
      <c r="J6113">
        <v>1</v>
      </c>
      <c r="K6113">
        <v>0</v>
      </c>
      <c r="L6113">
        <v>0</v>
      </c>
    </row>
    <row r="6114" spans="1:12" x14ac:dyDescent="0.25">
      <c r="A6114">
        <v>44173</v>
      </c>
      <c r="B6114">
        <v>0</v>
      </c>
      <c r="C6114">
        <v>0.29332747799999997</v>
      </c>
      <c r="D6114">
        <v>59</v>
      </c>
      <c r="E6114">
        <v>0</v>
      </c>
      <c r="F6114">
        <v>0.74050379799999999</v>
      </c>
      <c r="G6114">
        <v>2500</v>
      </c>
      <c r="H6114">
        <v>4</v>
      </c>
      <c r="I6114">
        <v>0</v>
      </c>
      <c r="J6114">
        <v>0</v>
      </c>
      <c r="K6114">
        <v>0</v>
      </c>
      <c r="L6114">
        <v>0</v>
      </c>
    </row>
    <row r="6115" spans="1:12" x14ac:dyDescent="0.25">
      <c r="A6115">
        <v>19257</v>
      </c>
      <c r="B6115">
        <v>0</v>
      </c>
      <c r="C6115">
        <v>0.29333424200000002</v>
      </c>
      <c r="D6115">
        <v>37</v>
      </c>
      <c r="E6115">
        <v>0</v>
      </c>
      <c r="F6115">
        <v>0.329185646</v>
      </c>
      <c r="G6115">
        <v>9000</v>
      </c>
      <c r="H6115">
        <v>6</v>
      </c>
      <c r="I6115">
        <v>0</v>
      </c>
      <c r="J6115">
        <v>2</v>
      </c>
      <c r="K6115">
        <v>0</v>
      </c>
      <c r="L6115">
        <v>0</v>
      </c>
    </row>
    <row r="6116" spans="1:12" x14ac:dyDescent="0.25">
      <c r="A6116">
        <v>133704</v>
      </c>
      <c r="B6116">
        <v>1</v>
      </c>
      <c r="C6116">
        <v>0.29335071699999998</v>
      </c>
      <c r="D6116">
        <v>69</v>
      </c>
      <c r="E6116">
        <v>0</v>
      </c>
      <c r="F6116">
        <v>0.68457214200000005</v>
      </c>
      <c r="G6116">
        <v>1600</v>
      </c>
      <c r="H6116">
        <v>12</v>
      </c>
      <c r="I6116">
        <v>0</v>
      </c>
      <c r="J6116">
        <v>1</v>
      </c>
      <c r="K6116">
        <v>1</v>
      </c>
      <c r="L6116">
        <v>0</v>
      </c>
    </row>
    <row r="6117" spans="1:12" x14ac:dyDescent="0.25">
      <c r="A6117">
        <v>81003</v>
      </c>
      <c r="B6117">
        <v>0</v>
      </c>
      <c r="C6117">
        <v>0.293498119</v>
      </c>
      <c r="D6117">
        <v>50</v>
      </c>
      <c r="E6117">
        <v>0</v>
      </c>
      <c r="F6117">
        <v>0.72634133199999995</v>
      </c>
      <c r="G6117">
        <v>3708</v>
      </c>
      <c r="H6117">
        <v>9</v>
      </c>
      <c r="I6117">
        <v>0</v>
      </c>
      <c r="J6117">
        <v>2</v>
      </c>
      <c r="K6117">
        <v>0</v>
      </c>
      <c r="L6117">
        <v>0</v>
      </c>
    </row>
    <row r="6118" spans="1:12" x14ac:dyDescent="0.25">
      <c r="A6118">
        <v>95085</v>
      </c>
      <c r="B6118">
        <v>0</v>
      </c>
      <c r="C6118">
        <v>0.29367724699999997</v>
      </c>
      <c r="D6118">
        <v>34</v>
      </c>
      <c r="E6118">
        <v>0</v>
      </c>
      <c r="F6118">
        <v>8.0690560999999994E-2</v>
      </c>
      <c r="G6118">
        <v>5328</v>
      </c>
      <c r="H6118">
        <v>5</v>
      </c>
      <c r="I6118">
        <v>0</v>
      </c>
      <c r="J6118">
        <v>0</v>
      </c>
      <c r="K6118">
        <v>0</v>
      </c>
      <c r="L6118">
        <v>2</v>
      </c>
    </row>
    <row r="6119" spans="1:12" x14ac:dyDescent="0.25">
      <c r="A6119">
        <v>71616</v>
      </c>
      <c r="B6119">
        <v>0</v>
      </c>
      <c r="C6119">
        <v>0.29370522199999999</v>
      </c>
      <c r="D6119">
        <v>59</v>
      </c>
      <c r="E6119">
        <v>0</v>
      </c>
      <c r="F6119">
        <v>1070</v>
      </c>
      <c r="H6119">
        <v>8</v>
      </c>
      <c r="I6119">
        <v>0</v>
      </c>
      <c r="J6119">
        <v>0</v>
      </c>
      <c r="K6119">
        <v>0</v>
      </c>
      <c r="L6119">
        <v>0</v>
      </c>
    </row>
    <row r="6120" spans="1:12" x14ac:dyDescent="0.25">
      <c r="A6120">
        <v>41687</v>
      </c>
      <c r="B6120">
        <v>0</v>
      </c>
      <c r="C6120">
        <v>0.29433140499999999</v>
      </c>
      <c r="D6120">
        <v>46</v>
      </c>
      <c r="E6120">
        <v>0</v>
      </c>
      <c r="F6120">
        <v>0.51733738299999998</v>
      </c>
      <c r="G6120">
        <v>3950</v>
      </c>
      <c r="H6120">
        <v>11</v>
      </c>
      <c r="I6120">
        <v>0</v>
      </c>
      <c r="J6120">
        <v>0</v>
      </c>
      <c r="K6120">
        <v>0</v>
      </c>
      <c r="L6120">
        <v>3</v>
      </c>
    </row>
    <row r="6121" spans="1:12" x14ac:dyDescent="0.25">
      <c r="A6121">
        <v>21991</v>
      </c>
      <c r="B6121">
        <v>0</v>
      </c>
      <c r="C6121">
        <v>0.29441176000000002</v>
      </c>
      <c r="D6121">
        <v>63</v>
      </c>
      <c r="E6121">
        <v>0</v>
      </c>
      <c r="F6121">
        <v>0.52315367899999998</v>
      </c>
      <c r="G6121">
        <v>14230</v>
      </c>
      <c r="H6121">
        <v>10</v>
      </c>
      <c r="I6121">
        <v>0</v>
      </c>
      <c r="J6121">
        <v>2</v>
      </c>
      <c r="K6121">
        <v>0</v>
      </c>
      <c r="L6121">
        <v>1</v>
      </c>
    </row>
    <row r="6122" spans="1:12" x14ac:dyDescent="0.25">
      <c r="A6122">
        <v>24747</v>
      </c>
      <c r="B6122">
        <v>0</v>
      </c>
      <c r="C6122">
        <v>0.29465768599999997</v>
      </c>
      <c r="D6122">
        <v>53</v>
      </c>
      <c r="E6122">
        <v>1</v>
      </c>
      <c r="F6122">
        <v>0.32230554300000003</v>
      </c>
      <c r="G6122">
        <v>6800</v>
      </c>
      <c r="H6122">
        <v>14</v>
      </c>
      <c r="I6122">
        <v>0</v>
      </c>
      <c r="J6122">
        <v>0</v>
      </c>
      <c r="K6122">
        <v>0</v>
      </c>
      <c r="L6122">
        <v>0</v>
      </c>
    </row>
    <row r="6123" spans="1:12" x14ac:dyDescent="0.25">
      <c r="A6123">
        <v>114921</v>
      </c>
      <c r="B6123">
        <v>0</v>
      </c>
      <c r="C6123">
        <v>0.29487861100000001</v>
      </c>
      <c r="D6123">
        <v>51</v>
      </c>
      <c r="E6123">
        <v>0</v>
      </c>
      <c r="F6123">
        <v>0.27445199300000001</v>
      </c>
      <c r="G6123">
        <v>7800</v>
      </c>
      <c r="H6123">
        <v>5</v>
      </c>
      <c r="I6123">
        <v>0</v>
      </c>
      <c r="J6123">
        <v>2</v>
      </c>
      <c r="K6123">
        <v>1</v>
      </c>
      <c r="L6123">
        <v>0</v>
      </c>
    </row>
    <row r="6124" spans="1:12" x14ac:dyDescent="0.25">
      <c r="A6124">
        <v>145285</v>
      </c>
      <c r="B6124">
        <v>0</v>
      </c>
      <c r="C6124">
        <v>0.29496049200000002</v>
      </c>
      <c r="D6124">
        <v>61</v>
      </c>
      <c r="E6124">
        <v>0</v>
      </c>
      <c r="F6124">
        <v>0.30249166799999999</v>
      </c>
      <c r="G6124">
        <v>6300</v>
      </c>
      <c r="H6124">
        <v>14</v>
      </c>
      <c r="I6124">
        <v>0</v>
      </c>
      <c r="J6124">
        <v>1</v>
      </c>
      <c r="K6124">
        <v>0</v>
      </c>
      <c r="L6124">
        <v>1</v>
      </c>
    </row>
    <row r="6125" spans="1:12" x14ac:dyDescent="0.25">
      <c r="A6125">
        <v>73787</v>
      </c>
      <c r="B6125">
        <v>0</v>
      </c>
      <c r="C6125">
        <v>0.29498033499999998</v>
      </c>
      <c r="D6125">
        <v>37</v>
      </c>
      <c r="E6125">
        <v>2</v>
      </c>
      <c r="F6125">
        <v>0.28482559400000002</v>
      </c>
      <c r="G6125">
        <v>4500</v>
      </c>
      <c r="H6125">
        <v>7</v>
      </c>
      <c r="I6125">
        <v>0</v>
      </c>
      <c r="J6125">
        <v>0</v>
      </c>
      <c r="K6125">
        <v>0</v>
      </c>
      <c r="L6125">
        <v>1</v>
      </c>
    </row>
    <row r="6126" spans="1:12" x14ac:dyDescent="0.25">
      <c r="A6126">
        <v>10836</v>
      </c>
      <c r="B6126">
        <v>0</v>
      </c>
      <c r="C6126">
        <v>0.29501227499999999</v>
      </c>
      <c r="D6126">
        <v>69</v>
      </c>
      <c r="E6126">
        <v>0</v>
      </c>
      <c r="F6126">
        <v>0.22225924699999999</v>
      </c>
      <c r="G6126">
        <v>3000</v>
      </c>
      <c r="H6126">
        <v>7</v>
      </c>
      <c r="I6126">
        <v>0</v>
      </c>
      <c r="J6126">
        <v>0</v>
      </c>
      <c r="K6126">
        <v>0</v>
      </c>
      <c r="L6126">
        <v>0</v>
      </c>
    </row>
    <row r="6127" spans="1:12" x14ac:dyDescent="0.25">
      <c r="A6127">
        <v>147333</v>
      </c>
      <c r="B6127">
        <v>0</v>
      </c>
      <c r="C6127">
        <v>0.295019419</v>
      </c>
      <c r="D6127">
        <v>62</v>
      </c>
      <c r="E6127">
        <v>0</v>
      </c>
      <c r="F6127">
        <v>0.64455512800000003</v>
      </c>
      <c r="G6127">
        <v>8833</v>
      </c>
      <c r="H6127">
        <v>10</v>
      </c>
      <c r="I6127">
        <v>0</v>
      </c>
      <c r="J6127">
        <v>3</v>
      </c>
      <c r="K6127">
        <v>0</v>
      </c>
      <c r="L6127">
        <v>0</v>
      </c>
    </row>
    <row r="6128" spans="1:12" x14ac:dyDescent="0.25">
      <c r="A6128">
        <v>87581</v>
      </c>
      <c r="B6128">
        <v>0</v>
      </c>
      <c r="C6128">
        <v>0.29503627599999999</v>
      </c>
      <c r="D6128">
        <v>52</v>
      </c>
      <c r="E6128">
        <v>0</v>
      </c>
      <c r="F6128">
        <v>1528</v>
      </c>
      <c r="H6128">
        <v>7</v>
      </c>
      <c r="I6128">
        <v>0</v>
      </c>
      <c r="J6128">
        <v>1</v>
      </c>
      <c r="K6128">
        <v>0</v>
      </c>
      <c r="L6128">
        <v>1</v>
      </c>
    </row>
    <row r="6129" spans="1:12" x14ac:dyDescent="0.25">
      <c r="A6129">
        <v>143709</v>
      </c>
      <c r="B6129">
        <v>0</v>
      </c>
      <c r="C6129">
        <v>0.29531555100000001</v>
      </c>
      <c r="D6129">
        <v>64</v>
      </c>
      <c r="E6129">
        <v>0</v>
      </c>
      <c r="F6129">
        <v>0.45781438299999999</v>
      </c>
      <c r="G6129">
        <v>4977</v>
      </c>
      <c r="H6129">
        <v>5</v>
      </c>
      <c r="I6129">
        <v>0</v>
      </c>
      <c r="J6129">
        <v>1</v>
      </c>
      <c r="K6129">
        <v>0</v>
      </c>
      <c r="L6129">
        <v>0</v>
      </c>
    </row>
    <row r="6130" spans="1:12" x14ac:dyDescent="0.25">
      <c r="A6130">
        <v>14538</v>
      </c>
      <c r="B6130">
        <v>0</v>
      </c>
      <c r="C6130">
        <v>0.295483787</v>
      </c>
      <c r="D6130">
        <v>51</v>
      </c>
      <c r="E6130">
        <v>0</v>
      </c>
      <c r="F6130">
        <v>0.39346313199999999</v>
      </c>
      <c r="G6130">
        <v>12788</v>
      </c>
      <c r="H6130">
        <v>13</v>
      </c>
      <c r="I6130">
        <v>0</v>
      </c>
      <c r="J6130">
        <v>4</v>
      </c>
      <c r="K6130">
        <v>0</v>
      </c>
      <c r="L6130">
        <v>1</v>
      </c>
    </row>
    <row r="6131" spans="1:12" x14ac:dyDescent="0.25">
      <c r="A6131">
        <v>119900</v>
      </c>
      <c r="B6131">
        <v>0</v>
      </c>
      <c r="C6131">
        <v>0.29589111299999998</v>
      </c>
      <c r="D6131">
        <v>51</v>
      </c>
      <c r="E6131">
        <v>0</v>
      </c>
      <c r="F6131">
        <v>0.34644226</v>
      </c>
      <c r="G6131">
        <v>6000</v>
      </c>
      <c r="H6131">
        <v>7</v>
      </c>
      <c r="I6131">
        <v>0</v>
      </c>
      <c r="J6131">
        <v>1</v>
      </c>
      <c r="K6131">
        <v>0</v>
      </c>
      <c r="L6131">
        <v>2</v>
      </c>
    </row>
    <row r="6132" spans="1:12" x14ac:dyDescent="0.25">
      <c r="A6132">
        <v>63280</v>
      </c>
      <c r="B6132">
        <v>0</v>
      </c>
      <c r="C6132">
        <v>0.29627707599999997</v>
      </c>
      <c r="D6132">
        <v>63</v>
      </c>
      <c r="E6132">
        <v>0</v>
      </c>
      <c r="F6132">
        <v>0.347840341</v>
      </c>
      <c r="G6132">
        <v>12200</v>
      </c>
      <c r="H6132">
        <v>22</v>
      </c>
      <c r="I6132">
        <v>0</v>
      </c>
      <c r="J6132">
        <v>2</v>
      </c>
      <c r="K6132">
        <v>0</v>
      </c>
      <c r="L6132">
        <v>0</v>
      </c>
    </row>
    <row r="6133" spans="1:12" x14ac:dyDescent="0.25">
      <c r="A6133">
        <v>118175</v>
      </c>
      <c r="B6133">
        <v>0</v>
      </c>
      <c r="C6133">
        <v>0.29637228199999999</v>
      </c>
      <c r="D6133">
        <v>36</v>
      </c>
      <c r="E6133">
        <v>0</v>
      </c>
      <c r="F6133">
        <v>0.44300195599999997</v>
      </c>
      <c r="G6133">
        <v>5622</v>
      </c>
      <c r="H6133">
        <v>9</v>
      </c>
      <c r="I6133">
        <v>0</v>
      </c>
      <c r="J6133">
        <v>1</v>
      </c>
      <c r="K6133">
        <v>0</v>
      </c>
      <c r="L6133">
        <v>1</v>
      </c>
    </row>
    <row r="6134" spans="1:12" x14ac:dyDescent="0.25">
      <c r="A6134">
        <v>4926</v>
      </c>
      <c r="B6134">
        <v>0</v>
      </c>
      <c r="C6134">
        <v>0.29652512399999997</v>
      </c>
      <c r="D6134">
        <v>64</v>
      </c>
      <c r="E6134">
        <v>0</v>
      </c>
      <c r="F6134">
        <v>0.58591312699999998</v>
      </c>
      <c r="G6134">
        <v>8333</v>
      </c>
      <c r="H6134">
        <v>6</v>
      </c>
      <c r="I6134">
        <v>0</v>
      </c>
      <c r="J6134">
        <v>2</v>
      </c>
      <c r="K6134">
        <v>0</v>
      </c>
      <c r="L6134">
        <v>1</v>
      </c>
    </row>
    <row r="6135" spans="1:12" x14ac:dyDescent="0.25">
      <c r="A6135">
        <v>30699</v>
      </c>
      <c r="B6135">
        <v>0</v>
      </c>
      <c r="C6135">
        <v>0.296550916</v>
      </c>
      <c r="D6135">
        <v>43</v>
      </c>
      <c r="E6135">
        <v>1</v>
      </c>
      <c r="F6135">
        <v>0.50219970700000005</v>
      </c>
      <c r="G6135">
        <v>7500</v>
      </c>
      <c r="H6135">
        <v>10</v>
      </c>
      <c r="I6135">
        <v>0</v>
      </c>
      <c r="J6135">
        <v>1</v>
      </c>
      <c r="K6135">
        <v>0</v>
      </c>
      <c r="L6135">
        <v>3</v>
      </c>
    </row>
    <row r="6136" spans="1:12" x14ac:dyDescent="0.25">
      <c r="A6136">
        <v>14864</v>
      </c>
      <c r="B6136">
        <v>0</v>
      </c>
      <c r="C6136">
        <v>0.29660075499999999</v>
      </c>
      <c r="D6136">
        <v>37</v>
      </c>
      <c r="E6136">
        <v>0</v>
      </c>
      <c r="F6136">
        <v>0.14840120300000001</v>
      </c>
      <c r="G6136">
        <v>3658</v>
      </c>
      <c r="H6136">
        <v>6</v>
      </c>
      <c r="I6136">
        <v>1</v>
      </c>
      <c r="J6136">
        <v>0</v>
      </c>
      <c r="K6136">
        <v>0</v>
      </c>
      <c r="L6136">
        <v>0</v>
      </c>
    </row>
    <row r="6137" spans="1:12" x14ac:dyDescent="0.25">
      <c r="A6137">
        <v>33798</v>
      </c>
      <c r="B6137">
        <v>0</v>
      </c>
      <c r="C6137">
        <v>0.29673741100000001</v>
      </c>
      <c r="D6137">
        <v>53</v>
      </c>
      <c r="E6137">
        <v>0</v>
      </c>
      <c r="F6137">
        <v>0.60017383700000004</v>
      </c>
      <c r="G6137">
        <v>2300</v>
      </c>
      <c r="H6137">
        <v>9</v>
      </c>
      <c r="I6137">
        <v>0</v>
      </c>
      <c r="J6137">
        <v>1</v>
      </c>
      <c r="K6137">
        <v>0</v>
      </c>
      <c r="L6137">
        <v>1</v>
      </c>
    </row>
    <row r="6138" spans="1:12" x14ac:dyDescent="0.25">
      <c r="A6138">
        <v>145053</v>
      </c>
      <c r="B6138">
        <v>0</v>
      </c>
      <c r="C6138">
        <v>0.29694562400000002</v>
      </c>
      <c r="D6138">
        <v>61</v>
      </c>
      <c r="E6138">
        <v>0</v>
      </c>
      <c r="F6138">
        <v>3464</v>
      </c>
      <c r="H6138">
        <v>11</v>
      </c>
      <c r="I6138">
        <v>0</v>
      </c>
      <c r="J6138">
        <v>2</v>
      </c>
      <c r="K6138">
        <v>0</v>
      </c>
      <c r="L6138">
        <v>0</v>
      </c>
    </row>
    <row r="6139" spans="1:12" x14ac:dyDescent="0.25">
      <c r="A6139">
        <v>144790</v>
      </c>
      <c r="B6139">
        <v>0</v>
      </c>
      <c r="C6139">
        <v>0.29717387299999998</v>
      </c>
      <c r="D6139">
        <v>28</v>
      </c>
      <c r="E6139">
        <v>0</v>
      </c>
      <c r="F6139">
        <v>0.39888834400000001</v>
      </c>
      <c r="G6139">
        <v>6116</v>
      </c>
      <c r="H6139">
        <v>10</v>
      </c>
      <c r="I6139">
        <v>0</v>
      </c>
      <c r="J6139">
        <v>2</v>
      </c>
      <c r="K6139">
        <v>0</v>
      </c>
      <c r="L6139">
        <v>0</v>
      </c>
    </row>
    <row r="6140" spans="1:12" x14ac:dyDescent="0.25">
      <c r="A6140">
        <v>71093</v>
      </c>
      <c r="B6140">
        <v>0</v>
      </c>
      <c r="C6140">
        <v>0.29748999100000001</v>
      </c>
      <c r="D6140">
        <v>73</v>
      </c>
      <c r="E6140">
        <v>1</v>
      </c>
      <c r="F6140">
        <v>1954</v>
      </c>
      <c r="H6140">
        <v>9</v>
      </c>
      <c r="I6140">
        <v>0</v>
      </c>
      <c r="J6140">
        <v>1</v>
      </c>
      <c r="K6140">
        <v>0</v>
      </c>
      <c r="L6140">
        <v>0</v>
      </c>
    </row>
    <row r="6141" spans="1:12" x14ac:dyDescent="0.25">
      <c r="A6141">
        <v>48070</v>
      </c>
      <c r="B6141">
        <v>0</v>
      </c>
      <c r="C6141">
        <v>0.297682318</v>
      </c>
      <c r="D6141">
        <v>56</v>
      </c>
      <c r="E6141">
        <v>0</v>
      </c>
      <c r="F6141">
        <v>0.316578841</v>
      </c>
      <c r="G6141">
        <v>7400</v>
      </c>
      <c r="H6141">
        <v>12</v>
      </c>
      <c r="I6141">
        <v>0</v>
      </c>
      <c r="J6141">
        <v>3</v>
      </c>
      <c r="K6141">
        <v>0</v>
      </c>
      <c r="L6141">
        <v>0</v>
      </c>
    </row>
    <row r="6142" spans="1:12" x14ac:dyDescent="0.25">
      <c r="A6142">
        <v>93350</v>
      </c>
      <c r="B6142">
        <v>0</v>
      </c>
      <c r="C6142">
        <v>0.297763846</v>
      </c>
      <c r="D6142">
        <v>38</v>
      </c>
      <c r="E6142">
        <v>0</v>
      </c>
      <c r="F6142">
        <v>2485</v>
      </c>
      <c r="H6142">
        <v>9</v>
      </c>
      <c r="I6142">
        <v>0</v>
      </c>
      <c r="J6142">
        <v>2</v>
      </c>
      <c r="K6142">
        <v>0</v>
      </c>
    </row>
    <row r="6143" spans="1:12" x14ac:dyDescent="0.25">
      <c r="A6143">
        <v>79668</v>
      </c>
      <c r="B6143">
        <v>0</v>
      </c>
      <c r="C6143">
        <v>0.29780209400000002</v>
      </c>
      <c r="D6143">
        <v>61</v>
      </c>
      <c r="E6143">
        <v>0</v>
      </c>
      <c r="F6143">
        <v>0.51709626500000005</v>
      </c>
      <c r="G6143">
        <v>1900</v>
      </c>
      <c r="H6143">
        <v>13</v>
      </c>
      <c r="I6143">
        <v>0</v>
      </c>
      <c r="J6143">
        <v>1</v>
      </c>
      <c r="K6143">
        <v>0</v>
      </c>
      <c r="L6143">
        <v>0</v>
      </c>
    </row>
    <row r="6144" spans="1:12" x14ac:dyDescent="0.25">
      <c r="A6144">
        <v>88383</v>
      </c>
      <c r="B6144">
        <v>0</v>
      </c>
      <c r="C6144">
        <v>0.29788628</v>
      </c>
      <c r="D6144">
        <v>85</v>
      </c>
      <c r="E6144">
        <v>1</v>
      </c>
      <c r="F6144">
        <v>0.56052344600000004</v>
      </c>
      <c r="G6144">
        <v>1833</v>
      </c>
      <c r="H6144">
        <v>14</v>
      </c>
      <c r="I6144">
        <v>0</v>
      </c>
      <c r="J6144">
        <v>1</v>
      </c>
      <c r="K6144">
        <v>0</v>
      </c>
      <c r="L6144">
        <v>0</v>
      </c>
    </row>
    <row r="6145" spans="1:12" x14ac:dyDescent="0.25">
      <c r="A6145">
        <v>69519</v>
      </c>
      <c r="B6145">
        <v>0</v>
      </c>
      <c r="C6145">
        <v>0.29807799400000001</v>
      </c>
      <c r="D6145">
        <v>48</v>
      </c>
      <c r="E6145">
        <v>0</v>
      </c>
      <c r="F6145">
        <v>3960</v>
      </c>
      <c r="H6145">
        <v>17</v>
      </c>
      <c r="I6145">
        <v>0</v>
      </c>
      <c r="J6145">
        <v>2</v>
      </c>
      <c r="K6145">
        <v>0</v>
      </c>
      <c r="L6145">
        <v>0</v>
      </c>
    </row>
    <row r="6146" spans="1:12" x14ac:dyDescent="0.25">
      <c r="A6146">
        <v>102443</v>
      </c>
      <c r="B6146">
        <v>0</v>
      </c>
      <c r="C6146">
        <v>0.29818955600000002</v>
      </c>
      <c r="D6146">
        <v>49</v>
      </c>
      <c r="E6146">
        <v>0</v>
      </c>
      <c r="F6146">
        <v>0.13658020100000001</v>
      </c>
      <c r="G6146">
        <v>17000</v>
      </c>
      <c r="H6146">
        <v>19</v>
      </c>
      <c r="I6146">
        <v>0</v>
      </c>
      <c r="J6146">
        <v>0</v>
      </c>
      <c r="K6146">
        <v>0</v>
      </c>
      <c r="L6146">
        <v>1</v>
      </c>
    </row>
    <row r="6147" spans="1:12" x14ac:dyDescent="0.25">
      <c r="A6147">
        <v>31732</v>
      </c>
      <c r="B6147">
        <v>0</v>
      </c>
      <c r="C6147">
        <v>0.29822289000000002</v>
      </c>
      <c r="D6147">
        <v>44</v>
      </c>
      <c r="E6147">
        <v>0</v>
      </c>
      <c r="F6147">
        <v>0.20905818800000001</v>
      </c>
      <c r="G6147">
        <v>3333</v>
      </c>
      <c r="H6147">
        <v>7</v>
      </c>
      <c r="I6147">
        <v>0</v>
      </c>
      <c r="J6147">
        <v>0</v>
      </c>
      <c r="K6147">
        <v>0</v>
      </c>
      <c r="L6147">
        <v>1</v>
      </c>
    </row>
    <row r="6148" spans="1:12" x14ac:dyDescent="0.25">
      <c r="A6148">
        <v>7628</v>
      </c>
      <c r="B6148">
        <v>0</v>
      </c>
      <c r="C6148">
        <v>0.29830157299999999</v>
      </c>
      <c r="D6148">
        <v>56</v>
      </c>
      <c r="E6148">
        <v>1</v>
      </c>
      <c r="F6148">
        <v>0.37010355700000003</v>
      </c>
      <c r="G6148">
        <v>2220</v>
      </c>
      <c r="H6148">
        <v>9</v>
      </c>
      <c r="I6148">
        <v>0</v>
      </c>
      <c r="J6148">
        <v>0</v>
      </c>
      <c r="K6148">
        <v>0</v>
      </c>
      <c r="L6148">
        <v>0</v>
      </c>
    </row>
    <row r="6149" spans="1:12" x14ac:dyDescent="0.25">
      <c r="A6149">
        <v>67186</v>
      </c>
      <c r="B6149">
        <v>0</v>
      </c>
      <c r="C6149">
        <v>0.298900367</v>
      </c>
      <c r="D6149">
        <v>71</v>
      </c>
      <c r="E6149">
        <v>0</v>
      </c>
      <c r="F6149">
        <v>1.5596881E-2</v>
      </c>
      <c r="G6149">
        <v>1666</v>
      </c>
      <c r="H6149">
        <v>1</v>
      </c>
      <c r="I6149">
        <v>0</v>
      </c>
      <c r="J6149">
        <v>0</v>
      </c>
      <c r="K6149">
        <v>0</v>
      </c>
      <c r="L6149">
        <v>0</v>
      </c>
    </row>
    <row r="6150" spans="1:12" x14ac:dyDescent="0.25">
      <c r="A6150">
        <v>102192</v>
      </c>
      <c r="B6150">
        <v>0</v>
      </c>
      <c r="C6150">
        <v>0.29896283899999998</v>
      </c>
      <c r="D6150">
        <v>41</v>
      </c>
      <c r="E6150">
        <v>0</v>
      </c>
      <c r="F6150">
        <v>9768</v>
      </c>
      <c r="H6150">
        <v>10</v>
      </c>
      <c r="I6150">
        <v>0</v>
      </c>
      <c r="J6150">
        <v>3</v>
      </c>
      <c r="K6150">
        <v>0</v>
      </c>
    </row>
    <row r="6151" spans="1:12" x14ac:dyDescent="0.25">
      <c r="A6151">
        <v>71775</v>
      </c>
      <c r="B6151">
        <v>0</v>
      </c>
      <c r="C6151">
        <v>0.299339835</v>
      </c>
      <c r="D6151">
        <v>38</v>
      </c>
      <c r="E6151">
        <v>0</v>
      </c>
      <c r="F6151">
        <v>853</v>
      </c>
      <c r="G6151">
        <v>0</v>
      </c>
      <c r="H6151">
        <v>9</v>
      </c>
      <c r="I6151">
        <v>0</v>
      </c>
      <c r="J6151">
        <v>1</v>
      </c>
      <c r="K6151">
        <v>0</v>
      </c>
      <c r="L6151">
        <v>2</v>
      </c>
    </row>
    <row r="6152" spans="1:12" x14ac:dyDescent="0.25">
      <c r="A6152">
        <v>27376</v>
      </c>
      <c r="B6152">
        <v>0</v>
      </c>
      <c r="C6152">
        <v>0.29965488200000001</v>
      </c>
      <c r="D6152">
        <v>48</v>
      </c>
      <c r="E6152">
        <v>0</v>
      </c>
      <c r="F6152">
        <v>0.50263588400000003</v>
      </c>
      <c r="G6152">
        <v>5500</v>
      </c>
      <c r="H6152">
        <v>17</v>
      </c>
      <c r="I6152">
        <v>0</v>
      </c>
      <c r="J6152">
        <v>1</v>
      </c>
      <c r="K6152">
        <v>0</v>
      </c>
      <c r="L6152">
        <v>0</v>
      </c>
    </row>
    <row r="6153" spans="1:12" x14ac:dyDescent="0.25">
      <c r="A6153">
        <v>119569</v>
      </c>
      <c r="B6153">
        <v>0</v>
      </c>
      <c r="C6153">
        <v>0.29993773699999998</v>
      </c>
      <c r="D6153">
        <v>58</v>
      </c>
      <c r="E6153">
        <v>0</v>
      </c>
      <c r="F6153">
        <v>0.35721145700000001</v>
      </c>
      <c r="G6153">
        <v>17700</v>
      </c>
      <c r="H6153">
        <v>11</v>
      </c>
      <c r="I6153">
        <v>0</v>
      </c>
      <c r="J6153">
        <v>3</v>
      </c>
      <c r="K6153">
        <v>0</v>
      </c>
      <c r="L6153">
        <v>1</v>
      </c>
    </row>
    <row r="6154" spans="1:12" x14ac:dyDescent="0.25">
      <c r="A6154">
        <v>102393</v>
      </c>
      <c r="B6154">
        <v>0</v>
      </c>
      <c r="C6154">
        <v>0.29994001199999998</v>
      </c>
      <c r="D6154">
        <v>31</v>
      </c>
      <c r="E6154">
        <v>0</v>
      </c>
      <c r="F6154">
        <v>0.317721172</v>
      </c>
      <c r="G6154">
        <v>3650</v>
      </c>
      <c r="H6154">
        <v>8</v>
      </c>
      <c r="I6154">
        <v>0</v>
      </c>
      <c r="J6154">
        <v>1</v>
      </c>
      <c r="K6154">
        <v>0</v>
      </c>
      <c r="L6154">
        <v>1</v>
      </c>
    </row>
    <row r="6155" spans="1:12" x14ac:dyDescent="0.25">
      <c r="A6155">
        <v>78324</v>
      </c>
      <c r="B6155">
        <v>0</v>
      </c>
      <c r="C6155">
        <v>0.300170398</v>
      </c>
      <c r="D6155">
        <v>68</v>
      </c>
      <c r="E6155">
        <v>0</v>
      </c>
      <c r="F6155">
        <v>0.32067932100000002</v>
      </c>
      <c r="G6155">
        <v>1000</v>
      </c>
      <c r="H6155">
        <v>6</v>
      </c>
      <c r="I6155">
        <v>0</v>
      </c>
      <c r="J6155">
        <v>0</v>
      </c>
      <c r="K6155">
        <v>0</v>
      </c>
      <c r="L6155">
        <v>1</v>
      </c>
    </row>
    <row r="6156" spans="1:12" x14ac:dyDescent="0.25">
      <c r="A6156">
        <v>39385</v>
      </c>
      <c r="B6156">
        <v>0</v>
      </c>
      <c r="C6156">
        <v>0.30033476799999997</v>
      </c>
      <c r="D6156">
        <v>38</v>
      </c>
      <c r="E6156">
        <v>0</v>
      </c>
      <c r="F6156">
        <v>0.61016083700000001</v>
      </c>
      <c r="G6156">
        <v>7833</v>
      </c>
      <c r="H6156">
        <v>6</v>
      </c>
      <c r="I6156">
        <v>0</v>
      </c>
      <c r="J6156">
        <v>2</v>
      </c>
      <c r="K6156">
        <v>0</v>
      </c>
      <c r="L6156">
        <v>0</v>
      </c>
    </row>
    <row r="6157" spans="1:12" x14ac:dyDescent="0.25">
      <c r="A6157">
        <v>12198</v>
      </c>
      <c r="B6157">
        <v>0</v>
      </c>
      <c r="C6157">
        <v>0.30043930899999999</v>
      </c>
      <c r="D6157">
        <v>45</v>
      </c>
      <c r="E6157">
        <v>2</v>
      </c>
      <c r="F6157">
        <v>0.181985441</v>
      </c>
      <c r="G6157">
        <v>12500</v>
      </c>
      <c r="H6157">
        <v>6</v>
      </c>
      <c r="I6157">
        <v>0</v>
      </c>
      <c r="J6157">
        <v>2</v>
      </c>
      <c r="K6157">
        <v>0</v>
      </c>
      <c r="L6157">
        <v>0</v>
      </c>
    </row>
    <row r="6158" spans="1:12" x14ac:dyDescent="0.25">
      <c r="A6158">
        <v>69366</v>
      </c>
      <c r="B6158">
        <v>0</v>
      </c>
      <c r="C6158">
        <v>0.30047527899999998</v>
      </c>
      <c r="D6158">
        <v>41</v>
      </c>
      <c r="E6158">
        <v>1</v>
      </c>
      <c r="F6158">
        <v>0.53298680499999995</v>
      </c>
      <c r="G6158">
        <v>2500</v>
      </c>
      <c r="H6158">
        <v>8</v>
      </c>
      <c r="I6158">
        <v>0</v>
      </c>
      <c r="J6158">
        <v>1</v>
      </c>
      <c r="K6158">
        <v>0</v>
      </c>
      <c r="L6158">
        <v>0</v>
      </c>
    </row>
    <row r="6159" spans="1:12" x14ac:dyDescent="0.25">
      <c r="A6159">
        <v>149102</v>
      </c>
      <c r="B6159">
        <v>0</v>
      </c>
      <c r="C6159">
        <v>0.30075766300000001</v>
      </c>
      <c r="D6159">
        <v>59</v>
      </c>
      <c r="E6159">
        <v>0</v>
      </c>
      <c r="F6159">
        <v>0.295924574</v>
      </c>
      <c r="G6159">
        <v>3287</v>
      </c>
      <c r="H6159">
        <v>6</v>
      </c>
      <c r="I6159">
        <v>0</v>
      </c>
      <c r="J6159">
        <v>1</v>
      </c>
      <c r="K6159">
        <v>0</v>
      </c>
      <c r="L6159">
        <v>0</v>
      </c>
    </row>
    <row r="6160" spans="1:12" x14ac:dyDescent="0.25">
      <c r="A6160">
        <v>100770</v>
      </c>
      <c r="B6160">
        <v>0</v>
      </c>
      <c r="C6160">
        <v>0.30089081400000001</v>
      </c>
      <c r="D6160">
        <v>58</v>
      </c>
      <c r="E6160">
        <v>1</v>
      </c>
      <c r="F6160">
        <v>0.21265777399999999</v>
      </c>
      <c r="G6160">
        <v>16716</v>
      </c>
      <c r="H6160">
        <v>8</v>
      </c>
      <c r="I6160">
        <v>0</v>
      </c>
      <c r="J6160">
        <v>1</v>
      </c>
      <c r="K6160">
        <v>0</v>
      </c>
      <c r="L6160">
        <v>0</v>
      </c>
    </row>
    <row r="6161" spans="1:12" x14ac:dyDescent="0.25">
      <c r="A6161">
        <v>17543</v>
      </c>
      <c r="B6161">
        <v>1</v>
      </c>
      <c r="C6161">
        <v>0.300917135</v>
      </c>
      <c r="D6161">
        <v>60</v>
      </c>
      <c r="E6161">
        <v>0</v>
      </c>
      <c r="F6161">
        <v>0.148305085</v>
      </c>
      <c r="G6161">
        <v>5427</v>
      </c>
      <c r="H6161">
        <v>11</v>
      </c>
      <c r="I6161">
        <v>0</v>
      </c>
      <c r="J6161">
        <v>0</v>
      </c>
      <c r="K6161">
        <v>0</v>
      </c>
      <c r="L6161">
        <v>1</v>
      </c>
    </row>
    <row r="6162" spans="1:12" x14ac:dyDescent="0.25">
      <c r="A6162">
        <v>65326</v>
      </c>
      <c r="B6162">
        <v>0</v>
      </c>
      <c r="C6162">
        <v>0.30102470199999998</v>
      </c>
      <c r="D6162">
        <v>43</v>
      </c>
      <c r="E6162">
        <v>0</v>
      </c>
      <c r="F6162">
        <v>0.52121750700000002</v>
      </c>
      <c r="G6162">
        <v>4500</v>
      </c>
      <c r="H6162">
        <v>6</v>
      </c>
      <c r="I6162">
        <v>0</v>
      </c>
      <c r="J6162">
        <v>2</v>
      </c>
      <c r="K6162">
        <v>0</v>
      </c>
      <c r="L6162">
        <v>0</v>
      </c>
    </row>
    <row r="6163" spans="1:12" x14ac:dyDescent="0.25">
      <c r="A6163">
        <v>21184</v>
      </c>
      <c r="B6163">
        <v>0</v>
      </c>
      <c r="C6163">
        <v>0.30109498200000001</v>
      </c>
      <c r="D6163">
        <v>60</v>
      </c>
      <c r="E6163">
        <v>0</v>
      </c>
      <c r="F6163">
        <v>1889</v>
      </c>
      <c r="H6163">
        <v>7</v>
      </c>
      <c r="I6163">
        <v>0</v>
      </c>
      <c r="J6163">
        <v>1</v>
      </c>
      <c r="K6163">
        <v>0</v>
      </c>
      <c r="L6163">
        <v>0</v>
      </c>
    </row>
    <row r="6164" spans="1:12" x14ac:dyDescent="0.25">
      <c r="A6164">
        <v>49786</v>
      </c>
      <c r="B6164">
        <v>0</v>
      </c>
      <c r="C6164">
        <v>0.30159815400000001</v>
      </c>
      <c r="D6164">
        <v>37</v>
      </c>
      <c r="E6164">
        <v>0</v>
      </c>
      <c r="F6164">
        <v>2501</v>
      </c>
      <c r="H6164">
        <v>5</v>
      </c>
      <c r="I6164">
        <v>0</v>
      </c>
      <c r="J6164">
        <v>2</v>
      </c>
      <c r="K6164">
        <v>0</v>
      </c>
      <c r="L6164">
        <v>0</v>
      </c>
    </row>
    <row r="6165" spans="1:12" x14ac:dyDescent="0.25">
      <c r="A6165">
        <v>44926</v>
      </c>
      <c r="B6165">
        <v>0</v>
      </c>
      <c r="C6165">
        <v>0.30176982299999999</v>
      </c>
      <c r="D6165">
        <v>66</v>
      </c>
      <c r="E6165">
        <v>0</v>
      </c>
      <c r="F6165">
        <v>0.28052387000000001</v>
      </c>
      <c r="G6165">
        <v>7100</v>
      </c>
      <c r="H6165">
        <v>5</v>
      </c>
      <c r="I6165">
        <v>0</v>
      </c>
      <c r="J6165">
        <v>1</v>
      </c>
      <c r="K6165">
        <v>0</v>
      </c>
      <c r="L6165">
        <v>1</v>
      </c>
    </row>
    <row r="6166" spans="1:12" x14ac:dyDescent="0.25">
      <c r="A6166">
        <v>88055</v>
      </c>
      <c r="B6166">
        <v>0</v>
      </c>
      <c r="C6166">
        <v>0.30202768000000002</v>
      </c>
      <c r="D6166">
        <v>61</v>
      </c>
      <c r="E6166">
        <v>0</v>
      </c>
      <c r="F6166">
        <v>0.38544913600000003</v>
      </c>
      <c r="G6166">
        <v>14115</v>
      </c>
      <c r="H6166">
        <v>27</v>
      </c>
      <c r="I6166">
        <v>0</v>
      </c>
      <c r="J6166">
        <v>2</v>
      </c>
      <c r="K6166">
        <v>0</v>
      </c>
      <c r="L6166">
        <v>1</v>
      </c>
    </row>
    <row r="6167" spans="1:12" x14ac:dyDescent="0.25">
      <c r="A6167">
        <v>39941</v>
      </c>
      <c r="B6167">
        <v>0</v>
      </c>
      <c r="C6167">
        <v>0.30210589399999999</v>
      </c>
      <c r="D6167">
        <v>56</v>
      </c>
      <c r="E6167">
        <v>4</v>
      </c>
      <c r="F6167">
        <v>1.3588529330000001</v>
      </c>
      <c r="G6167">
        <v>3800</v>
      </c>
      <c r="H6167">
        <v>10</v>
      </c>
      <c r="I6167">
        <v>0</v>
      </c>
      <c r="J6167">
        <v>3</v>
      </c>
      <c r="K6167">
        <v>0</v>
      </c>
      <c r="L6167">
        <v>2</v>
      </c>
    </row>
    <row r="6168" spans="1:12" x14ac:dyDescent="0.25">
      <c r="A6168">
        <v>9986</v>
      </c>
      <c r="B6168">
        <v>0</v>
      </c>
      <c r="C6168">
        <v>0.30213171</v>
      </c>
      <c r="D6168">
        <v>50</v>
      </c>
      <c r="E6168">
        <v>0</v>
      </c>
      <c r="F6168">
        <v>0.28437156299999999</v>
      </c>
      <c r="G6168">
        <v>10000</v>
      </c>
      <c r="H6168">
        <v>12</v>
      </c>
      <c r="I6168">
        <v>0</v>
      </c>
      <c r="J6168">
        <v>1</v>
      </c>
      <c r="K6168">
        <v>0</v>
      </c>
      <c r="L6168">
        <v>0</v>
      </c>
    </row>
    <row r="6169" spans="1:12" x14ac:dyDescent="0.25">
      <c r="A6169">
        <v>32538</v>
      </c>
      <c r="B6169">
        <v>0</v>
      </c>
      <c r="C6169">
        <v>0.30237815699999998</v>
      </c>
      <c r="D6169">
        <v>35</v>
      </c>
      <c r="E6169">
        <v>0</v>
      </c>
      <c r="F6169">
        <v>0.33852306799999998</v>
      </c>
      <c r="G6169">
        <v>7000</v>
      </c>
      <c r="H6169">
        <v>6</v>
      </c>
      <c r="I6169">
        <v>0</v>
      </c>
      <c r="J6169">
        <v>1</v>
      </c>
      <c r="K6169">
        <v>0</v>
      </c>
      <c r="L6169">
        <v>1</v>
      </c>
    </row>
    <row r="6170" spans="1:12" x14ac:dyDescent="0.25">
      <c r="A6170">
        <v>85388</v>
      </c>
      <c r="B6170">
        <v>0</v>
      </c>
      <c r="C6170">
        <v>0.30263058700000001</v>
      </c>
      <c r="D6170">
        <v>66</v>
      </c>
      <c r="E6170">
        <v>1</v>
      </c>
      <c r="F6170">
        <v>1350</v>
      </c>
      <c r="H6170">
        <v>16</v>
      </c>
      <c r="I6170">
        <v>0</v>
      </c>
      <c r="J6170">
        <v>1</v>
      </c>
      <c r="K6170">
        <v>0</v>
      </c>
      <c r="L6170">
        <v>0</v>
      </c>
    </row>
    <row r="6171" spans="1:12" x14ac:dyDescent="0.25">
      <c r="A6171">
        <v>143155</v>
      </c>
      <c r="B6171">
        <v>0</v>
      </c>
      <c r="C6171">
        <v>0.30284987000000002</v>
      </c>
      <c r="D6171">
        <v>55</v>
      </c>
      <c r="E6171">
        <v>0</v>
      </c>
      <c r="F6171">
        <v>1.31507397</v>
      </c>
      <c r="G6171">
        <v>2500</v>
      </c>
      <c r="H6171">
        <v>9</v>
      </c>
      <c r="I6171">
        <v>0</v>
      </c>
      <c r="J6171">
        <v>1</v>
      </c>
      <c r="K6171">
        <v>0</v>
      </c>
      <c r="L6171">
        <v>0</v>
      </c>
    </row>
    <row r="6172" spans="1:12" x14ac:dyDescent="0.25">
      <c r="A6172">
        <v>77398</v>
      </c>
      <c r="B6172">
        <v>1</v>
      </c>
      <c r="C6172">
        <v>0.30292137800000002</v>
      </c>
      <c r="D6172">
        <v>70</v>
      </c>
      <c r="E6172">
        <v>5</v>
      </c>
      <c r="F6172">
        <v>0.73007497899999996</v>
      </c>
      <c r="G6172">
        <v>3600</v>
      </c>
      <c r="H6172">
        <v>13</v>
      </c>
      <c r="I6172">
        <v>0</v>
      </c>
      <c r="J6172">
        <v>2</v>
      </c>
      <c r="K6172">
        <v>1</v>
      </c>
      <c r="L6172">
        <v>0</v>
      </c>
    </row>
    <row r="6173" spans="1:12" x14ac:dyDescent="0.25">
      <c r="A6173">
        <v>66297</v>
      </c>
      <c r="B6173">
        <v>0</v>
      </c>
      <c r="C6173">
        <v>0.30299589100000002</v>
      </c>
      <c r="D6173">
        <v>62</v>
      </c>
      <c r="E6173">
        <v>0</v>
      </c>
      <c r="F6173">
        <v>0.26347365299999997</v>
      </c>
      <c r="G6173">
        <v>10000</v>
      </c>
      <c r="H6173">
        <v>11</v>
      </c>
      <c r="I6173">
        <v>0</v>
      </c>
      <c r="J6173">
        <v>0</v>
      </c>
      <c r="K6173">
        <v>0</v>
      </c>
      <c r="L6173">
        <v>0</v>
      </c>
    </row>
    <row r="6174" spans="1:12" x14ac:dyDescent="0.25">
      <c r="A6174">
        <v>140491</v>
      </c>
      <c r="B6174">
        <v>0</v>
      </c>
      <c r="C6174">
        <v>0.30303849300000002</v>
      </c>
      <c r="D6174">
        <v>41</v>
      </c>
      <c r="E6174">
        <v>0</v>
      </c>
      <c r="F6174">
        <v>0.15987816099999999</v>
      </c>
      <c r="G6174">
        <v>14116</v>
      </c>
      <c r="H6174">
        <v>7</v>
      </c>
      <c r="I6174">
        <v>0</v>
      </c>
      <c r="J6174">
        <v>1</v>
      </c>
      <c r="K6174">
        <v>0</v>
      </c>
      <c r="L6174">
        <v>4</v>
      </c>
    </row>
    <row r="6175" spans="1:12" x14ac:dyDescent="0.25">
      <c r="A6175">
        <v>80632</v>
      </c>
      <c r="B6175">
        <v>0</v>
      </c>
      <c r="C6175">
        <v>0.30337078699999998</v>
      </c>
      <c r="D6175">
        <v>29</v>
      </c>
      <c r="E6175">
        <v>0</v>
      </c>
      <c r="F6175">
        <v>0.35562310000000003</v>
      </c>
      <c r="G6175">
        <v>6250</v>
      </c>
      <c r="H6175">
        <v>8</v>
      </c>
      <c r="I6175">
        <v>0</v>
      </c>
      <c r="J6175">
        <v>2</v>
      </c>
      <c r="K6175">
        <v>0</v>
      </c>
      <c r="L6175">
        <v>0</v>
      </c>
    </row>
    <row r="6176" spans="1:12" x14ac:dyDescent="0.25">
      <c r="A6176">
        <v>108294</v>
      </c>
      <c r="B6176">
        <v>0</v>
      </c>
      <c r="C6176">
        <v>0.30338986099999998</v>
      </c>
      <c r="D6176">
        <v>47</v>
      </c>
      <c r="E6176">
        <v>1</v>
      </c>
      <c r="F6176">
        <v>3.5700743940000002</v>
      </c>
      <c r="G6176">
        <v>8333</v>
      </c>
      <c r="H6176">
        <v>33</v>
      </c>
      <c r="I6176">
        <v>0</v>
      </c>
      <c r="J6176">
        <v>13</v>
      </c>
      <c r="K6176">
        <v>0</v>
      </c>
      <c r="L6176">
        <v>0</v>
      </c>
    </row>
    <row r="6177" spans="1:12" x14ac:dyDescent="0.25">
      <c r="A6177">
        <v>82106</v>
      </c>
      <c r="B6177">
        <v>0</v>
      </c>
      <c r="C6177">
        <v>0.30368993900000002</v>
      </c>
      <c r="D6177">
        <v>78</v>
      </c>
      <c r="E6177">
        <v>0</v>
      </c>
      <c r="F6177">
        <v>419</v>
      </c>
      <c r="H6177">
        <v>2</v>
      </c>
      <c r="I6177">
        <v>0</v>
      </c>
      <c r="J6177">
        <v>1</v>
      </c>
      <c r="K6177">
        <v>0</v>
      </c>
      <c r="L6177">
        <v>0</v>
      </c>
    </row>
    <row r="6178" spans="1:12" x14ac:dyDescent="0.25">
      <c r="A6178">
        <v>89505</v>
      </c>
      <c r="B6178">
        <v>0</v>
      </c>
      <c r="C6178">
        <v>0.30393584600000001</v>
      </c>
      <c r="D6178">
        <v>44</v>
      </c>
      <c r="E6178">
        <v>0</v>
      </c>
      <c r="F6178">
        <v>0.566500742</v>
      </c>
      <c r="G6178">
        <v>11450</v>
      </c>
      <c r="H6178">
        <v>7</v>
      </c>
      <c r="I6178">
        <v>0</v>
      </c>
      <c r="J6178">
        <v>4</v>
      </c>
      <c r="K6178">
        <v>0</v>
      </c>
      <c r="L6178">
        <v>2</v>
      </c>
    </row>
    <row r="6179" spans="1:12" x14ac:dyDescent="0.25">
      <c r="A6179">
        <v>1754</v>
      </c>
      <c r="B6179">
        <v>0</v>
      </c>
      <c r="C6179">
        <v>0.30428262</v>
      </c>
      <c r="D6179">
        <v>32</v>
      </c>
      <c r="E6179">
        <v>0</v>
      </c>
      <c r="F6179">
        <v>0.274722886</v>
      </c>
      <c r="G6179">
        <v>4600</v>
      </c>
      <c r="H6179">
        <v>8</v>
      </c>
      <c r="I6179">
        <v>0</v>
      </c>
      <c r="J6179">
        <v>1</v>
      </c>
      <c r="K6179">
        <v>0</v>
      </c>
      <c r="L6179">
        <v>0</v>
      </c>
    </row>
    <row r="6180" spans="1:12" x14ac:dyDescent="0.25">
      <c r="A6180">
        <v>26608</v>
      </c>
      <c r="B6180">
        <v>0</v>
      </c>
      <c r="C6180">
        <v>0.30452951299999997</v>
      </c>
      <c r="D6180">
        <v>62</v>
      </c>
      <c r="E6180">
        <v>2</v>
      </c>
      <c r="F6180">
        <v>0.31556148000000001</v>
      </c>
      <c r="G6180">
        <v>3000</v>
      </c>
      <c r="H6180">
        <v>13</v>
      </c>
      <c r="I6180">
        <v>0</v>
      </c>
      <c r="J6180">
        <v>1</v>
      </c>
      <c r="K6180">
        <v>1</v>
      </c>
      <c r="L6180">
        <v>0</v>
      </c>
    </row>
    <row r="6181" spans="1:12" x14ac:dyDescent="0.25">
      <c r="A6181">
        <v>106159</v>
      </c>
      <c r="B6181">
        <v>0</v>
      </c>
      <c r="C6181">
        <v>0.30465699499999999</v>
      </c>
      <c r="D6181">
        <v>64</v>
      </c>
      <c r="E6181">
        <v>0</v>
      </c>
      <c r="F6181">
        <v>0.18388352599999999</v>
      </c>
      <c r="G6181">
        <v>18750</v>
      </c>
      <c r="H6181">
        <v>10</v>
      </c>
      <c r="I6181">
        <v>0</v>
      </c>
      <c r="J6181">
        <v>2</v>
      </c>
      <c r="K6181">
        <v>0</v>
      </c>
      <c r="L6181">
        <v>0</v>
      </c>
    </row>
    <row r="6182" spans="1:12" x14ac:dyDescent="0.25">
      <c r="A6182">
        <v>104013</v>
      </c>
      <c r="B6182">
        <v>0</v>
      </c>
      <c r="C6182">
        <v>0.30470355100000002</v>
      </c>
      <c r="D6182">
        <v>52</v>
      </c>
      <c r="E6182">
        <v>0</v>
      </c>
      <c r="F6182">
        <v>0.29837016300000002</v>
      </c>
      <c r="G6182">
        <v>10000</v>
      </c>
      <c r="H6182">
        <v>9</v>
      </c>
      <c r="I6182">
        <v>0</v>
      </c>
      <c r="J6182">
        <v>2</v>
      </c>
      <c r="K6182">
        <v>0</v>
      </c>
      <c r="L6182">
        <v>2</v>
      </c>
    </row>
    <row r="6183" spans="1:12" x14ac:dyDescent="0.25">
      <c r="A6183">
        <v>66329</v>
      </c>
      <c r="B6183">
        <v>0</v>
      </c>
      <c r="C6183">
        <v>0.30493265600000002</v>
      </c>
      <c r="D6183">
        <v>45</v>
      </c>
      <c r="E6183">
        <v>0</v>
      </c>
      <c r="F6183">
        <v>0.307369263</v>
      </c>
      <c r="G6183">
        <v>10000</v>
      </c>
      <c r="H6183">
        <v>12</v>
      </c>
      <c r="I6183">
        <v>0</v>
      </c>
      <c r="J6183">
        <v>2</v>
      </c>
      <c r="K6183">
        <v>0</v>
      </c>
      <c r="L6183">
        <v>3</v>
      </c>
    </row>
    <row r="6184" spans="1:12" x14ac:dyDescent="0.25">
      <c r="A6184">
        <v>22567</v>
      </c>
      <c r="B6184">
        <v>0</v>
      </c>
      <c r="C6184">
        <v>0.30494138700000001</v>
      </c>
      <c r="D6184">
        <v>60</v>
      </c>
      <c r="E6184">
        <v>1</v>
      </c>
      <c r="F6184">
        <v>0.593901016</v>
      </c>
      <c r="G6184">
        <v>6000</v>
      </c>
      <c r="H6184">
        <v>16</v>
      </c>
      <c r="I6184">
        <v>0</v>
      </c>
      <c r="J6184">
        <v>2</v>
      </c>
      <c r="K6184">
        <v>0</v>
      </c>
      <c r="L6184">
        <v>0</v>
      </c>
    </row>
    <row r="6185" spans="1:12" x14ac:dyDescent="0.25">
      <c r="A6185">
        <v>89134</v>
      </c>
      <c r="B6185">
        <v>0</v>
      </c>
      <c r="C6185">
        <v>0.30497776500000001</v>
      </c>
      <c r="D6185">
        <v>40</v>
      </c>
      <c r="E6185">
        <v>0</v>
      </c>
      <c r="F6185">
        <v>0.44554883299999998</v>
      </c>
      <c r="G6185">
        <v>4627</v>
      </c>
      <c r="H6185">
        <v>11</v>
      </c>
      <c r="I6185">
        <v>1</v>
      </c>
      <c r="J6185">
        <v>1</v>
      </c>
      <c r="K6185">
        <v>0</v>
      </c>
      <c r="L6185">
        <v>1</v>
      </c>
    </row>
    <row r="6186" spans="1:12" x14ac:dyDescent="0.25">
      <c r="A6186">
        <v>6259</v>
      </c>
      <c r="B6186">
        <v>0</v>
      </c>
      <c r="C6186">
        <v>0.30503204299999997</v>
      </c>
      <c r="D6186">
        <v>64</v>
      </c>
      <c r="E6186">
        <v>0</v>
      </c>
      <c r="F6186">
        <v>1060</v>
      </c>
      <c r="H6186">
        <v>9</v>
      </c>
      <c r="I6186">
        <v>0</v>
      </c>
      <c r="J6186">
        <v>1</v>
      </c>
      <c r="K6186">
        <v>0</v>
      </c>
      <c r="L6186">
        <v>0</v>
      </c>
    </row>
    <row r="6187" spans="1:12" x14ac:dyDescent="0.25">
      <c r="A6187">
        <v>72820</v>
      </c>
      <c r="B6187">
        <v>0</v>
      </c>
      <c r="C6187">
        <v>0.305934657</v>
      </c>
      <c r="D6187">
        <v>57</v>
      </c>
      <c r="E6187">
        <v>0</v>
      </c>
      <c r="F6187">
        <v>0.42365245400000001</v>
      </c>
      <c r="G6187">
        <v>6214</v>
      </c>
      <c r="H6187">
        <v>6</v>
      </c>
      <c r="I6187">
        <v>0</v>
      </c>
      <c r="J6187">
        <v>1</v>
      </c>
      <c r="K6187">
        <v>0</v>
      </c>
      <c r="L6187">
        <v>0</v>
      </c>
    </row>
    <row r="6188" spans="1:12" x14ac:dyDescent="0.25">
      <c r="A6188">
        <v>37393</v>
      </c>
      <c r="B6188">
        <v>0</v>
      </c>
      <c r="C6188">
        <v>0.306022462</v>
      </c>
      <c r="D6188">
        <v>46</v>
      </c>
      <c r="E6188">
        <v>0</v>
      </c>
      <c r="F6188">
        <v>0.95071968799999995</v>
      </c>
      <c r="G6188">
        <v>4098</v>
      </c>
      <c r="H6188">
        <v>12</v>
      </c>
      <c r="I6188">
        <v>0</v>
      </c>
      <c r="J6188">
        <v>2</v>
      </c>
      <c r="K6188">
        <v>0</v>
      </c>
      <c r="L6188">
        <v>1</v>
      </c>
    </row>
    <row r="6189" spans="1:12" x14ac:dyDescent="0.25">
      <c r="A6189">
        <v>95480</v>
      </c>
      <c r="B6189">
        <v>0</v>
      </c>
      <c r="C6189">
        <v>0.30613209800000002</v>
      </c>
      <c r="D6189">
        <v>38</v>
      </c>
      <c r="E6189">
        <v>0</v>
      </c>
      <c r="F6189">
        <v>0.51268591399999996</v>
      </c>
      <c r="G6189">
        <v>8000</v>
      </c>
      <c r="H6189">
        <v>7</v>
      </c>
      <c r="I6189">
        <v>0</v>
      </c>
      <c r="J6189">
        <v>1</v>
      </c>
      <c r="K6189">
        <v>0</v>
      </c>
      <c r="L6189">
        <v>4</v>
      </c>
    </row>
    <row r="6190" spans="1:12" x14ac:dyDescent="0.25">
      <c r="A6190">
        <v>32400</v>
      </c>
      <c r="B6190">
        <v>0</v>
      </c>
      <c r="C6190">
        <v>0.30637957500000002</v>
      </c>
      <c r="D6190">
        <v>34</v>
      </c>
      <c r="E6190">
        <v>0</v>
      </c>
      <c r="F6190">
        <v>4.0087264999999997E-2</v>
      </c>
      <c r="G6190">
        <v>3666</v>
      </c>
      <c r="H6190">
        <v>1</v>
      </c>
      <c r="I6190">
        <v>0</v>
      </c>
      <c r="J6190">
        <v>0</v>
      </c>
      <c r="K6190">
        <v>0</v>
      </c>
      <c r="L6190">
        <v>0</v>
      </c>
    </row>
    <row r="6191" spans="1:12" x14ac:dyDescent="0.25">
      <c r="A6191">
        <v>122121</v>
      </c>
      <c r="B6191">
        <v>0</v>
      </c>
      <c r="C6191">
        <v>0.306518401</v>
      </c>
      <c r="D6191">
        <v>46</v>
      </c>
      <c r="E6191">
        <v>2</v>
      </c>
      <c r="F6191">
        <v>0.27902599700000003</v>
      </c>
      <c r="G6191">
        <v>8500</v>
      </c>
      <c r="H6191">
        <v>9</v>
      </c>
      <c r="I6191">
        <v>0</v>
      </c>
      <c r="J6191">
        <v>1</v>
      </c>
      <c r="K6191">
        <v>0</v>
      </c>
      <c r="L6191">
        <v>0</v>
      </c>
    </row>
    <row r="6192" spans="1:12" x14ac:dyDescent="0.25">
      <c r="A6192">
        <v>27084</v>
      </c>
      <c r="B6192">
        <v>0</v>
      </c>
      <c r="C6192">
        <v>0.30654473199999999</v>
      </c>
      <c r="D6192">
        <v>54</v>
      </c>
      <c r="E6192">
        <v>0</v>
      </c>
      <c r="F6192">
        <v>0.423767326</v>
      </c>
      <c r="G6192">
        <v>4400</v>
      </c>
      <c r="H6192">
        <v>11</v>
      </c>
      <c r="I6192">
        <v>0</v>
      </c>
      <c r="J6192">
        <v>2</v>
      </c>
      <c r="K6192">
        <v>0</v>
      </c>
      <c r="L6192">
        <v>1</v>
      </c>
    </row>
    <row r="6193" spans="1:12" x14ac:dyDescent="0.25">
      <c r="A6193">
        <v>119622</v>
      </c>
      <c r="B6193">
        <v>0</v>
      </c>
      <c r="C6193">
        <v>0.30685252899999998</v>
      </c>
      <c r="D6193">
        <v>55</v>
      </c>
      <c r="E6193">
        <v>0</v>
      </c>
      <c r="F6193">
        <v>0.17168754999999999</v>
      </c>
      <c r="G6193">
        <v>3750</v>
      </c>
      <c r="H6193">
        <v>8</v>
      </c>
      <c r="I6193">
        <v>0</v>
      </c>
      <c r="J6193">
        <v>0</v>
      </c>
      <c r="K6193">
        <v>0</v>
      </c>
      <c r="L6193">
        <v>2</v>
      </c>
    </row>
    <row r="6194" spans="1:12" x14ac:dyDescent="0.25">
      <c r="A6194">
        <v>147787</v>
      </c>
      <c r="B6194">
        <v>0</v>
      </c>
      <c r="C6194">
        <v>0.30688584400000002</v>
      </c>
      <c r="D6194">
        <v>51</v>
      </c>
      <c r="E6194">
        <v>0</v>
      </c>
      <c r="F6194">
        <v>0.29438851199999999</v>
      </c>
      <c r="G6194">
        <v>12812</v>
      </c>
      <c r="H6194">
        <v>10</v>
      </c>
      <c r="I6194">
        <v>0</v>
      </c>
      <c r="J6194">
        <v>1</v>
      </c>
      <c r="K6194">
        <v>0</v>
      </c>
      <c r="L6194">
        <v>1</v>
      </c>
    </row>
    <row r="6195" spans="1:12" x14ac:dyDescent="0.25">
      <c r="A6195">
        <v>20832</v>
      </c>
      <c r="B6195">
        <v>0</v>
      </c>
      <c r="C6195">
        <v>0.30711307199999999</v>
      </c>
      <c r="D6195">
        <v>30</v>
      </c>
      <c r="E6195">
        <v>0</v>
      </c>
      <c r="F6195">
        <v>0.30734632699999997</v>
      </c>
      <c r="G6195">
        <v>2000</v>
      </c>
      <c r="H6195">
        <v>8</v>
      </c>
      <c r="I6195">
        <v>0</v>
      </c>
      <c r="J6195">
        <v>0</v>
      </c>
      <c r="K6195">
        <v>0</v>
      </c>
      <c r="L6195">
        <v>0</v>
      </c>
    </row>
    <row r="6196" spans="1:12" x14ac:dyDescent="0.25">
      <c r="A6196">
        <v>76197</v>
      </c>
      <c r="B6196">
        <v>1</v>
      </c>
      <c r="C6196">
        <v>0.307197212</v>
      </c>
      <c r="D6196">
        <v>49</v>
      </c>
      <c r="E6196">
        <v>0</v>
      </c>
      <c r="F6196">
        <v>1.2548367949999999</v>
      </c>
      <c r="G6196">
        <v>8424</v>
      </c>
      <c r="H6196">
        <v>19</v>
      </c>
      <c r="I6196">
        <v>0</v>
      </c>
      <c r="J6196">
        <v>5</v>
      </c>
      <c r="K6196">
        <v>0</v>
      </c>
      <c r="L6196">
        <v>2</v>
      </c>
    </row>
    <row r="6197" spans="1:12" x14ac:dyDescent="0.25">
      <c r="A6197">
        <v>90499</v>
      </c>
      <c r="B6197">
        <v>1</v>
      </c>
      <c r="C6197">
        <v>0.30741680300000002</v>
      </c>
      <c r="D6197">
        <v>50</v>
      </c>
      <c r="E6197">
        <v>0</v>
      </c>
      <c r="F6197">
        <v>0.27298686500000002</v>
      </c>
      <c r="G6197">
        <v>1750</v>
      </c>
      <c r="H6197">
        <v>10</v>
      </c>
      <c r="I6197">
        <v>0</v>
      </c>
      <c r="J6197">
        <v>0</v>
      </c>
      <c r="K6197">
        <v>0</v>
      </c>
      <c r="L6197">
        <v>1</v>
      </c>
    </row>
    <row r="6198" spans="1:12" x14ac:dyDescent="0.25">
      <c r="A6198">
        <v>68495</v>
      </c>
      <c r="B6198">
        <v>0</v>
      </c>
      <c r="C6198">
        <v>0.307419787</v>
      </c>
      <c r="D6198">
        <v>60</v>
      </c>
      <c r="E6198">
        <v>0</v>
      </c>
      <c r="F6198">
        <v>0.40235337900000001</v>
      </c>
      <c r="G6198">
        <v>21500</v>
      </c>
      <c r="H6198">
        <v>27</v>
      </c>
      <c r="I6198">
        <v>0</v>
      </c>
      <c r="J6198">
        <v>6</v>
      </c>
      <c r="K6198">
        <v>0</v>
      </c>
      <c r="L6198">
        <v>0</v>
      </c>
    </row>
    <row r="6199" spans="1:12" x14ac:dyDescent="0.25">
      <c r="A6199">
        <v>57730</v>
      </c>
      <c r="B6199">
        <v>1</v>
      </c>
      <c r="C6199">
        <v>0.30745580300000003</v>
      </c>
      <c r="D6199">
        <v>27</v>
      </c>
      <c r="E6199">
        <v>0</v>
      </c>
      <c r="F6199">
        <v>6.9350083000000007E-2</v>
      </c>
      <c r="G6199">
        <v>7800</v>
      </c>
      <c r="H6199">
        <v>13</v>
      </c>
      <c r="I6199">
        <v>1</v>
      </c>
      <c r="J6199">
        <v>0</v>
      </c>
      <c r="K6199">
        <v>1</v>
      </c>
      <c r="L6199">
        <v>0</v>
      </c>
    </row>
    <row r="6200" spans="1:12" x14ac:dyDescent="0.25">
      <c r="A6200">
        <v>27012</v>
      </c>
      <c r="B6200">
        <v>0</v>
      </c>
      <c r="C6200">
        <v>0.30746483000000002</v>
      </c>
      <c r="D6200">
        <v>42</v>
      </c>
      <c r="E6200">
        <v>0</v>
      </c>
      <c r="F6200">
        <v>1651</v>
      </c>
      <c r="H6200">
        <v>12</v>
      </c>
      <c r="I6200">
        <v>0</v>
      </c>
      <c r="J6200">
        <v>2</v>
      </c>
      <c r="K6200">
        <v>0</v>
      </c>
      <c r="L6200">
        <v>0</v>
      </c>
    </row>
    <row r="6201" spans="1:12" x14ac:dyDescent="0.25">
      <c r="A6201">
        <v>80901</v>
      </c>
      <c r="B6201">
        <v>0</v>
      </c>
      <c r="C6201">
        <v>0.30762994300000002</v>
      </c>
      <c r="D6201">
        <v>36</v>
      </c>
      <c r="E6201">
        <v>0</v>
      </c>
      <c r="F6201">
        <v>0.31691459</v>
      </c>
      <c r="G6201">
        <v>10150</v>
      </c>
      <c r="H6201">
        <v>6</v>
      </c>
      <c r="I6201">
        <v>0</v>
      </c>
      <c r="J6201">
        <v>1</v>
      </c>
      <c r="K6201">
        <v>0</v>
      </c>
      <c r="L6201">
        <v>3</v>
      </c>
    </row>
    <row r="6202" spans="1:12" x14ac:dyDescent="0.25">
      <c r="A6202">
        <v>52773</v>
      </c>
      <c r="B6202">
        <v>0</v>
      </c>
      <c r="C6202">
        <v>0.30769230800000003</v>
      </c>
      <c r="D6202">
        <v>64</v>
      </c>
      <c r="E6202">
        <v>0</v>
      </c>
      <c r="F6202">
        <v>2477</v>
      </c>
      <c r="H6202">
        <v>7</v>
      </c>
      <c r="I6202">
        <v>0</v>
      </c>
      <c r="J6202">
        <v>1</v>
      </c>
      <c r="K6202">
        <v>0</v>
      </c>
      <c r="L6202">
        <v>0</v>
      </c>
    </row>
    <row r="6203" spans="1:12" x14ac:dyDescent="0.25">
      <c r="A6203">
        <v>148576</v>
      </c>
      <c r="B6203">
        <v>0</v>
      </c>
      <c r="C6203">
        <v>0.30775739400000002</v>
      </c>
      <c r="D6203">
        <v>47</v>
      </c>
      <c r="E6203">
        <v>0</v>
      </c>
      <c r="F6203">
        <v>0.181313158</v>
      </c>
      <c r="G6203">
        <v>18900</v>
      </c>
      <c r="H6203">
        <v>10</v>
      </c>
      <c r="I6203">
        <v>0</v>
      </c>
      <c r="J6203">
        <v>2</v>
      </c>
      <c r="K6203">
        <v>0</v>
      </c>
      <c r="L6203">
        <v>3</v>
      </c>
    </row>
    <row r="6204" spans="1:12" x14ac:dyDescent="0.25">
      <c r="A6204">
        <v>118585</v>
      </c>
      <c r="B6204">
        <v>0</v>
      </c>
      <c r="C6204">
        <v>0.307807683</v>
      </c>
      <c r="D6204">
        <v>34</v>
      </c>
      <c r="E6204">
        <v>0</v>
      </c>
      <c r="F6204">
        <v>0.11882287599999999</v>
      </c>
      <c r="G6204">
        <v>1800</v>
      </c>
      <c r="H6204">
        <v>8</v>
      </c>
      <c r="I6204">
        <v>0</v>
      </c>
      <c r="J6204">
        <v>0</v>
      </c>
      <c r="K6204">
        <v>0</v>
      </c>
      <c r="L6204">
        <v>0</v>
      </c>
    </row>
    <row r="6205" spans="1:12" x14ac:dyDescent="0.25">
      <c r="A6205">
        <v>125020</v>
      </c>
      <c r="B6205">
        <v>0</v>
      </c>
      <c r="C6205">
        <v>0.30786537899999999</v>
      </c>
      <c r="D6205">
        <v>50</v>
      </c>
      <c r="E6205">
        <v>1</v>
      </c>
      <c r="F6205">
        <v>0.72479966299999998</v>
      </c>
      <c r="G6205">
        <v>4741</v>
      </c>
      <c r="H6205">
        <v>8</v>
      </c>
      <c r="I6205">
        <v>0</v>
      </c>
      <c r="J6205">
        <v>1</v>
      </c>
      <c r="K6205">
        <v>0</v>
      </c>
      <c r="L6205">
        <v>0</v>
      </c>
    </row>
    <row r="6206" spans="1:12" x14ac:dyDescent="0.25">
      <c r="A6206">
        <v>3557</v>
      </c>
      <c r="B6206">
        <v>0</v>
      </c>
      <c r="C6206">
        <v>0.30786921299999997</v>
      </c>
      <c r="D6206">
        <v>53</v>
      </c>
      <c r="E6206">
        <v>1</v>
      </c>
      <c r="F6206">
        <v>0.42459776399999999</v>
      </c>
      <c r="G6206">
        <v>11000</v>
      </c>
      <c r="H6206">
        <v>6</v>
      </c>
      <c r="I6206">
        <v>0</v>
      </c>
      <c r="J6206">
        <v>3</v>
      </c>
      <c r="K6206">
        <v>0</v>
      </c>
      <c r="L6206">
        <v>1</v>
      </c>
    </row>
    <row r="6207" spans="1:12" x14ac:dyDescent="0.25">
      <c r="A6207">
        <v>122735</v>
      </c>
      <c r="B6207">
        <v>0</v>
      </c>
      <c r="C6207">
        <v>0.30796969200000002</v>
      </c>
      <c r="D6207">
        <v>53</v>
      </c>
      <c r="E6207">
        <v>1</v>
      </c>
      <c r="F6207">
        <v>0.936531734</v>
      </c>
      <c r="G6207">
        <v>2000</v>
      </c>
      <c r="H6207">
        <v>10</v>
      </c>
      <c r="I6207">
        <v>0</v>
      </c>
      <c r="J6207">
        <v>1</v>
      </c>
      <c r="K6207">
        <v>0</v>
      </c>
      <c r="L6207">
        <v>0</v>
      </c>
    </row>
    <row r="6208" spans="1:12" x14ac:dyDescent="0.25">
      <c r="A6208">
        <v>118468</v>
      </c>
      <c r="B6208">
        <v>0</v>
      </c>
      <c r="C6208">
        <v>0.30812579499999998</v>
      </c>
      <c r="D6208">
        <v>30</v>
      </c>
      <c r="E6208">
        <v>0</v>
      </c>
      <c r="F6208">
        <v>0.38209265999999997</v>
      </c>
      <c r="G6208">
        <v>1920</v>
      </c>
      <c r="H6208">
        <v>3</v>
      </c>
      <c r="I6208">
        <v>0</v>
      </c>
      <c r="J6208">
        <v>0</v>
      </c>
      <c r="K6208">
        <v>0</v>
      </c>
      <c r="L6208">
        <v>0</v>
      </c>
    </row>
    <row r="6209" spans="1:12" x14ac:dyDescent="0.25">
      <c r="A6209">
        <v>88736</v>
      </c>
      <c r="B6209">
        <v>0</v>
      </c>
      <c r="C6209">
        <v>0.30825633899999999</v>
      </c>
      <c r="D6209">
        <v>50</v>
      </c>
      <c r="E6209">
        <v>0</v>
      </c>
      <c r="F6209">
        <v>0.45220176099999998</v>
      </c>
      <c r="G6209">
        <v>6244</v>
      </c>
      <c r="H6209">
        <v>10</v>
      </c>
      <c r="I6209">
        <v>0</v>
      </c>
      <c r="J6209">
        <v>3</v>
      </c>
      <c r="K6209">
        <v>0</v>
      </c>
      <c r="L6209">
        <v>1</v>
      </c>
    </row>
    <row r="6210" spans="1:12" x14ac:dyDescent="0.25">
      <c r="A6210">
        <v>97944</v>
      </c>
      <c r="B6210">
        <v>0</v>
      </c>
      <c r="C6210">
        <v>0.30848216699999997</v>
      </c>
      <c r="D6210">
        <v>56</v>
      </c>
      <c r="E6210">
        <v>0</v>
      </c>
      <c r="F6210">
        <v>0.39389784</v>
      </c>
      <c r="G6210">
        <v>5833</v>
      </c>
      <c r="H6210">
        <v>8</v>
      </c>
      <c r="I6210">
        <v>0</v>
      </c>
      <c r="J6210">
        <v>1</v>
      </c>
      <c r="K6210">
        <v>0</v>
      </c>
      <c r="L6210">
        <v>2</v>
      </c>
    </row>
    <row r="6211" spans="1:12" x14ac:dyDescent="0.25">
      <c r="A6211">
        <v>95382</v>
      </c>
      <c r="B6211">
        <v>0</v>
      </c>
      <c r="C6211">
        <v>0.30869130900000002</v>
      </c>
      <c r="D6211">
        <v>56</v>
      </c>
      <c r="E6211">
        <v>0</v>
      </c>
      <c r="F6211">
        <v>2.0515160000000002E-3</v>
      </c>
      <c r="G6211">
        <v>4386</v>
      </c>
      <c r="H6211">
        <v>2</v>
      </c>
      <c r="I6211">
        <v>0</v>
      </c>
      <c r="J6211">
        <v>0</v>
      </c>
      <c r="K6211">
        <v>0</v>
      </c>
      <c r="L6211">
        <v>0</v>
      </c>
    </row>
    <row r="6212" spans="1:12" x14ac:dyDescent="0.25">
      <c r="A6212">
        <v>105346</v>
      </c>
      <c r="B6212">
        <v>0</v>
      </c>
      <c r="C6212">
        <v>0.30917270699999999</v>
      </c>
      <c r="D6212">
        <v>46</v>
      </c>
      <c r="E6212">
        <v>0</v>
      </c>
      <c r="F6212">
        <v>1.9832189E-2</v>
      </c>
      <c r="G6212">
        <v>2621</v>
      </c>
      <c r="H6212">
        <v>5</v>
      </c>
      <c r="I6212">
        <v>0</v>
      </c>
      <c r="J6212">
        <v>0</v>
      </c>
      <c r="K6212">
        <v>0</v>
      </c>
      <c r="L6212">
        <v>0</v>
      </c>
    </row>
    <row r="6213" spans="1:12" x14ac:dyDescent="0.25">
      <c r="A6213">
        <v>67243</v>
      </c>
      <c r="B6213">
        <v>0</v>
      </c>
      <c r="C6213">
        <v>0.30933455700000001</v>
      </c>
      <c r="D6213">
        <v>76</v>
      </c>
      <c r="E6213">
        <v>1</v>
      </c>
      <c r="F6213">
        <v>1.6679561570000001</v>
      </c>
      <c r="G6213">
        <v>1550</v>
      </c>
      <c r="H6213">
        <v>12</v>
      </c>
      <c r="I6213">
        <v>0</v>
      </c>
      <c r="J6213">
        <v>2</v>
      </c>
      <c r="K6213">
        <v>0</v>
      </c>
      <c r="L6213">
        <v>0</v>
      </c>
    </row>
    <row r="6214" spans="1:12" x14ac:dyDescent="0.25">
      <c r="A6214">
        <v>54398</v>
      </c>
      <c r="B6214">
        <v>1</v>
      </c>
      <c r="C6214">
        <v>0.30937325399999999</v>
      </c>
      <c r="D6214">
        <v>54</v>
      </c>
      <c r="E6214">
        <v>1</v>
      </c>
      <c r="F6214">
        <v>4369</v>
      </c>
      <c r="H6214">
        <v>16</v>
      </c>
      <c r="I6214">
        <v>0</v>
      </c>
      <c r="J6214">
        <v>2</v>
      </c>
      <c r="K6214">
        <v>0</v>
      </c>
      <c r="L6214">
        <v>0</v>
      </c>
    </row>
    <row r="6215" spans="1:12" x14ac:dyDescent="0.25">
      <c r="A6215">
        <v>23578</v>
      </c>
      <c r="B6215">
        <v>0</v>
      </c>
      <c r="C6215">
        <v>0.30947511900000002</v>
      </c>
      <c r="D6215">
        <v>26</v>
      </c>
      <c r="E6215">
        <v>0</v>
      </c>
      <c r="F6215">
        <v>8.6330934999999998E-2</v>
      </c>
      <c r="G6215">
        <v>8200</v>
      </c>
      <c r="H6215">
        <v>3</v>
      </c>
      <c r="I6215">
        <v>0</v>
      </c>
      <c r="J6215">
        <v>0</v>
      </c>
      <c r="K6215">
        <v>0</v>
      </c>
      <c r="L6215">
        <v>1</v>
      </c>
    </row>
    <row r="6216" spans="1:12" x14ac:dyDescent="0.25">
      <c r="A6216">
        <v>24672</v>
      </c>
      <c r="B6216">
        <v>1</v>
      </c>
      <c r="C6216">
        <v>0.30964060500000001</v>
      </c>
      <c r="D6216">
        <v>45</v>
      </c>
      <c r="E6216">
        <v>1</v>
      </c>
      <c r="F6216">
        <v>0.21538923099999999</v>
      </c>
      <c r="G6216">
        <v>20000</v>
      </c>
      <c r="H6216">
        <v>10</v>
      </c>
      <c r="I6216">
        <v>0</v>
      </c>
      <c r="J6216">
        <v>1</v>
      </c>
      <c r="K6216">
        <v>0</v>
      </c>
      <c r="L6216">
        <v>0</v>
      </c>
    </row>
    <row r="6217" spans="1:12" x14ac:dyDescent="0.25">
      <c r="A6217">
        <v>122637</v>
      </c>
      <c r="B6217">
        <v>0</v>
      </c>
      <c r="C6217">
        <v>0.30986458500000003</v>
      </c>
      <c r="D6217">
        <v>66</v>
      </c>
      <c r="E6217">
        <v>0</v>
      </c>
      <c r="F6217">
        <v>0.18986001599999999</v>
      </c>
      <c r="G6217">
        <v>8500</v>
      </c>
      <c r="H6217">
        <v>9</v>
      </c>
      <c r="I6217">
        <v>0</v>
      </c>
      <c r="J6217">
        <v>1</v>
      </c>
      <c r="K6217">
        <v>0</v>
      </c>
      <c r="L6217">
        <v>0</v>
      </c>
    </row>
    <row r="6218" spans="1:12" x14ac:dyDescent="0.25">
      <c r="A6218">
        <v>30194</v>
      </c>
      <c r="B6218">
        <v>0</v>
      </c>
      <c r="C6218">
        <v>0.30987175700000003</v>
      </c>
      <c r="D6218">
        <v>47</v>
      </c>
      <c r="E6218">
        <v>0</v>
      </c>
      <c r="F6218">
        <v>0.28133737199999997</v>
      </c>
      <c r="G6218">
        <v>8583</v>
      </c>
      <c r="H6218">
        <v>10</v>
      </c>
      <c r="I6218">
        <v>0</v>
      </c>
      <c r="J6218">
        <v>1</v>
      </c>
      <c r="K6218">
        <v>0</v>
      </c>
      <c r="L6218">
        <v>0</v>
      </c>
    </row>
    <row r="6219" spans="1:12" x14ac:dyDescent="0.25">
      <c r="A6219">
        <v>93953</v>
      </c>
      <c r="B6219">
        <v>0</v>
      </c>
      <c r="C6219">
        <v>0.31008482599999998</v>
      </c>
      <c r="D6219">
        <v>39</v>
      </c>
      <c r="E6219">
        <v>0</v>
      </c>
      <c r="F6219">
        <v>0.237138143</v>
      </c>
      <c r="G6219">
        <v>6666</v>
      </c>
      <c r="H6219">
        <v>5</v>
      </c>
      <c r="I6219">
        <v>0</v>
      </c>
      <c r="J6219">
        <v>1</v>
      </c>
      <c r="K6219">
        <v>0</v>
      </c>
      <c r="L6219">
        <v>0</v>
      </c>
    </row>
    <row r="6220" spans="1:12" x14ac:dyDescent="0.25">
      <c r="A6220">
        <v>80948</v>
      </c>
      <c r="B6220">
        <v>0</v>
      </c>
      <c r="C6220">
        <v>0.31018643600000001</v>
      </c>
      <c r="D6220">
        <v>46</v>
      </c>
      <c r="E6220">
        <v>0</v>
      </c>
      <c r="F6220">
        <v>0.47306397300000003</v>
      </c>
      <c r="G6220">
        <v>1781</v>
      </c>
      <c r="H6220">
        <v>6</v>
      </c>
      <c r="I6220">
        <v>0</v>
      </c>
      <c r="J6220">
        <v>0</v>
      </c>
      <c r="K6220">
        <v>0</v>
      </c>
      <c r="L6220">
        <v>0</v>
      </c>
    </row>
    <row r="6221" spans="1:12" x14ac:dyDescent="0.25">
      <c r="A6221">
        <v>91105</v>
      </c>
      <c r="B6221">
        <v>0</v>
      </c>
      <c r="C6221">
        <v>0.310236336</v>
      </c>
      <c r="D6221">
        <v>43</v>
      </c>
      <c r="E6221">
        <v>0</v>
      </c>
      <c r="F6221">
        <v>0.64869854199999999</v>
      </c>
      <c r="G6221">
        <v>5416</v>
      </c>
      <c r="H6221">
        <v>6</v>
      </c>
      <c r="I6221">
        <v>0</v>
      </c>
      <c r="J6221">
        <v>2</v>
      </c>
      <c r="K6221">
        <v>0</v>
      </c>
      <c r="L6221">
        <v>0</v>
      </c>
    </row>
    <row r="6222" spans="1:12" x14ac:dyDescent="0.25">
      <c r="A6222">
        <v>54366</v>
      </c>
      <c r="B6222">
        <v>0</v>
      </c>
      <c r="C6222">
        <v>0.31030493300000001</v>
      </c>
      <c r="D6222">
        <v>51</v>
      </c>
      <c r="E6222">
        <v>0</v>
      </c>
      <c r="F6222">
        <v>0.23926909199999999</v>
      </c>
      <c r="G6222">
        <v>5800</v>
      </c>
      <c r="H6222">
        <v>11</v>
      </c>
      <c r="I6222">
        <v>0</v>
      </c>
      <c r="J6222">
        <v>1</v>
      </c>
      <c r="K6222">
        <v>0</v>
      </c>
      <c r="L6222">
        <v>0</v>
      </c>
    </row>
    <row r="6223" spans="1:12" x14ac:dyDescent="0.25">
      <c r="A6223">
        <v>125343</v>
      </c>
      <c r="B6223">
        <v>0</v>
      </c>
      <c r="C6223">
        <v>0.31032469600000001</v>
      </c>
      <c r="D6223">
        <v>43</v>
      </c>
      <c r="E6223">
        <v>0</v>
      </c>
      <c r="F6223">
        <v>0.40417106699999999</v>
      </c>
      <c r="G6223">
        <v>11363</v>
      </c>
      <c r="H6223">
        <v>13</v>
      </c>
      <c r="I6223">
        <v>0</v>
      </c>
      <c r="J6223">
        <v>3</v>
      </c>
      <c r="K6223">
        <v>0</v>
      </c>
      <c r="L6223">
        <v>4</v>
      </c>
    </row>
    <row r="6224" spans="1:12" x14ac:dyDescent="0.25">
      <c r="A6224">
        <v>4385</v>
      </c>
      <c r="B6224">
        <v>0</v>
      </c>
      <c r="C6224">
        <v>0.31039338</v>
      </c>
      <c r="D6224">
        <v>40</v>
      </c>
      <c r="E6224">
        <v>1</v>
      </c>
      <c r="F6224">
        <v>0.43631851700000002</v>
      </c>
      <c r="G6224">
        <v>13700</v>
      </c>
      <c r="H6224">
        <v>12</v>
      </c>
      <c r="I6224">
        <v>0</v>
      </c>
      <c r="J6224">
        <v>2</v>
      </c>
      <c r="K6224">
        <v>0</v>
      </c>
      <c r="L6224">
        <v>3</v>
      </c>
    </row>
    <row r="6225" spans="1:12" x14ac:dyDescent="0.25">
      <c r="A6225">
        <v>44854</v>
      </c>
      <c r="B6225">
        <v>0</v>
      </c>
      <c r="C6225">
        <v>0.31039777000000002</v>
      </c>
      <c r="D6225">
        <v>42</v>
      </c>
      <c r="E6225">
        <v>0</v>
      </c>
      <c r="F6225">
        <v>0.23376974</v>
      </c>
      <c r="G6225">
        <v>7408</v>
      </c>
      <c r="H6225">
        <v>9</v>
      </c>
      <c r="I6225">
        <v>0</v>
      </c>
      <c r="J6225">
        <v>1</v>
      </c>
      <c r="K6225">
        <v>0</v>
      </c>
      <c r="L6225">
        <v>1</v>
      </c>
    </row>
    <row r="6226" spans="1:12" x14ac:dyDescent="0.25">
      <c r="A6226">
        <v>106651</v>
      </c>
      <c r="B6226">
        <v>0</v>
      </c>
      <c r="C6226">
        <v>0.310437411</v>
      </c>
      <c r="D6226">
        <v>50</v>
      </c>
      <c r="E6226">
        <v>0</v>
      </c>
      <c r="F6226">
        <v>0.32174456099999998</v>
      </c>
      <c r="G6226">
        <v>9606</v>
      </c>
      <c r="H6226">
        <v>7</v>
      </c>
      <c r="I6226">
        <v>0</v>
      </c>
      <c r="J6226">
        <v>2</v>
      </c>
      <c r="K6226">
        <v>0</v>
      </c>
      <c r="L6226">
        <v>1</v>
      </c>
    </row>
    <row r="6227" spans="1:12" x14ac:dyDescent="0.25">
      <c r="A6227">
        <v>55426</v>
      </c>
      <c r="B6227">
        <v>0</v>
      </c>
      <c r="C6227">
        <v>0.31048051799999998</v>
      </c>
      <c r="D6227">
        <v>54</v>
      </c>
      <c r="E6227">
        <v>1</v>
      </c>
      <c r="F6227">
        <v>0.239668197</v>
      </c>
      <c r="G6227">
        <v>6750</v>
      </c>
      <c r="H6227">
        <v>5</v>
      </c>
      <c r="I6227">
        <v>0</v>
      </c>
      <c r="J6227">
        <v>1</v>
      </c>
      <c r="K6227">
        <v>0</v>
      </c>
      <c r="L6227">
        <v>1</v>
      </c>
    </row>
    <row r="6228" spans="1:12" x14ac:dyDescent="0.25">
      <c r="A6228">
        <v>20886</v>
      </c>
      <c r="B6228">
        <v>0</v>
      </c>
      <c r="C6228">
        <v>0.31051277500000002</v>
      </c>
      <c r="D6228">
        <v>61</v>
      </c>
      <c r="E6228">
        <v>0</v>
      </c>
      <c r="F6228">
        <v>0.33666021200000001</v>
      </c>
      <c r="G6228">
        <v>13425</v>
      </c>
      <c r="H6228">
        <v>12</v>
      </c>
      <c r="I6228">
        <v>0</v>
      </c>
      <c r="J6228">
        <v>3</v>
      </c>
      <c r="K6228">
        <v>0</v>
      </c>
      <c r="L6228">
        <v>0</v>
      </c>
    </row>
    <row r="6229" spans="1:12" x14ac:dyDescent="0.25">
      <c r="A6229">
        <v>79831</v>
      </c>
      <c r="B6229">
        <v>0</v>
      </c>
      <c r="C6229">
        <v>0.31094670000000002</v>
      </c>
      <c r="D6229">
        <v>56</v>
      </c>
      <c r="E6229">
        <v>0</v>
      </c>
      <c r="F6229">
        <v>0.42877116700000001</v>
      </c>
      <c r="G6229">
        <v>6436</v>
      </c>
      <c r="H6229">
        <v>11</v>
      </c>
      <c r="I6229">
        <v>0</v>
      </c>
      <c r="J6229">
        <v>1</v>
      </c>
      <c r="K6229">
        <v>0</v>
      </c>
      <c r="L6229">
        <v>0</v>
      </c>
    </row>
    <row r="6230" spans="1:12" x14ac:dyDescent="0.25">
      <c r="A6230">
        <v>69922</v>
      </c>
      <c r="B6230">
        <v>0</v>
      </c>
      <c r="C6230">
        <v>0.310968191</v>
      </c>
      <c r="D6230">
        <v>54</v>
      </c>
      <c r="E6230">
        <v>0</v>
      </c>
      <c r="F6230">
        <v>2596</v>
      </c>
      <c r="H6230">
        <v>9</v>
      </c>
      <c r="I6230">
        <v>0</v>
      </c>
      <c r="J6230">
        <v>1</v>
      </c>
      <c r="K6230">
        <v>0</v>
      </c>
      <c r="L6230">
        <v>0</v>
      </c>
    </row>
    <row r="6231" spans="1:12" x14ac:dyDescent="0.25">
      <c r="A6231">
        <v>82459</v>
      </c>
      <c r="B6231">
        <v>1</v>
      </c>
      <c r="C6231">
        <v>0.31098367900000001</v>
      </c>
      <c r="D6231">
        <v>43</v>
      </c>
      <c r="E6231">
        <v>0</v>
      </c>
      <c r="F6231">
        <v>3516</v>
      </c>
      <c r="H6231">
        <v>9</v>
      </c>
      <c r="I6231">
        <v>0</v>
      </c>
      <c r="J6231">
        <v>2</v>
      </c>
      <c r="K6231">
        <v>0</v>
      </c>
      <c r="L6231">
        <v>0</v>
      </c>
    </row>
    <row r="6232" spans="1:12" x14ac:dyDescent="0.25">
      <c r="A6232">
        <v>30487</v>
      </c>
      <c r="B6232">
        <v>0</v>
      </c>
      <c r="C6232">
        <v>0.31115971999999997</v>
      </c>
      <c r="D6232">
        <v>52</v>
      </c>
      <c r="E6232">
        <v>0</v>
      </c>
      <c r="F6232">
        <v>0.37659931200000002</v>
      </c>
      <c r="G6232">
        <v>11332</v>
      </c>
      <c r="H6232">
        <v>10</v>
      </c>
      <c r="I6232">
        <v>0</v>
      </c>
      <c r="J6232">
        <v>2</v>
      </c>
      <c r="K6232">
        <v>0</v>
      </c>
      <c r="L6232">
        <v>1</v>
      </c>
    </row>
    <row r="6233" spans="1:12" x14ac:dyDescent="0.25">
      <c r="A6233">
        <v>6750</v>
      </c>
      <c r="B6233">
        <v>0</v>
      </c>
      <c r="C6233">
        <v>0.311180489</v>
      </c>
      <c r="D6233">
        <v>56</v>
      </c>
      <c r="E6233">
        <v>0</v>
      </c>
      <c r="F6233">
        <v>0.134459576</v>
      </c>
      <c r="G6233">
        <v>5800</v>
      </c>
      <c r="H6233">
        <v>9</v>
      </c>
      <c r="I6233">
        <v>0</v>
      </c>
      <c r="J6233">
        <v>0</v>
      </c>
      <c r="K6233">
        <v>0</v>
      </c>
      <c r="L6233">
        <v>0</v>
      </c>
    </row>
    <row r="6234" spans="1:12" x14ac:dyDescent="0.25">
      <c r="A6234">
        <v>77403</v>
      </c>
      <c r="B6234">
        <v>0</v>
      </c>
      <c r="C6234">
        <v>0.31147750299999999</v>
      </c>
      <c r="D6234">
        <v>61</v>
      </c>
      <c r="E6234">
        <v>0</v>
      </c>
      <c r="F6234">
        <v>0.39225352099999999</v>
      </c>
      <c r="G6234">
        <v>7099</v>
      </c>
      <c r="H6234">
        <v>9</v>
      </c>
      <c r="I6234">
        <v>0</v>
      </c>
      <c r="J6234">
        <v>2</v>
      </c>
      <c r="K6234">
        <v>0</v>
      </c>
      <c r="L6234">
        <v>1</v>
      </c>
    </row>
    <row r="6235" spans="1:12" x14ac:dyDescent="0.25">
      <c r="A6235">
        <v>128417</v>
      </c>
      <c r="B6235">
        <v>0</v>
      </c>
      <c r="C6235">
        <v>0.31151575399999998</v>
      </c>
      <c r="D6235">
        <v>63</v>
      </c>
      <c r="E6235">
        <v>0</v>
      </c>
      <c r="F6235">
        <v>7.8E-2</v>
      </c>
      <c r="G6235">
        <v>12499</v>
      </c>
      <c r="H6235">
        <v>9</v>
      </c>
      <c r="I6235">
        <v>0</v>
      </c>
      <c r="J6235">
        <v>1</v>
      </c>
      <c r="K6235">
        <v>0</v>
      </c>
      <c r="L6235">
        <v>0</v>
      </c>
    </row>
    <row r="6236" spans="1:12" x14ac:dyDescent="0.25">
      <c r="A6236">
        <v>10704</v>
      </c>
      <c r="B6236">
        <v>0</v>
      </c>
      <c r="C6236">
        <v>0.31176583899999999</v>
      </c>
      <c r="D6236">
        <v>36</v>
      </c>
      <c r="E6236">
        <v>1</v>
      </c>
      <c r="F6236">
        <v>0.58592761299999996</v>
      </c>
      <c r="G6236">
        <v>3950</v>
      </c>
      <c r="H6236">
        <v>15</v>
      </c>
      <c r="I6236">
        <v>0</v>
      </c>
      <c r="J6236">
        <v>2</v>
      </c>
      <c r="K6236">
        <v>0</v>
      </c>
      <c r="L6236">
        <v>3</v>
      </c>
    </row>
    <row r="6237" spans="1:12" x14ac:dyDescent="0.25">
      <c r="A6237">
        <v>14341</v>
      </c>
      <c r="B6237">
        <v>1</v>
      </c>
      <c r="C6237">
        <v>0.31188053399999999</v>
      </c>
      <c r="D6237">
        <v>35</v>
      </c>
      <c r="E6237">
        <v>2</v>
      </c>
      <c r="F6237">
        <v>0.72642098700000002</v>
      </c>
      <c r="G6237">
        <v>1600</v>
      </c>
      <c r="H6237">
        <v>11</v>
      </c>
      <c r="I6237">
        <v>2</v>
      </c>
      <c r="J6237">
        <v>0</v>
      </c>
      <c r="K6237">
        <v>1</v>
      </c>
      <c r="L6237">
        <v>2</v>
      </c>
    </row>
    <row r="6238" spans="1:12" x14ac:dyDescent="0.25">
      <c r="A6238">
        <v>51138</v>
      </c>
      <c r="B6238">
        <v>0</v>
      </c>
      <c r="C6238">
        <v>0.311983128</v>
      </c>
      <c r="D6238">
        <v>36</v>
      </c>
      <c r="E6238">
        <v>0</v>
      </c>
      <c r="F6238">
        <v>0.28091279000000002</v>
      </c>
      <c r="G6238">
        <v>5652</v>
      </c>
      <c r="H6238">
        <v>6</v>
      </c>
      <c r="I6238">
        <v>0</v>
      </c>
      <c r="J6238">
        <v>1</v>
      </c>
      <c r="K6238">
        <v>0</v>
      </c>
      <c r="L6238">
        <v>3</v>
      </c>
    </row>
    <row r="6239" spans="1:12" x14ac:dyDescent="0.25">
      <c r="A6239">
        <v>97575</v>
      </c>
      <c r="B6239">
        <v>0</v>
      </c>
      <c r="C6239">
        <v>0.31203678800000001</v>
      </c>
      <c r="D6239">
        <v>51</v>
      </c>
      <c r="E6239">
        <v>3</v>
      </c>
      <c r="F6239">
        <v>0.442944632</v>
      </c>
      <c r="G6239">
        <v>8000</v>
      </c>
      <c r="H6239">
        <v>29</v>
      </c>
      <c r="I6239">
        <v>0</v>
      </c>
      <c r="J6239">
        <v>2</v>
      </c>
      <c r="K6239">
        <v>0</v>
      </c>
      <c r="L6239">
        <v>2</v>
      </c>
    </row>
    <row r="6240" spans="1:12" x14ac:dyDescent="0.25">
      <c r="A6240">
        <v>136418</v>
      </c>
      <c r="B6240">
        <v>0</v>
      </c>
      <c r="C6240">
        <v>0.31206684400000001</v>
      </c>
      <c r="D6240">
        <v>66</v>
      </c>
      <c r="E6240">
        <v>1</v>
      </c>
      <c r="F6240">
        <v>0.50136338800000002</v>
      </c>
      <c r="G6240">
        <v>5500</v>
      </c>
      <c r="H6240">
        <v>17</v>
      </c>
      <c r="I6240">
        <v>0</v>
      </c>
      <c r="J6240">
        <v>2</v>
      </c>
      <c r="K6240">
        <v>0</v>
      </c>
      <c r="L6240">
        <v>1</v>
      </c>
    </row>
    <row r="6241" spans="1:12" x14ac:dyDescent="0.25">
      <c r="A6241">
        <v>32877</v>
      </c>
      <c r="B6241">
        <v>0</v>
      </c>
      <c r="C6241">
        <v>0.31209219799999999</v>
      </c>
      <c r="D6241">
        <v>56</v>
      </c>
      <c r="E6241">
        <v>0</v>
      </c>
      <c r="F6241">
        <v>0.13940664799999999</v>
      </c>
      <c r="G6241">
        <v>12875</v>
      </c>
      <c r="H6241">
        <v>19</v>
      </c>
      <c r="I6241">
        <v>0</v>
      </c>
      <c r="J6241">
        <v>1</v>
      </c>
      <c r="K6241">
        <v>0</v>
      </c>
      <c r="L6241">
        <v>0</v>
      </c>
    </row>
    <row r="6242" spans="1:12" x14ac:dyDescent="0.25">
      <c r="A6242">
        <v>67642</v>
      </c>
      <c r="B6242">
        <v>0</v>
      </c>
      <c r="C6242">
        <v>0.31253289200000001</v>
      </c>
      <c r="D6242">
        <v>26</v>
      </c>
      <c r="E6242">
        <v>1</v>
      </c>
      <c r="F6242">
        <v>0.28022492999999998</v>
      </c>
      <c r="G6242">
        <v>1066</v>
      </c>
      <c r="H6242">
        <v>5</v>
      </c>
      <c r="I6242">
        <v>0</v>
      </c>
      <c r="J6242">
        <v>0</v>
      </c>
      <c r="K6242">
        <v>0</v>
      </c>
      <c r="L6242">
        <v>0</v>
      </c>
    </row>
    <row r="6243" spans="1:12" x14ac:dyDescent="0.25">
      <c r="A6243">
        <v>100352</v>
      </c>
      <c r="B6243">
        <v>0</v>
      </c>
      <c r="C6243">
        <v>0.31257670100000001</v>
      </c>
      <c r="D6243">
        <v>31</v>
      </c>
      <c r="E6243">
        <v>0</v>
      </c>
      <c r="F6243">
        <v>0.33365019000000001</v>
      </c>
      <c r="G6243">
        <v>7363</v>
      </c>
      <c r="H6243">
        <v>7</v>
      </c>
      <c r="I6243">
        <v>0</v>
      </c>
      <c r="J6243">
        <v>0</v>
      </c>
      <c r="K6243">
        <v>0</v>
      </c>
      <c r="L6243">
        <v>2</v>
      </c>
    </row>
    <row r="6244" spans="1:12" x14ac:dyDescent="0.25">
      <c r="A6244">
        <v>11273</v>
      </c>
      <c r="B6244">
        <v>0</v>
      </c>
      <c r="C6244">
        <v>0.31258518899999999</v>
      </c>
      <c r="D6244">
        <v>41</v>
      </c>
      <c r="E6244">
        <v>1</v>
      </c>
      <c r="F6244">
        <v>0.36844110099999999</v>
      </c>
      <c r="G6244">
        <v>10500</v>
      </c>
      <c r="H6244">
        <v>11</v>
      </c>
      <c r="I6244">
        <v>0</v>
      </c>
      <c r="J6244">
        <v>2</v>
      </c>
      <c r="K6244">
        <v>0</v>
      </c>
      <c r="L6244">
        <v>0</v>
      </c>
    </row>
    <row r="6245" spans="1:12" x14ac:dyDescent="0.25">
      <c r="A6245">
        <v>112531</v>
      </c>
      <c r="B6245">
        <v>0</v>
      </c>
      <c r="C6245">
        <v>0.31281852799999998</v>
      </c>
      <c r="D6245">
        <v>58</v>
      </c>
      <c r="E6245">
        <v>0</v>
      </c>
      <c r="F6245">
        <v>1.079596977</v>
      </c>
      <c r="G6245">
        <v>3969</v>
      </c>
      <c r="H6245">
        <v>10</v>
      </c>
      <c r="I6245">
        <v>0</v>
      </c>
      <c r="J6245">
        <v>1</v>
      </c>
      <c r="K6245">
        <v>0</v>
      </c>
      <c r="L6245">
        <v>0</v>
      </c>
    </row>
    <row r="6246" spans="1:12" x14ac:dyDescent="0.25">
      <c r="A6246">
        <v>734</v>
      </c>
      <c r="B6246">
        <v>0</v>
      </c>
      <c r="C6246">
        <v>0.31287773800000002</v>
      </c>
      <c r="D6246">
        <v>36</v>
      </c>
      <c r="E6246">
        <v>0</v>
      </c>
      <c r="F6246">
        <v>0.23072116000000001</v>
      </c>
      <c r="G6246">
        <v>8000</v>
      </c>
      <c r="H6246">
        <v>28</v>
      </c>
      <c r="I6246">
        <v>0</v>
      </c>
      <c r="J6246">
        <v>0</v>
      </c>
      <c r="K6246">
        <v>0</v>
      </c>
      <c r="L6246">
        <v>0</v>
      </c>
    </row>
    <row r="6247" spans="1:12" x14ac:dyDescent="0.25">
      <c r="A6247">
        <v>24991</v>
      </c>
      <c r="B6247">
        <v>0</v>
      </c>
      <c r="C6247">
        <v>0.31296116899999998</v>
      </c>
      <c r="D6247">
        <v>61</v>
      </c>
      <c r="E6247">
        <v>0</v>
      </c>
      <c r="F6247">
        <v>0.31347804099999999</v>
      </c>
      <c r="G6247">
        <v>11885</v>
      </c>
      <c r="H6247">
        <v>13</v>
      </c>
      <c r="I6247">
        <v>2</v>
      </c>
      <c r="J6247">
        <v>1</v>
      </c>
      <c r="K6247">
        <v>0</v>
      </c>
      <c r="L6247">
        <v>0</v>
      </c>
    </row>
    <row r="6248" spans="1:12" x14ac:dyDescent="0.25">
      <c r="A6248">
        <v>118041</v>
      </c>
      <c r="B6248">
        <v>0</v>
      </c>
      <c r="C6248">
        <v>0.31312458399999998</v>
      </c>
      <c r="D6248">
        <v>40</v>
      </c>
      <c r="E6248">
        <v>0</v>
      </c>
      <c r="F6248">
        <v>5.1979210000000003E-3</v>
      </c>
      <c r="G6248">
        <v>2500</v>
      </c>
      <c r="H6248">
        <v>3</v>
      </c>
      <c r="I6248">
        <v>0</v>
      </c>
      <c r="J6248">
        <v>0</v>
      </c>
      <c r="K6248">
        <v>0</v>
      </c>
      <c r="L6248">
        <v>0</v>
      </c>
    </row>
    <row r="6249" spans="1:12" x14ac:dyDescent="0.25">
      <c r="A6249">
        <v>5870</v>
      </c>
      <c r="B6249">
        <v>0</v>
      </c>
      <c r="C6249">
        <v>0.31323672200000002</v>
      </c>
      <c r="D6249">
        <v>54</v>
      </c>
      <c r="E6249">
        <v>0</v>
      </c>
      <c r="F6249">
        <v>0.85850901999999996</v>
      </c>
      <c r="G6249">
        <v>4600</v>
      </c>
      <c r="H6249">
        <v>15</v>
      </c>
      <c r="I6249">
        <v>0</v>
      </c>
      <c r="J6249">
        <v>2</v>
      </c>
      <c r="K6249">
        <v>0</v>
      </c>
      <c r="L6249">
        <v>0</v>
      </c>
    </row>
    <row r="6250" spans="1:12" x14ac:dyDescent="0.25">
      <c r="A6250">
        <v>145204</v>
      </c>
      <c r="B6250">
        <v>0</v>
      </c>
      <c r="C6250">
        <v>0.31413717299999999</v>
      </c>
      <c r="D6250">
        <v>45</v>
      </c>
      <c r="E6250">
        <v>0</v>
      </c>
      <c r="F6250">
        <v>0.55675675700000005</v>
      </c>
      <c r="G6250">
        <v>1664</v>
      </c>
      <c r="H6250">
        <v>4</v>
      </c>
      <c r="I6250">
        <v>0</v>
      </c>
      <c r="J6250">
        <v>1</v>
      </c>
      <c r="K6250">
        <v>0</v>
      </c>
      <c r="L6250">
        <v>3</v>
      </c>
    </row>
    <row r="6251" spans="1:12" x14ac:dyDescent="0.25">
      <c r="A6251">
        <v>53078</v>
      </c>
      <c r="B6251">
        <v>0</v>
      </c>
      <c r="C6251">
        <v>0.31420779599999998</v>
      </c>
      <c r="D6251">
        <v>69</v>
      </c>
      <c r="E6251">
        <v>0</v>
      </c>
      <c r="F6251">
        <v>0.42992834499999999</v>
      </c>
      <c r="G6251">
        <v>6000</v>
      </c>
      <c r="H6251">
        <v>23</v>
      </c>
      <c r="I6251">
        <v>0</v>
      </c>
      <c r="J6251">
        <v>2</v>
      </c>
      <c r="K6251">
        <v>0</v>
      </c>
      <c r="L6251">
        <v>0</v>
      </c>
    </row>
    <row r="6252" spans="1:12" x14ac:dyDescent="0.25">
      <c r="A6252">
        <v>126617</v>
      </c>
      <c r="B6252">
        <v>0</v>
      </c>
      <c r="C6252">
        <v>0.31473798400000003</v>
      </c>
      <c r="D6252">
        <v>57</v>
      </c>
      <c r="E6252">
        <v>1</v>
      </c>
      <c r="F6252">
        <v>0.552435805</v>
      </c>
      <c r="G6252">
        <v>8333</v>
      </c>
      <c r="H6252">
        <v>7</v>
      </c>
      <c r="I6252">
        <v>0</v>
      </c>
      <c r="J6252">
        <v>1</v>
      </c>
      <c r="K6252">
        <v>0</v>
      </c>
      <c r="L6252">
        <v>2</v>
      </c>
    </row>
    <row r="6253" spans="1:12" x14ac:dyDescent="0.25">
      <c r="A6253">
        <v>109953</v>
      </c>
      <c r="B6253">
        <v>0</v>
      </c>
      <c r="C6253">
        <v>0.31571398699999997</v>
      </c>
      <c r="D6253">
        <v>69</v>
      </c>
      <c r="E6253">
        <v>0</v>
      </c>
      <c r="F6253">
        <v>0.38721773199999998</v>
      </c>
      <c r="G6253">
        <v>12000</v>
      </c>
      <c r="H6253">
        <v>11</v>
      </c>
      <c r="I6253">
        <v>0</v>
      </c>
      <c r="J6253">
        <v>2</v>
      </c>
      <c r="K6253">
        <v>0</v>
      </c>
      <c r="L6253">
        <v>1</v>
      </c>
    </row>
    <row r="6254" spans="1:12" x14ac:dyDescent="0.25">
      <c r="A6254">
        <v>109526</v>
      </c>
      <c r="B6254">
        <v>0</v>
      </c>
      <c r="C6254">
        <v>0.315875882</v>
      </c>
      <c r="D6254">
        <v>51</v>
      </c>
      <c r="E6254">
        <v>0</v>
      </c>
      <c r="F6254">
        <v>0.57872490300000001</v>
      </c>
      <c r="G6254">
        <v>2838</v>
      </c>
      <c r="H6254">
        <v>9</v>
      </c>
      <c r="I6254">
        <v>0</v>
      </c>
      <c r="J6254">
        <v>1</v>
      </c>
      <c r="K6254">
        <v>0</v>
      </c>
      <c r="L6254">
        <v>0</v>
      </c>
    </row>
    <row r="6255" spans="1:12" x14ac:dyDescent="0.25">
      <c r="A6255">
        <v>125985</v>
      </c>
      <c r="B6255">
        <v>1</v>
      </c>
      <c r="C6255">
        <v>0.31590973999999999</v>
      </c>
      <c r="D6255">
        <v>49</v>
      </c>
      <c r="E6255">
        <v>2</v>
      </c>
      <c r="F6255">
        <v>367</v>
      </c>
      <c r="H6255">
        <v>3</v>
      </c>
      <c r="I6255">
        <v>0</v>
      </c>
      <c r="J6255">
        <v>0</v>
      </c>
      <c r="K6255">
        <v>0</v>
      </c>
      <c r="L6255">
        <v>0</v>
      </c>
    </row>
    <row r="6256" spans="1:12" x14ac:dyDescent="0.25">
      <c r="A6256">
        <v>441</v>
      </c>
      <c r="B6256">
        <v>0</v>
      </c>
      <c r="C6256">
        <v>0.31606476700000002</v>
      </c>
      <c r="D6256">
        <v>56</v>
      </c>
      <c r="E6256">
        <v>0</v>
      </c>
      <c r="F6256">
        <v>1348</v>
      </c>
      <c r="H6256">
        <v>3</v>
      </c>
      <c r="I6256">
        <v>0</v>
      </c>
      <c r="J6256">
        <v>1</v>
      </c>
      <c r="K6256">
        <v>0</v>
      </c>
      <c r="L6256">
        <v>0</v>
      </c>
    </row>
    <row r="6257" spans="1:12" x14ac:dyDescent="0.25">
      <c r="A6257">
        <v>5572</v>
      </c>
      <c r="B6257">
        <v>0</v>
      </c>
      <c r="C6257">
        <v>0.31637754899999998</v>
      </c>
      <c r="D6257">
        <v>52</v>
      </c>
      <c r="E6257">
        <v>0</v>
      </c>
      <c r="F6257">
        <v>0.352077476</v>
      </c>
      <c r="G6257">
        <v>3200</v>
      </c>
      <c r="H6257">
        <v>9</v>
      </c>
      <c r="I6257">
        <v>0</v>
      </c>
      <c r="J6257">
        <v>1</v>
      </c>
      <c r="K6257">
        <v>0</v>
      </c>
      <c r="L6257">
        <v>0</v>
      </c>
    </row>
    <row r="6258" spans="1:12" x14ac:dyDescent="0.25">
      <c r="A6258">
        <v>87938</v>
      </c>
      <c r="B6258">
        <v>1</v>
      </c>
      <c r="C6258">
        <v>0.316467895</v>
      </c>
      <c r="D6258">
        <v>37</v>
      </c>
      <c r="E6258">
        <v>0</v>
      </c>
      <c r="F6258">
        <v>0.70887609799999995</v>
      </c>
      <c r="G6258">
        <v>3300</v>
      </c>
      <c r="H6258">
        <v>4</v>
      </c>
      <c r="I6258">
        <v>0</v>
      </c>
      <c r="J6258">
        <v>1</v>
      </c>
      <c r="K6258">
        <v>0</v>
      </c>
      <c r="L6258">
        <v>2</v>
      </c>
    </row>
    <row r="6259" spans="1:12" x14ac:dyDescent="0.25">
      <c r="A6259">
        <v>129030</v>
      </c>
      <c r="B6259">
        <v>0</v>
      </c>
      <c r="C6259">
        <v>0.31655716699999997</v>
      </c>
      <c r="D6259">
        <v>49</v>
      </c>
      <c r="E6259">
        <v>0</v>
      </c>
      <c r="F6259">
        <v>0.14877024599999999</v>
      </c>
      <c r="G6259">
        <v>5000</v>
      </c>
      <c r="H6259">
        <v>20</v>
      </c>
      <c r="I6259">
        <v>0</v>
      </c>
      <c r="J6259">
        <v>0</v>
      </c>
      <c r="K6259">
        <v>0</v>
      </c>
      <c r="L6259">
        <v>0</v>
      </c>
    </row>
    <row r="6260" spans="1:12" x14ac:dyDescent="0.25">
      <c r="A6260">
        <v>63461</v>
      </c>
      <c r="B6260">
        <v>0</v>
      </c>
      <c r="C6260">
        <v>0.31668331700000002</v>
      </c>
      <c r="D6260">
        <v>24</v>
      </c>
      <c r="E6260">
        <v>0</v>
      </c>
      <c r="F6260">
        <v>274</v>
      </c>
      <c r="H6260">
        <v>1</v>
      </c>
      <c r="I6260">
        <v>0</v>
      </c>
      <c r="J6260">
        <v>0</v>
      </c>
      <c r="K6260">
        <v>0</v>
      </c>
      <c r="L6260">
        <v>0</v>
      </c>
    </row>
    <row r="6261" spans="1:12" x14ac:dyDescent="0.25">
      <c r="A6261">
        <v>40288</v>
      </c>
      <c r="B6261">
        <v>0</v>
      </c>
      <c r="C6261">
        <v>0.317068293</v>
      </c>
      <c r="D6261">
        <v>74</v>
      </c>
      <c r="E6261">
        <v>0</v>
      </c>
      <c r="F6261">
        <v>1.1399088E-2</v>
      </c>
      <c r="G6261">
        <v>8333</v>
      </c>
      <c r="H6261">
        <v>3</v>
      </c>
      <c r="I6261">
        <v>0</v>
      </c>
      <c r="J6261">
        <v>0</v>
      </c>
      <c r="K6261">
        <v>0</v>
      </c>
      <c r="L6261">
        <v>0</v>
      </c>
    </row>
    <row r="6262" spans="1:12" x14ac:dyDescent="0.25">
      <c r="A6262">
        <v>72857</v>
      </c>
      <c r="B6262">
        <v>0</v>
      </c>
      <c r="C6262">
        <v>0.317181875</v>
      </c>
      <c r="D6262">
        <v>31</v>
      </c>
      <c r="E6262">
        <v>0</v>
      </c>
      <c r="F6262">
        <v>0.261912696</v>
      </c>
      <c r="G6262">
        <v>3000</v>
      </c>
      <c r="H6262">
        <v>9</v>
      </c>
      <c r="I6262">
        <v>0</v>
      </c>
      <c r="J6262">
        <v>0</v>
      </c>
      <c r="K6262">
        <v>0</v>
      </c>
      <c r="L6262">
        <v>1</v>
      </c>
    </row>
    <row r="6263" spans="1:12" x14ac:dyDescent="0.25">
      <c r="A6263">
        <v>127042</v>
      </c>
      <c r="B6263">
        <v>0</v>
      </c>
      <c r="C6263">
        <v>0.31798457099999999</v>
      </c>
      <c r="D6263">
        <v>64</v>
      </c>
      <c r="E6263">
        <v>0</v>
      </c>
      <c r="F6263">
        <v>0.25197434699999999</v>
      </c>
      <c r="G6263">
        <v>18866</v>
      </c>
      <c r="H6263">
        <v>12</v>
      </c>
      <c r="I6263">
        <v>0</v>
      </c>
      <c r="J6263">
        <v>2</v>
      </c>
      <c r="K6263">
        <v>0</v>
      </c>
      <c r="L6263">
        <v>0</v>
      </c>
    </row>
    <row r="6264" spans="1:12" x14ac:dyDescent="0.25">
      <c r="A6264">
        <v>135637</v>
      </c>
      <c r="B6264">
        <v>0</v>
      </c>
      <c r="C6264">
        <v>0.31801533599999998</v>
      </c>
      <c r="D6264">
        <v>38</v>
      </c>
      <c r="E6264">
        <v>0</v>
      </c>
      <c r="F6264">
        <v>0.44690151700000003</v>
      </c>
      <c r="G6264">
        <v>3888</v>
      </c>
      <c r="H6264">
        <v>20</v>
      </c>
      <c r="I6264">
        <v>0</v>
      </c>
      <c r="J6264">
        <v>1</v>
      </c>
      <c r="K6264">
        <v>0</v>
      </c>
      <c r="L6264">
        <v>4</v>
      </c>
    </row>
    <row r="6265" spans="1:12" x14ac:dyDescent="0.25">
      <c r="A6265">
        <v>73443</v>
      </c>
      <c r="B6265">
        <v>0</v>
      </c>
      <c r="C6265">
        <v>0.31845937099999999</v>
      </c>
      <c r="D6265">
        <v>47</v>
      </c>
      <c r="E6265">
        <v>0</v>
      </c>
      <c r="F6265">
        <v>1.388009992</v>
      </c>
      <c r="G6265">
        <v>1200</v>
      </c>
      <c r="H6265">
        <v>6</v>
      </c>
      <c r="I6265">
        <v>0</v>
      </c>
      <c r="J6265">
        <v>1</v>
      </c>
      <c r="K6265">
        <v>0</v>
      </c>
      <c r="L6265">
        <v>3</v>
      </c>
    </row>
    <row r="6266" spans="1:12" x14ac:dyDescent="0.25">
      <c r="A6266">
        <v>139827</v>
      </c>
      <c r="B6266">
        <v>0</v>
      </c>
      <c r="C6266">
        <v>0.31925357199999999</v>
      </c>
      <c r="D6266">
        <v>72</v>
      </c>
      <c r="E6266">
        <v>0</v>
      </c>
      <c r="F6266">
        <v>369</v>
      </c>
      <c r="H6266">
        <v>9</v>
      </c>
      <c r="I6266">
        <v>0</v>
      </c>
      <c r="J6266">
        <v>0</v>
      </c>
      <c r="K6266">
        <v>0</v>
      </c>
      <c r="L6266">
        <v>0</v>
      </c>
    </row>
    <row r="6267" spans="1:12" x14ac:dyDescent="0.25">
      <c r="A6267">
        <v>97463</v>
      </c>
      <c r="B6267">
        <v>0</v>
      </c>
      <c r="C6267">
        <v>0.31959556500000003</v>
      </c>
      <c r="D6267">
        <v>48</v>
      </c>
      <c r="E6267">
        <v>0</v>
      </c>
      <c r="F6267">
        <v>0.58607714</v>
      </c>
      <c r="G6267">
        <v>3188</v>
      </c>
      <c r="H6267">
        <v>22</v>
      </c>
      <c r="I6267">
        <v>0</v>
      </c>
      <c r="J6267">
        <v>1</v>
      </c>
      <c r="K6267">
        <v>0</v>
      </c>
      <c r="L6267">
        <v>0</v>
      </c>
    </row>
    <row r="6268" spans="1:12" x14ac:dyDescent="0.25">
      <c r="A6268">
        <v>325</v>
      </c>
      <c r="B6268">
        <v>0</v>
      </c>
      <c r="C6268">
        <v>0.31977946200000001</v>
      </c>
      <c r="D6268">
        <v>32</v>
      </c>
      <c r="E6268">
        <v>0</v>
      </c>
      <c r="F6268">
        <v>1.247340213</v>
      </c>
      <c r="G6268">
        <v>12500</v>
      </c>
      <c r="H6268">
        <v>12</v>
      </c>
      <c r="I6268">
        <v>0</v>
      </c>
      <c r="J6268">
        <v>8</v>
      </c>
      <c r="K6268">
        <v>0</v>
      </c>
      <c r="L6268">
        <v>0</v>
      </c>
    </row>
    <row r="6269" spans="1:12" x14ac:dyDescent="0.25">
      <c r="A6269">
        <v>131700</v>
      </c>
      <c r="B6269">
        <v>0</v>
      </c>
      <c r="C6269">
        <v>0.31996136600000002</v>
      </c>
      <c r="D6269">
        <v>36</v>
      </c>
      <c r="E6269">
        <v>0</v>
      </c>
      <c r="F6269">
        <v>991</v>
      </c>
      <c r="H6269">
        <v>8</v>
      </c>
      <c r="I6269">
        <v>0</v>
      </c>
      <c r="J6269">
        <v>0</v>
      </c>
      <c r="K6269">
        <v>0</v>
      </c>
      <c r="L6269">
        <v>1</v>
      </c>
    </row>
    <row r="6270" spans="1:12" x14ac:dyDescent="0.25">
      <c r="A6270">
        <v>18046</v>
      </c>
      <c r="B6270">
        <v>0</v>
      </c>
      <c r="C6270">
        <v>0.320121567</v>
      </c>
      <c r="D6270">
        <v>62</v>
      </c>
      <c r="E6270">
        <v>2</v>
      </c>
      <c r="F6270">
        <v>0.24094072499999999</v>
      </c>
      <c r="G6270">
        <v>8333</v>
      </c>
      <c r="H6270">
        <v>19</v>
      </c>
      <c r="I6270">
        <v>0</v>
      </c>
      <c r="J6270">
        <v>1</v>
      </c>
      <c r="K6270">
        <v>0</v>
      </c>
      <c r="L6270">
        <v>0</v>
      </c>
    </row>
    <row r="6271" spans="1:12" x14ac:dyDescent="0.25">
      <c r="A6271">
        <v>128064</v>
      </c>
      <c r="B6271">
        <v>0</v>
      </c>
      <c r="C6271">
        <v>0.32016139599999999</v>
      </c>
      <c r="D6271">
        <v>47</v>
      </c>
      <c r="E6271">
        <v>1</v>
      </c>
      <c r="F6271">
        <v>0.298680946</v>
      </c>
      <c r="G6271">
        <v>7656</v>
      </c>
      <c r="H6271">
        <v>8</v>
      </c>
      <c r="I6271">
        <v>0</v>
      </c>
      <c r="J6271">
        <v>1</v>
      </c>
      <c r="K6271">
        <v>0</v>
      </c>
      <c r="L6271">
        <v>2</v>
      </c>
    </row>
    <row r="6272" spans="1:12" x14ac:dyDescent="0.25">
      <c r="A6272">
        <v>42908</v>
      </c>
      <c r="B6272">
        <v>0</v>
      </c>
      <c r="C6272">
        <v>0.320370924</v>
      </c>
      <c r="D6272">
        <v>56</v>
      </c>
      <c r="E6272">
        <v>1</v>
      </c>
      <c r="F6272">
        <v>5903</v>
      </c>
      <c r="H6272">
        <v>10</v>
      </c>
      <c r="I6272">
        <v>0</v>
      </c>
      <c r="J6272">
        <v>4</v>
      </c>
      <c r="K6272">
        <v>0</v>
      </c>
      <c r="L6272">
        <v>0</v>
      </c>
    </row>
    <row r="6273" spans="1:12" x14ac:dyDescent="0.25">
      <c r="A6273">
        <v>104814</v>
      </c>
      <c r="B6273">
        <v>0</v>
      </c>
      <c r="C6273">
        <v>0.32041365799999999</v>
      </c>
      <c r="D6273">
        <v>63</v>
      </c>
      <c r="E6273">
        <v>0</v>
      </c>
      <c r="F6273">
        <v>3388</v>
      </c>
      <c r="H6273">
        <v>12</v>
      </c>
      <c r="I6273">
        <v>0</v>
      </c>
      <c r="J6273">
        <v>2</v>
      </c>
      <c r="K6273">
        <v>0</v>
      </c>
      <c r="L6273">
        <v>0</v>
      </c>
    </row>
    <row r="6274" spans="1:12" x14ac:dyDescent="0.25">
      <c r="A6274">
        <v>134571</v>
      </c>
      <c r="B6274">
        <v>0</v>
      </c>
      <c r="C6274">
        <v>0.32131539999999997</v>
      </c>
      <c r="D6274">
        <v>60</v>
      </c>
      <c r="E6274">
        <v>0</v>
      </c>
      <c r="F6274">
        <v>0.334335086</v>
      </c>
      <c r="G6274">
        <v>2661</v>
      </c>
      <c r="H6274">
        <v>4</v>
      </c>
      <c r="I6274">
        <v>0</v>
      </c>
      <c r="J6274">
        <v>0</v>
      </c>
      <c r="K6274">
        <v>0</v>
      </c>
      <c r="L6274">
        <v>2</v>
      </c>
    </row>
    <row r="6275" spans="1:12" x14ac:dyDescent="0.25">
      <c r="A6275">
        <v>16989</v>
      </c>
      <c r="B6275">
        <v>0</v>
      </c>
      <c r="C6275">
        <v>0.32146656299999998</v>
      </c>
      <c r="D6275">
        <v>78</v>
      </c>
      <c r="E6275">
        <v>0</v>
      </c>
      <c r="F6275">
        <v>0.25099955600000001</v>
      </c>
      <c r="G6275">
        <v>2250</v>
      </c>
      <c r="H6275">
        <v>10</v>
      </c>
      <c r="I6275">
        <v>0</v>
      </c>
      <c r="J6275">
        <v>0</v>
      </c>
      <c r="K6275">
        <v>0</v>
      </c>
      <c r="L6275">
        <v>0</v>
      </c>
    </row>
    <row r="6276" spans="1:12" x14ac:dyDescent="0.25">
      <c r="A6276">
        <v>85652</v>
      </c>
      <c r="B6276">
        <v>0</v>
      </c>
      <c r="C6276">
        <v>0.32155948000000001</v>
      </c>
      <c r="D6276">
        <v>23</v>
      </c>
      <c r="E6276">
        <v>0</v>
      </c>
      <c r="F6276">
        <v>0.16756341299999999</v>
      </c>
      <c r="G6276">
        <v>1300</v>
      </c>
      <c r="H6276">
        <v>2</v>
      </c>
      <c r="I6276">
        <v>0</v>
      </c>
      <c r="J6276">
        <v>0</v>
      </c>
      <c r="K6276">
        <v>0</v>
      </c>
      <c r="L6276">
        <v>0</v>
      </c>
    </row>
    <row r="6277" spans="1:12" x14ac:dyDescent="0.25">
      <c r="A6277">
        <v>103854</v>
      </c>
      <c r="B6277">
        <v>0</v>
      </c>
      <c r="C6277">
        <v>0.321570368</v>
      </c>
      <c r="D6277">
        <v>31</v>
      </c>
      <c r="E6277">
        <v>0</v>
      </c>
      <c r="F6277">
        <v>6.8515295000000004E-2</v>
      </c>
      <c r="G6277">
        <v>8041</v>
      </c>
      <c r="H6277">
        <v>10</v>
      </c>
      <c r="I6277">
        <v>0</v>
      </c>
      <c r="J6277">
        <v>0</v>
      </c>
      <c r="K6277">
        <v>0</v>
      </c>
      <c r="L6277">
        <v>0</v>
      </c>
    </row>
    <row r="6278" spans="1:12" x14ac:dyDescent="0.25">
      <c r="A6278">
        <v>85687</v>
      </c>
      <c r="B6278">
        <v>0</v>
      </c>
      <c r="C6278">
        <v>0.32157059599999999</v>
      </c>
      <c r="D6278">
        <v>53</v>
      </c>
      <c r="E6278">
        <v>0</v>
      </c>
      <c r="F6278">
        <v>6.8307135000000005E-2</v>
      </c>
      <c r="G6278">
        <v>12150</v>
      </c>
      <c r="H6278">
        <v>4</v>
      </c>
      <c r="I6278">
        <v>0</v>
      </c>
      <c r="J6278">
        <v>0</v>
      </c>
      <c r="K6278">
        <v>0</v>
      </c>
      <c r="L6278">
        <v>3</v>
      </c>
    </row>
    <row r="6279" spans="1:12" x14ac:dyDescent="0.25">
      <c r="A6279">
        <v>88603</v>
      </c>
      <c r="B6279">
        <v>0</v>
      </c>
      <c r="C6279">
        <v>0.32162294699999999</v>
      </c>
      <c r="D6279">
        <v>51</v>
      </c>
      <c r="E6279">
        <v>1</v>
      </c>
      <c r="F6279">
        <v>0.93183779099999997</v>
      </c>
      <c r="G6279">
        <v>1158</v>
      </c>
      <c r="H6279">
        <v>11</v>
      </c>
      <c r="I6279">
        <v>0</v>
      </c>
      <c r="J6279">
        <v>1</v>
      </c>
      <c r="K6279">
        <v>0</v>
      </c>
      <c r="L6279">
        <v>0</v>
      </c>
    </row>
    <row r="6280" spans="1:12" x14ac:dyDescent="0.25">
      <c r="A6280">
        <v>93569</v>
      </c>
      <c r="B6280">
        <v>0</v>
      </c>
      <c r="C6280">
        <v>0.32176998000000001</v>
      </c>
      <c r="D6280">
        <v>34</v>
      </c>
      <c r="E6280">
        <v>0</v>
      </c>
      <c r="F6280">
        <v>0.38731732299999999</v>
      </c>
      <c r="G6280">
        <v>11700</v>
      </c>
      <c r="H6280">
        <v>13</v>
      </c>
      <c r="I6280">
        <v>0</v>
      </c>
      <c r="J6280">
        <v>1</v>
      </c>
      <c r="K6280">
        <v>0</v>
      </c>
      <c r="L6280">
        <v>0</v>
      </c>
    </row>
    <row r="6281" spans="1:12" x14ac:dyDescent="0.25">
      <c r="A6281">
        <v>117109</v>
      </c>
      <c r="B6281">
        <v>0</v>
      </c>
      <c r="C6281">
        <v>0.32177069699999999</v>
      </c>
      <c r="D6281">
        <v>53</v>
      </c>
      <c r="E6281">
        <v>0</v>
      </c>
      <c r="F6281">
        <v>0.140196078</v>
      </c>
      <c r="G6281">
        <v>2039</v>
      </c>
      <c r="H6281">
        <v>3</v>
      </c>
      <c r="I6281">
        <v>0</v>
      </c>
      <c r="J6281">
        <v>0</v>
      </c>
      <c r="K6281">
        <v>0</v>
      </c>
      <c r="L6281">
        <v>0</v>
      </c>
    </row>
    <row r="6282" spans="1:12" x14ac:dyDescent="0.25">
      <c r="A6282">
        <v>3446</v>
      </c>
      <c r="B6282">
        <v>0</v>
      </c>
      <c r="C6282">
        <v>0.32226370900000001</v>
      </c>
      <c r="D6282">
        <v>68</v>
      </c>
      <c r="E6282">
        <v>0</v>
      </c>
      <c r="F6282">
        <v>0.36879818599999997</v>
      </c>
      <c r="G6282">
        <v>11024</v>
      </c>
      <c r="H6282">
        <v>14</v>
      </c>
      <c r="I6282">
        <v>0</v>
      </c>
      <c r="J6282">
        <v>2</v>
      </c>
      <c r="K6282">
        <v>0</v>
      </c>
      <c r="L6282">
        <v>1</v>
      </c>
    </row>
    <row r="6283" spans="1:12" x14ac:dyDescent="0.25">
      <c r="A6283">
        <v>53500</v>
      </c>
      <c r="B6283">
        <v>0</v>
      </c>
      <c r="C6283">
        <v>0.322523966</v>
      </c>
      <c r="D6283">
        <v>41</v>
      </c>
      <c r="E6283">
        <v>0</v>
      </c>
      <c r="F6283">
        <v>0.308711236</v>
      </c>
      <c r="G6283">
        <v>12833</v>
      </c>
      <c r="H6283">
        <v>13</v>
      </c>
      <c r="I6283">
        <v>0</v>
      </c>
      <c r="J6283">
        <v>2</v>
      </c>
      <c r="K6283">
        <v>0</v>
      </c>
      <c r="L6283">
        <v>3</v>
      </c>
    </row>
    <row r="6284" spans="1:12" x14ac:dyDescent="0.25">
      <c r="A6284">
        <v>53920</v>
      </c>
      <c r="B6284">
        <v>0</v>
      </c>
      <c r="C6284">
        <v>0.32265322299999999</v>
      </c>
      <c r="D6284">
        <v>65</v>
      </c>
      <c r="E6284">
        <v>0</v>
      </c>
      <c r="F6284">
        <v>1730</v>
      </c>
      <c r="H6284">
        <v>5</v>
      </c>
      <c r="I6284">
        <v>0</v>
      </c>
      <c r="J6284">
        <v>2</v>
      </c>
      <c r="K6284">
        <v>0</v>
      </c>
      <c r="L6284">
        <v>2</v>
      </c>
    </row>
    <row r="6285" spans="1:12" x14ac:dyDescent="0.25">
      <c r="A6285">
        <v>36377</v>
      </c>
      <c r="B6285">
        <v>0</v>
      </c>
      <c r="C6285">
        <v>0.322890281</v>
      </c>
      <c r="D6285">
        <v>46</v>
      </c>
      <c r="E6285">
        <v>0</v>
      </c>
      <c r="F6285">
        <v>0.208666667</v>
      </c>
      <c r="G6285">
        <v>4499</v>
      </c>
      <c r="H6285">
        <v>5</v>
      </c>
      <c r="I6285">
        <v>0</v>
      </c>
      <c r="J6285">
        <v>0</v>
      </c>
      <c r="K6285">
        <v>0</v>
      </c>
      <c r="L6285">
        <v>0</v>
      </c>
    </row>
    <row r="6286" spans="1:12" x14ac:dyDescent="0.25">
      <c r="A6286">
        <v>31358</v>
      </c>
      <c r="B6286">
        <v>0</v>
      </c>
      <c r="C6286">
        <v>0.32327879599999998</v>
      </c>
      <c r="D6286">
        <v>48</v>
      </c>
      <c r="E6286">
        <v>0</v>
      </c>
      <c r="F6286">
        <v>0.48856182999999997</v>
      </c>
      <c r="G6286">
        <v>6250</v>
      </c>
      <c r="H6286">
        <v>7</v>
      </c>
      <c r="I6286">
        <v>0</v>
      </c>
      <c r="J6286">
        <v>1</v>
      </c>
      <c r="K6286">
        <v>0</v>
      </c>
      <c r="L6286">
        <v>0</v>
      </c>
    </row>
    <row r="6287" spans="1:12" x14ac:dyDescent="0.25">
      <c r="A6287">
        <v>145353</v>
      </c>
      <c r="B6287">
        <v>0</v>
      </c>
      <c r="C6287">
        <v>0.32341539499999999</v>
      </c>
      <c r="D6287">
        <v>34</v>
      </c>
      <c r="E6287">
        <v>2</v>
      </c>
      <c r="F6287">
        <v>0.48173970799999999</v>
      </c>
      <c r="G6287">
        <v>6023</v>
      </c>
      <c r="H6287">
        <v>13</v>
      </c>
      <c r="I6287">
        <v>0</v>
      </c>
      <c r="J6287">
        <v>1</v>
      </c>
      <c r="K6287">
        <v>1</v>
      </c>
      <c r="L6287">
        <v>0</v>
      </c>
    </row>
    <row r="6288" spans="1:12" x14ac:dyDescent="0.25">
      <c r="A6288">
        <v>67739</v>
      </c>
      <c r="B6288">
        <v>0</v>
      </c>
      <c r="C6288">
        <v>0.323744949</v>
      </c>
      <c r="D6288">
        <v>28</v>
      </c>
      <c r="E6288">
        <v>0</v>
      </c>
      <c r="F6288">
        <v>2.1563341999999999E-2</v>
      </c>
      <c r="G6288">
        <v>11500</v>
      </c>
      <c r="H6288">
        <v>9</v>
      </c>
      <c r="I6288">
        <v>0</v>
      </c>
      <c r="J6288">
        <v>0</v>
      </c>
      <c r="K6288">
        <v>0</v>
      </c>
      <c r="L6288">
        <v>0</v>
      </c>
    </row>
    <row r="6289" spans="1:12" x14ac:dyDescent="0.25">
      <c r="A6289">
        <v>84515</v>
      </c>
      <c r="B6289">
        <v>0</v>
      </c>
      <c r="C6289">
        <v>0.32376313800000001</v>
      </c>
      <c r="D6289">
        <v>29</v>
      </c>
      <c r="E6289">
        <v>0</v>
      </c>
      <c r="F6289">
        <v>0.39510166400000002</v>
      </c>
      <c r="G6289">
        <v>2163</v>
      </c>
      <c r="H6289">
        <v>3</v>
      </c>
      <c r="I6289">
        <v>0</v>
      </c>
      <c r="J6289">
        <v>0</v>
      </c>
      <c r="K6289">
        <v>0</v>
      </c>
      <c r="L6289">
        <v>1</v>
      </c>
    </row>
    <row r="6290" spans="1:12" x14ac:dyDescent="0.25">
      <c r="A6290">
        <v>142340</v>
      </c>
      <c r="B6290">
        <v>0</v>
      </c>
      <c r="C6290">
        <v>0.32382568900000003</v>
      </c>
      <c r="D6290">
        <v>88</v>
      </c>
      <c r="E6290">
        <v>0</v>
      </c>
      <c r="F6290">
        <v>0.45842450800000001</v>
      </c>
      <c r="G6290">
        <v>2741</v>
      </c>
      <c r="H6290">
        <v>7</v>
      </c>
      <c r="I6290">
        <v>0</v>
      </c>
      <c r="J6290">
        <v>2</v>
      </c>
      <c r="K6290">
        <v>0</v>
      </c>
      <c r="L6290">
        <v>0</v>
      </c>
    </row>
    <row r="6291" spans="1:12" x14ac:dyDescent="0.25">
      <c r="A6291">
        <v>36285</v>
      </c>
      <c r="B6291">
        <v>0</v>
      </c>
      <c r="C6291">
        <v>0.32387609499999997</v>
      </c>
      <c r="D6291">
        <v>49</v>
      </c>
      <c r="E6291">
        <v>0</v>
      </c>
      <c r="F6291">
        <v>0.122748858</v>
      </c>
      <c r="G6291">
        <v>11160</v>
      </c>
      <c r="H6291">
        <v>11</v>
      </c>
      <c r="I6291">
        <v>0</v>
      </c>
      <c r="J6291">
        <v>0</v>
      </c>
      <c r="K6291">
        <v>0</v>
      </c>
      <c r="L6291">
        <v>2</v>
      </c>
    </row>
    <row r="6292" spans="1:12" x14ac:dyDescent="0.25">
      <c r="A6292">
        <v>114708</v>
      </c>
      <c r="B6292">
        <v>0</v>
      </c>
      <c r="C6292">
        <v>0.32396979300000001</v>
      </c>
      <c r="D6292">
        <v>52</v>
      </c>
      <c r="E6292">
        <v>0</v>
      </c>
      <c r="F6292">
        <v>0.68870981899999995</v>
      </c>
      <c r="G6292">
        <v>11416</v>
      </c>
      <c r="H6292">
        <v>28</v>
      </c>
      <c r="I6292">
        <v>0</v>
      </c>
      <c r="J6292">
        <v>3</v>
      </c>
      <c r="K6292">
        <v>0</v>
      </c>
      <c r="L6292">
        <v>2</v>
      </c>
    </row>
    <row r="6293" spans="1:12" x14ac:dyDescent="0.25">
      <c r="A6293">
        <v>125628</v>
      </c>
      <c r="B6293">
        <v>0</v>
      </c>
      <c r="C6293">
        <v>0.32404360999999998</v>
      </c>
      <c r="D6293">
        <v>29</v>
      </c>
      <c r="E6293">
        <v>0</v>
      </c>
      <c r="F6293">
        <v>0.37708194499999997</v>
      </c>
      <c r="G6293">
        <v>1500</v>
      </c>
      <c r="H6293">
        <v>7</v>
      </c>
      <c r="I6293">
        <v>0</v>
      </c>
      <c r="J6293">
        <v>0</v>
      </c>
      <c r="K6293">
        <v>0</v>
      </c>
      <c r="L6293">
        <v>0</v>
      </c>
    </row>
    <row r="6294" spans="1:12" x14ac:dyDescent="0.25">
      <c r="A6294">
        <v>76872</v>
      </c>
      <c r="B6294">
        <v>0</v>
      </c>
      <c r="C6294">
        <v>0.32415796600000002</v>
      </c>
      <c r="D6294">
        <v>46</v>
      </c>
      <c r="E6294">
        <v>1</v>
      </c>
      <c r="F6294">
        <v>0.37584790299999998</v>
      </c>
      <c r="G6294">
        <v>10466</v>
      </c>
      <c r="H6294">
        <v>15</v>
      </c>
      <c r="I6294">
        <v>0</v>
      </c>
      <c r="J6294">
        <v>2</v>
      </c>
      <c r="K6294">
        <v>0</v>
      </c>
      <c r="L6294">
        <v>3</v>
      </c>
    </row>
    <row r="6295" spans="1:12" x14ac:dyDescent="0.25">
      <c r="A6295">
        <v>20582</v>
      </c>
      <c r="B6295">
        <v>0</v>
      </c>
      <c r="C6295">
        <v>0.32421807800000002</v>
      </c>
      <c r="D6295">
        <v>41</v>
      </c>
      <c r="E6295">
        <v>0</v>
      </c>
      <c r="F6295">
        <v>0.602049744</v>
      </c>
      <c r="G6295">
        <v>8000</v>
      </c>
      <c r="H6295">
        <v>17</v>
      </c>
      <c r="I6295">
        <v>0</v>
      </c>
      <c r="J6295">
        <v>1</v>
      </c>
      <c r="K6295">
        <v>0</v>
      </c>
      <c r="L6295">
        <v>0</v>
      </c>
    </row>
    <row r="6296" spans="1:12" x14ac:dyDescent="0.25">
      <c r="A6296">
        <v>8829</v>
      </c>
      <c r="B6296">
        <v>0</v>
      </c>
      <c r="C6296">
        <v>0.324249599</v>
      </c>
      <c r="D6296">
        <v>44</v>
      </c>
      <c r="E6296">
        <v>0</v>
      </c>
      <c r="F6296">
        <v>0.26203282300000003</v>
      </c>
      <c r="G6296">
        <v>7250</v>
      </c>
      <c r="H6296">
        <v>9</v>
      </c>
      <c r="I6296">
        <v>0</v>
      </c>
      <c r="J6296">
        <v>1</v>
      </c>
      <c r="K6296">
        <v>0</v>
      </c>
      <c r="L6296">
        <v>0</v>
      </c>
    </row>
    <row r="6297" spans="1:12" x14ac:dyDescent="0.25">
      <c r="A6297">
        <v>126136</v>
      </c>
      <c r="B6297">
        <v>0</v>
      </c>
      <c r="C6297">
        <v>0.32430984600000001</v>
      </c>
      <c r="D6297">
        <v>71</v>
      </c>
      <c r="E6297">
        <v>0</v>
      </c>
      <c r="F6297">
        <v>563</v>
      </c>
      <c r="H6297">
        <v>5</v>
      </c>
      <c r="I6297">
        <v>0</v>
      </c>
      <c r="J6297">
        <v>0</v>
      </c>
      <c r="K6297">
        <v>0</v>
      </c>
      <c r="L6297">
        <v>0</v>
      </c>
    </row>
    <row r="6298" spans="1:12" x14ac:dyDescent="0.25">
      <c r="A6298">
        <v>37158</v>
      </c>
      <c r="B6298">
        <v>0</v>
      </c>
      <c r="C6298">
        <v>0.32455832299999998</v>
      </c>
      <c r="D6298">
        <v>44</v>
      </c>
      <c r="E6298">
        <v>0</v>
      </c>
      <c r="F6298">
        <v>5197</v>
      </c>
      <c r="H6298">
        <v>14</v>
      </c>
      <c r="I6298">
        <v>0</v>
      </c>
      <c r="J6298">
        <v>4</v>
      </c>
      <c r="K6298">
        <v>0</v>
      </c>
      <c r="L6298">
        <v>1</v>
      </c>
    </row>
    <row r="6299" spans="1:12" x14ac:dyDescent="0.25">
      <c r="A6299">
        <v>46030</v>
      </c>
      <c r="B6299">
        <v>0</v>
      </c>
      <c r="C6299">
        <v>0.325097099</v>
      </c>
      <c r="D6299">
        <v>30</v>
      </c>
      <c r="E6299">
        <v>0</v>
      </c>
      <c r="F6299">
        <v>0.78569197099999999</v>
      </c>
      <c r="G6299">
        <v>3200</v>
      </c>
      <c r="H6299">
        <v>5</v>
      </c>
      <c r="I6299">
        <v>0</v>
      </c>
      <c r="J6299">
        <v>1</v>
      </c>
      <c r="K6299">
        <v>0</v>
      </c>
      <c r="L6299">
        <v>0</v>
      </c>
    </row>
    <row r="6300" spans="1:12" x14ac:dyDescent="0.25">
      <c r="A6300">
        <v>142774</v>
      </c>
      <c r="B6300">
        <v>0</v>
      </c>
      <c r="C6300">
        <v>0.32550758699999999</v>
      </c>
      <c r="D6300">
        <v>35</v>
      </c>
      <c r="E6300">
        <v>0</v>
      </c>
      <c r="F6300">
        <v>0.65386922599999997</v>
      </c>
      <c r="G6300">
        <v>3333</v>
      </c>
      <c r="H6300">
        <v>9</v>
      </c>
      <c r="I6300">
        <v>0</v>
      </c>
      <c r="J6300">
        <v>1</v>
      </c>
      <c r="K6300">
        <v>0</v>
      </c>
      <c r="L6300">
        <v>1</v>
      </c>
    </row>
    <row r="6301" spans="1:12" x14ac:dyDescent="0.25">
      <c r="A6301">
        <v>95901</v>
      </c>
      <c r="B6301">
        <v>0</v>
      </c>
      <c r="C6301">
        <v>0.32551784099999997</v>
      </c>
      <c r="D6301">
        <v>87</v>
      </c>
      <c r="E6301">
        <v>0</v>
      </c>
      <c r="F6301">
        <v>313</v>
      </c>
      <c r="G6301">
        <v>0</v>
      </c>
      <c r="H6301">
        <v>6</v>
      </c>
      <c r="I6301">
        <v>0</v>
      </c>
      <c r="J6301">
        <v>0</v>
      </c>
      <c r="K6301">
        <v>0</v>
      </c>
      <c r="L6301">
        <v>0</v>
      </c>
    </row>
    <row r="6302" spans="1:12" x14ac:dyDescent="0.25">
      <c r="A6302">
        <v>90720</v>
      </c>
      <c r="B6302">
        <v>1</v>
      </c>
      <c r="C6302">
        <v>0.32561918000000001</v>
      </c>
      <c r="D6302">
        <v>53</v>
      </c>
      <c r="E6302">
        <v>0</v>
      </c>
      <c r="F6302">
        <v>0.109129066</v>
      </c>
      <c r="G6302">
        <v>4764</v>
      </c>
      <c r="H6302">
        <v>11</v>
      </c>
      <c r="I6302">
        <v>0</v>
      </c>
      <c r="J6302">
        <v>0</v>
      </c>
      <c r="K6302">
        <v>0</v>
      </c>
      <c r="L6302">
        <v>0</v>
      </c>
    </row>
    <row r="6303" spans="1:12" x14ac:dyDescent="0.25">
      <c r="A6303">
        <v>33865</v>
      </c>
      <c r="B6303">
        <v>0</v>
      </c>
      <c r="C6303">
        <v>0.32569647800000001</v>
      </c>
      <c r="D6303">
        <v>32</v>
      </c>
      <c r="E6303">
        <v>0</v>
      </c>
      <c r="F6303">
        <v>0.46589018300000001</v>
      </c>
      <c r="G6303">
        <v>4206</v>
      </c>
      <c r="H6303">
        <v>10</v>
      </c>
      <c r="I6303">
        <v>0</v>
      </c>
      <c r="J6303">
        <v>2</v>
      </c>
      <c r="K6303">
        <v>0</v>
      </c>
      <c r="L6303">
        <v>1</v>
      </c>
    </row>
    <row r="6304" spans="1:12" x14ac:dyDescent="0.25">
      <c r="A6304">
        <v>12983</v>
      </c>
      <c r="B6304">
        <v>0</v>
      </c>
      <c r="C6304">
        <v>0.32582771599999999</v>
      </c>
      <c r="D6304">
        <v>39</v>
      </c>
      <c r="E6304">
        <v>0</v>
      </c>
      <c r="F6304">
        <v>2.7099709999999999E-2</v>
      </c>
      <c r="G6304">
        <v>4833</v>
      </c>
      <c r="H6304">
        <v>6</v>
      </c>
      <c r="I6304">
        <v>0</v>
      </c>
      <c r="J6304">
        <v>0</v>
      </c>
      <c r="K6304">
        <v>0</v>
      </c>
      <c r="L6304">
        <v>10</v>
      </c>
    </row>
    <row r="6305" spans="1:12" x14ac:dyDescent="0.25">
      <c r="A6305">
        <v>98481</v>
      </c>
      <c r="B6305">
        <v>0</v>
      </c>
      <c r="C6305">
        <v>0.32590831100000001</v>
      </c>
      <c r="D6305">
        <v>29</v>
      </c>
      <c r="E6305">
        <v>0</v>
      </c>
      <c r="F6305">
        <v>0.156198542</v>
      </c>
      <c r="G6305">
        <v>4250</v>
      </c>
      <c r="H6305">
        <v>5</v>
      </c>
      <c r="I6305">
        <v>0</v>
      </c>
      <c r="J6305">
        <v>0</v>
      </c>
      <c r="K6305">
        <v>0</v>
      </c>
      <c r="L6305">
        <v>0</v>
      </c>
    </row>
    <row r="6306" spans="1:12" x14ac:dyDescent="0.25">
      <c r="A6306">
        <v>8208</v>
      </c>
      <c r="B6306">
        <v>0</v>
      </c>
      <c r="C6306">
        <v>0.32612849100000002</v>
      </c>
      <c r="D6306">
        <v>73</v>
      </c>
      <c r="E6306">
        <v>0</v>
      </c>
      <c r="F6306">
        <v>4572</v>
      </c>
      <c r="H6306">
        <v>23</v>
      </c>
      <c r="I6306">
        <v>0</v>
      </c>
      <c r="J6306">
        <v>2</v>
      </c>
      <c r="K6306">
        <v>0</v>
      </c>
      <c r="L6306">
        <v>0</v>
      </c>
    </row>
    <row r="6307" spans="1:12" x14ac:dyDescent="0.25">
      <c r="A6307">
        <v>29965</v>
      </c>
      <c r="B6307">
        <v>0</v>
      </c>
      <c r="C6307">
        <v>0.32614605800000002</v>
      </c>
      <c r="D6307">
        <v>70</v>
      </c>
      <c r="E6307">
        <v>0</v>
      </c>
      <c r="F6307">
        <v>0.74652028999999998</v>
      </c>
      <c r="G6307">
        <v>5100</v>
      </c>
      <c r="H6307">
        <v>14</v>
      </c>
      <c r="I6307">
        <v>0</v>
      </c>
      <c r="J6307">
        <v>2</v>
      </c>
      <c r="K6307">
        <v>0</v>
      </c>
      <c r="L6307">
        <v>0</v>
      </c>
    </row>
    <row r="6308" spans="1:12" x14ac:dyDescent="0.25">
      <c r="A6308">
        <v>104796</v>
      </c>
      <c r="B6308">
        <v>0</v>
      </c>
      <c r="C6308">
        <v>0.32624880499999998</v>
      </c>
      <c r="D6308">
        <v>47</v>
      </c>
      <c r="E6308">
        <v>0</v>
      </c>
      <c r="F6308">
        <v>0.38986101400000001</v>
      </c>
      <c r="G6308">
        <v>10000</v>
      </c>
      <c r="H6308">
        <v>15</v>
      </c>
      <c r="I6308">
        <v>0</v>
      </c>
      <c r="J6308">
        <v>2</v>
      </c>
      <c r="K6308">
        <v>0</v>
      </c>
      <c r="L6308">
        <v>0</v>
      </c>
    </row>
    <row r="6309" spans="1:12" x14ac:dyDescent="0.25">
      <c r="A6309">
        <v>134338</v>
      </c>
      <c r="B6309">
        <v>0</v>
      </c>
      <c r="C6309">
        <v>0.32663220399999998</v>
      </c>
      <c r="D6309">
        <v>53</v>
      </c>
      <c r="E6309">
        <v>0</v>
      </c>
      <c r="F6309">
        <v>0.31015329899999999</v>
      </c>
      <c r="G6309">
        <v>4500</v>
      </c>
      <c r="H6309">
        <v>9</v>
      </c>
      <c r="I6309">
        <v>0</v>
      </c>
      <c r="J6309">
        <v>1</v>
      </c>
      <c r="K6309">
        <v>0</v>
      </c>
      <c r="L6309">
        <v>0</v>
      </c>
    </row>
    <row r="6310" spans="1:12" x14ac:dyDescent="0.25">
      <c r="A6310">
        <v>85985</v>
      </c>
      <c r="B6310">
        <v>0</v>
      </c>
      <c r="C6310">
        <v>0.32668813000000002</v>
      </c>
      <c r="D6310">
        <v>76</v>
      </c>
      <c r="E6310">
        <v>0</v>
      </c>
      <c r="F6310">
        <v>0.27759023599999999</v>
      </c>
      <c r="G6310">
        <v>3850</v>
      </c>
      <c r="H6310">
        <v>9</v>
      </c>
      <c r="I6310">
        <v>0</v>
      </c>
      <c r="J6310">
        <v>1</v>
      </c>
      <c r="K6310">
        <v>0</v>
      </c>
      <c r="L6310">
        <v>1</v>
      </c>
    </row>
    <row r="6311" spans="1:12" x14ac:dyDescent="0.25">
      <c r="A6311">
        <v>126324</v>
      </c>
      <c r="B6311">
        <v>0</v>
      </c>
      <c r="C6311">
        <v>0.32673467299999998</v>
      </c>
      <c r="D6311">
        <v>26</v>
      </c>
      <c r="E6311">
        <v>2</v>
      </c>
      <c r="F6311">
        <v>913</v>
      </c>
      <c r="H6311">
        <v>10</v>
      </c>
      <c r="I6311">
        <v>0</v>
      </c>
      <c r="J6311">
        <v>0</v>
      </c>
      <c r="K6311">
        <v>0</v>
      </c>
      <c r="L6311">
        <v>2</v>
      </c>
    </row>
    <row r="6312" spans="1:12" x14ac:dyDescent="0.25">
      <c r="A6312">
        <v>104573</v>
      </c>
      <c r="B6312">
        <v>0</v>
      </c>
      <c r="C6312">
        <v>0.32696730299999999</v>
      </c>
      <c r="D6312">
        <v>71</v>
      </c>
      <c r="E6312">
        <v>0</v>
      </c>
      <c r="F6312">
        <v>0.26424870499999997</v>
      </c>
      <c r="G6312">
        <v>2701</v>
      </c>
      <c r="H6312">
        <v>7</v>
      </c>
      <c r="I6312">
        <v>0</v>
      </c>
      <c r="J6312">
        <v>0</v>
      </c>
      <c r="K6312">
        <v>0</v>
      </c>
      <c r="L6312">
        <v>0</v>
      </c>
    </row>
    <row r="6313" spans="1:12" x14ac:dyDescent="0.25">
      <c r="A6313">
        <v>123990</v>
      </c>
      <c r="B6313">
        <v>0</v>
      </c>
      <c r="C6313">
        <v>0.32699526200000001</v>
      </c>
      <c r="D6313">
        <v>77</v>
      </c>
      <c r="E6313">
        <v>0</v>
      </c>
      <c r="F6313">
        <v>1.1436732359999999</v>
      </c>
      <c r="G6313">
        <v>3500</v>
      </c>
      <c r="H6313">
        <v>11</v>
      </c>
      <c r="I6313">
        <v>0</v>
      </c>
      <c r="J6313">
        <v>2</v>
      </c>
      <c r="K6313">
        <v>0</v>
      </c>
      <c r="L6313">
        <v>0</v>
      </c>
    </row>
    <row r="6314" spans="1:12" x14ac:dyDescent="0.25">
      <c r="A6314">
        <v>24060</v>
      </c>
      <c r="B6314">
        <v>0</v>
      </c>
      <c r="C6314">
        <v>0.32699720300000001</v>
      </c>
      <c r="D6314">
        <v>58</v>
      </c>
      <c r="E6314">
        <v>0</v>
      </c>
      <c r="F6314">
        <v>0.35588842999999998</v>
      </c>
      <c r="G6314">
        <v>7743</v>
      </c>
      <c r="H6314">
        <v>19</v>
      </c>
      <c r="I6314">
        <v>0</v>
      </c>
      <c r="J6314">
        <v>1</v>
      </c>
      <c r="K6314">
        <v>0</v>
      </c>
      <c r="L6314">
        <v>0</v>
      </c>
    </row>
    <row r="6315" spans="1:12" x14ac:dyDescent="0.25">
      <c r="A6315">
        <v>90267</v>
      </c>
      <c r="B6315">
        <v>0</v>
      </c>
      <c r="C6315">
        <v>0.32704806800000003</v>
      </c>
      <c r="D6315">
        <v>44</v>
      </c>
      <c r="E6315">
        <v>0</v>
      </c>
      <c r="F6315">
        <v>0.105649058</v>
      </c>
      <c r="G6315">
        <v>6000</v>
      </c>
      <c r="H6315">
        <v>4</v>
      </c>
      <c r="I6315">
        <v>0</v>
      </c>
      <c r="J6315">
        <v>0</v>
      </c>
      <c r="K6315">
        <v>0</v>
      </c>
      <c r="L6315">
        <v>0</v>
      </c>
    </row>
    <row r="6316" spans="1:12" x14ac:dyDescent="0.25">
      <c r="A6316">
        <v>62921</v>
      </c>
      <c r="B6316">
        <v>1</v>
      </c>
      <c r="C6316">
        <v>0.32710280400000002</v>
      </c>
      <c r="D6316">
        <v>65</v>
      </c>
      <c r="E6316">
        <v>4</v>
      </c>
      <c r="F6316">
        <v>0.22595480900000001</v>
      </c>
      <c r="G6316">
        <v>5000</v>
      </c>
      <c r="H6316">
        <v>6</v>
      </c>
      <c r="I6316">
        <v>0</v>
      </c>
      <c r="J6316">
        <v>1</v>
      </c>
      <c r="K6316">
        <v>1</v>
      </c>
      <c r="L6316">
        <v>0</v>
      </c>
    </row>
    <row r="6317" spans="1:12" x14ac:dyDescent="0.25">
      <c r="A6317">
        <v>85479</v>
      </c>
      <c r="B6317">
        <v>0</v>
      </c>
      <c r="C6317">
        <v>0.32718054499999999</v>
      </c>
      <c r="D6317">
        <v>43</v>
      </c>
      <c r="E6317">
        <v>1</v>
      </c>
      <c r="F6317">
        <v>0.32013118099999999</v>
      </c>
      <c r="G6317">
        <v>3963</v>
      </c>
      <c r="H6317">
        <v>10</v>
      </c>
      <c r="I6317">
        <v>0</v>
      </c>
      <c r="J6317">
        <v>1</v>
      </c>
      <c r="K6317">
        <v>0</v>
      </c>
      <c r="L6317">
        <v>2</v>
      </c>
    </row>
    <row r="6318" spans="1:12" x14ac:dyDescent="0.25">
      <c r="A6318">
        <v>147061</v>
      </c>
      <c r="B6318">
        <v>0</v>
      </c>
      <c r="C6318">
        <v>0.32753093799999999</v>
      </c>
      <c r="D6318">
        <v>59</v>
      </c>
      <c r="E6318">
        <v>0</v>
      </c>
      <c r="F6318">
        <v>0.59869302899999999</v>
      </c>
      <c r="G6318">
        <v>5967</v>
      </c>
      <c r="H6318">
        <v>11</v>
      </c>
      <c r="I6318">
        <v>0</v>
      </c>
      <c r="J6318">
        <v>2</v>
      </c>
      <c r="K6318">
        <v>0</v>
      </c>
      <c r="L6318">
        <v>0</v>
      </c>
    </row>
    <row r="6319" spans="1:12" x14ac:dyDescent="0.25">
      <c r="A6319">
        <v>70306</v>
      </c>
      <c r="B6319">
        <v>0</v>
      </c>
      <c r="C6319">
        <v>0.32756122399999998</v>
      </c>
      <c r="D6319">
        <v>39</v>
      </c>
      <c r="E6319">
        <v>0</v>
      </c>
      <c r="F6319">
        <v>0.44555544400000002</v>
      </c>
      <c r="G6319">
        <v>10000</v>
      </c>
      <c r="H6319">
        <v>16</v>
      </c>
      <c r="I6319">
        <v>0</v>
      </c>
      <c r="J6319">
        <v>2</v>
      </c>
      <c r="K6319">
        <v>0</v>
      </c>
      <c r="L6319">
        <v>1</v>
      </c>
    </row>
    <row r="6320" spans="1:12" x14ac:dyDescent="0.25">
      <c r="A6320">
        <v>117386</v>
      </c>
      <c r="B6320">
        <v>0</v>
      </c>
      <c r="C6320">
        <v>0.32771726899999998</v>
      </c>
      <c r="D6320">
        <v>49</v>
      </c>
      <c r="E6320">
        <v>0</v>
      </c>
      <c r="F6320">
        <v>0.232107708</v>
      </c>
      <c r="G6320">
        <v>12700</v>
      </c>
      <c r="H6320">
        <v>6</v>
      </c>
      <c r="I6320">
        <v>0</v>
      </c>
      <c r="J6320">
        <v>1</v>
      </c>
      <c r="K6320">
        <v>0</v>
      </c>
      <c r="L6320">
        <v>3</v>
      </c>
    </row>
    <row r="6321" spans="1:12" x14ac:dyDescent="0.25">
      <c r="A6321">
        <v>39619</v>
      </c>
      <c r="B6321">
        <v>0</v>
      </c>
      <c r="C6321">
        <v>0.32781765400000001</v>
      </c>
      <c r="D6321">
        <v>38</v>
      </c>
      <c r="E6321">
        <v>0</v>
      </c>
      <c r="F6321">
        <v>0.44694771900000002</v>
      </c>
      <c r="G6321">
        <v>16200</v>
      </c>
      <c r="H6321">
        <v>17</v>
      </c>
      <c r="I6321">
        <v>0</v>
      </c>
      <c r="J6321">
        <v>3</v>
      </c>
      <c r="K6321">
        <v>0</v>
      </c>
      <c r="L6321">
        <v>2</v>
      </c>
    </row>
    <row r="6322" spans="1:12" x14ac:dyDescent="0.25">
      <c r="A6322">
        <v>75767</v>
      </c>
      <c r="B6322">
        <v>0</v>
      </c>
      <c r="C6322">
        <v>0.32813523</v>
      </c>
      <c r="D6322">
        <v>63</v>
      </c>
      <c r="E6322">
        <v>0</v>
      </c>
      <c r="F6322">
        <v>703</v>
      </c>
      <c r="H6322">
        <v>6</v>
      </c>
      <c r="I6322">
        <v>0</v>
      </c>
      <c r="J6322">
        <v>1</v>
      </c>
      <c r="K6322">
        <v>0</v>
      </c>
      <c r="L6322">
        <v>0</v>
      </c>
    </row>
    <row r="6323" spans="1:12" x14ac:dyDescent="0.25">
      <c r="A6323">
        <v>88045</v>
      </c>
      <c r="B6323">
        <v>0</v>
      </c>
      <c r="C6323">
        <v>0.328605539</v>
      </c>
      <c r="D6323">
        <v>64</v>
      </c>
      <c r="E6323">
        <v>0</v>
      </c>
      <c r="F6323">
        <v>0.14680992700000001</v>
      </c>
      <c r="G6323">
        <v>10516</v>
      </c>
      <c r="H6323">
        <v>10</v>
      </c>
      <c r="I6323">
        <v>0</v>
      </c>
      <c r="J6323">
        <v>1</v>
      </c>
      <c r="K6323">
        <v>0</v>
      </c>
      <c r="L6323">
        <v>0</v>
      </c>
    </row>
    <row r="6324" spans="1:12" x14ac:dyDescent="0.25">
      <c r="A6324">
        <v>81039</v>
      </c>
      <c r="B6324">
        <v>0</v>
      </c>
      <c r="C6324">
        <v>0.32880736199999999</v>
      </c>
      <c r="D6324">
        <v>48</v>
      </c>
      <c r="E6324">
        <v>0</v>
      </c>
      <c r="F6324">
        <v>0.32780847099999999</v>
      </c>
      <c r="G6324">
        <v>3800</v>
      </c>
      <c r="H6324">
        <v>6</v>
      </c>
      <c r="I6324">
        <v>0</v>
      </c>
      <c r="J6324">
        <v>0</v>
      </c>
      <c r="K6324">
        <v>0</v>
      </c>
      <c r="L6324">
        <v>3</v>
      </c>
    </row>
    <row r="6325" spans="1:12" x14ac:dyDescent="0.25">
      <c r="A6325">
        <v>96707</v>
      </c>
      <c r="B6325">
        <v>0</v>
      </c>
      <c r="C6325">
        <v>0.32920455399999998</v>
      </c>
      <c r="D6325">
        <v>82</v>
      </c>
      <c r="E6325">
        <v>0</v>
      </c>
      <c r="F6325">
        <v>0.893431635</v>
      </c>
      <c r="G6325">
        <v>2983</v>
      </c>
      <c r="H6325">
        <v>10</v>
      </c>
      <c r="I6325">
        <v>0</v>
      </c>
      <c r="J6325">
        <v>1</v>
      </c>
      <c r="K6325">
        <v>0</v>
      </c>
      <c r="L6325">
        <v>0</v>
      </c>
    </row>
    <row r="6326" spans="1:12" x14ac:dyDescent="0.25">
      <c r="A6326">
        <v>111634</v>
      </c>
      <c r="B6326">
        <v>0</v>
      </c>
      <c r="C6326">
        <v>0.32951996900000002</v>
      </c>
      <c r="D6326">
        <v>67</v>
      </c>
      <c r="E6326">
        <v>0</v>
      </c>
      <c r="F6326">
        <v>2548</v>
      </c>
      <c r="H6326">
        <v>6</v>
      </c>
      <c r="I6326">
        <v>0</v>
      </c>
      <c r="J6326">
        <v>1</v>
      </c>
      <c r="K6326">
        <v>0</v>
      </c>
      <c r="L6326">
        <v>0</v>
      </c>
    </row>
    <row r="6327" spans="1:12" x14ac:dyDescent="0.25">
      <c r="A6327">
        <v>91607</v>
      </c>
      <c r="B6327">
        <v>0</v>
      </c>
      <c r="C6327">
        <v>0.32962732</v>
      </c>
      <c r="D6327">
        <v>53</v>
      </c>
      <c r="E6327">
        <v>0</v>
      </c>
      <c r="F6327">
        <v>0.37607134599999997</v>
      </c>
      <c r="G6327">
        <v>8633</v>
      </c>
      <c r="H6327">
        <v>9</v>
      </c>
      <c r="I6327">
        <v>0</v>
      </c>
      <c r="J6327">
        <v>1</v>
      </c>
      <c r="K6327">
        <v>0</v>
      </c>
      <c r="L6327">
        <v>2</v>
      </c>
    </row>
    <row r="6328" spans="1:12" x14ac:dyDescent="0.25">
      <c r="A6328">
        <v>145870</v>
      </c>
      <c r="B6328">
        <v>0</v>
      </c>
      <c r="C6328">
        <v>0.32966919</v>
      </c>
      <c r="D6328">
        <v>54</v>
      </c>
      <c r="E6328">
        <v>0</v>
      </c>
      <c r="F6328">
        <v>0.114949178</v>
      </c>
      <c r="G6328">
        <v>12100</v>
      </c>
      <c r="H6328">
        <v>11</v>
      </c>
      <c r="I6328">
        <v>0</v>
      </c>
      <c r="J6328">
        <v>0</v>
      </c>
      <c r="K6328">
        <v>0</v>
      </c>
      <c r="L6328">
        <v>0</v>
      </c>
    </row>
    <row r="6329" spans="1:12" x14ac:dyDescent="0.25">
      <c r="A6329">
        <v>12479</v>
      </c>
      <c r="B6329">
        <v>0</v>
      </c>
      <c r="C6329">
        <v>0.32979859099999997</v>
      </c>
      <c r="D6329">
        <v>29</v>
      </c>
      <c r="E6329">
        <v>0</v>
      </c>
      <c r="F6329">
        <v>3343</v>
      </c>
      <c r="H6329">
        <v>9</v>
      </c>
      <c r="I6329">
        <v>0</v>
      </c>
      <c r="J6329">
        <v>3</v>
      </c>
      <c r="K6329">
        <v>0</v>
      </c>
      <c r="L6329">
        <v>0</v>
      </c>
    </row>
    <row r="6330" spans="1:12" x14ac:dyDescent="0.25">
      <c r="A6330">
        <v>86356</v>
      </c>
      <c r="B6330">
        <v>1</v>
      </c>
      <c r="C6330">
        <v>0.33006816</v>
      </c>
      <c r="D6330">
        <v>53</v>
      </c>
      <c r="E6330">
        <v>0</v>
      </c>
      <c r="F6330">
        <v>0.24901652199999999</v>
      </c>
      <c r="G6330">
        <v>5083</v>
      </c>
      <c r="H6330">
        <v>8</v>
      </c>
      <c r="I6330">
        <v>0</v>
      </c>
      <c r="J6330">
        <v>0</v>
      </c>
      <c r="K6330">
        <v>0</v>
      </c>
      <c r="L6330">
        <v>2</v>
      </c>
    </row>
    <row r="6331" spans="1:12" x14ac:dyDescent="0.25">
      <c r="A6331">
        <v>72489</v>
      </c>
      <c r="B6331">
        <v>0</v>
      </c>
      <c r="C6331">
        <v>0.33054186299999999</v>
      </c>
      <c r="D6331">
        <v>28</v>
      </c>
      <c r="E6331">
        <v>0</v>
      </c>
      <c r="F6331">
        <v>6.9654072999999997E-2</v>
      </c>
      <c r="G6331">
        <v>10666</v>
      </c>
      <c r="H6331">
        <v>6</v>
      </c>
      <c r="I6331">
        <v>0</v>
      </c>
      <c r="J6331">
        <v>0</v>
      </c>
      <c r="K6331">
        <v>0</v>
      </c>
      <c r="L6331">
        <v>0</v>
      </c>
    </row>
    <row r="6332" spans="1:12" x14ac:dyDescent="0.25">
      <c r="A6332">
        <v>7832</v>
      </c>
      <c r="B6332">
        <v>0</v>
      </c>
      <c r="C6332">
        <v>0.33061052299999999</v>
      </c>
      <c r="D6332">
        <v>61</v>
      </c>
      <c r="E6332">
        <v>0</v>
      </c>
      <c r="F6332">
        <v>4439</v>
      </c>
      <c r="H6332">
        <v>19</v>
      </c>
      <c r="I6332">
        <v>0</v>
      </c>
      <c r="J6332">
        <v>2</v>
      </c>
      <c r="K6332">
        <v>0</v>
      </c>
      <c r="L6332">
        <v>1</v>
      </c>
    </row>
    <row r="6333" spans="1:12" x14ac:dyDescent="0.25">
      <c r="A6333">
        <v>89850</v>
      </c>
      <c r="B6333">
        <v>0</v>
      </c>
      <c r="C6333">
        <v>0.33064471600000001</v>
      </c>
      <c r="D6333">
        <v>57</v>
      </c>
      <c r="E6333">
        <v>0</v>
      </c>
      <c r="F6333">
        <v>0.48129105999999999</v>
      </c>
      <c r="G6333">
        <v>3500</v>
      </c>
      <c r="H6333">
        <v>11</v>
      </c>
      <c r="I6333">
        <v>0</v>
      </c>
      <c r="J6333">
        <v>1</v>
      </c>
      <c r="K6333">
        <v>0</v>
      </c>
      <c r="L6333">
        <v>1</v>
      </c>
    </row>
    <row r="6334" spans="1:12" x14ac:dyDescent="0.25">
      <c r="A6334">
        <v>9379</v>
      </c>
      <c r="B6334">
        <v>0</v>
      </c>
      <c r="C6334">
        <v>0.33089102399999998</v>
      </c>
      <c r="D6334">
        <v>46</v>
      </c>
      <c r="E6334">
        <v>0</v>
      </c>
      <c r="F6334">
        <v>0.48225638700000001</v>
      </c>
      <c r="G6334">
        <v>8650</v>
      </c>
      <c r="H6334">
        <v>13</v>
      </c>
      <c r="I6334">
        <v>0</v>
      </c>
      <c r="J6334">
        <v>2</v>
      </c>
      <c r="K6334">
        <v>0</v>
      </c>
      <c r="L6334">
        <v>3</v>
      </c>
    </row>
    <row r="6335" spans="1:12" x14ac:dyDescent="0.25">
      <c r="A6335">
        <v>144256</v>
      </c>
      <c r="B6335">
        <v>0</v>
      </c>
      <c r="C6335">
        <v>0.330901265</v>
      </c>
      <c r="D6335">
        <v>31</v>
      </c>
      <c r="E6335">
        <v>1</v>
      </c>
      <c r="F6335">
        <v>0.67718284799999995</v>
      </c>
      <c r="G6335">
        <v>4500</v>
      </c>
      <c r="H6335">
        <v>10</v>
      </c>
      <c r="I6335">
        <v>0</v>
      </c>
      <c r="J6335">
        <v>1</v>
      </c>
      <c r="K6335">
        <v>0</v>
      </c>
      <c r="L6335">
        <v>1</v>
      </c>
    </row>
    <row r="6336" spans="1:12" x14ac:dyDescent="0.25">
      <c r="A6336">
        <v>146924</v>
      </c>
      <c r="B6336">
        <v>0</v>
      </c>
      <c r="C6336">
        <v>0.33102696599999998</v>
      </c>
      <c r="D6336">
        <v>35</v>
      </c>
      <c r="E6336">
        <v>0</v>
      </c>
      <c r="F6336">
        <v>0.13887729500000001</v>
      </c>
      <c r="G6336">
        <v>9583</v>
      </c>
      <c r="H6336">
        <v>7</v>
      </c>
      <c r="I6336">
        <v>0</v>
      </c>
      <c r="J6336">
        <v>0</v>
      </c>
      <c r="K6336">
        <v>0</v>
      </c>
      <c r="L6336">
        <v>0</v>
      </c>
    </row>
    <row r="6337" spans="1:12" x14ac:dyDescent="0.25">
      <c r="A6337">
        <v>101685</v>
      </c>
      <c r="B6337">
        <v>0</v>
      </c>
      <c r="C6337">
        <v>0.33116161100000002</v>
      </c>
      <c r="D6337">
        <v>45</v>
      </c>
      <c r="E6337">
        <v>1</v>
      </c>
      <c r="F6337">
        <v>0.35147140500000001</v>
      </c>
      <c r="G6337">
        <v>1800</v>
      </c>
      <c r="H6337">
        <v>8</v>
      </c>
      <c r="I6337">
        <v>0</v>
      </c>
      <c r="J6337">
        <v>0</v>
      </c>
      <c r="K6337">
        <v>0</v>
      </c>
      <c r="L6337">
        <v>0</v>
      </c>
    </row>
    <row r="6338" spans="1:12" x14ac:dyDescent="0.25">
      <c r="A6338">
        <v>79860</v>
      </c>
      <c r="B6338">
        <v>0</v>
      </c>
      <c r="C6338">
        <v>0.33138250499999999</v>
      </c>
      <c r="D6338">
        <v>46</v>
      </c>
      <c r="E6338">
        <v>0</v>
      </c>
      <c r="F6338">
        <v>0.29670329699999998</v>
      </c>
      <c r="G6338">
        <v>8735</v>
      </c>
      <c r="H6338">
        <v>8</v>
      </c>
      <c r="I6338">
        <v>0</v>
      </c>
      <c r="J6338">
        <v>2</v>
      </c>
      <c r="K6338">
        <v>0</v>
      </c>
      <c r="L6338">
        <v>2</v>
      </c>
    </row>
    <row r="6339" spans="1:12" x14ac:dyDescent="0.25">
      <c r="A6339">
        <v>127070</v>
      </c>
      <c r="B6339">
        <v>0</v>
      </c>
      <c r="C6339">
        <v>0.331607555</v>
      </c>
      <c r="D6339">
        <v>58</v>
      </c>
      <c r="E6339">
        <v>0</v>
      </c>
      <c r="F6339">
        <v>0.825087456</v>
      </c>
      <c r="G6339">
        <v>2000</v>
      </c>
      <c r="H6339">
        <v>12</v>
      </c>
      <c r="I6339">
        <v>0</v>
      </c>
      <c r="J6339">
        <v>0</v>
      </c>
      <c r="K6339">
        <v>0</v>
      </c>
      <c r="L6339">
        <v>0</v>
      </c>
    </row>
    <row r="6340" spans="1:12" x14ac:dyDescent="0.25">
      <c r="A6340">
        <v>2813</v>
      </c>
      <c r="B6340">
        <v>0</v>
      </c>
      <c r="C6340">
        <v>0.33179546300000001</v>
      </c>
      <c r="D6340">
        <v>24</v>
      </c>
      <c r="E6340">
        <v>0</v>
      </c>
      <c r="F6340">
        <v>0.36286645000000001</v>
      </c>
      <c r="G6340">
        <v>1534</v>
      </c>
      <c r="H6340">
        <v>3</v>
      </c>
      <c r="I6340">
        <v>0</v>
      </c>
      <c r="J6340">
        <v>0</v>
      </c>
      <c r="K6340">
        <v>0</v>
      </c>
      <c r="L6340">
        <v>0</v>
      </c>
    </row>
    <row r="6341" spans="1:12" x14ac:dyDescent="0.25">
      <c r="A6341">
        <v>36272</v>
      </c>
      <c r="B6341">
        <v>0</v>
      </c>
      <c r="C6341">
        <v>0.33184145799999998</v>
      </c>
      <c r="D6341">
        <v>47</v>
      </c>
      <c r="E6341">
        <v>0</v>
      </c>
      <c r="F6341">
        <v>0.350238514</v>
      </c>
      <c r="G6341">
        <v>3982</v>
      </c>
      <c r="H6341">
        <v>6</v>
      </c>
      <c r="I6341">
        <v>0</v>
      </c>
      <c r="J6341">
        <v>1</v>
      </c>
      <c r="K6341">
        <v>0</v>
      </c>
      <c r="L6341">
        <v>0</v>
      </c>
    </row>
    <row r="6342" spans="1:12" x14ac:dyDescent="0.25">
      <c r="A6342">
        <v>90032</v>
      </c>
      <c r="B6342">
        <v>0</v>
      </c>
      <c r="C6342">
        <v>0.33206065200000001</v>
      </c>
      <c r="D6342">
        <v>46</v>
      </c>
      <c r="E6342">
        <v>0</v>
      </c>
      <c r="F6342">
        <v>0.72777565799999999</v>
      </c>
      <c r="G6342">
        <v>5241</v>
      </c>
      <c r="H6342">
        <v>12</v>
      </c>
      <c r="I6342">
        <v>0</v>
      </c>
      <c r="J6342">
        <v>2</v>
      </c>
      <c r="K6342">
        <v>0</v>
      </c>
      <c r="L6342">
        <v>0</v>
      </c>
    </row>
    <row r="6343" spans="1:12" x14ac:dyDescent="0.25">
      <c r="A6343">
        <v>17203</v>
      </c>
      <c r="B6343">
        <v>0</v>
      </c>
      <c r="C6343">
        <v>0.33212130000000001</v>
      </c>
      <c r="D6343">
        <v>60</v>
      </c>
      <c r="E6343">
        <v>0</v>
      </c>
      <c r="F6343">
        <v>0.279741348</v>
      </c>
      <c r="G6343">
        <v>13608</v>
      </c>
      <c r="H6343">
        <v>12</v>
      </c>
      <c r="I6343">
        <v>0</v>
      </c>
      <c r="J6343">
        <v>2</v>
      </c>
      <c r="K6343">
        <v>0</v>
      </c>
      <c r="L6343">
        <v>3</v>
      </c>
    </row>
    <row r="6344" spans="1:12" x14ac:dyDescent="0.25">
      <c r="A6344">
        <v>41123</v>
      </c>
      <c r="B6344">
        <v>0</v>
      </c>
      <c r="C6344">
        <v>0.33226677300000002</v>
      </c>
      <c r="D6344">
        <v>52</v>
      </c>
      <c r="E6344">
        <v>0</v>
      </c>
      <c r="F6344">
        <v>397</v>
      </c>
      <c r="H6344">
        <v>7</v>
      </c>
      <c r="I6344">
        <v>0</v>
      </c>
      <c r="J6344">
        <v>0</v>
      </c>
      <c r="K6344">
        <v>0</v>
      </c>
      <c r="L6344">
        <v>0</v>
      </c>
    </row>
    <row r="6345" spans="1:12" x14ac:dyDescent="0.25">
      <c r="A6345">
        <v>70790</v>
      </c>
      <c r="B6345">
        <v>0</v>
      </c>
      <c r="C6345">
        <v>0.332445037</v>
      </c>
      <c r="D6345">
        <v>29</v>
      </c>
      <c r="E6345">
        <v>0</v>
      </c>
      <c r="F6345">
        <v>0.21549031900000001</v>
      </c>
      <c r="G6345">
        <v>1600</v>
      </c>
      <c r="H6345">
        <v>8</v>
      </c>
      <c r="I6345">
        <v>0</v>
      </c>
      <c r="J6345">
        <v>0</v>
      </c>
      <c r="K6345">
        <v>0</v>
      </c>
      <c r="L6345">
        <v>0</v>
      </c>
    </row>
    <row r="6346" spans="1:12" x14ac:dyDescent="0.25">
      <c r="A6346">
        <v>30782</v>
      </c>
      <c r="B6346">
        <v>0</v>
      </c>
      <c r="C6346">
        <v>0.33289874000000003</v>
      </c>
      <c r="D6346">
        <v>25</v>
      </c>
      <c r="E6346">
        <v>0</v>
      </c>
      <c r="F6346">
        <v>0.15903413799999999</v>
      </c>
      <c r="G6346">
        <v>1200</v>
      </c>
      <c r="H6346">
        <v>5</v>
      </c>
      <c r="I6346">
        <v>0</v>
      </c>
      <c r="J6346">
        <v>0</v>
      </c>
      <c r="K6346">
        <v>0</v>
      </c>
      <c r="L6346">
        <v>0</v>
      </c>
    </row>
    <row r="6347" spans="1:12" x14ac:dyDescent="0.25">
      <c r="A6347">
        <v>44759</v>
      </c>
      <c r="B6347">
        <v>0</v>
      </c>
      <c r="C6347">
        <v>0.33330695700000001</v>
      </c>
      <c r="D6347">
        <v>29</v>
      </c>
      <c r="E6347">
        <v>0</v>
      </c>
      <c r="F6347">
        <v>0.69424906900000005</v>
      </c>
      <c r="G6347">
        <v>4833</v>
      </c>
      <c r="H6347">
        <v>11</v>
      </c>
      <c r="I6347">
        <v>0</v>
      </c>
      <c r="J6347">
        <v>1</v>
      </c>
      <c r="K6347">
        <v>0</v>
      </c>
      <c r="L6347">
        <v>0</v>
      </c>
    </row>
    <row r="6348" spans="1:12" x14ac:dyDescent="0.25">
      <c r="A6348">
        <v>37191</v>
      </c>
      <c r="B6348">
        <v>0</v>
      </c>
      <c r="C6348">
        <v>0.33344870199999999</v>
      </c>
      <c r="D6348">
        <v>49</v>
      </c>
      <c r="E6348">
        <v>0</v>
      </c>
      <c r="F6348">
        <v>2.5388162950000002</v>
      </c>
      <c r="G6348">
        <v>1300</v>
      </c>
      <c r="H6348">
        <v>11</v>
      </c>
      <c r="I6348">
        <v>0</v>
      </c>
      <c r="J6348">
        <v>2</v>
      </c>
      <c r="K6348">
        <v>0</v>
      </c>
      <c r="L6348">
        <v>1</v>
      </c>
    </row>
    <row r="6349" spans="1:12" x14ac:dyDescent="0.25">
      <c r="A6349">
        <v>82128</v>
      </c>
      <c r="B6349">
        <v>0</v>
      </c>
      <c r="C6349">
        <v>0.33350046</v>
      </c>
      <c r="D6349">
        <v>42</v>
      </c>
      <c r="E6349">
        <v>0</v>
      </c>
      <c r="F6349">
        <v>0.37207806100000002</v>
      </c>
      <c r="G6349">
        <v>4662</v>
      </c>
      <c r="H6349">
        <v>6</v>
      </c>
      <c r="I6349">
        <v>0</v>
      </c>
      <c r="J6349">
        <v>2</v>
      </c>
      <c r="K6349">
        <v>0</v>
      </c>
      <c r="L6349">
        <v>5</v>
      </c>
    </row>
    <row r="6350" spans="1:12" x14ac:dyDescent="0.25">
      <c r="A6350">
        <v>43029</v>
      </c>
      <c r="B6350">
        <v>0</v>
      </c>
      <c r="C6350">
        <v>0.33365075599999999</v>
      </c>
      <c r="D6350">
        <v>45</v>
      </c>
      <c r="E6350">
        <v>1</v>
      </c>
      <c r="F6350">
        <v>0.32861400899999998</v>
      </c>
      <c r="G6350">
        <v>4025</v>
      </c>
      <c r="H6350">
        <v>3</v>
      </c>
      <c r="I6350">
        <v>0</v>
      </c>
      <c r="J6350">
        <v>1</v>
      </c>
      <c r="K6350">
        <v>0</v>
      </c>
      <c r="L6350">
        <v>2</v>
      </c>
    </row>
    <row r="6351" spans="1:12" x14ac:dyDescent="0.25">
      <c r="A6351">
        <v>138360</v>
      </c>
      <c r="B6351">
        <v>0</v>
      </c>
      <c r="C6351">
        <v>0.33371523800000003</v>
      </c>
      <c r="D6351">
        <v>52</v>
      </c>
      <c r="E6351">
        <v>0</v>
      </c>
      <c r="F6351">
        <v>0.467257319</v>
      </c>
      <c r="G6351">
        <v>2595</v>
      </c>
      <c r="H6351">
        <v>6</v>
      </c>
      <c r="I6351">
        <v>0</v>
      </c>
      <c r="J6351">
        <v>1</v>
      </c>
      <c r="K6351">
        <v>0</v>
      </c>
      <c r="L6351">
        <v>1</v>
      </c>
    </row>
    <row r="6352" spans="1:12" x14ac:dyDescent="0.25">
      <c r="A6352">
        <v>34537</v>
      </c>
      <c r="B6352">
        <v>0</v>
      </c>
      <c r="C6352">
        <v>0.33377748200000001</v>
      </c>
      <c r="D6352">
        <v>24</v>
      </c>
      <c r="E6352">
        <v>0</v>
      </c>
      <c r="F6352">
        <v>0.105094521</v>
      </c>
      <c r="G6352">
        <v>3120</v>
      </c>
      <c r="H6352">
        <v>2</v>
      </c>
      <c r="I6352">
        <v>0</v>
      </c>
      <c r="J6352">
        <v>0</v>
      </c>
      <c r="K6352">
        <v>0</v>
      </c>
      <c r="L6352">
        <v>0</v>
      </c>
    </row>
    <row r="6353" spans="1:12" x14ac:dyDescent="0.25">
      <c r="A6353">
        <v>78120</v>
      </c>
      <c r="B6353">
        <v>0</v>
      </c>
      <c r="C6353">
        <v>0.33393321300000001</v>
      </c>
      <c r="D6353">
        <v>56</v>
      </c>
      <c r="E6353">
        <v>0</v>
      </c>
      <c r="F6353">
        <v>2001</v>
      </c>
      <c r="H6353">
        <v>20</v>
      </c>
      <c r="I6353">
        <v>0</v>
      </c>
      <c r="J6353">
        <v>2</v>
      </c>
      <c r="K6353">
        <v>0</v>
      </c>
      <c r="L6353">
        <v>0</v>
      </c>
    </row>
    <row r="6354" spans="1:12" x14ac:dyDescent="0.25">
      <c r="A6354">
        <v>98019</v>
      </c>
      <c r="B6354">
        <v>0</v>
      </c>
      <c r="C6354">
        <v>0.334039906</v>
      </c>
      <c r="D6354">
        <v>41</v>
      </c>
      <c r="E6354">
        <v>0</v>
      </c>
      <c r="F6354">
        <v>0.35244315399999998</v>
      </c>
      <c r="G6354">
        <v>4133</v>
      </c>
      <c r="H6354">
        <v>8</v>
      </c>
      <c r="I6354">
        <v>0</v>
      </c>
      <c r="J6354">
        <v>1</v>
      </c>
      <c r="K6354">
        <v>0</v>
      </c>
      <c r="L6354">
        <v>0</v>
      </c>
    </row>
    <row r="6355" spans="1:12" x14ac:dyDescent="0.25">
      <c r="A6355">
        <v>59895</v>
      </c>
      <c r="B6355">
        <v>0</v>
      </c>
      <c r="C6355">
        <v>0.33405168899999998</v>
      </c>
      <c r="D6355">
        <v>50</v>
      </c>
      <c r="E6355">
        <v>0</v>
      </c>
      <c r="F6355">
        <v>4995</v>
      </c>
      <c r="H6355">
        <v>10</v>
      </c>
      <c r="I6355">
        <v>0</v>
      </c>
      <c r="J6355">
        <v>1</v>
      </c>
      <c r="K6355">
        <v>0</v>
      </c>
      <c r="L6355">
        <v>1</v>
      </c>
    </row>
    <row r="6356" spans="1:12" x14ac:dyDescent="0.25">
      <c r="A6356">
        <v>63818</v>
      </c>
      <c r="B6356">
        <v>0</v>
      </c>
      <c r="C6356">
        <v>0.33428328600000001</v>
      </c>
      <c r="D6356">
        <v>50</v>
      </c>
      <c r="E6356">
        <v>0</v>
      </c>
      <c r="F6356">
        <v>0.30958630199999998</v>
      </c>
      <c r="G6356">
        <v>8000</v>
      </c>
      <c r="H6356">
        <v>4</v>
      </c>
      <c r="I6356">
        <v>0</v>
      </c>
      <c r="J6356">
        <v>1</v>
      </c>
      <c r="K6356">
        <v>0</v>
      </c>
      <c r="L6356">
        <v>3</v>
      </c>
    </row>
    <row r="6357" spans="1:12" x14ac:dyDescent="0.25">
      <c r="A6357">
        <v>61997</v>
      </c>
      <c r="B6357">
        <v>0</v>
      </c>
      <c r="C6357">
        <v>0.33436656300000001</v>
      </c>
      <c r="D6357">
        <v>49</v>
      </c>
      <c r="E6357">
        <v>0</v>
      </c>
      <c r="F6357">
        <v>4886</v>
      </c>
      <c r="H6357">
        <v>7</v>
      </c>
      <c r="I6357">
        <v>0</v>
      </c>
      <c r="J6357">
        <v>2</v>
      </c>
      <c r="K6357">
        <v>0</v>
      </c>
      <c r="L6357">
        <v>0</v>
      </c>
    </row>
    <row r="6358" spans="1:12" x14ac:dyDescent="0.25">
      <c r="A6358">
        <v>134888</v>
      </c>
      <c r="B6358">
        <v>0</v>
      </c>
      <c r="C6358">
        <v>0.33522218300000001</v>
      </c>
      <c r="D6358">
        <v>40</v>
      </c>
      <c r="E6358">
        <v>0</v>
      </c>
      <c r="F6358">
        <v>1473</v>
      </c>
      <c r="H6358">
        <v>6</v>
      </c>
      <c r="I6358">
        <v>0</v>
      </c>
      <c r="J6358">
        <v>1</v>
      </c>
      <c r="K6358">
        <v>0</v>
      </c>
      <c r="L6358">
        <v>0</v>
      </c>
    </row>
    <row r="6359" spans="1:12" x14ac:dyDescent="0.25">
      <c r="A6359">
        <v>49931</v>
      </c>
      <c r="B6359">
        <v>0</v>
      </c>
      <c r="C6359">
        <v>0.33532872499999999</v>
      </c>
      <c r="D6359">
        <v>55</v>
      </c>
      <c r="E6359">
        <v>0</v>
      </c>
      <c r="F6359">
        <v>0.36329969400000001</v>
      </c>
      <c r="G6359">
        <v>10800</v>
      </c>
      <c r="H6359">
        <v>9</v>
      </c>
      <c r="I6359">
        <v>0</v>
      </c>
      <c r="J6359">
        <v>1</v>
      </c>
      <c r="K6359">
        <v>0</v>
      </c>
      <c r="L6359">
        <v>0</v>
      </c>
    </row>
    <row r="6360" spans="1:12" x14ac:dyDescent="0.25">
      <c r="A6360">
        <v>1967</v>
      </c>
      <c r="B6360">
        <v>0</v>
      </c>
      <c r="C6360">
        <v>0.33571201299999998</v>
      </c>
      <c r="D6360">
        <v>41</v>
      </c>
      <c r="E6360">
        <v>0</v>
      </c>
      <c r="F6360">
        <v>0.64885973100000005</v>
      </c>
      <c r="G6360">
        <v>3200</v>
      </c>
      <c r="H6360">
        <v>3</v>
      </c>
      <c r="I6360">
        <v>0</v>
      </c>
      <c r="J6360">
        <v>2</v>
      </c>
      <c r="K6360">
        <v>0</v>
      </c>
      <c r="L6360">
        <v>0</v>
      </c>
    </row>
    <row r="6361" spans="1:12" x14ac:dyDescent="0.25">
      <c r="A6361">
        <v>2978</v>
      </c>
      <c r="B6361">
        <v>0</v>
      </c>
      <c r="C6361">
        <v>0.33585157199999999</v>
      </c>
      <c r="D6361">
        <v>40</v>
      </c>
      <c r="E6361">
        <v>0</v>
      </c>
      <c r="F6361">
        <v>0.35035956000000001</v>
      </c>
      <c r="G6361">
        <v>9455</v>
      </c>
      <c r="H6361">
        <v>4</v>
      </c>
      <c r="I6361">
        <v>0</v>
      </c>
      <c r="J6361">
        <v>3</v>
      </c>
      <c r="K6361">
        <v>0</v>
      </c>
      <c r="L6361">
        <v>1</v>
      </c>
    </row>
    <row r="6362" spans="1:12" x14ac:dyDescent="0.25">
      <c r="A6362">
        <v>57528</v>
      </c>
      <c r="B6362">
        <v>0</v>
      </c>
      <c r="C6362">
        <v>0.33595235099999998</v>
      </c>
      <c r="D6362">
        <v>41</v>
      </c>
      <c r="E6362">
        <v>1</v>
      </c>
      <c r="F6362">
        <v>2986</v>
      </c>
      <c r="H6362">
        <v>7</v>
      </c>
      <c r="I6362">
        <v>0</v>
      </c>
      <c r="J6362">
        <v>1</v>
      </c>
      <c r="K6362">
        <v>0</v>
      </c>
      <c r="L6362">
        <v>0</v>
      </c>
    </row>
    <row r="6363" spans="1:12" x14ac:dyDescent="0.25">
      <c r="A6363">
        <v>100406</v>
      </c>
      <c r="B6363">
        <v>0</v>
      </c>
      <c r="C6363">
        <v>0.33631999400000001</v>
      </c>
      <c r="D6363">
        <v>55</v>
      </c>
      <c r="E6363">
        <v>0</v>
      </c>
      <c r="F6363">
        <v>584</v>
      </c>
      <c r="H6363">
        <v>6</v>
      </c>
      <c r="I6363">
        <v>0</v>
      </c>
      <c r="J6363">
        <v>0</v>
      </c>
      <c r="K6363">
        <v>0</v>
      </c>
      <c r="L6363">
        <v>0</v>
      </c>
    </row>
    <row r="6364" spans="1:12" x14ac:dyDescent="0.25">
      <c r="A6364">
        <v>76064</v>
      </c>
      <c r="B6364">
        <v>0</v>
      </c>
      <c r="C6364">
        <v>0.33639849900000002</v>
      </c>
      <c r="D6364">
        <v>35</v>
      </c>
      <c r="E6364">
        <v>0</v>
      </c>
      <c r="F6364">
        <v>0.13423220999999999</v>
      </c>
      <c r="G6364">
        <v>6674</v>
      </c>
      <c r="H6364">
        <v>5</v>
      </c>
      <c r="I6364">
        <v>0</v>
      </c>
      <c r="J6364">
        <v>0</v>
      </c>
      <c r="K6364">
        <v>0</v>
      </c>
      <c r="L6364">
        <v>1</v>
      </c>
    </row>
    <row r="6365" spans="1:12" x14ac:dyDescent="0.25">
      <c r="A6365">
        <v>43497</v>
      </c>
      <c r="B6365">
        <v>0</v>
      </c>
      <c r="C6365">
        <v>0.33667196399999999</v>
      </c>
      <c r="D6365">
        <v>31</v>
      </c>
      <c r="E6365">
        <v>0</v>
      </c>
      <c r="F6365">
        <v>0.341332103</v>
      </c>
      <c r="G6365">
        <v>6500</v>
      </c>
      <c r="H6365">
        <v>8</v>
      </c>
      <c r="I6365">
        <v>0</v>
      </c>
      <c r="J6365">
        <v>1</v>
      </c>
      <c r="K6365">
        <v>0</v>
      </c>
      <c r="L6365">
        <v>2</v>
      </c>
    </row>
    <row r="6366" spans="1:12" x14ac:dyDescent="0.25">
      <c r="A6366">
        <v>61146</v>
      </c>
      <c r="B6366">
        <v>0</v>
      </c>
      <c r="C6366">
        <v>0.33686486900000001</v>
      </c>
      <c r="D6366">
        <v>55</v>
      </c>
      <c r="E6366">
        <v>0</v>
      </c>
      <c r="F6366">
        <v>1394</v>
      </c>
      <c r="H6366">
        <v>14</v>
      </c>
      <c r="I6366">
        <v>0</v>
      </c>
      <c r="J6366">
        <v>0</v>
      </c>
      <c r="K6366">
        <v>0</v>
      </c>
      <c r="L6366">
        <v>0</v>
      </c>
    </row>
    <row r="6367" spans="1:12" x14ac:dyDescent="0.25">
      <c r="A6367">
        <v>39124</v>
      </c>
      <c r="B6367">
        <v>0</v>
      </c>
      <c r="C6367">
        <v>0.33693962</v>
      </c>
      <c r="D6367">
        <v>46</v>
      </c>
      <c r="E6367">
        <v>0</v>
      </c>
      <c r="F6367">
        <v>4.9585432999999998E-2</v>
      </c>
      <c r="G6367">
        <v>6150</v>
      </c>
      <c r="H6367">
        <v>5</v>
      </c>
      <c r="I6367">
        <v>0</v>
      </c>
      <c r="J6367">
        <v>0</v>
      </c>
      <c r="K6367">
        <v>0</v>
      </c>
      <c r="L6367">
        <v>2</v>
      </c>
    </row>
    <row r="6368" spans="1:12" x14ac:dyDescent="0.25">
      <c r="A6368">
        <v>61125</v>
      </c>
      <c r="B6368">
        <v>1</v>
      </c>
      <c r="C6368">
        <v>0.33695971800000002</v>
      </c>
      <c r="D6368">
        <v>37</v>
      </c>
      <c r="E6368">
        <v>0</v>
      </c>
      <c r="F6368">
        <v>0.13155703599999999</v>
      </c>
      <c r="G6368">
        <v>1200</v>
      </c>
      <c r="H6368">
        <v>2</v>
      </c>
      <c r="I6368">
        <v>0</v>
      </c>
      <c r="J6368">
        <v>1</v>
      </c>
      <c r="K6368">
        <v>2</v>
      </c>
      <c r="L6368">
        <v>2</v>
      </c>
    </row>
    <row r="6369" spans="1:12" x14ac:dyDescent="0.25">
      <c r="A6369">
        <v>30036</v>
      </c>
      <c r="B6369">
        <v>0</v>
      </c>
      <c r="C6369">
        <v>0.33722616</v>
      </c>
      <c r="D6369">
        <v>59</v>
      </c>
      <c r="E6369">
        <v>0</v>
      </c>
      <c r="F6369">
        <v>0.57258219600000004</v>
      </c>
      <c r="G6369">
        <v>5200</v>
      </c>
      <c r="H6369">
        <v>14</v>
      </c>
      <c r="I6369">
        <v>0</v>
      </c>
      <c r="J6369">
        <v>2</v>
      </c>
      <c r="K6369">
        <v>0</v>
      </c>
      <c r="L6369">
        <v>0</v>
      </c>
    </row>
    <row r="6370" spans="1:12" x14ac:dyDescent="0.25">
      <c r="A6370">
        <v>3465</v>
      </c>
      <c r="B6370">
        <v>0</v>
      </c>
      <c r="C6370">
        <v>0.33752706300000002</v>
      </c>
      <c r="D6370">
        <v>73</v>
      </c>
      <c r="E6370">
        <v>0</v>
      </c>
      <c r="F6370">
        <v>0.306972093</v>
      </c>
      <c r="G6370">
        <v>11000</v>
      </c>
      <c r="H6370">
        <v>17</v>
      </c>
      <c r="I6370">
        <v>0</v>
      </c>
      <c r="J6370">
        <v>2</v>
      </c>
      <c r="K6370">
        <v>0</v>
      </c>
      <c r="L6370">
        <v>0</v>
      </c>
    </row>
    <row r="6371" spans="1:12" x14ac:dyDescent="0.25">
      <c r="A6371">
        <v>27551</v>
      </c>
      <c r="B6371">
        <v>0</v>
      </c>
      <c r="C6371">
        <v>0.33765298799999999</v>
      </c>
      <c r="D6371">
        <v>59</v>
      </c>
      <c r="E6371">
        <v>0</v>
      </c>
      <c r="F6371">
        <v>0.183697678</v>
      </c>
      <c r="G6371">
        <v>5900</v>
      </c>
      <c r="H6371">
        <v>7</v>
      </c>
      <c r="I6371">
        <v>0</v>
      </c>
      <c r="J6371">
        <v>2</v>
      </c>
      <c r="K6371">
        <v>0</v>
      </c>
      <c r="L6371">
        <v>0</v>
      </c>
    </row>
    <row r="6372" spans="1:12" x14ac:dyDescent="0.25">
      <c r="A6372">
        <v>89936</v>
      </c>
      <c r="B6372">
        <v>0</v>
      </c>
      <c r="C6372">
        <v>0.33767569400000003</v>
      </c>
      <c r="D6372">
        <v>44</v>
      </c>
      <c r="E6372">
        <v>0</v>
      </c>
      <c r="F6372">
        <v>0.168548842</v>
      </c>
      <c r="G6372">
        <v>7083</v>
      </c>
      <c r="H6372">
        <v>7</v>
      </c>
      <c r="I6372">
        <v>0</v>
      </c>
      <c r="J6372">
        <v>1</v>
      </c>
      <c r="K6372">
        <v>0</v>
      </c>
      <c r="L6372">
        <v>1</v>
      </c>
    </row>
    <row r="6373" spans="1:12" x14ac:dyDescent="0.25">
      <c r="A6373">
        <v>36072</v>
      </c>
      <c r="B6373">
        <v>0</v>
      </c>
      <c r="C6373">
        <v>0.33780858400000002</v>
      </c>
      <c r="D6373">
        <v>63</v>
      </c>
      <c r="E6373">
        <v>0</v>
      </c>
      <c r="F6373">
        <v>0.49724022099999998</v>
      </c>
      <c r="G6373">
        <v>4166</v>
      </c>
      <c r="H6373">
        <v>13</v>
      </c>
      <c r="I6373">
        <v>0</v>
      </c>
      <c r="J6373">
        <v>2</v>
      </c>
      <c r="K6373">
        <v>0</v>
      </c>
      <c r="L6373">
        <v>0</v>
      </c>
    </row>
    <row r="6374" spans="1:12" x14ac:dyDescent="0.25">
      <c r="A6374">
        <v>57059</v>
      </c>
      <c r="B6374">
        <v>0</v>
      </c>
      <c r="C6374">
        <v>0.33798613900000002</v>
      </c>
      <c r="D6374">
        <v>48</v>
      </c>
      <c r="E6374">
        <v>0</v>
      </c>
      <c r="F6374">
        <v>0.33073346300000001</v>
      </c>
      <c r="G6374">
        <v>6666</v>
      </c>
      <c r="H6374">
        <v>13</v>
      </c>
      <c r="I6374">
        <v>0</v>
      </c>
      <c r="J6374">
        <v>1</v>
      </c>
      <c r="K6374">
        <v>0</v>
      </c>
      <c r="L6374">
        <v>0</v>
      </c>
    </row>
    <row r="6375" spans="1:12" x14ac:dyDescent="0.25">
      <c r="A6375">
        <v>115378</v>
      </c>
      <c r="B6375">
        <v>0</v>
      </c>
      <c r="C6375">
        <v>0.33860717299999998</v>
      </c>
      <c r="D6375">
        <v>45</v>
      </c>
      <c r="E6375">
        <v>0</v>
      </c>
      <c r="F6375">
        <v>0.41669506000000001</v>
      </c>
      <c r="G6375">
        <v>2934</v>
      </c>
      <c r="H6375">
        <v>5</v>
      </c>
      <c r="I6375">
        <v>0</v>
      </c>
      <c r="J6375">
        <v>0</v>
      </c>
      <c r="K6375">
        <v>0</v>
      </c>
      <c r="L6375">
        <v>0</v>
      </c>
    </row>
    <row r="6376" spans="1:12" x14ac:dyDescent="0.25">
      <c r="A6376">
        <v>64997</v>
      </c>
      <c r="B6376">
        <v>0</v>
      </c>
      <c r="C6376">
        <v>0.33891714000000001</v>
      </c>
      <c r="D6376">
        <v>64</v>
      </c>
      <c r="E6376">
        <v>0</v>
      </c>
      <c r="F6376">
        <v>0.55491329499999997</v>
      </c>
      <c r="G6376">
        <v>2248</v>
      </c>
      <c r="H6376">
        <v>7</v>
      </c>
      <c r="I6376">
        <v>0</v>
      </c>
      <c r="J6376">
        <v>2</v>
      </c>
      <c r="K6376">
        <v>0</v>
      </c>
      <c r="L6376">
        <v>0</v>
      </c>
    </row>
    <row r="6377" spans="1:12" x14ac:dyDescent="0.25">
      <c r="A6377">
        <v>76543</v>
      </c>
      <c r="B6377">
        <v>0</v>
      </c>
      <c r="C6377">
        <v>0.339059047</v>
      </c>
      <c r="D6377">
        <v>45</v>
      </c>
      <c r="E6377">
        <v>0</v>
      </c>
      <c r="F6377">
        <v>0.43871436400000002</v>
      </c>
      <c r="G6377">
        <v>11013</v>
      </c>
      <c r="H6377">
        <v>14</v>
      </c>
      <c r="I6377">
        <v>0</v>
      </c>
      <c r="J6377">
        <v>2</v>
      </c>
      <c r="K6377">
        <v>0</v>
      </c>
      <c r="L6377">
        <v>4</v>
      </c>
    </row>
    <row r="6378" spans="1:12" x14ac:dyDescent="0.25">
      <c r="A6378">
        <v>113535</v>
      </c>
      <c r="B6378">
        <v>0</v>
      </c>
      <c r="C6378">
        <v>0.33915098599999999</v>
      </c>
      <c r="D6378">
        <v>45</v>
      </c>
      <c r="E6378">
        <v>0</v>
      </c>
      <c r="F6378">
        <v>0.45627867</v>
      </c>
      <c r="G6378">
        <v>6975</v>
      </c>
      <c r="H6378">
        <v>5</v>
      </c>
      <c r="I6378">
        <v>0</v>
      </c>
      <c r="J6378">
        <v>2</v>
      </c>
      <c r="K6378">
        <v>0</v>
      </c>
      <c r="L6378">
        <v>2</v>
      </c>
    </row>
    <row r="6379" spans="1:12" x14ac:dyDescent="0.25">
      <c r="A6379">
        <v>45200</v>
      </c>
      <c r="B6379">
        <v>0</v>
      </c>
      <c r="C6379">
        <v>0.33935027299999998</v>
      </c>
      <c r="D6379">
        <v>26</v>
      </c>
      <c r="E6379">
        <v>0</v>
      </c>
      <c r="F6379">
        <v>1.2858151019999999</v>
      </c>
      <c r="G6379">
        <v>2833</v>
      </c>
      <c r="H6379">
        <v>9</v>
      </c>
      <c r="I6379">
        <v>0</v>
      </c>
      <c r="J6379">
        <v>2</v>
      </c>
      <c r="K6379">
        <v>0</v>
      </c>
      <c r="L6379">
        <v>0</v>
      </c>
    </row>
    <row r="6380" spans="1:12" x14ac:dyDescent="0.25">
      <c r="A6380">
        <v>85268</v>
      </c>
      <c r="B6380">
        <v>0</v>
      </c>
      <c r="C6380">
        <v>0.33956604299999998</v>
      </c>
      <c r="D6380">
        <v>76</v>
      </c>
      <c r="E6380">
        <v>0</v>
      </c>
      <c r="F6380">
        <v>4.9979175000000001E-2</v>
      </c>
      <c r="G6380">
        <v>2400</v>
      </c>
      <c r="H6380">
        <v>2</v>
      </c>
      <c r="I6380">
        <v>0</v>
      </c>
      <c r="J6380">
        <v>0</v>
      </c>
      <c r="K6380">
        <v>0</v>
      </c>
      <c r="L6380">
        <v>0</v>
      </c>
    </row>
    <row r="6381" spans="1:12" x14ac:dyDescent="0.25">
      <c r="A6381">
        <v>38474</v>
      </c>
      <c r="B6381">
        <v>0</v>
      </c>
      <c r="C6381">
        <v>0.33976246999999998</v>
      </c>
      <c r="D6381">
        <v>43</v>
      </c>
      <c r="E6381">
        <v>0</v>
      </c>
      <c r="F6381">
        <v>0.34506748300000001</v>
      </c>
      <c r="G6381">
        <v>7186</v>
      </c>
      <c r="H6381">
        <v>7</v>
      </c>
      <c r="I6381">
        <v>0</v>
      </c>
      <c r="J6381">
        <v>2</v>
      </c>
      <c r="K6381">
        <v>0</v>
      </c>
      <c r="L6381">
        <v>2</v>
      </c>
    </row>
    <row r="6382" spans="1:12" x14ac:dyDescent="0.25">
      <c r="A6382">
        <v>99111</v>
      </c>
      <c r="B6382">
        <v>0</v>
      </c>
      <c r="C6382">
        <v>0.339826407</v>
      </c>
      <c r="D6382">
        <v>38</v>
      </c>
      <c r="E6382">
        <v>0</v>
      </c>
      <c r="F6382">
        <v>891</v>
      </c>
      <c r="H6382">
        <v>8</v>
      </c>
      <c r="I6382">
        <v>0</v>
      </c>
      <c r="J6382">
        <v>0</v>
      </c>
      <c r="K6382">
        <v>0</v>
      </c>
      <c r="L6382">
        <v>1</v>
      </c>
    </row>
    <row r="6383" spans="1:12" x14ac:dyDescent="0.25">
      <c r="A6383">
        <v>148209</v>
      </c>
      <c r="B6383">
        <v>0</v>
      </c>
      <c r="C6383">
        <v>0.34010309900000002</v>
      </c>
      <c r="D6383">
        <v>60</v>
      </c>
      <c r="E6383">
        <v>0</v>
      </c>
      <c r="F6383">
        <v>2.8270988E-2</v>
      </c>
      <c r="G6383">
        <v>5800</v>
      </c>
      <c r="H6383">
        <v>3</v>
      </c>
      <c r="I6383">
        <v>0</v>
      </c>
      <c r="J6383">
        <v>0</v>
      </c>
      <c r="K6383">
        <v>0</v>
      </c>
      <c r="L6383">
        <v>0</v>
      </c>
    </row>
    <row r="6384" spans="1:12" x14ac:dyDescent="0.25">
      <c r="A6384">
        <v>101457</v>
      </c>
      <c r="B6384">
        <v>0</v>
      </c>
      <c r="C6384">
        <v>0.34015089500000001</v>
      </c>
      <c r="D6384">
        <v>50</v>
      </c>
      <c r="E6384">
        <v>0</v>
      </c>
      <c r="F6384">
        <v>0.341180604</v>
      </c>
      <c r="G6384">
        <v>2845</v>
      </c>
      <c r="H6384">
        <v>13</v>
      </c>
      <c r="I6384">
        <v>0</v>
      </c>
      <c r="J6384">
        <v>1</v>
      </c>
      <c r="K6384">
        <v>0</v>
      </c>
      <c r="L6384">
        <v>0</v>
      </c>
    </row>
    <row r="6385" spans="1:12" x14ac:dyDescent="0.25">
      <c r="A6385">
        <v>10753</v>
      </c>
      <c r="B6385">
        <v>0</v>
      </c>
      <c r="C6385">
        <v>0.34026299599999998</v>
      </c>
      <c r="D6385">
        <v>70</v>
      </c>
      <c r="E6385">
        <v>0</v>
      </c>
      <c r="F6385">
        <v>0.40024611599999999</v>
      </c>
      <c r="G6385">
        <v>6500</v>
      </c>
      <c r="H6385">
        <v>24</v>
      </c>
      <c r="I6385">
        <v>0</v>
      </c>
      <c r="J6385">
        <v>1</v>
      </c>
      <c r="K6385">
        <v>0</v>
      </c>
      <c r="L6385">
        <v>0</v>
      </c>
    </row>
    <row r="6386" spans="1:12" x14ac:dyDescent="0.25">
      <c r="A6386">
        <v>124722</v>
      </c>
      <c r="B6386">
        <v>0</v>
      </c>
      <c r="C6386">
        <v>0.34030354899999998</v>
      </c>
      <c r="D6386">
        <v>44</v>
      </c>
      <c r="E6386">
        <v>0</v>
      </c>
      <c r="F6386">
        <v>0.25801543300000002</v>
      </c>
      <c r="G6386">
        <v>9200</v>
      </c>
      <c r="H6386">
        <v>10</v>
      </c>
      <c r="I6386">
        <v>0</v>
      </c>
      <c r="J6386">
        <v>1</v>
      </c>
      <c r="K6386">
        <v>0</v>
      </c>
      <c r="L6386">
        <v>3</v>
      </c>
    </row>
    <row r="6387" spans="1:12" x14ac:dyDescent="0.25">
      <c r="A6387">
        <v>92983</v>
      </c>
      <c r="B6387">
        <v>0</v>
      </c>
      <c r="C6387">
        <v>0.340432978</v>
      </c>
      <c r="D6387">
        <v>53</v>
      </c>
      <c r="E6387">
        <v>0</v>
      </c>
      <c r="F6387">
        <v>0.31871935400000001</v>
      </c>
      <c r="G6387">
        <v>3466</v>
      </c>
      <c r="H6387">
        <v>5</v>
      </c>
      <c r="I6387">
        <v>0</v>
      </c>
      <c r="J6387">
        <v>0</v>
      </c>
      <c r="K6387">
        <v>0</v>
      </c>
      <c r="L6387">
        <v>2</v>
      </c>
    </row>
    <row r="6388" spans="1:12" x14ac:dyDescent="0.25">
      <c r="A6388">
        <v>148186</v>
      </c>
      <c r="B6388">
        <v>0</v>
      </c>
      <c r="C6388">
        <v>0.34064117500000002</v>
      </c>
      <c r="D6388">
        <v>41</v>
      </c>
      <c r="E6388">
        <v>0</v>
      </c>
      <c r="F6388">
        <v>0.74022496000000004</v>
      </c>
      <c r="G6388">
        <v>5600</v>
      </c>
      <c r="H6388">
        <v>6</v>
      </c>
      <c r="I6388">
        <v>0</v>
      </c>
      <c r="J6388">
        <v>3</v>
      </c>
      <c r="K6388">
        <v>0</v>
      </c>
      <c r="L6388">
        <v>2</v>
      </c>
    </row>
    <row r="6389" spans="1:12" x14ac:dyDescent="0.25">
      <c r="A6389">
        <v>146760</v>
      </c>
      <c r="B6389">
        <v>0</v>
      </c>
      <c r="C6389">
        <v>0.34066561899999998</v>
      </c>
      <c r="D6389">
        <v>60</v>
      </c>
      <c r="E6389">
        <v>0</v>
      </c>
      <c r="F6389">
        <v>8.3935480000000007E-3</v>
      </c>
      <c r="G6389">
        <v>13700</v>
      </c>
      <c r="H6389">
        <v>4</v>
      </c>
      <c r="I6389">
        <v>0</v>
      </c>
      <c r="J6389">
        <v>0</v>
      </c>
      <c r="K6389">
        <v>0</v>
      </c>
      <c r="L6389">
        <v>0</v>
      </c>
    </row>
    <row r="6390" spans="1:12" x14ac:dyDescent="0.25">
      <c r="A6390">
        <v>62956</v>
      </c>
      <c r="B6390">
        <v>0</v>
      </c>
      <c r="C6390">
        <v>0.34069839899999999</v>
      </c>
      <c r="D6390">
        <v>44</v>
      </c>
      <c r="E6390">
        <v>2</v>
      </c>
      <c r="F6390">
        <v>0.190989776</v>
      </c>
      <c r="G6390">
        <v>8900</v>
      </c>
      <c r="H6390">
        <v>12</v>
      </c>
      <c r="I6390">
        <v>0</v>
      </c>
      <c r="J6390">
        <v>1</v>
      </c>
      <c r="K6390">
        <v>0</v>
      </c>
      <c r="L6390">
        <v>4</v>
      </c>
    </row>
    <row r="6391" spans="1:12" x14ac:dyDescent="0.25">
      <c r="A6391">
        <v>91748</v>
      </c>
      <c r="B6391">
        <v>0</v>
      </c>
      <c r="C6391">
        <v>0.34072956399999998</v>
      </c>
      <c r="D6391">
        <v>50</v>
      </c>
      <c r="E6391">
        <v>1</v>
      </c>
      <c r="F6391">
        <v>0.53874939600000005</v>
      </c>
      <c r="G6391">
        <v>8283</v>
      </c>
      <c r="H6391">
        <v>8</v>
      </c>
      <c r="I6391">
        <v>0</v>
      </c>
      <c r="J6391">
        <v>2</v>
      </c>
      <c r="K6391">
        <v>0</v>
      </c>
      <c r="L6391">
        <v>0</v>
      </c>
    </row>
    <row r="6392" spans="1:12" x14ac:dyDescent="0.25">
      <c r="A6392">
        <v>67972</v>
      </c>
      <c r="B6392">
        <v>0</v>
      </c>
      <c r="C6392">
        <v>0.34079329600000002</v>
      </c>
      <c r="D6392">
        <v>40</v>
      </c>
      <c r="E6392">
        <v>0</v>
      </c>
      <c r="F6392">
        <v>0.55694377699999997</v>
      </c>
      <c r="G6392">
        <v>2080</v>
      </c>
      <c r="H6392">
        <v>11</v>
      </c>
      <c r="I6392">
        <v>0</v>
      </c>
      <c r="J6392">
        <v>0</v>
      </c>
      <c r="K6392">
        <v>0</v>
      </c>
      <c r="L6392">
        <v>0</v>
      </c>
    </row>
    <row r="6393" spans="1:12" x14ac:dyDescent="0.25">
      <c r="A6393">
        <v>120787</v>
      </c>
      <c r="B6393">
        <v>0</v>
      </c>
      <c r="C6393">
        <v>0.34101690099999998</v>
      </c>
      <c r="D6393">
        <v>44</v>
      </c>
      <c r="E6393">
        <v>0</v>
      </c>
      <c r="F6393">
        <v>0.91929285199999999</v>
      </c>
      <c r="G6393">
        <v>1300</v>
      </c>
      <c r="H6393">
        <v>8</v>
      </c>
      <c r="I6393">
        <v>0</v>
      </c>
      <c r="J6393">
        <v>1</v>
      </c>
      <c r="K6393">
        <v>1</v>
      </c>
      <c r="L6393">
        <v>0</v>
      </c>
    </row>
    <row r="6394" spans="1:12" x14ac:dyDescent="0.25">
      <c r="A6394">
        <v>33327</v>
      </c>
      <c r="B6394">
        <v>0</v>
      </c>
      <c r="C6394">
        <v>0.34115145699999999</v>
      </c>
      <c r="D6394">
        <v>38</v>
      </c>
      <c r="E6394">
        <v>0</v>
      </c>
      <c r="F6394">
        <v>0.51242235999999997</v>
      </c>
      <c r="G6394">
        <v>7083</v>
      </c>
      <c r="H6394">
        <v>8</v>
      </c>
      <c r="I6394">
        <v>0</v>
      </c>
      <c r="J6394">
        <v>1</v>
      </c>
      <c r="K6394">
        <v>0</v>
      </c>
      <c r="L6394">
        <v>1</v>
      </c>
    </row>
    <row r="6395" spans="1:12" x14ac:dyDescent="0.25">
      <c r="A6395">
        <v>122721</v>
      </c>
      <c r="B6395">
        <v>0</v>
      </c>
      <c r="C6395">
        <v>0.34151056600000002</v>
      </c>
      <c r="D6395">
        <v>43</v>
      </c>
      <c r="E6395">
        <v>0</v>
      </c>
      <c r="F6395">
        <v>0.20058351599999999</v>
      </c>
      <c r="G6395">
        <v>2741</v>
      </c>
      <c r="H6395">
        <v>5</v>
      </c>
      <c r="I6395">
        <v>0</v>
      </c>
      <c r="J6395">
        <v>0</v>
      </c>
      <c r="K6395">
        <v>0</v>
      </c>
      <c r="L6395">
        <v>4</v>
      </c>
    </row>
    <row r="6396" spans="1:12" x14ac:dyDescent="0.25">
      <c r="A6396">
        <v>54280</v>
      </c>
      <c r="B6396">
        <v>0</v>
      </c>
      <c r="C6396">
        <v>0.34162559100000001</v>
      </c>
      <c r="D6396">
        <v>54</v>
      </c>
      <c r="E6396">
        <v>0</v>
      </c>
      <c r="F6396">
        <v>0.35077487099999999</v>
      </c>
      <c r="G6396">
        <v>6000</v>
      </c>
      <c r="H6396">
        <v>17</v>
      </c>
      <c r="I6396">
        <v>0</v>
      </c>
      <c r="J6396">
        <v>2</v>
      </c>
      <c r="K6396">
        <v>0</v>
      </c>
      <c r="L6396">
        <v>0</v>
      </c>
    </row>
    <row r="6397" spans="1:12" x14ac:dyDescent="0.25">
      <c r="A6397">
        <v>60135</v>
      </c>
      <c r="B6397">
        <v>0</v>
      </c>
      <c r="C6397">
        <v>0.34163300400000002</v>
      </c>
      <c r="D6397">
        <v>34</v>
      </c>
      <c r="E6397">
        <v>0</v>
      </c>
      <c r="F6397">
        <v>0.42338416800000001</v>
      </c>
      <c r="G6397">
        <v>1376</v>
      </c>
      <c r="H6397">
        <v>6</v>
      </c>
      <c r="I6397">
        <v>0</v>
      </c>
      <c r="J6397">
        <v>0</v>
      </c>
      <c r="K6397">
        <v>0</v>
      </c>
      <c r="L6397">
        <v>2</v>
      </c>
    </row>
    <row r="6398" spans="1:12" x14ac:dyDescent="0.25">
      <c r="A6398">
        <v>103406</v>
      </c>
      <c r="B6398">
        <v>0</v>
      </c>
      <c r="C6398">
        <v>0.34191000199999999</v>
      </c>
      <c r="D6398">
        <v>64</v>
      </c>
      <c r="E6398">
        <v>0</v>
      </c>
      <c r="F6398">
        <v>0.39306069399999999</v>
      </c>
      <c r="G6398">
        <v>10000</v>
      </c>
      <c r="H6398">
        <v>7</v>
      </c>
      <c r="I6398">
        <v>0</v>
      </c>
      <c r="J6398">
        <v>1</v>
      </c>
      <c r="K6398">
        <v>0</v>
      </c>
      <c r="L6398">
        <v>0</v>
      </c>
    </row>
    <row r="6399" spans="1:12" x14ac:dyDescent="0.25">
      <c r="A6399">
        <v>85263</v>
      </c>
      <c r="B6399">
        <v>0</v>
      </c>
      <c r="C6399">
        <v>0.34232034</v>
      </c>
      <c r="D6399">
        <v>55</v>
      </c>
      <c r="E6399">
        <v>1</v>
      </c>
      <c r="F6399">
        <v>0.57361758799999996</v>
      </c>
      <c r="G6399">
        <v>6003</v>
      </c>
      <c r="H6399">
        <v>12</v>
      </c>
      <c r="I6399">
        <v>0</v>
      </c>
      <c r="J6399">
        <v>2</v>
      </c>
      <c r="K6399">
        <v>0</v>
      </c>
      <c r="L6399">
        <v>1</v>
      </c>
    </row>
    <row r="6400" spans="1:12" x14ac:dyDescent="0.25">
      <c r="A6400">
        <v>1818</v>
      </c>
      <c r="B6400">
        <v>0</v>
      </c>
      <c r="C6400">
        <v>0.34243500300000002</v>
      </c>
      <c r="D6400">
        <v>55</v>
      </c>
      <c r="E6400">
        <v>0</v>
      </c>
      <c r="F6400">
        <v>3840</v>
      </c>
      <c r="H6400">
        <v>5</v>
      </c>
      <c r="I6400">
        <v>0</v>
      </c>
      <c r="J6400">
        <v>2</v>
      </c>
      <c r="K6400">
        <v>0</v>
      </c>
      <c r="L6400">
        <v>0</v>
      </c>
    </row>
    <row r="6401" spans="1:12" x14ac:dyDescent="0.25">
      <c r="A6401">
        <v>44292</v>
      </c>
      <c r="B6401">
        <v>0</v>
      </c>
      <c r="C6401">
        <v>0.342609565</v>
      </c>
      <c r="D6401">
        <v>28</v>
      </c>
      <c r="E6401">
        <v>0</v>
      </c>
      <c r="F6401">
        <v>0.20593135600000001</v>
      </c>
      <c r="G6401">
        <v>3000</v>
      </c>
      <c r="H6401">
        <v>6</v>
      </c>
      <c r="I6401">
        <v>0</v>
      </c>
      <c r="J6401">
        <v>0</v>
      </c>
      <c r="K6401">
        <v>0</v>
      </c>
      <c r="L6401">
        <v>0</v>
      </c>
    </row>
    <row r="6402" spans="1:12" x14ac:dyDescent="0.25">
      <c r="A6402">
        <v>57809</v>
      </c>
      <c r="B6402">
        <v>0</v>
      </c>
      <c r="C6402">
        <v>0.34268559199999998</v>
      </c>
      <c r="D6402">
        <v>58</v>
      </c>
      <c r="E6402">
        <v>0</v>
      </c>
      <c r="F6402">
        <v>0.46140714500000002</v>
      </c>
      <c r="G6402">
        <v>8200</v>
      </c>
      <c r="H6402">
        <v>6</v>
      </c>
      <c r="I6402">
        <v>0</v>
      </c>
      <c r="J6402">
        <v>2</v>
      </c>
      <c r="K6402">
        <v>0</v>
      </c>
      <c r="L6402">
        <v>2</v>
      </c>
    </row>
    <row r="6403" spans="1:12" x14ac:dyDescent="0.25">
      <c r="A6403">
        <v>133499</v>
      </c>
      <c r="B6403">
        <v>0</v>
      </c>
      <c r="C6403">
        <v>0.34276206300000001</v>
      </c>
      <c r="D6403">
        <v>27</v>
      </c>
      <c r="E6403">
        <v>0</v>
      </c>
      <c r="F6403">
        <v>0.15636872600000001</v>
      </c>
      <c r="G6403">
        <v>5000</v>
      </c>
      <c r="H6403">
        <v>7</v>
      </c>
      <c r="I6403">
        <v>1</v>
      </c>
      <c r="J6403">
        <v>0</v>
      </c>
      <c r="K6403">
        <v>0</v>
      </c>
      <c r="L6403">
        <v>1</v>
      </c>
    </row>
    <row r="6404" spans="1:12" x14ac:dyDescent="0.25">
      <c r="A6404">
        <v>103706</v>
      </c>
      <c r="B6404">
        <v>0</v>
      </c>
      <c r="C6404">
        <v>0.34284509099999999</v>
      </c>
      <c r="D6404">
        <v>51</v>
      </c>
      <c r="E6404">
        <v>0</v>
      </c>
      <c r="F6404">
        <v>1.548039969</v>
      </c>
      <c r="G6404">
        <v>1300</v>
      </c>
      <c r="H6404">
        <v>7</v>
      </c>
      <c r="I6404">
        <v>0</v>
      </c>
      <c r="J6404">
        <v>1</v>
      </c>
      <c r="K6404">
        <v>0</v>
      </c>
      <c r="L6404">
        <v>0</v>
      </c>
    </row>
    <row r="6405" spans="1:12" x14ac:dyDescent="0.25">
      <c r="A6405">
        <v>134133</v>
      </c>
      <c r="B6405">
        <v>0</v>
      </c>
      <c r="C6405">
        <v>0.34295010500000001</v>
      </c>
      <c r="D6405">
        <v>60</v>
      </c>
      <c r="E6405">
        <v>0</v>
      </c>
      <c r="F6405">
        <v>0.343165683</v>
      </c>
      <c r="G6405">
        <v>10000</v>
      </c>
      <c r="H6405">
        <v>9</v>
      </c>
      <c r="I6405">
        <v>0</v>
      </c>
      <c r="J6405">
        <v>2</v>
      </c>
      <c r="K6405">
        <v>0</v>
      </c>
      <c r="L6405">
        <v>0</v>
      </c>
    </row>
    <row r="6406" spans="1:12" x14ac:dyDescent="0.25">
      <c r="A6406">
        <v>62278</v>
      </c>
      <c r="B6406">
        <v>0</v>
      </c>
      <c r="C6406">
        <v>0.34307540399999997</v>
      </c>
      <c r="D6406">
        <v>64</v>
      </c>
      <c r="E6406">
        <v>0</v>
      </c>
      <c r="F6406">
        <v>0.315112326</v>
      </c>
      <c r="G6406">
        <v>15000</v>
      </c>
      <c r="H6406">
        <v>8</v>
      </c>
      <c r="I6406">
        <v>0</v>
      </c>
      <c r="J6406">
        <v>1</v>
      </c>
      <c r="K6406">
        <v>0</v>
      </c>
      <c r="L6406">
        <v>0</v>
      </c>
    </row>
    <row r="6407" spans="1:12" x14ac:dyDescent="0.25">
      <c r="A6407">
        <v>34160</v>
      </c>
      <c r="B6407">
        <v>0</v>
      </c>
      <c r="C6407">
        <v>0.34312009599999999</v>
      </c>
      <c r="D6407">
        <v>44</v>
      </c>
      <c r="E6407">
        <v>1</v>
      </c>
      <c r="F6407">
        <v>0.31133671699999999</v>
      </c>
      <c r="G6407">
        <v>6500</v>
      </c>
      <c r="H6407">
        <v>10</v>
      </c>
      <c r="I6407">
        <v>0</v>
      </c>
      <c r="J6407">
        <v>0</v>
      </c>
      <c r="K6407">
        <v>0</v>
      </c>
      <c r="L6407">
        <v>3</v>
      </c>
    </row>
    <row r="6408" spans="1:12" x14ac:dyDescent="0.25">
      <c r="A6408">
        <v>57920</v>
      </c>
      <c r="B6408">
        <v>0</v>
      </c>
      <c r="C6408">
        <v>0.34362397099999997</v>
      </c>
      <c r="D6408">
        <v>50</v>
      </c>
      <c r="E6408">
        <v>0</v>
      </c>
      <c r="F6408">
        <v>4733</v>
      </c>
      <c r="H6408">
        <v>10</v>
      </c>
      <c r="I6408">
        <v>0</v>
      </c>
      <c r="J6408">
        <v>2</v>
      </c>
      <c r="K6408">
        <v>0</v>
      </c>
      <c r="L6408">
        <v>0</v>
      </c>
    </row>
    <row r="6409" spans="1:12" x14ac:dyDescent="0.25">
      <c r="A6409">
        <v>128664</v>
      </c>
      <c r="B6409">
        <v>0</v>
      </c>
      <c r="C6409">
        <v>0.34391147100000002</v>
      </c>
      <c r="D6409">
        <v>80</v>
      </c>
      <c r="E6409">
        <v>0</v>
      </c>
      <c r="F6409">
        <v>0.30939321199999997</v>
      </c>
      <c r="G6409">
        <v>5833</v>
      </c>
      <c r="H6409">
        <v>10</v>
      </c>
      <c r="I6409">
        <v>0</v>
      </c>
      <c r="J6409">
        <v>1</v>
      </c>
      <c r="K6409">
        <v>0</v>
      </c>
      <c r="L6409">
        <v>0</v>
      </c>
    </row>
    <row r="6410" spans="1:12" x14ac:dyDescent="0.25">
      <c r="A6410">
        <v>66820</v>
      </c>
      <c r="B6410">
        <v>0</v>
      </c>
      <c r="C6410">
        <v>0.34395378799999998</v>
      </c>
      <c r="D6410">
        <v>64</v>
      </c>
      <c r="E6410">
        <v>0</v>
      </c>
      <c r="F6410">
        <v>0.27618095500000001</v>
      </c>
      <c r="G6410">
        <v>4000</v>
      </c>
      <c r="H6410">
        <v>9</v>
      </c>
      <c r="I6410">
        <v>0</v>
      </c>
      <c r="J6410">
        <v>1</v>
      </c>
      <c r="K6410">
        <v>0</v>
      </c>
      <c r="L6410">
        <v>0</v>
      </c>
    </row>
    <row r="6411" spans="1:12" x14ac:dyDescent="0.25">
      <c r="A6411">
        <v>32357</v>
      </c>
      <c r="B6411">
        <v>0</v>
      </c>
      <c r="C6411">
        <v>0.34416463600000002</v>
      </c>
      <c r="D6411">
        <v>42</v>
      </c>
      <c r="E6411">
        <v>0</v>
      </c>
      <c r="F6411">
        <v>0.19265190800000001</v>
      </c>
      <c r="G6411">
        <v>6368</v>
      </c>
      <c r="H6411">
        <v>4</v>
      </c>
      <c r="I6411">
        <v>0</v>
      </c>
      <c r="J6411">
        <v>1</v>
      </c>
      <c r="K6411">
        <v>0</v>
      </c>
      <c r="L6411">
        <v>3</v>
      </c>
    </row>
    <row r="6412" spans="1:12" x14ac:dyDescent="0.25">
      <c r="A6412">
        <v>128264</v>
      </c>
      <c r="B6412">
        <v>0</v>
      </c>
      <c r="C6412">
        <v>0.34429108400000002</v>
      </c>
      <c r="D6412">
        <v>49</v>
      </c>
      <c r="E6412">
        <v>0</v>
      </c>
      <c r="F6412">
        <v>0.392135081</v>
      </c>
      <c r="G6412">
        <v>4500</v>
      </c>
      <c r="H6412">
        <v>23</v>
      </c>
      <c r="I6412">
        <v>0</v>
      </c>
      <c r="J6412">
        <v>1</v>
      </c>
      <c r="K6412">
        <v>0</v>
      </c>
      <c r="L6412">
        <v>0</v>
      </c>
    </row>
    <row r="6413" spans="1:12" x14ac:dyDescent="0.25">
      <c r="A6413">
        <v>99534</v>
      </c>
      <c r="B6413">
        <v>0</v>
      </c>
      <c r="C6413">
        <v>0.344627719</v>
      </c>
      <c r="D6413">
        <v>29</v>
      </c>
      <c r="E6413">
        <v>0</v>
      </c>
      <c r="F6413">
        <v>1822</v>
      </c>
      <c r="H6413">
        <v>13</v>
      </c>
      <c r="I6413">
        <v>0</v>
      </c>
      <c r="J6413">
        <v>1</v>
      </c>
      <c r="K6413">
        <v>0</v>
      </c>
      <c r="L6413">
        <v>0</v>
      </c>
    </row>
    <row r="6414" spans="1:12" x14ac:dyDescent="0.25">
      <c r="A6414">
        <v>17490</v>
      </c>
      <c r="B6414">
        <v>0</v>
      </c>
      <c r="C6414">
        <v>0.34463865300000002</v>
      </c>
      <c r="D6414">
        <v>57</v>
      </c>
      <c r="E6414">
        <v>0</v>
      </c>
      <c r="F6414">
        <v>0.217852143</v>
      </c>
      <c r="G6414">
        <v>15000</v>
      </c>
      <c r="H6414">
        <v>10</v>
      </c>
      <c r="I6414">
        <v>0</v>
      </c>
      <c r="J6414">
        <v>2</v>
      </c>
      <c r="K6414">
        <v>0</v>
      </c>
      <c r="L6414">
        <v>1</v>
      </c>
    </row>
    <row r="6415" spans="1:12" x14ac:dyDescent="0.25">
      <c r="A6415">
        <v>7812</v>
      </c>
      <c r="B6415">
        <v>1</v>
      </c>
      <c r="C6415">
        <v>0.344823292</v>
      </c>
      <c r="D6415">
        <v>36</v>
      </c>
      <c r="E6415">
        <v>0</v>
      </c>
      <c r="F6415">
        <v>0.50049983300000001</v>
      </c>
      <c r="G6415">
        <v>3000</v>
      </c>
      <c r="H6415">
        <v>17</v>
      </c>
      <c r="I6415">
        <v>0</v>
      </c>
      <c r="J6415">
        <v>1</v>
      </c>
      <c r="K6415">
        <v>0</v>
      </c>
      <c r="L6415">
        <v>0</v>
      </c>
    </row>
    <row r="6416" spans="1:12" x14ac:dyDescent="0.25">
      <c r="A6416">
        <v>109950</v>
      </c>
      <c r="B6416">
        <v>0</v>
      </c>
      <c r="C6416">
        <v>0.34486551300000001</v>
      </c>
      <c r="D6416">
        <v>40</v>
      </c>
      <c r="E6416">
        <v>0</v>
      </c>
      <c r="F6416">
        <v>0.50785340300000004</v>
      </c>
      <c r="G6416">
        <v>4583</v>
      </c>
      <c r="H6416">
        <v>8</v>
      </c>
      <c r="I6416">
        <v>0</v>
      </c>
      <c r="J6416">
        <v>1</v>
      </c>
      <c r="K6416">
        <v>0</v>
      </c>
      <c r="L6416">
        <v>1</v>
      </c>
    </row>
    <row r="6417" spans="1:12" x14ac:dyDescent="0.25">
      <c r="A6417">
        <v>63605</v>
      </c>
      <c r="B6417">
        <v>0</v>
      </c>
      <c r="C6417">
        <v>0.34496098600000002</v>
      </c>
      <c r="D6417">
        <v>60</v>
      </c>
      <c r="E6417">
        <v>1</v>
      </c>
      <c r="F6417">
        <v>0.33107384899999998</v>
      </c>
      <c r="G6417">
        <v>2802</v>
      </c>
      <c r="H6417">
        <v>10</v>
      </c>
      <c r="I6417">
        <v>0</v>
      </c>
      <c r="J6417">
        <v>1</v>
      </c>
      <c r="K6417">
        <v>1</v>
      </c>
      <c r="L6417">
        <v>0</v>
      </c>
    </row>
    <row r="6418" spans="1:12" x14ac:dyDescent="0.25">
      <c r="A6418">
        <v>138398</v>
      </c>
      <c r="B6418">
        <v>0</v>
      </c>
      <c r="C6418">
        <v>0.34522573699999998</v>
      </c>
      <c r="D6418">
        <v>61</v>
      </c>
      <c r="E6418">
        <v>0</v>
      </c>
      <c r="F6418">
        <v>0.27735932699999999</v>
      </c>
      <c r="G6418">
        <v>4513</v>
      </c>
      <c r="H6418">
        <v>14</v>
      </c>
      <c r="I6418">
        <v>0</v>
      </c>
      <c r="J6418">
        <v>2</v>
      </c>
      <c r="K6418">
        <v>0</v>
      </c>
      <c r="L6418">
        <v>0</v>
      </c>
    </row>
    <row r="6419" spans="1:12" x14ac:dyDescent="0.25">
      <c r="A6419">
        <v>83442</v>
      </c>
      <c r="B6419">
        <v>0</v>
      </c>
      <c r="C6419">
        <v>0.34549871799999998</v>
      </c>
      <c r="D6419">
        <v>57</v>
      </c>
      <c r="E6419">
        <v>0</v>
      </c>
      <c r="F6419">
        <v>0.376659564</v>
      </c>
      <c r="G6419">
        <v>6100</v>
      </c>
      <c r="H6419">
        <v>11</v>
      </c>
      <c r="I6419">
        <v>0</v>
      </c>
      <c r="J6419">
        <v>2</v>
      </c>
      <c r="K6419">
        <v>0</v>
      </c>
      <c r="L6419">
        <v>1</v>
      </c>
    </row>
    <row r="6420" spans="1:12" x14ac:dyDescent="0.25">
      <c r="A6420">
        <v>110654</v>
      </c>
      <c r="B6420">
        <v>0</v>
      </c>
      <c r="C6420">
        <v>0.34576742300000002</v>
      </c>
      <c r="D6420">
        <v>74</v>
      </c>
      <c r="E6420">
        <v>0</v>
      </c>
      <c r="F6420">
        <v>0.47488584499999997</v>
      </c>
      <c r="G6420">
        <v>4379</v>
      </c>
      <c r="H6420">
        <v>11</v>
      </c>
      <c r="I6420">
        <v>0</v>
      </c>
      <c r="J6420">
        <v>1</v>
      </c>
      <c r="K6420">
        <v>0</v>
      </c>
      <c r="L6420">
        <v>0</v>
      </c>
    </row>
    <row r="6421" spans="1:12" x14ac:dyDescent="0.25">
      <c r="A6421">
        <v>14953</v>
      </c>
      <c r="B6421">
        <v>0</v>
      </c>
      <c r="C6421">
        <v>0.345956755</v>
      </c>
      <c r="D6421">
        <v>29</v>
      </c>
      <c r="E6421">
        <v>0</v>
      </c>
      <c r="F6421">
        <v>0.22907028800000001</v>
      </c>
      <c r="G6421">
        <v>6700</v>
      </c>
      <c r="H6421">
        <v>5</v>
      </c>
      <c r="I6421">
        <v>0</v>
      </c>
      <c r="J6421">
        <v>1</v>
      </c>
      <c r="K6421">
        <v>0</v>
      </c>
      <c r="L6421">
        <v>0</v>
      </c>
    </row>
    <row r="6422" spans="1:12" x14ac:dyDescent="0.25">
      <c r="A6422">
        <v>20606</v>
      </c>
      <c r="B6422">
        <v>1</v>
      </c>
      <c r="C6422">
        <v>0.34644226</v>
      </c>
      <c r="D6422">
        <v>78</v>
      </c>
      <c r="E6422">
        <v>1</v>
      </c>
      <c r="F6422">
        <v>0.56314561799999996</v>
      </c>
      <c r="G6422">
        <v>3000</v>
      </c>
      <c r="H6422">
        <v>5</v>
      </c>
      <c r="I6422">
        <v>0</v>
      </c>
      <c r="J6422">
        <v>2</v>
      </c>
      <c r="K6422">
        <v>0</v>
      </c>
      <c r="L6422">
        <v>0</v>
      </c>
    </row>
    <row r="6423" spans="1:12" x14ac:dyDescent="0.25">
      <c r="A6423">
        <v>119710</v>
      </c>
      <c r="B6423">
        <v>0</v>
      </c>
      <c r="C6423">
        <v>0.346446425</v>
      </c>
      <c r="D6423">
        <v>41</v>
      </c>
      <c r="E6423">
        <v>1</v>
      </c>
      <c r="F6423">
        <v>0.45048422399999999</v>
      </c>
      <c r="G6423">
        <v>3200</v>
      </c>
      <c r="H6423">
        <v>8</v>
      </c>
      <c r="I6423">
        <v>0</v>
      </c>
      <c r="J6423">
        <v>0</v>
      </c>
      <c r="K6423">
        <v>0</v>
      </c>
      <c r="L6423">
        <v>2</v>
      </c>
    </row>
    <row r="6424" spans="1:12" x14ac:dyDescent="0.25">
      <c r="A6424">
        <v>14610</v>
      </c>
      <c r="B6424">
        <v>0</v>
      </c>
      <c r="C6424">
        <v>0.34695510099999999</v>
      </c>
      <c r="D6424">
        <v>46</v>
      </c>
      <c r="E6424">
        <v>0</v>
      </c>
      <c r="F6424">
        <v>1982.5</v>
      </c>
      <c r="G6424">
        <v>1</v>
      </c>
      <c r="H6424">
        <v>4</v>
      </c>
      <c r="I6424">
        <v>0</v>
      </c>
      <c r="J6424">
        <v>1</v>
      </c>
      <c r="K6424">
        <v>0</v>
      </c>
      <c r="L6424">
        <v>2</v>
      </c>
    </row>
    <row r="6425" spans="1:12" x14ac:dyDescent="0.25">
      <c r="A6425">
        <v>45503</v>
      </c>
      <c r="B6425">
        <v>0</v>
      </c>
      <c r="C6425">
        <v>0.34706107800000002</v>
      </c>
      <c r="D6425">
        <v>44</v>
      </c>
      <c r="E6425">
        <v>0</v>
      </c>
      <c r="F6425">
        <v>0.497426849</v>
      </c>
      <c r="G6425">
        <v>6800</v>
      </c>
      <c r="H6425">
        <v>11</v>
      </c>
      <c r="I6425">
        <v>0</v>
      </c>
      <c r="J6425">
        <v>1</v>
      </c>
      <c r="K6425">
        <v>0</v>
      </c>
      <c r="L6425">
        <v>0</v>
      </c>
    </row>
    <row r="6426" spans="1:12" x14ac:dyDescent="0.25">
      <c r="A6426">
        <v>144184</v>
      </c>
      <c r="B6426">
        <v>0</v>
      </c>
      <c r="C6426">
        <v>0.34707099000000002</v>
      </c>
      <c r="D6426">
        <v>50</v>
      </c>
      <c r="E6426">
        <v>0</v>
      </c>
      <c r="F6426">
        <v>0.24522814000000001</v>
      </c>
      <c r="G6426">
        <v>5500</v>
      </c>
      <c r="H6426">
        <v>6</v>
      </c>
      <c r="I6426">
        <v>0</v>
      </c>
      <c r="J6426">
        <v>1</v>
      </c>
      <c r="K6426">
        <v>0</v>
      </c>
      <c r="L6426">
        <v>0</v>
      </c>
    </row>
    <row r="6427" spans="1:12" x14ac:dyDescent="0.25">
      <c r="A6427">
        <v>73500</v>
      </c>
      <c r="B6427">
        <v>0</v>
      </c>
      <c r="C6427">
        <v>0.34726096299999998</v>
      </c>
      <c r="D6427">
        <v>49</v>
      </c>
      <c r="E6427">
        <v>1</v>
      </c>
      <c r="F6427">
        <v>3232</v>
      </c>
      <c r="H6427">
        <v>21</v>
      </c>
      <c r="I6427">
        <v>0</v>
      </c>
      <c r="J6427">
        <v>2</v>
      </c>
      <c r="K6427">
        <v>0</v>
      </c>
      <c r="L6427">
        <v>0</v>
      </c>
    </row>
    <row r="6428" spans="1:12" x14ac:dyDescent="0.25">
      <c r="A6428">
        <v>14343</v>
      </c>
      <c r="B6428">
        <v>0</v>
      </c>
      <c r="C6428">
        <v>0.347314601</v>
      </c>
      <c r="D6428">
        <v>51</v>
      </c>
      <c r="E6428">
        <v>0</v>
      </c>
      <c r="F6428">
        <v>6.6011818E-2</v>
      </c>
      <c r="G6428">
        <v>38583</v>
      </c>
      <c r="H6428">
        <v>6</v>
      </c>
      <c r="I6428">
        <v>0</v>
      </c>
      <c r="J6428">
        <v>1</v>
      </c>
      <c r="K6428">
        <v>0</v>
      </c>
      <c r="L6428">
        <v>0</v>
      </c>
    </row>
    <row r="6429" spans="1:12" x14ac:dyDescent="0.25">
      <c r="A6429">
        <v>76665</v>
      </c>
      <c r="B6429">
        <v>0</v>
      </c>
      <c r="C6429">
        <v>0.347652348</v>
      </c>
      <c r="D6429">
        <v>21</v>
      </c>
      <c r="E6429">
        <v>0</v>
      </c>
      <c r="F6429">
        <v>1.2484395000000001E-2</v>
      </c>
      <c r="G6429">
        <v>800</v>
      </c>
      <c r="H6429">
        <v>1</v>
      </c>
      <c r="I6429">
        <v>0</v>
      </c>
      <c r="J6429">
        <v>0</v>
      </c>
      <c r="K6429">
        <v>0</v>
      </c>
      <c r="L6429">
        <v>0</v>
      </c>
    </row>
    <row r="6430" spans="1:12" x14ac:dyDescent="0.25">
      <c r="A6430">
        <v>114396</v>
      </c>
      <c r="B6430">
        <v>0</v>
      </c>
      <c r="C6430">
        <v>0.34790704099999997</v>
      </c>
      <c r="D6430">
        <v>46</v>
      </c>
      <c r="E6430">
        <v>0</v>
      </c>
      <c r="F6430">
        <v>2004</v>
      </c>
      <c r="H6430">
        <v>7</v>
      </c>
      <c r="I6430">
        <v>0</v>
      </c>
      <c r="J6430">
        <v>1</v>
      </c>
      <c r="K6430">
        <v>0</v>
      </c>
      <c r="L6430">
        <v>0</v>
      </c>
    </row>
    <row r="6431" spans="1:12" x14ac:dyDescent="0.25">
      <c r="A6431">
        <v>100168</v>
      </c>
      <c r="B6431">
        <v>1</v>
      </c>
      <c r="C6431">
        <v>0.34791614599999998</v>
      </c>
      <c r="D6431">
        <v>69</v>
      </c>
      <c r="E6431">
        <v>1</v>
      </c>
      <c r="F6431">
        <v>485</v>
      </c>
      <c r="H6431">
        <v>5</v>
      </c>
      <c r="I6431">
        <v>0</v>
      </c>
      <c r="J6431">
        <v>0</v>
      </c>
      <c r="K6431">
        <v>0</v>
      </c>
      <c r="L6431">
        <v>0</v>
      </c>
    </row>
    <row r="6432" spans="1:12" x14ac:dyDescent="0.25">
      <c r="A6432">
        <v>888</v>
      </c>
      <c r="B6432">
        <v>0</v>
      </c>
      <c r="C6432">
        <v>0.34792107799999999</v>
      </c>
      <c r="D6432">
        <v>42</v>
      </c>
      <c r="E6432">
        <v>0</v>
      </c>
      <c r="F6432">
        <v>0.37374048199999998</v>
      </c>
      <c r="G6432">
        <v>13000</v>
      </c>
      <c r="H6432">
        <v>11</v>
      </c>
      <c r="I6432">
        <v>0</v>
      </c>
      <c r="J6432">
        <v>2</v>
      </c>
      <c r="K6432">
        <v>0</v>
      </c>
      <c r="L6432">
        <v>2</v>
      </c>
    </row>
    <row r="6433" spans="1:12" x14ac:dyDescent="0.25">
      <c r="A6433">
        <v>107499</v>
      </c>
      <c r="B6433">
        <v>0</v>
      </c>
      <c r="C6433">
        <v>0.34807029499999997</v>
      </c>
      <c r="D6433">
        <v>34</v>
      </c>
      <c r="E6433">
        <v>1</v>
      </c>
      <c r="F6433">
        <v>0.47650812100000001</v>
      </c>
      <c r="G6433">
        <v>3447</v>
      </c>
      <c r="H6433">
        <v>5</v>
      </c>
      <c r="I6433">
        <v>0</v>
      </c>
      <c r="J6433">
        <v>1</v>
      </c>
      <c r="K6433">
        <v>0</v>
      </c>
      <c r="L6433">
        <v>3</v>
      </c>
    </row>
    <row r="6434" spans="1:12" x14ac:dyDescent="0.25">
      <c r="A6434">
        <v>23645</v>
      </c>
      <c r="B6434">
        <v>0</v>
      </c>
      <c r="C6434">
        <v>0.34841314400000001</v>
      </c>
      <c r="D6434">
        <v>73</v>
      </c>
      <c r="E6434">
        <v>0</v>
      </c>
      <c r="F6434">
        <v>0.716513395</v>
      </c>
      <c r="G6434">
        <v>2500</v>
      </c>
      <c r="H6434">
        <v>8</v>
      </c>
      <c r="I6434">
        <v>0</v>
      </c>
      <c r="J6434">
        <v>1</v>
      </c>
      <c r="K6434">
        <v>0</v>
      </c>
      <c r="L6434">
        <v>0</v>
      </c>
    </row>
    <row r="6435" spans="1:12" x14ac:dyDescent="0.25">
      <c r="A6435">
        <v>33939</v>
      </c>
      <c r="B6435">
        <v>0</v>
      </c>
      <c r="C6435">
        <v>0.34871280500000001</v>
      </c>
      <c r="D6435">
        <v>26</v>
      </c>
      <c r="E6435">
        <v>0</v>
      </c>
      <c r="F6435">
        <v>0.45084971699999998</v>
      </c>
      <c r="G6435">
        <v>3000</v>
      </c>
      <c r="H6435">
        <v>9</v>
      </c>
      <c r="I6435">
        <v>0</v>
      </c>
      <c r="J6435">
        <v>0</v>
      </c>
      <c r="K6435">
        <v>0</v>
      </c>
      <c r="L6435">
        <v>0</v>
      </c>
    </row>
    <row r="6436" spans="1:12" x14ac:dyDescent="0.25">
      <c r="A6436">
        <v>77665</v>
      </c>
      <c r="B6436">
        <v>0</v>
      </c>
      <c r="C6436">
        <v>0.349659153</v>
      </c>
      <c r="D6436">
        <v>54</v>
      </c>
      <c r="E6436">
        <v>0</v>
      </c>
      <c r="F6436">
        <v>0.19795169700000001</v>
      </c>
      <c r="G6436">
        <v>13083</v>
      </c>
      <c r="H6436">
        <v>6</v>
      </c>
      <c r="I6436">
        <v>0</v>
      </c>
      <c r="J6436">
        <v>1</v>
      </c>
      <c r="K6436">
        <v>0</v>
      </c>
      <c r="L6436">
        <v>1</v>
      </c>
    </row>
    <row r="6437" spans="1:12" x14ac:dyDescent="0.25">
      <c r="A6437">
        <v>17687</v>
      </c>
      <c r="B6437">
        <v>0</v>
      </c>
      <c r="C6437">
        <v>0.349865013</v>
      </c>
      <c r="D6437">
        <v>82</v>
      </c>
      <c r="E6437">
        <v>0</v>
      </c>
      <c r="F6437">
        <v>2.6743314000000001E-2</v>
      </c>
      <c r="G6437">
        <v>4000</v>
      </c>
      <c r="H6437">
        <v>4</v>
      </c>
      <c r="I6437">
        <v>0</v>
      </c>
      <c r="J6437">
        <v>0</v>
      </c>
      <c r="K6437">
        <v>0</v>
      </c>
      <c r="L6437">
        <v>0</v>
      </c>
    </row>
    <row r="6438" spans="1:12" x14ac:dyDescent="0.25">
      <c r="A6438">
        <v>7120</v>
      </c>
      <c r="B6438">
        <v>0</v>
      </c>
      <c r="C6438">
        <v>0.349934315</v>
      </c>
      <c r="D6438">
        <v>59</v>
      </c>
      <c r="E6438">
        <v>0</v>
      </c>
      <c r="F6438">
        <v>7.2851295999999996E-2</v>
      </c>
      <c r="G6438">
        <v>7329</v>
      </c>
      <c r="H6438">
        <v>5</v>
      </c>
      <c r="I6438">
        <v>0</v>
      </c>
      <c r="J6438">
        <v>0</v>
      </c>
      <c r="K6438">
        <v>0</v>
      </c>
      <c r="L6438">
        <v>0</v>
      </c>
    </row>
    <row r="6439" spans="1:12" x14ac:dyDescent="0.25">
      <c r="A6439">
        <v>39003</v>
      </c>
      <c r="B6439">
        <v>0</v>
      </c>
      <c r="C6439">
        <v>0.35012555299999998</v>
      </c>
      <c r="D6439">
        <v>67</v>
      </c>
      <c r="E6439">
        <v>0</v>
      </c>
      <c r="F6439">
        <v>662</v>
      </c>
      <c r="H6439">
        <v>6</v>
      </c>
      <c r="I6439">
        <v>0</v>
      </c>
      <c r="J6439">
        <v>0</v>
      </c>
      <c r="K6439">
        <v>0</v>
      </c>
      <c r="L6439">
        <v>2</v>
      </c>
    </row>
    <row r="6440" spans="1:12" x14ac:dyDescent="0.25">
      <c r="A6440">
        <v>132441</v>
      </c>
      <c r="B6440">
        <v>0</v>
      </c>
      <c r="C6440">
        <v>0.350202122</v>
      </c>
      <c r="D6440">
        <v>48</v>
      </c>
      <c r="E6440">
        <v>0</v>
      </c>
      <c r="F6440">
        <v>4029</v>
      </c>
      <c r="H6440">
        <v>7</v>
      </c>
      <c r="I6440">
        <v>0</v>
      </c>
      <c r="J6440">
        <v>1</v>
      </c>
      <c r="K6440">
        <v>0</v>
      </c>
      <c r="L6440">
        <v>4</v>
      </c>
    </row>
    <row r="6441" spans="1:12" x14ac:dyDescent="0.25">
      <c r="A6441">
        <v>56383</v>
      </c>
      <c r="B6441">
        <v>0</v>
      </c>
      <c r="C6441">
        <v>0.35023537700000001</v>
      </c>
      <c r="D6441">
        <v>42</v>
      </c>
      <c r="E6441">
        <v>0</v>
      </c>
      <c r="F6441">
        <v>1688</v>
      </c>
      <c r="H6441">
        <v>8</v>
      </c>
      <c r="I6441">
        <v>0</v>
      </c>
      <c r="J6441">
        <v>1</v>
      </c>
      <c r="K6441">
        <v>0</v>
      </c>
      <c r="L6441">
        <v>0</v>
      </c>
    </row>
    <row r="6442" spans="1:12" x14ac:dyDescent="0.25">
      <c r="A6442">
        <v>124686</v>
      </c>
      <c r="B6442">
        <v>0</v>
      </c>
      <c r="C6442">
        <v>0.35047787400000002</v>
      </c>
      <c r="D6442">
        <v>52</v>
      </c>
      <c r="E6442">
        <v>0</v>
      </c>
      <c r="F6442">
        <v>0.47765890500000002</v>
      </c>
      <c r="G6442">
        <v>3177</v>
      </c>
      <c r="H6442">
        <v>15</v>
      </c>
      <c r="I6442">
        <v>0</v>
      </c>
      <c r="J6442">
        <v>2</v>
      </c>
      <c r="K6442">
        <v>0</v>
      </c>
      <c r="L6442">
        <v>1</v>
      </c>
    </row>
    <row r="6443" spans="1:12" x14ac:dyDescent="0.25">
      <c r="A6443">
        <v>51611</v>
      </c>
      <c r="B6443">
        <v>1</v>
      </c>
      <c r="C6443">
        <v>0.35048020000000002</v>
      </c>
      <c r="D6443">
        <v>49</v>
      </c>
      <c r="E6443">
        <v>0</v>
      </c>
      <c r="F6443">
        <v>0.27820039099999999</v>
      </c>
      <c r="G6443">
        <v>4600</v>
      </c>
      <c r="H6443">
        <v>6</v>
      </c>
      <c r="I6443">
        <v>0</v>
      </c>
      <c r="J6443">
        <v>1</v>
      </c>
      <c r="K6443">
        <v>0</v>
      </c>
      <c r="L6443">
        <v>3</v>
      </c>
    </row>
    <row r="6444" spans="1:12" x14ac:dyDescent="0.25">
      <c r="A6444">
        <v>76853</v>
      </c>
      <c r="B6444">
        <v>0</v>
      </c>
      <c r="C6444">
        <v>0.35071619799999998</v>
      </c>
      <c r="D6444">
        <v>48</v>
      </c>
      <c r="E6444">
        <v>1</v>
      </c>
      <c r="F6444">
        <v>1.088691796</v>
      </c>
      <c r="G6444">
        <v>4058</v>
      </c>
      <c r="H6444">
        <v>17</v>
      </c>
      <c r="I6444">
        <v>0</v>
      </c>
      <c r="J6444">
        <v>2</v>
      </c>
      <c r="K6444">
        <v>0</v>
      </c>
      <c r="L6444">
        <v>1</v>
      </c>
    </row>
    <row r="6445" spans="1:12" x14ac:dyDescent="0.25">
      <c r="A6445">
        <v>65671</v>
      </c>
      <c r="B6445">
        <v>0</v>
      </c>
      <c r="C6445">
        <v>0.350775793</v>
      </c>
      <c r="D6445">
        <v>66</v>
      </c>
      <c r="E6445">
        <v>3</v>
      </c>
      <c r="F6445">
        <v>0.91139240499999996</v>
      </c>
      <c r="G6445">
        <v>1500</v>
      </c>
      <c r="H6445">
        <v>9</v>
      </c>
      <c r="I6445">
        <v>0</v>
      </c>
      <c r="J6445">
        <v>0</v>
      </c>
      <c r="K6445">
        <v>0</v>
      </c>
      <c r="L6445">
        <v>0</v>
      </c>
    </row>
    <row r="6446" spans="1:12" x14ac:dyDescent="0.25">
      <c r="A6446">
        <v>57544</v>
      </c>
      <c r="B6446">
        <v>0</v>
      </c>
      <c r="C6446">
        <v>0.35088245600000001</v>
      </c>
      <c r="D6446">
        <v>60</v>
      </c>
      <c r="E6446">
        <v>0</v>
      </c>
      <c r="F6446">
        <v>0.294870513</v>
      </c>
      <c r="G6446">
        <v>10000</v>
      </c>
      <c r="H6446">
        <v>4</v>
      </c>
      <c r="I6446">
        <v>0</v>
      </c>
      <c r="J6446">
        <v>1</v>
      </c>
      <c r="K6446">
        <v>0</v>
      </c>
      <c r="L6446">
        <v>1</v>
      </c>
    </row>
    <row r="6447" spans="1:12" x14ac:dyDescent="0.25">
      <c r="A6447">
        <v>58844</v>
      </c>
      <c r="B6447">
        <v>0</v>
      </c>
      <c r="C6447">
        <v>0.35099619100000001</v>
      </c>
      <c r="D6447">
        <v>38</v>
      </c>
      <c r="E6447">
        <v>0</v>
      </c>
      <c r="F6447">
        <v>0.37453234499999999</v>
      </c>
      <c r="G6447">
        <v>14700</v>
      </c>
      <c r="H6447">
        <v>17</v>
      </c>
      <c r="I6447">
        <v>0</v>
      </c>
      <c r="J6447">
        <v>5</v>
      </c>
      <c r="K6447">
        <v>0</v>
      </c>
      <c r="L6447">
        <v>2</v>
      </c>
    </row>
    <row r="6448" spans="1:12" x14ac:dyDescent="0.25">
      <c r="A6448">
        <v>59647</v>
      </c>
      <c r="B6448">
        <v>0</v>
      </c>
      <c r="C6448">
        <v>0.35106232599999998</v>
      </c>
      <c r="D6448">
        <v>62</v>
      </c>
      <c r="E6448">
        <v>0</v>
      </c>
      <c r="F6448">
        <v>0.28555903599999999</v>
      </c>
      <c r="G6448">
        <v>15642</v>
      </c>
      <c r="H6448">
        <v>9</v>
      </c>
      <c r="I6448">
        <v>0</v>
      </c>
      <c r="J6448">
        <v>3</v>
      </c>
      <c r="K6448">
        <v>0</v>
      </c>
      <c r="L6448">
        <v>1</v>
      </c>
    </row>
    <row r="6449" spans="1:12" x14ac:dyDescent="0.25">
      <c r="A6449">
        <v>124309</v>
      </c>
      <c r="B6449">
        <v>0</v>
      </c>
      <c r="C6449">
        <v>0.35123992399999998</v>
      </c>
      <c r="D6449">
        <v>50</v>
      </c>
      <c r="E6449">
        <v>1</v>
      </c>
      <c r="F6449">
        <v>0.54721819599999999</v>
      </c>
      <c r="G6449">
        <v>8968</v>
      </c>
      <c r="H6449">
        <v>12</v>
      </c>
      <c r="I6449">
        <v>0</v>
      </c>
      <c r="J6449">
        <v>1</v>
      </c>
      <c r="K6449">
        <v>0</v>
      </c>
      <c r="L6449">
        <v>1</v>
      </c>
    </row>
    <row r="6450" spans="1:12" x14ac:dyDescent="0.25">
      <c r="A6450">
        <v>110403</v>
      </c>
      <c r="B6450">
        <v>0</v>
      </c>
      <c r="C6450">
        <v>0.351550527</v>
      </c>
      <c r="D6450">
        <v>52</v>
      </c>
      <c r="E6450">
        <v>1</v>
      </c>
      <c r="F6450">
        <v>0.89212309700000003</v>
      </c>
      <c r="G6450">
        <v>9000</v>
      </c>
      <c r="H6450">
        <v>20</v>
      </c>
      <c r="I6450">
        <v>0</v>
      </c>
      <c r="J6450">
        <v>3</v>
      </c>
      <c r="K6450">
        <v>1</v>
      </c>
      <c r="L6450">
        <v>3</v>
      </c>
    </row>
    <row r="6451" spans="1:12" x14ac:dyDescent="0.25">
      <c r="A6451">
        <v>144613</v>
      </c>
      <c r="B6451">
        <v>0</v>
      </c>
      <c r="C6451">
        <v>0.351849521</v>
      </c>
      <c r="D6451">
        <v>61</v>
      </c>
      <c r="E6451">
        <v>0</v>
      </c>
      <c r="F6451">
        <v>0.30621520299999999</v>
      </c>
      <c r="G6451">
        <v>8800</v>
      </c>
      <c r="H6451">
        <v>11</v>
      </c>
      <c r="I6451">
        <v>0</v>
      </c>
      <c r="J6451">
        <v>2</v>
      </c>
      <c r="K6451">
        <v>0</v>
      </c>
      <c r="L6451">
        <v>0</v>
      </c>
    </row>
    <row r="6452" spans="1:12" x14ac:dyDescent="0.25">
      <c r="A6452">
        <v>39832</v>
      </c>
      <c r="B6452">
        <v>0</v>
      </c>
      <c r="C6452">
        <v>0.35191357299999998</v>
      </c>
      <c r="D6452">
        <v>32</v>
      </c>
      <c r="E6452">
        <v>0</v>
      </c>
      <c r="F6452">
        <v>2265</v>
      </c>
      <c r="H6452">
        <v>13</v>
      </c>
      <c r="I6452">
        <v>0</v>
      </c>
      <c r="J6452">
        <v>2</v>
      </c>
      <c r="K6452">
        <v>0</v>
      </c>
      <c r="L6452">
        <v>0</v>
      </c>
    </row>
    <row r="6453" spans="1:12" x14ac:dyDescent="0.25">
      <c r="A6453">
        <v>16233</v>
      </c>
      <c r="B6453">
        <v>0</v>
      </c>
      <c r="C6453">
        <v>0.35224621299999997</v>
      </c>
      <c r="D6453">
        <v>53</v>
      </c>
      <c r="E6453">
        <v>0</v>
      </c>
      <c r="F6453">
        <v>0.249617966</v>
      </c>
      <c r="G6453">
        <v>15050</v>
      </c>
      <c r="H6453">
        <v>16</v>
      </c>
      <c r="I6453">
        <v>0</v>
      </c>
      <c r="J6453">
        <v>2</v>
      </c>
      <c r="K6453">
        <v>0</v>
      </c>
      <c r="L6453">
        <v>0</v>
      </c>
    </row>
    <row r="6454" spans="1:12" x14ac:dyDescent="0.25">
      <c r="A6454">
        <v>11628</v>
      </c>
      <c r="B6454">
        <v>0</v>
      </c>
      <c r="C6454">
        <v>0.352297886</v>
      </c>
      <c r="D6454">
        <v>66</v>
      </c>
      <c r="E6454">
        <v>0</v>
      </c>
      <c r="F6454">
        <v>0.37253354399999999</v>
      </c>
      <c r="G6454">
        <v>3800</v>
      </c>
      <c r="H6454">
        <v>11</v>
      </c>
      <c r="I6454">
        <v>0</v>
      </c>
      <c r="J6454">
        <v>0</v>
      </c>
      <c r="K6454">
        <v>0</v>
      </c>
      <c r="L6454">
        <v>0</v>
      </c>
    </row>
    <row r="6455" spans="1:12" x14ac:dyDescent="0.25">
      <c r="A6455">
        <v>90689</v>
      </c>
      <c r="B6455">
        <v>0</v>
      </c>
      <c r="C6455">
        <v>0.35267770199999998</v>
      </c>
      <c r="D6455">
        <v>63</v>
      </c>
      <c r="E6455">
        <v>0</v>
      </c>
      <c r="F6455">
        <v>0.55567045800000003</v>
      </c>
      <c r="G6455">
        <v>2900</v>
      </c>
      <c r="H6455">
        <v>5</v>
      </c>
      <c r="I6455">
        <v>0</v>
      </c>
      <c r="J6455">
        <v>1</v>
      </c>
      <c r="K6455">
        <v>0</v>
      </c>
      <c r="L6455">
        <v>0</v>
      </c>
    </row>
    <row r="6456" spans="1:12" x14ac:dyDescent="0.25">
      <c r="A6456">
        <v>12770</v>
      </c>
      <c r="B6456">
        <v>0</v>
      </c>
      <c r="C6456">
        <v>0.35269156299999999</v>
      </c>
      <c r="D6456">
        <v>59</v>
      </c>
      <c r="E6456">
        <v>0</v>
      </c>
      <c r="F6456">
        <v>0.958510372</v>
      </c>
      <c r="G6456">
        <v>4000</v>
      </c>
      <c r="H6456">
        <v>13</v>
      </c>
      <c r="I6456">
        <v>0</v>
      </c>
      <c r="J6456">
        <v>2</v>
      </c>
      <c r="K6456">
        <v>0</v>
      </c>
      <c r="L6456">
        <v>0</v>
      </c>
    </row>
    <row r="6457" spans="1:12" x14ac:dyDescent="0.25">
      <c r="A6457">
        <v>70491</v>
      </c>
      <c r="B6457">
        <v>0</v>
      </c>
      <c r="C6457">
        <v>0.352952824</v>
      </c>
      <c r="D6457">
        <v>54</v>
      </c>
      <c r="E6457">
        <v>0</v>
      </c>
      <c r="F6457">
        <v>0.32274623000000002</v>
      </c>
      <c r="G6457">
        <v>3116</v>
      </c>
      <c r="H6457">
        <v>17</v>
      </c>
      <c r="I6457">
        <v>0</v>
      </c>
      <c r="J6457">
        <v>1</v>
      </c>
      <c r="K6457">
        <v>0</v>
      </c>
      <c r="L6457">
        <v>1</v>
      </c>
    </row>
    <row r="6458" spans="1:12" x14ac:dyDescent="0.25">
      <c r="A6458">
        <v>7914</v>
      </c>
      <c r="B6458">
        <v>0</v>
      </c>
      <c r="C6458">
        <v>0.35318197600000001</v>
      </c>
      <c r="D6458">
        <v>65</v>
      </c>
      <c r="E6458">
        <v>0</v>
      </c>
      <c r="F6458">
        <v>0.392800543</v>
      </c>
      <c r="G6458">
        <v>8833</v>
      </c>
      <c r="H6458">
        <v>16</v>
      </c>
      <c r="I6458">
        <v>0</v>
      </c>
      <c r="J6458">
        <v>2</v>
      </c>
      <c r="K6458">
        <v>0</v>
      </c>
      <c r="L6458">
        <v>0</v>
      </c>
    </row>
    <row r="6459" spans="1:12" x14ac:dyDescent="0.25">
      <c r="A6459">
        <v>86144</v>
      </c>
      <c r="B6459">
        <v>0</v>
      </c>
      <c r="C6459">
        <v>0.35321078</v>
      </c>
      <c r="D6459">
        <v>48</v>
      </c>
      <c r="E6459">
        <v>0</v>
      </c>
      <c r="F6459">
        <v>0.66914647199999999</v>
      </c>
      <c r="G6459">
        <v>22447</v>
      </c>
      <c r="H6459">
        <v>10</v>
      </c>
      <c r="I6459">
        <v>0</v>
      </c>
      <c r="J6459">
        <v>4</v>
      </c>
      <c r="K6459">
        <v>0</v>
      </c>
      <c r="L6459">
        <v>0</v>
      </c>
    </row>
    <row r="6460" spans="1:12" x14ac:dyDescent="0.25">
      <c r="A6460">
        <v>16800</v>
      </c>
      <c r="B6460">
        <v>0</v>
      </c>
      <c r="C6460">
        <v>0.35377935799999999</v>
      </c>
      <c r="D6460">
        <v>61</v>
      </c>
      <c r="E6460">
        <v>2</v>
      </c>
      <c r="F6460">
        <v>0.33329846200000002</v>
      </c>
      <c r="G6460">
        <v>9558</v>
      </c>
      <c r="H6460">
        <v>9</v>
      </c>
      <c r="I6460">
        <v>0</v>
      </c>
      <c r="J6460">
        <v>1</v>
      </c>
      <c r="K6460">
        <v>0</v>
      </c>
      <c r="L6460">
        <v>0</v>
      </c>
    </row>
    <row r="6461" spans="1:12" x14ac:dyDescent="0.25">
      <c r="A6461">
        <v>16656</v>
      </c>
      <c r="B6461">
        <v>1</v>
      </c>
      <c r="C6461">
        <v>0.35385845700000002</v>
      </c>
      <c r="D6461">
        <v>50</v>
      </c>
      <c r="E6461">
        <v>0</v>
      </c>
      <c r="F6461">
        <v>0.93853073499999995</v>
      </c>
      <c r="G6461">
        <v>2000</v>
      </c>
      <c r="H6461">
        <v>5</v>
      </c>
      <c r="I6461">
        <v>0</v>
      </c>
      <c r="J6461">
        <v>1</v>
      </c>
      <c r="K6461">
        <v>0</v>
      </c>
      <c r="L6461">
        <v>1</v>
      </c>
    </row>
    <row r="6462" spans="1:12" x14ac:dyDescent="0.25">
      <c r="A6462">
        <v>8771</v>
      </c>
      <c r="B6462">
        <v>0</v>
      </c>
      <c r="C6462">
        <v>0.353909739</v>
      </c>
      <c r="D6462">
        <v>39</v>
      </c>
      <c r="E6462">
        <v>0</v>
      </c>
      <c r="F6462">
        <v>0.115245765</v>
      </c>
      <c r="G6462">
        <v>3600</v>
      </c>
      <c r="H6462">
        <v>5</v>
      </c>
      <c r="I6462">
        <v>2</v>
      </c>
      <c r="J6462">
        <v>0</v>
      </c>
      <c r="K6462">
        <v>1</v>
      </c>
      <c r="L6462">
        <v>0</v>
      </c>
    </row>
    <row r="6463" spans="1:12" x14ac:dyDescent="0.25">
      <c r="A6463">
        <v>36761</v>
      </c>
      <c r="B6463">
        <v>0</v>
      </c>
      <c r="C6463">
        <v>0.35399273599999997</v>
      </c>
      <c r="D6463">
        <v>51</v>
      </c>
      <c r="E6463">
        <v>0</v>
      </c>
      <c r="F6463">
        <v>2372</v>
      </c>
      <c r="H6463">
        <v>9</v>
      </c>
      <c r="I6463">
        <v>0</v>
      </c>
      <c r="J6463">
        <v>1</v>
      </c>
      <c r="K6463">
        <v>0</v>
      </c>
      <c r="L6463">
        <v>1</v>
      </c>
    </row>
    <row r="6464" spans="1:12" x14ac:dyDescent="0.25">
      <c r="A6464">
        <v>56509</v>
      </c>
      <c r="B6464">
        <v>0</v>
      </c>
      <c r="C6464">
        <v>0.35413951799999999</v>
      </c>
      <c r="D6464">
        <v>49</v>
      </c>
      <c r="E6464">
        <v>0</v>
      </c>
      <c r="F6464">
        <v>0.24883755799999999</v>
      </c>
      <c r="G6464">
        <v>13333</v>
      </c>
      <c r="H6464">
        <v>9</v>
      </c>
      <c r="I6464">
        <v>0</v>
      </c>
      <c r="J6464">
        <v>2</v>
      </c>
      <c r="K6464">
        <v>0</v>
      </c>
      <c r="L6464">
        <v>0</v>
      </c>
    </row>
    <row r="6465" spans="1:12" x14ac:dyDescent="0.25">
      <c r="A6465">
        <v>59990</v>
      </c>
      <c r="B6465">
        <v>0</v>
      </c>
      <c r="C6465">
        <v>0.35428043999999997</v>
      </c>
      <c r="D6465">
        <v>33</v>
      </c>
      <c r="E6465">
        <v>0</v>
      </c>
      <c r="F6465">
        <v>0.156021207</v>
      </c>
      <c r="G6465">
        <v>3960</v>
      </c>
      <c r="H6465">
        <v>5</v>
      </c>
      <c r="I6465">
        <v>0</v>
      </c>
      <c r="J6465">
        <v>0</v>
      </c>
      <c r="K6465">
        <v>0</v>
      </c>
      <c r="L6465">
        <v>1</v>
      </c>
    </row>
    <row r="6466" spans="1:12" x14ac:dyDescent="0.25">
      <c r="A6466">
        <v>76800</v>
      </c>
      <c r="B6466">
        <v>0</v>
      </c>
      <c r="C6466">
        <v>0.35435340799999998</v>
      </c>
      <c r="D6466">
        <v>34</v>
      </c>
      <c r="E6466">
        <v>0</v>
      </c>
      <c r="F6466">
        <v>0.27857656400000003</v>
      </c>
      <c r="G6466">
        <v>2781</v>
      </c>
      <c r="H6466">
        <v>4</v>
      </c>
      <c r="I6466">
        <v>0</v>
      </c>
      <c r="J6466">
        <v>0</v>
      </c>
      <c r="K6466">
        <v>0</v>
      </c>
      <c r="L6466">
        <v>0</v>
      </c>
    </row>
    <row r="6467" spans="1:12" x14ac:dyDescent="0.25">
      <c r="A6467">
        <v>93892</v>
      </c>
      <c r="B6467">
        <v>0</v>
      </c>
      <c r="C6467">
        <v>0.35439696399999998</v>
      </c>
      <c r="D6467">
        <v>50</v>
      </c>
      <c r="E6467">
        <v>2</v>
      </c>
      <c r="F6467">
        <v>0.36419668500000002</v>
      </c>
      <c r="G6467">
        <v>7300</v>
      </c>
      <c r="H6467">
        <v>13</v>
      </c>
      <c r="I6467">
        <v>1</v>
      </c>
      <c r="J6467">
        <v>2</v>
      </c>
      <c r="K6467">
        <v>0</v>
      </c>
      <c r="L6467">
        <v>2</v>
      </c>
    </row>
    <row r="6468" spans="1:12" x14ac:dyDescent="0.25">
      <c r="A6468">
        <v>79011</v>
      </c>
      <c r="B6468">
        <v>0</v>
      </c>
      <c r="C6468">
        <v>0.35446785400000003</v>
      </c>
      <c r="D6468">
        <v>47</v>
      </c>
      <c r="E6468">
        <v>0</v>
      </c>
      <c r="F6468">
        <v>0.60155038800000005</v>
      </c>
      <c r="G6468">
        <v>6449</v>
      </c>
      <c r="H6468">
        <v>6</v>
      </c>
      <c r="I6468">
        <v>0</v>
      </c>
      <c r="J6468">
        <v>1</v>
      </c>
      <c r="K6468">
        <v>0</v>
      </c>
      <c r="L6468">
        <v>0</v>
      </c>
    </row>
    <row r="6469" spans="1:12" x14ac:dyDescent="0.25">
      <c r="A6469">
        <v>25044</v>
      </c>
      <c r="B6469">
        <v>0</v>
      </c>
      <c r="C6469">
        <v>0.35469811600000001</v>
      </c>
      <c r="D6469">
        <v>34</v>
      </c>
      <c r="E6469">
        <v>3</v>
      </c>
      <c r="F6469">
        <v>0.50770852499999997</v>
      </c>
      <c r="G6469">
        <v>7588</v>
      </c>
      <c r="H6469">
        <v>16</v>
      </c>
      <c r="I6469">
        <v>0</v>
      </c>
      <c r="J6469">
        <v>2</v>
      </c>
      <c r="K6469">
        <v>0</v>
      </c>
      <c r="L6469">
        <v>2</v>
      </c>
    </row>
    <row r="6470" spans="1:12" x14ac:dyDescent="0.25">
      <c r="A6470">
        <v>12440</v>
      </c>
      <c r="B6470">
        <v>1</v>
      </c>
      <c r="C6470">
        <v>0.35485348900000002</v>
      </c>
      <c r="D6470">
        <v>83</v>
      </c>
      <c r="E6470">
        <v>0</v>
      </c>
      <c r="F6470">
        <v>1492</v>
      </c>
      <c r="H6470">
        <v>9</v>
      </c>
      <c r="I6470">
        <v>1</v>
      </c>
      <c r="J6470">
        <v>0</v>
      </c>
      <c r="K6470">
        <v>0</v>
      </c>
      <c r="L6470">
        <v>0</v>
      </c>
    </row>
    <row r="6471" spans="1:12" x14ac:dyDescent="0.25">
      <c r="A6471">
        <v>98642</v>
      </c>
      <c r="B6471">
        <v>0</v>
      </c>
      <c r="C6471">
        <v>0.355149045</v>
      </c>
      <c r="D6471">
        <v>41</v>
      </c>
      <c r="E6471">
        <v>1</v>
      </c>
      <c r="F6471">
        <v>1.1809358750000001</v>
      </c>
      <c r="G6471">
        <v>2884</v>
      </c>
      <c r="H6471">
        <v>11</v>
      </c>
      <c r="I6471">
        <v>0</v>
      </c>
      <c r="J6471">
        <v>1</v>
      </c>
      <c r="K6471">
        <v>0</v>
      </c>
      <c r="L6471">
        <v>2</v>
      </c>
    </row>
    <row r="6472" spans="1:12" x14ac:dyDescent="0.25">
      <c r="A6472">
        <v>41030</v>
      </c>
      <c r="B6472">
        <v>0</v>
      </c>
      <c r="C6472">
        <v>0.35520548800000001</v>
      </c>
      <c r="D6472">
        <v>75</v>
      </c>
      <c r="E6472">
        <v>0</v>
      </c>
      <c r="F6472">
        <v>8.8962612999999996E-2</v>
      </c>
      <c r="G6472">
        <v>42500</v>
      </c>
      <c r="H6472">
        <v>16</v>
      </c>
      <c r="I6472">
        <v>0</v>
      </c>
      <c r="J6472">
        <v>2</v>
      </c>
      <c r="K6472">
        <v>0</v>
      </c>
      <c r="L6472">
        <v>1</v>
      </c>
    </row>
    <row r="6473" spans="1:12" x14ac:dyDescent="0.25">
      <c r="A6473">
        <v>100038</v>
      </c>
      <c r="B6473">
        <v>0</v>
      </c>
      <c r="C6473">
        <v>0.35565355300000001</v>
      </c>
      <c r="D6473">
        <v>63</v>
      </c>
      <c r="E6473">
        <v>0</v>
      </c>
      <c r="F6473">
        <v>0.41753402699999997</v>
      </c>
      <c r="G6473">
        <v>4995</v>
      </c>
      <c r="H6473">
        <v>10</v>
      </c>
      <c r="I6473">
        <v>0</v>
      </c>
      <c r="J6473">
        <v>1</v>
      </c>
      <c r="K6473">
        <v>0</v>
      </c>
      <c r="L6473">
        <v>1</v>
      </c>
    </row>
    <row r="6474" spans="1:12" x14ac:dyDescent="0.25">
      <c r="A6474">
        <v>106653</v>
      </c>
      <c r="B6474">
        <v>0</v>
      </c>
      <c r="C6474">
        <v>0.35594104599999998</v>
      </c>
      <c r="D6474">
        <v>53</v>
      </c>
      <c r="E6474">
        <v>0</v>
      </c>
      <c r="F6474">
        <v>0.28784199399999999</v>
      </c>
      <c r="G6474">
        <v>6176</v>
      </c>
      <c r="H6474">
        <v>7</v>
      </c>
      <c r="I6474">
        <v>0</v>
      </c>
      <c r="J6474">
        <v>2</v>
      </c>
      <c r="K6474">
        <v>0</v>
      </c>
      <c r="L6474">
        <v>0</v>
      </c>
    </row>
    <row r="6475" spans="1:12" x14ac:dyDescent="0.25">
      <c r="A6475">
        <v>139305</v>
      </c>
      <c r="B6475">
        <v>0</v>
      </c>
      <c r="C6475">
        <v>0.35598278300000002</v>
      </c>
      <c r="D6475">
        <v>55</v>
      </c>
      <c r="E6475">
        <v>0</v>
      </c>
      <c r="F6475">
        <v>0.30696162999999999</v>
      </c>
      <c r="G6475">
        <v>8000</v>
      </c>
      <c r="H6475">
        <v>13</v>
      </c>
      <c r="I6475">
        <v>0</v>
      </c>
      <c r="J6475">
        <v>1</v>
      </c>
      <c r="K6475">
        <v>0</v>
      </c>
      <c r="L6475">
        <v>2</v>
      </c>
    </row>
    <row r="6476" spans="1:12" x14ac:dyDescent="0.25">
      <c r="A6476">
        <v>8911</v>
      </c>
      <c r="B6476">
        <v>0</v>
      </c>
      <c r="C6476">
        <v>0.35606718399999998</v>
      </c>
      <c r="D6476">
        <v>38</v>
      </c>
      <c r="E6476">
        <v>1</v>
      </c>
      <c r="F6476">
        <v>0.40653286100000002</v>
      </c>
      <c r="G6476">
        <v>2540</v>
      </c>
      <c r="H6476">
        <v>7</v>
      </c>
      <c r="I6476">
        <v>0</v>
      </c>
      <c r="J6476">
        <v>0</v>
      </c>
      <c r="K6476">
        <v>0</v>
      </c>
      <c r="L6476">
        <v>0</v>
      </c>
    </row>
    <row r="6477" spans="1:12" x14ac:dyDescent="0.25">
      <c r="A6477">
        <v>80911</v>
      </c>
      <c r="B6477">
        <v>0</v>
      </c>
      <c r="C6477">
        <v>0.35646343400000002</v>
      </c>
      <c r="D6477">
        <v>58</v>
      </c>
      <c r="E6477">
        <v>0</v>
      </c>
      <c r="F6477">
        <v>0.49555044500000001</v>
      </c>
      <c r="G6477">
        <v>10000</v>
      </c>
      <c r="H6477">
        <v>15</v>
      </c>
      <c r="I6477">
        <v>0</v>
      </c>
      <c r="J6477">
        <v>2</v>
      </c>
      <c r="K6477">
        <v>0</v>
      </c>
      <c r="L6477">
        <v>0</v>
      </c>
    </row>
    <row r="6478" spans="1:12" x14ac:dyDescent="0.25">
      <c r="A6478">
        <v>6794</v>
      </c>
      <c r="B6478">
        <v>0</v>
      </c>
      <c r="C6478">
        <v>0.35651560799999998</v>
      </c>
      <c r="D6478">
        <v>60</v>
      </c>
      <c r="E6478">
        <v>0</v>
      </c>
      <c r="F6478">
        <v>0.360607183</v>
      </c>
      <c r="G6478">
        <v>2700</v>
      </c>
      <c r="H6478">
        <v>11</v>
      </c>
      <c r="I6478">
        <v>0</v>
      </c>
      <c r="J6478">
        <v>1</v>
      </c>
      <c r="K6478">
        <v>0</v>
      </c>
      <c r="L6478">
        <v>3</v>
      </c>
    </row>
    <row r="6479" spans="1:12" x14ac:dyDescent="0.25">
      <c r="A6479">
        <v>27148</v>
      </c>
      <c r="B6479">
        <v>0</v>
      </c>
      <c r="C6479">
        <v>0.35652869399999998</v>
      </c>
      <c r="D6479">
        <v>86</v>
      </c>
      <c r="E6479">
        <v>0</v>
      </c>
      <c r="F6479">
        <v>540</v>
      </c>
      <c r="H6479">
        <v>2</v>
      </c>
      <c r="I6479">
        <v>0</v>
      </c>
      <c r="J6479">
        <v>0</v>
      </c>
      <c r="K6479">
        <v>0</v>
      </c>
    </row>
    <row r="6480" spans="1:12" x14ac:dyDescent="0.25">
      <c r="A6480">
        <v>124509</v>
      </c>
      <c r="B6480">
        <v>0</v>
      </c>
      <c r="C6480">
        <v>0.35669090399999998</v>
      </c>
      <c r="D6480">
        <v>60</v>
      </c>
      <c r="E6480">
        <v>1</v>
      </c>
      <c r="F6480">
        <v>0.41949063399999997</v>
      </c>
      <c r="G6480">
        <v>4750</v>
      </c>
      <c r="H6480">
        <v>13</v>
      </c>
      <c r="I6480">
        <v>0</v>
      </c>
      <c r="J6480">
        <v>1</v>
      </c>
      <c r="K6480">
        <v>0</v>
      </c>
      <c r="L6480">
        <v>1</v>
      </c>
    </row>
    <row r="6481" spans="1:12" x14ac:dyDescent="0.25">
      <c r="A6481">
        <v>146336</v>
      </c>
      <c r="B6481">
        <v>0</v>
      </c>
      <c r="C6481">
        <v>0.356705732</v>
      </c>
      <c r="D6481">
        <v>57</v>
      </c>
      <c r="E6481">
        <v>0</v>
      </c>
      <c r="F6481">
        <v>0.56007944399999998</v>
      </c>
      <c r="G6481">
        <v>3020</v>
      </c>
      <c r="H6481">
        <v>12</v>
      </c>
      <c r="I6481">
        <v>0</v>
      </c>
      <c r="J6481">
        <v>1</v>
      </c>
      <c r="K6481">
        <v>0</v>
      </c>
      <c r="L6481">
        <v>0</v>
      </c>
    </row>
    <row r="6482" spans="1:12" x14ac:dyDescent="0.25">
      <c r="A6482">
        <v>144346</v>
      </c>
      <c r="B6482">
        <v>0</v>
      </c>
      <c r="C6482">
        <v>0.35713001799999999</v>
      </c>
      <c r="D6482">
        <v>57</v>
      </c>
      <c r="E6482">
        <v>0</v>
      </c>
      <c r="F6482">
        <v>0.355284775</v>
      </c>
      <c r="G6482">
        <v>14607</v>
      </c>
      <c r="H6482">
        <v>14</v>
      </c>
      <c r="I6482">
        <v>0</v>
      </c>
      <c r="J6482">
        <v>5</v>
      </c>
      <c r="K6482">
        <v>0</v>
      </c>
      <c r="L6482">
        <v>2</v>
      </c>
    </row>
    <row r="6483" spans="1:12" x14ac:dyDescent="0.25">
      <c r="A6483">
        <v>64612</v>
      </c>
      <c r="B6483">
        <v>0</v>
      </c>
      <c r="C6483">
        <v>0.35720195599999999</v>
      </c>
      <c r="D6483">
        <v>51</v>
      </c>
      <c r="E6483">
        <v>0</v>
      </c>
      <c r="F6483">
        <v>2523</v>
      </c>
      <c r="H6483">
        <v>22</v>
      </c>
      <c r="I6483">
        <v>0</v>
      </c>
      <c r="J6483">
        <v>2</v>
      </c>
      <c r="K6483">
        <v>0</v>
      </c>
      <c r="L6483">
        <v>0</v>
      </c>
    </row>
    <row r="6484" spans="1:12" x14ac:dyDescent="0.25">
      <c r="A6484">
        <v>133302</v>
      </c>
      <c r="B6484">
        <v>0</v>
      </c>
      <c r="C6484">
        <v>0.35751726</v>
      </c>
      <c r="D6484">
        <v>49</v>
      </c>
      <c r="E6484">
        <v>0</v>
      </c>
      <c r="F6484">
        <v>0.17701238899999999</v>
      </c>
      <c r="G6484">
        <v>15416</v>
      </c>
      <c r="H6484">
        <v>10</v>
      </c>
      <c r="I6484">
        <v>0</v>
      </c>
      <c r="J6484">
        <v>2</v>
      </c>
      <c r="K6484">
        <v>0</v>
      </c>
      <c r="L6484">
        <v>1</v>
      </c>
    </row>
    <row r="6485" spans="1:12" x14ac:dyDescent="0.25">
      <c r="A6485">
        <v>88772</v>
      </c>
      <c r="B6485">
        <v>0</v>
      </c>
      <c r="C6485">
        <v>0.35760605899999998</v>
      </c>
      <c r="D6485">
        <v>56</v>
      </c>
      <c r="E6485">
        <v>0</v>
      </c>
      <c r="F6485">
        <v>1.2612448890000001</v>
      </c>
      <c r="G6485">
        <v>2200</v>
      </c>
      <c r="H6485">
        <v>9</v>
      </c>
      <c r="I6485">
        <v>2</v>
      </c>
      <c r="J6485">
        <v>2</v>
      </c>
      <c r="K6485">
        <v>0</v>
      </c>
      <c r="L6485">
        <v>1</v>
      </c>
    </row>
    <row r="6486" spans="1:12" x14ac:dyDescent="0.25">
      <c r="A6486">
        <v>116489</v>
      </c>
      <c r="B6486">
        <v>0</v>
      </c>
      <c r="C6486">
        <v>0.35766635899999999</v>
      </c>
      <c r="D6486">
        <v>48</v>
      </c>
      <c r="E6486">
        <v>1</v>
      </c>
      <c r="F6486">
        <v>0.465629774</v>
      </c>
      <c r="G6486">
        <v>7200</v>
      </c>
      <c r="H6486">
        <v>15</v>
      </c>
      <c r="I6486">
        <v>0</v>
      </c>
      <c r="J6486">
        <v>3</v>
      </c>
      <c r="K6486">
        <v>0</v>
      </c>
      <c r="L6486">
        <v>1</v>
      </c>
    </row>
    <row r="6487" spans="1:12" x14ac:dyDescent="0.25">
      <c r="A6487">
        <v>109558</v>
      </c>
      <c r="B6487">
        <v>1</v>
      </c>
      <c r="C6487">
        <v>0.35776149200000001</v>
      </c>
      <c r="D6487">
        <v>61</v>
      </c>
      <c r="E6487">
        <v>3</v>
      </c>
      <c r="F6487">
        <v>1.5805336E-2</v>
      </c>
      <c r="G6487">
        <v>72000</v>
      </c>
      <c r="H6487">
        <v>8</v>
      </c>
      <c r="I6487">
        <v>1</v>
      </c>
      <c r="J6487">
        <v>1</v>
      </c>
      <c r="K6487">
        <v>0</v>
      </c>
      <c r="L6487">
        <v>1</v>
      </c>
    </row>
    <row r="6488" spans="1:12" x14ac:dyDescent="0.25">
      <c r="A6488">
        <v>131454</v>
      </c>
      <c r="B6488">
        <v>0</v>
      </c>
      <c r="C6488">
        <v>0.357857129</v>
      </c>
      <c r="D6488">
        <v>65</v>
      </c>
      <c r="E6488">
        <v>1</v>
      </c>
      <c r="F6488">
        <v>0.14587797499999999</v>
      </c>
      <c r="G6488">
        <v>17733</v>
      </c>
      <c r="H6488">
        <v>10</v>
      </c>
      <c r="I6488">
        <v>0</v>
      </c>
      <c r="J6488">
        <v>1</v>
      </c>
      <c r="K6488">
        <v>0</v>
      </c>
      <c r="L6488">
        <v>1</v>
      </c>
    </row>
    <row r="6489" spans="1:12" x14ac:dyDescent="0.25">
      <c r="A6489">
        <v>47338</v>
      </c>
      <c r="B6489">
        <v>0</v>
      </c>
      <c r="C6489">
        <v>0.35794568199999999</v>
      </c>
      <c r="D6489">
        <v>38</v>
      </c>
      <c r="E6489">
        <v>1</v>
      </c>
      <c r="F6489">
        <v>0.64316156499999999</v>
      </c>
      <c r="G6489">
        <v>2580</v>
      </c>
      <c r="H6489">
        <v>8</v>
      </c>
      <c r="I6489">
        <v>0</v>
      </c>
      <c r="J6489">
        <v>2</v>
      </c>
      <c r="K6489">
        <v>0</v>
      </c>
      <c r="L6489">
        <v>1</v>
      </c>
    </row>
    <row r="6490" spans="1:12" x14ac:dyDescent="0.25">
      <c r="A6490">
        <v>102672</v>
      </c>
      <c r="B6490">
        <v>0</v>
      </c>
      <c r="C6490">
        <v>0.35797690500000001</v>
      </c>
      <c r="D6490">
        <v>30</v>
      </c>
      <c r="E6490">
        <v>0</v>
      </c>
      <c r="F6490">
        <v>0.22649955199999999</v>
      </c>
      <c r="G6490">
        <v>3350</v>
      </c>
      <c r="H6490">
        <v>14</v>
      </c>
      <c r="I6490">
        <v>0</v>
      </c>
      <c r="J6490">
        <v>0</v>
      </c>
      <c r="K6490">
        <v>0</v>
      </c>
      <c r="L6490">
        <v>0</v>
      </c>
    </row>
    <row r="6491" spans="1:12" x14ac:dyDescent="0.25">
      <c r="A6491">
        <v>42437</v>
      </c>
      <c r="B6491">
        <v>0</v>
      </c>
      <c r="C6491">
        <v>0.35802918</v>
      </c>
      <c r="D6491">
        <v>46</v>
      </c>
      <c r="E6491">
        <v>0</v>
      </c>
      <c r="F6491">
        <v>0.73838065200000003</v>
      </c>
      <c r="G6491">
        <v>4754</v>
      </c>
      <c r="H6491">
        <v>9</v>
      </c>
      <c r="I6491">
        <v>0</v>
      </c>
      <c r="J6491">
        <v>1</v>
      </c>
      <c r="K6491">
        <v>0</v>
      </c>
      <c r="L6491">
        <v>2</v>
      </c>
    </row>
    <row r="6492" spans="1:12" x14ac:dyDescent="0.25">
      <c r="A6492">
        <v>51316</v>
      </c>
      <c r="B6492">
        <v>0</v>
      </c>
      <c r="C6492">
        <v>0.35839033399999998</v>
      </c>
      <c r="D6492">
        <v>36</v>
      </c>
      <c r="E6492">
        <v>1</v>
      </c>
      <c r="F6492">
        <v>0.21128089</v>
      </c>
      <c r="G6492">
        <v>5300</v>
      </c>
      <c r="H6492">
        <v>8</v>
      </c>
      <c r="I6492">
        <v>0</v>
      </c>
      <c r="J6492">
        <v>0</v>
      </c>
      <c r="K6492">
        <v>0</v>
      </c>
      <c r="L6492">
        <v>1</v>
      </c>
    </row>
    <row r="6493" spans="1:12" x14ac:dyDescent="0.25">
      <c r="A6493">
        <v>86675</v>
      </c>
      <c r="B6493">
        <v>0</v>
      </c>
      <c r="C6493">
        <v>0.358470289</v>
      </c>
      <c r="D6493">
        <v>68</v>
      </c>
      <c r="E6493">
        <v>0</v>
      </c>
      <c r="F6493">
        <v>0.38340414900000003</v>
      </c>
      <c r="G6493">
        <v>4000</v>
      </c>
      <c r="H6493">
        <v>16</v>
      </c>
      <c r="I6493">
        <v>0</v>
      </c>
      <c r="J6493">
        <v>2</v>
      </c>
      <c r="K6493">
        <v>0</v>
      </c>
      <c r="L6493">
        <v>0</v>
      </c>
    </row>
    <row r="6494" spans="1:12" x14ac:dyDescent="0.25">
      <c r="A6494">
        <v>95434</v>
      </c>
      <c r="B6494">
        <v>0</v>
      </c>
      <c r="C6494">
        <v>0.35854629300000002</v>
      </c>
      <c r="D6494">
        <v>44</v>
      </c>
      <c r="E6494">
        <v>0</v>
      </c>
      <c r="F6494">
        <v>0.76875997900000004</v>
      </c>
      <c r="G6494">
        <v>3757</v>
      </c>
      <c r="H6494">
        <v>16</v>
      </c>
      <c r="I6494">
        <v>0</v>
      </c>
      <c r="J6494">
        <v>1</v>
      </c>
      <c r="K6494">
        <v>0</v>
      </c>
      <c r="L6494">
        <v>3</v>
      </c>
    </row>
    <row r="6495" spans="1:12" x14ac:dyDescent="0.25">
      <c r="A6495">
        <v>120486</v>
      </c>
      <c r="B6495">
        <v>0</v>
      </c>
      <c r="C6495">
        <v>0.35866328400000003</v>
      </c>
      <c r="D6495">
        <v>51</v>
      </c>
      <c r="E6495">
        <v>0</v>
      </c>
      <c r="F6495">
        <v>0.22196829000000001</v>
      </c>
      <c r="G6495">
        <v>7000</v>
      </c>
      <c r="H6495">
        <v>4</v>
      </c>
      <c r="I6495">
        <v>0</v>
      </c>
      <c r="J6495">
        <v>1</v>
      </c>
      <c r="K6495">
        <v>0</v>
      </c>
      <c r="L6495">
        <v>0</v>
      </c>
    </row>
    <row r="6496" spans="1:12" x14ac:dyDescent="0.25">
      <c r="A6496">
        <v>33911</v>
      </c>
      <c r="B6496">
        <v>0</v>
      </c>
      <c r="C6496">
        <v>0.358667283</v>
      </c>
      <c r="D6496">
        <v>75</v>
      </c>
      <c r="E6496">
        <v>1</v>
      </c>
      <c r="F6496">
        <v>0.42053944500000001</v>
      </c>
      <c r="G6496">
        <v>7896</v>
      </c>
      <c r="H6496">
        <v>23</v>
      </c>
      <c r="I6496">
        <v>0</v>
      </c>
      <c r="J6496">
        <v>3</v>
      </c>
      <c r="K6496">
        <v>0</v>
      </c>
      <c r="L6496">
        <v>0</v>
      </c>
    </row>
    <row r="6497" spans="1:12" x14ac:dyDescent="0.25">
      <c r="A6497">
        <v>60658</v>
      </c>
      <c r="B6497">
        <v>0</v>
      </c>
      <c r="C6497">
        <v>0.35878209500000002</v>
      </c>
      <c r="D6497">
        <v>37</v>
      </c>
      <c r="E6497">
        <v>0</v>
      </c>
      <c r="F6497">
        <v>0.55642484599999997</v>
      </c>
      <c r="G6497">
        <v>4217</v>
      </c>
      <c r="H6497">
        <v>4</v>
      </c>
      <c r="I6497">
        <v>0</v>
      </c>
      <c r="J6497">
        <v>1</v>
      </c>
      <c r="K6497">
        <v>0</v>
      </c>
      <c r="L6497">
        <v>3</v>
      </c>
    </row>
    <row r="6498" spans="1:12" x14ac:dyDescent="0.25">
      <c r="A6498">
        <v>2418</v>
      </c>
      <c r="B6498">
        <v>0</v>
      </c>
      <c r="C6498">
        <v>0.35880398699999999</v>
      </c>
      <c r="D6498">
        <v>37</v>
      </c>
      <c r="E6498">
        <v>0</v>
      </c>
      <c r="F6498">
        <v>6.3322779999999995E-2</v>
      </c>
      <c r="G6498">
        <v>6000</v>
      </c>
      <c r="H6498">
        <v>3</v>
      </c>
      <c r="I6498">
        <v>0</v>
      </c>
      <c r="J6498">
        <v>1</v>
      </c>
      <c r="K6498">
        <v>0</v>
      </c>
      <c r="L6498">
        <v>4</v>
      </c>
    </row>
    <row r="6499" spans="1:12" x14ac:dyDescent="0.25">
      <c r="A6499">
        <v>28715</v>
      </c>
      <c r="B6499">
        <v>1</v>
      </c>
      <c r="C6499">
        <v>0.35961419300000003</v>
      </c>
      <c r="D6499">
        <v>52</v>
      </c>
      <c r="E6499">
        <v>2</v>
      </c>
      <c r="F6499">
        <v>0.75029620900000005</v>
      </c>
      <c r="G6499">
        <v>3375</v>
      </c>
      <c r="H6499">
        <v>12</v>
      </c>
      <c r="I6499">
        <v>0</v>
      </c>
      <c r="J6499">
        <v>2</v>
      </c>
      <c r="K6499">
        <v>1</v>
      </c>
      <c r="L6499">
        <v>2</v>
      </c>
    </row>
    <row r="6500" spans="1:12" x14ac:dyDescent="0.25">
      <c r="A6500">
        <v>49248</v>
      </c>
      <c r="B6500">
        <v>0</v>
      </c>
      <c r="C6500">
        <v>0.35964035999999999</v>
      </c>
      <c r="D6500">
        <v>24</v>
      </c>
      <c r="E6500">
        <v>0</v>
      </c>
      <c r="F6500">
        <v>3.3681370000000002E-3</v>
      </c>
      <c r="G6500">
        <v>2968</v>
      </c>
      <c r="H6500">
        <v>2</v>
      </c>
      <c r="I6500">
        <v>0</v>
      </c>
      <c r="J6500">
        <v>0</v>
      </c>
      <c r="K6500">
        <v>0</v>
      </c>
      <c r="L6500">
        <v>0</v>
      </c>
    </row>
    <row r="6501" spans="1:12" x14ac:dyDescent="0.25">
      <c r="A6501">
        <v>66898</v>
      </c>
      <c r="B6501">
        <v>0</v>
      </c>
      <c r="C6501">
        <v>0.35968653699999997</v>
      </c>
      <c r="D6501">
        <v>63</v>
      </c>
      <c r="E6501">
        <v>0</v>
      </c>
      <c r="F6501">
        <v>2140</v>
      </c>
      <c r="H6501">
        <v>5</v>
      </c>
      <c r="I6501">
        <v>0</v>
      </c>
      <c r="J6501">
        <v>1</v>
      </c>
      <c r="K6501">
        <v>0</v>
      </c>
      <c r="L6501">
        <v>1</v>
      </c>
    </row>
    <row r="6502" spans="1:12" x14ac:dyDescent="0.25">
      <c r="A6502">
        <v>43384</v>
      </c>
      <c r="B6502">
        <v>0</v>
      </c>
      <c r="C6502">
        <v>0.35969334600000002</v>
      </c>
      <c r="D6502">
        <v>41</v>
      </c>
      <c r="E6502">
        <v>0</v>
      </c>
      <c r="F6502">
        <v>0.40633245400000001</v>
      </c>
      <c r="G6502">
        <v>7200</v>
      </c>
      <c r="H6502">
        <v>7</v>
      </c>
      <c r="I6502">
        <v>0</v>
      </c>
      <c r="J6502">
        <v>2</v>
      </c>
      <c r="K6502">
        <v>0</v>
      </c>
      <c r="L6502">
        <v>1</v>
      </c>
    </row>
    <row r="6503" spans="1:12" x14ac:dyDescent="0.25">
      <c r="A6503">
        <v>60461</v>
      </c>
      <c r="B6503">
        <v>1</v>
      </c>
      <c r="C6503">
        <v>0.36027197900000002</v>
      </c>
      <c r="D6503">
        <v>61</v>
      </c>
      <c r="E6503">
        <v>0</v>
      </c>
      <c r="F6503">
        <v>0.27728070199999999</v>
      </c>
      <c r="G6503">
        <v>11399</v>
      </c>
      <c r="H6503">
        <v>17</v>
      </c>
      <c r="I6503">
        <v>0</v>
      </c>
      <c r="J6503">
        <v>1</v>
      </c>
      <c r="K6503">
        <v>0</v>
      </c>
      <c r="L6503">
        <v>0</v>
      </c>
    </row>
    <row r="6504" spans="1:12" x14ac:dyDescent="0.25">
      <c r="A6504">
        <v>9699</v>
      </c>
      <c r="B6504">
        <v>0</v>
      </c>
      <c r="C6504">
        <v>0.36029330100000001</v>
      </c>
      <c r="D6504">
        <v>38</v>
      </c>
      <c r="E6504">
        <v>0</v>
      </c>
      <c r="F6504">
        <v>0.172826281</v>
      </c>
      <c r="G6504">
        <v>5600</v>
      </c>
      <c r="H6504">
        <v>5</v>
      </c>
      <c r="I6504">
        <v>0</v>
      </c>
      <c r="J6504">
        <v>0</v>
      </c>
      <c r="K6504">
        <v>0</v>
      </c>
      <c r="L6504">
        <v>2</v>
      </c>
    </row>
    <row r="6505" spans="1:12" x14ac:dyDescent="0.25">
      <c r="A6505">
        <v>116193</v>
      </c>
      <c r="B6505">
        <v>0</v>
      </c>
      <c r="C6505">
        <v>0.36031055699999998</v>
      </c>
      <c r="D6505">
        <v>55</v>
      </c>
      <c r="E6505">
        <v>0</v>
      </c>
      <c r="F6505">
        <v>0.93568810400000002</v>
      </c>
      <c r="G6505">
        <v>3000</v>
      </c>
      <c r="H6505">
        <v>17</v>
      </c>
      <c r="I6505">
        <v>0</v>
      </c>
      <c r="J6505">
        <v>1</v>
      </c>
      <c r="K6505">
        <v>0</v>
      </c>
      <c r="L6505">
        <v>0</v>
      </c>
    </row>
    <row r="6506" spans="1:12" x14ac:dyDescent="0.25">
      <c r="A6506">
        <v>68063</v>
      </c>
      <c r="B6506">
        <v>0</v>
      </c>
      <c r="C6506">
        <v>0.360317098</v>
      </c>
      <c r="D6506">
        <v>66</v>
      </c>
      <c r="E6506">
        <v>0</v>
      </c>
      <c r="F6506">
        <v>0.34522893399999999</v>
      </c>
      <c r="G6506">
        <v>10395</v>
      </c>
      <c r="H6506">
        <v>12</v>
      </c>
      <c r="I6506">
        <v>0</v>
      </c>
      <c r="J6506">
        <v>1</v>
      </c>
      <c r="K6506">
        <v>0</v>
      </c>
      <c r="L6506">
        <v>1</v>
      </c>
    </row>
    <row r="6507" spans="1:12" x14ac:dyDescent="0.25">
      <c r="A6507">
        <v>143098</v>
      </c>
      <c r="B6507">
        <v>0</v>
      </c>
      <c r="C6507">
        <v>0.36035533199999997</v>
      </c>
      <c r="D6507">
        <v>66</v>
      </c>
      <c r="E6507">
        <v>0</v>
      </c>
      <c r="F6507">
        <v>0.19970738800000001</v>
      </c>
      <c r="G6507">
        <v>2733</v>
      </c>
      <c r="H6507">
        <v>4</v>
      </c>
      <c r="I6507">
        <v>0</v>
      </c>
      <c r="J6507">
        <v>0</v>
      </c>
      <c r="K6507">
        <v>0</v>
      </c>
      <c r="L6507">
        <v>0</v>
      </c>
    </row>
    <row r="6508" spans="1:12" x14ac:dyDescent="0.25">
      <c r="A6508">
        <v>90745</v>
      </c>
      <c r="B6508">
        <v>0</v>
      </c>
      <c r="C6508">
        <v>0.36042501599999999</v>
      </c>
      <c r="D6508">
        <v>63</v>
      </c>
      <c r="E6508">
        <v>0</v>
      </c>
      <c r="F6508">
        <v>0.33483333300000001</v>
      </c>
      <c r="G6508">
        <v>5999</v>
      </c>
      <c r="H6508">
        <v>15</v>
      </c>
      <c r="I6508">
        <v>0</v>
      </c>
      <c r="J6508">
        <v>0</v>
      </c>
      <c r="K6508">
        <v>0</v>
      </c>
      <c r="L6508">
        <v>0</v>
      </c>
    </row>
    <row r="6509" spans="1:12" x14ac:dyDescent="0.25">
      <c r="A6509">
        <v>79535</v>
      </c>
      <c r="B6509">
        <v>0</v>
      </c>
      <c r="C6509">
        <v>0.36053741500000003</v>
      </c>
      <c r="D6509">
        <v>41</v>
      </c>
      <c r="E6509">
        <v>0</v>
      </c>
      <c r="F6509">
        <v>0.50630379999999997</v>
      </c>
      <c r="G6509">
        <v>11500</v>
      </c>
      <c r="H6509">
        <v>12</v>
      </c>
      <c r="I6509">
        <v>0</v>
      </c>
      <c r="J6509">
        <v>2</v>
      </c>
      <c r="K6509">
        <v>0</v>
      </c>
      <c r="L6509">
        <v>4</v>
      </c>
    </row>
    <row r="6510" spans="1:12" x14ac:dyDescent="0.25">
      <c r="A6510">
        <v>96680</v>
      </c>
      <c r="B6510">
        <v>0</v>
      </c>
      <c r="C6510">
        <v>0.36054275299999999</v>
      </c>
      <c r="D6510">
        <v>50</v>
      </c>
      <c r="E6510">
        <v>0</v>
      </c>
      <c r="F6510">
        <v>0.425614877</v>
      </c>
      <c r="G6510">
        <v>3333</v>
      </c>
      <c r="H6510">
        <v>8</v>
      </c>
      <c r="I6510">
        <v>0</v>
      </c>
      <c r="J6510">
        <v>0</v>
      </c>
      <c r="K6510">
        <v>0</v>
      </c>
      <c r="L6510">
        <v>2</v>
      </c>
    </row>
    <row r="6511" spans="1:12" x14ac:dyDescent="0.25">
      <c r="A6511">
        <v>148093</v>
      </c>
      <c r="B6511">
        <v>0</v>
      </c>
      <c r="C6511">
        <v>0.360575274</v>
      </c>
      <c r="D6511">
        <v>79</v>
      </c>
      <c r="E6511">
        <v>1</v>
      </c>
      <c r="F6511">
        <v>0.39876933599999997</v>
      </c>
      <c r="G6511">
        <v>11700</v>
      </c>
      <c r="H6511">
        <v>14</v>
      </c>
      <c r="I6511">
        <v>0</v>
      </c>
      <c r="J6511">
        <v>1</v>
      </c>
      <c r="K6511">
        <v>0</v>
      </c>
      <c r="L6511">
        <v>0</v>
      </c>
    </row>
    <row r="6512" spans="1:12" x14ac:dyDescent="0.25">
      <c r="A6512">
        <v>124748</v>
      </c>
      <c r="B6512">
        <v>0</v>
      </c>
      <c r="C6512">
        <v>0.36064157299999999</v>
      </c>
      <c r="D6512">
        <v>36</v>
      </c>
      <c r="E6512">
        <v>0</v>
      </c>
      <c r="F6512">
        <v>0.24496172499999999</v>
      </c>
      <c r="G6512">
        <v>6400</v>
      </c>
      <c r="H6512">
        <v>13</v>
      </c>
      <c r="I6512">
        <v>0</v>
      </c>
      <c r="J6512">
        <v>0</v>
      </c>
      <c r="K6512">
        <v>0</v>
      </c>
      <c r="L6512">
        <v>2</v>
      </c>
    </row>
    <row r="6513" spans="1:12" x14ac:dyDescent="0.25">
      <c r="A6513">
        <v>59573</v>
      </c>
      <c r="B6513">
        <v>0</v>
      </c>
      <c r="C6513">
        <v>0.360689765</v>
      </c>
      <c r="D6513">
        <v>39</v>
      </c>
      <c r="E6513">
        <v>0</v>
      </c>
      <c r="F6513">
        <v>0.13690896299999999</v>
      </c>
      <c r="G6513">
        <v>4250</v>
      </c>
      <c r="H6513">
        <v>6</v>
      </c>
      <c r="I6513">
        <v>0</v>
      </c>
      <c r="J6513">
        <v>0</v>
      </c>
      <c r="K6513">
        <v>0</v>
      </c>
      <c r="L6513">
        <v>0</v>
      </c>
    </row>
    <row r="6514" spans="1:12" x14ac:dyDescent="0.25">
      <c r="A6514">
        <v>98369</v>
      </c>
      <c r="B6514">
        <v>0</v>
      </c>
      <c r="C6514">
        <v>0.360758943</v>
      </c>
      <c r="D6514">
        <v>61</v>
      </c>
      <c r="E6514">
        <v>0</v>
      </c>
      <c r="F6514">
        <v>0.31951200699999999</v>
      </c>
      <c r="G6514">
        <v>12950</v>
      </c>
      <c r="H6514">
        <v>11</v>
      </c>
      <c r="I6514">
        <v>0</v>
      </c>
      <c r="J6514">
        <v>3</v>
      </c>
      <c r="K6514">
        <v>0</v>
      </c>
      <c r="L6514">
        <v>1</v>
      </c>
    </row>
    <row r="6515" spans="1:12" x14ac:dyDescent="0.25">
      <c r="A6515">
        <v>74695</v>
      </c>
      <c r="B6515">
        <v>0</v>
      </c>
      <c r="C6515">
        <v>0.360975667</v>
      </c>
      <c r="D6515">
        <v>78</v>
      </c>
      <c r="E6515">
        <v>0</v>
      </c>
      <c r="F6515">
        <v>8743</v>
      </c>
      <c r="H6515">
        <v>13</v>
      </c>
      <c r="I6515">
        <v>0</v>
      </c>
      <c r="J6515">
        <v>1</v>
      </c>
      <c r="K6515">
        <v>0</v>
      </c>
      <c r="L6515">
        <v>0</v>
      </c>
    </row>
    <row r="6516" spans="1:12" x14ac:dyDescent="0.25">
      <c r="A6516">
        <v>128934</v>
      </c>
      <c r="B6516">
        <v>0</v>
      </c>
      <c r="C6516">
        <v>0.361067466</v>
      </c>
      <c r="D6516">
        <v>70</v>
      </c>
      <c r="E6516">
        <v>1</v>
      </c>
      <c r="F6516">
        <v>0.82820784700000005</v>
      </c>
      <c r="G6516">
        <v>6600</v>
      </c>
      <c r="H6516">
        <v>19</v>
      </c>
      <c r="I6516">
        <v>0</v>
      </c>
      <c r="J6516">
        <v>2</v>
      </c>
      <c r="K6516">
        <v>0</v>
      </c>
      <c r="L6516">
        <v>2</v>
      </c>
    </row>
    <row r="6517" spans="1:12" x14ac:dyDescent="0.25">
      <c r="A6517">
        <v>97316</v>
      </c>
      <c r="B6517">
        <v>0</v>
      </c>
      <c r="C6517">
        <v>0.36109244000000001</v>
      </c>
      <c r="D6517">
        <v>62</v>
      </c>
      <c r="E6517">
        <v>0</v>
      </c>
      <c r="F6517">
        <v>0.18985400999999999</v>
      </c>
      <c r="G6517">
        <v>15000</v>
      </c>
      <c r="H6517">
        <v>8</v>
      </c>
      <c r="I6517">
        <v>0</v>
      </c>
      <c r="J6517">
        <v>1</v>
      </c>
      <c r="K6517">
        <v>0</v>
      </c>
      <c r="L6517">
        <v>0</v>
      </c>
    </row>
    <row r="6518" spans="1:12" x14ac:dyDescent="0.25">
      <c r="A6518">
        <v>126319</v>
      </c>
      <c r="B6518">
        <v>1</v>
      </c>
      <c r="C6518">
        <v>0.36119071699999999</v>
      </c>
      <c r="D6518">
        <v>40</v>
      </c>
      <c r="E6518">
        <v>0</v>
      </c>
      <c r="F6518">
        <v>0.77255686099999998</v>
      </c>
      <c r="G6518">
        <v>4000</v>
      </c>
      <c r="H6518">
        <v>19</v>
      </c>
      <c r="I6518">
        <v>0</v>
      </c>
      <c r="J6518">
        <v>2</v>
      </c>
      <c r="K6518">
        <v>0</v>
      </c>
      <c r="L6518">
        <v>3</v>
      </c>
    </row>
    <row r="6519" spans="1:12" x14ac:dyDescent="0.25">
      <c r="A6519">
        <v>138788</v>
      </c>
      <c r="B6519">
        <v>0</v>
      </c>
      <c r="C6519">
        <v>0.36136543100000001</v>
      </c>
      <c r="D6519">
        <v>61</v>
      </c>
      <c r="E6519">
        <v>0</v>
      </c>
      <c r="F6519">
        <v>0.45299532199999998</v>
      </c>
      <c r="G6519">
        <v>6626</v>
      </c>
      <c r="H6519">
        <v>11</v>
      </c>
      <c r="I6519">
        <v>0</v>
      </c>
      <c r="J6519">
        <v>1</v>
      </c>
      <c r="K6519">
        <v>0</v>
      </c>
      <c r="L6519">
        <v>3</v>
      </c>
    </row>
    <row r="6520" spans="1:12" x14ac:dyDescent="0.25">
      <c r="A6520">
        <v>133945</v>
      </c>
      <c r="B6520">
        <v>0</v>
      </c>
      <c r="C6520">
        <v>0.36138100200000001</v>
      </c>
      <c r="D6520">
        <v>30</v>
      </c>
      <c r="E6520">
        <v>0</v>
      </c>
      <c r="F6520">
        <v>113</v>
      </c>
      <c r="H6520">
        <v>5</v>
      </c>
      <c r="I6520">
        <v>0</v>
      </c>
      <c r="J6520">
        <v>0</v>
      </c>
      <c r="K6520">
        <v>0</v>
      </c>
    </row>
    <row r="6521" spans="1:12" x14ac:dyDescent="0.25">
      <c r="A6521">
        <v>121704</v>
      </c>
      <c r="B6521">
        <v>0</v>
      </c>
      <c r="C6521">
        <v>0.36157062400000001</v>
      </c>
      <c r="D6521">
        <v>56</v>
      </c>
      <c r="E6521">
        <v>0</v>
      </c>
      <c r="F6521">
        <v>0.47114947800000001</v>
      </c>
      <c r="G6521">
        <v>2200</v>
      </c>
      <c r="H6521">
        <v>5</v>
      </c>
      <c r="I6521">
        <v>0</v>
      </c>
      <c r="J6521">
        <v>3</v>
      </c>
      <c r="K6521">
        <v>0</v>
      </c>
      <c r="L6521">
        <v>0</v>
      </c>
    </row>
    <row r="6522" spans="1:12" x14ac:dyDescent="0.25">
      <c r="A6522">
        <v>65405</v>
      </c>
      <c r="B6522">
        <v>0</v>
      </c>
      <c r="C6522">
        <v>0.36170395100000002</v>
      </c>
      <c r="D6522">
        <v>38</v>
      </c>
      <c r="E6522">
        <v>0</v>
      </c>
      <c r="F6522">
        <v>0.33009865799999999</v>
      </c>
      <c r="G6522">
        <v>6182</v>
      </c>
      <c r="H6522">
        <v>11</v>
      </c>
      <c r="I6522">
        <v>0</v>
      </c>
      <c r="J6522">
        <v>1</v>
      </c>
      <c r="K6522">
        <v>0</v>
      </c>
      <c r="L6522">
        <v>0</v>
      </c>
    </row>
    <row r="6523" spans="1:12" x14ac:dyDescent="0.25">
      <c r="A6523">
        <v>95695</v>
      </c>
      <c r="B6523">
        <v>0</v>
      </c>
      <c r="C6523">
        <v>0.36170846899999998</v>
      </c>
      <c r="D6523">
        <v>56</v>
      </c>
      <c r="E6523">
        <v>0</v>
      </c>
      <c r="F6523">
        <v>0.27876045500000002</v>
      </c>
      <c r="G6523">
        <v>7292</v>
      </c>
      <c r="H6523">
        <v>9</v>
      </c>
      <c r="I6523">
        <v>0</v>
      </c>
      <c r="J6523">
        <v>1</v>
      </c>
      <c r="K6523">
        <v>0</v>
      </c>
      <c r="L6523">
        <v>0</v>
      </c>
    </row>
    <row r="6524" spans="1:12" x14ac:dyDescent="0.25">
      <c r="A6524">
        <v>98040</v>
      </c>
      <c r="B6524">
        <v>0</v>
      </c>
      <c r="C6524">
        <v>0.36175882700000001</v>
      </c>
      <c r="D6524">
        <v>30</v>
      </c>
      <c r="E6524">
        <v>1</v>
      </c>
      <c r="F6524">
        <v>3.999E-3</v>
      </c>
      <c r="G6524">
        <v>4000</v>
      </c>
      <c r="H6524">
        <v>3</v>
      </c>
      <c r="I6524">
        <v>0</v>
      </c>
      <c r="J6524">
        <v>0</v>
      </c>
      <c r="K6524">
        <v>0</v>
      </c>
      <c r="L6524">
        <v>0</v>
      </c>
    </row>
    <row r="6525" spans="1:12" x14ac:dyDescent="0.25">
      <c r="A6525">
        <v>59223</v>
      </c>
      <c r="B6525">
        <v>0</v>
      </c>
      <c r="C6525">
        <v>0.36192063400000002</v>
      </c>
      <c r="D6525">
        <v>26</v>
      </c>
      <c r="E6525">
        <v>0</v>
      </c>
      <c r="F6525">
        <v>0.25441527400000002</v>
      </c>
      <c r="G6525">
        <v>4189</v>
      </c>
      <c r="H6525">
        <v>6</v>
      </c>
      <c r="I6525">
        <v>0</v>
      </c>
      <c r="J6525">
        <v>0</v>
      </c>
      <c r="K6525">
        <v>0</v>
      </c>
      <c r="L6525">
        <v>0</v>
      </c>
    </row>
    <row r="6526" spans="1:12" x14ac:dyDescent="0.25">
      <c r="A6526">
        <v>113283</v>
      </c>
      <c r="B6526">
        <v>0</v>
      </c>
      <c r="C6526">
        <v>0.362157595</v>
      </c>
      <c r="D6526">
        <v>63</v>
      </c>
      <c r="E6526">
        <v>0</v>
      </c>
      <c r="F6526">
        <v>0.86174103899999999</v>
      </c>
      <c r="G6526">
        <v>4100</v>
      </c>
      <c r="H6526">
        <v>14</v>
      </c>
      <c r="I6526">
        <v>0</v>
      </c>
      <c r="J6526">
        <v>2</v>
      </c>
      <c r="K6526">
        <v>0</v>
      </c>
      <c r="L6526">
        <v>2</v>
      </c>
    </row>
    <row r="6527" spans="1:12" x14ac:dyDescent="0.25">
      <c r="A6527">
        <v>48167</v>
      </c>
      <c r="B6527">
        <v>0</v>
      </c>
      <c r="C6527">
        <v>0.36235714000000002</v>
      </c>
      <c r="D6527">
        <v>49</v>
      </c>
      <c r="E6527">
        <v>0</v>
      </c>
      <c r="F6527">
        <v>1.044611095</v>
      </c>
      <c r="G6527">
        <v>10400</v>
      </c>
      <c r="H6527">
        <v>15</v>
      </c>
      <c r="I6527">
        <v>0</v>
      </c>
      <c r="J6527">
        <v>1</v>
      </c>
      <c r="K6527">
        <v>0</v>
      </c>
      <c r="L6527">
        <v>3</v>
      </c>
    </row>
    <row r="6528" spans="1:12" x14ac:dyDescent="0.25">
      <c r="A6528">
        <v>26648</v>
      </c>
      <c r="B6528">
        <v>0</v>
      </c>
      <c r="C6528">
        <v>0.36248935199999999</v>
      </c>
      <c r="D6528">
        <v>47</v>
      </c>
      <c r="E6528">
        <v>0</v>
      </c>
      <c r="F6528">
        <v>0.39475381599999998</v>
      </c>
      <c r="G6528">
        <v>4650</v>
      </c>
      <c r="H6528">
        <v>8</v>
      </c>
      <c r="I6528">
        <v>0</v>
      </c>
      <c r="J6528">
        <v>1</v>
      </c>
      <c r="K6528">
        <v>0</v>
      </c>
      <c r="L6528">
        <v>0</v>
      </c>
    </row>
    <row r="6529" spans="1:12" x14ac:dyDescent="0.25">
      <c r="A6529">
        <v>40392</v>
      </c>
      <c r="B6529">
        <v>0</v>
      </c>
      <c r="C6529">
        <v>0.36291169200000001</v>
      </c>
      <c r="D6529">
        <v>68</v>
      </c>
      <c r="E6529">
        <v>0</v>
      </c>
      <c r="F6529">
        <v>3125</v>
      </c>
      <c r="H6529">
        <v>13</v>
      </c>
      <c r="I6529">
        <v>0</v>
      </c>
      <c r="J6529">
        <v>1</v>
      </c>
      <c r="K6529">
        <v>0</v>
      </c>
      <c r="L6529">
        <v>0</v>
      </c>
    </row>
    <row r="6530" spans="1:12" x14ac:dyDescent="0.25">
      <c r="A6530">
        <v>31307</v>
      </c>
      <c r="B6530">
        <v>0</v>
      </c>
      <c r="C6530">
        <v>0.36298704500000001</v>
      </c>
      <c r="D6530">
        <v>51</v>
      </c>
      <c r="E6530">
        <v>0</v>
      </c>
      <c r="F6530">
        <v>0.12302434900000001</v>
      </c>
      <c r="G6530">
        <v>2340</v>
      </c>
      <c r="H6530">
        <v>4</v>
      </c>
      <c r="I6530">
        <v>0</v>
      </c>
      <c r="J6530">
        <v>0</v>
      </c>
      <c r="K6530">
        <v>0</v>
      </c>
      <c r="L6530">
        <v>1</v>
      </c>
    </row>
    <row r="6531" spans="1:12" x14ac:dyDescent="0.25">
      <c r="A6531">
        <v>59264</v>
      </c>
      <c r="B6531">
        <v>0</v>
      </c>
      <c r="C6531">
        <v>0.36312956200000002</v>
      </c>
      <c r="D6531">
        <v>55</v>
      </c>
      <c r="E6531">
        <v>0</v>
      </c>
      <c r="F6531">
        <v>0.303661972</v>
      </c>
      <c r="G6531">
        <v>12424</v>
      </c>
      <c r="H6531">
        <v>11</v>
      </c>
      <c r="I6531">
        <v>0</v>
      </c>
      <c r="J6531">
        <v>1</v>
      </c>
      <c r="K6531">
        <v>0</v>
      </c>
      <c r="L6531">
        <v>1</v>
      </c>
    </row>
    <row r="6532" spans="1:12" x14ac:dyDescent="0.25">
      <c r="A6532">
        <v>52460</v>
      </c>
      <c r="B6532">
        <v>0</v>
      </c>
      <c r="C6532">
        <v>0.36323970500000002</v>
      </c>
      <c r="D6532">
        <v>71</v>
      </c>
      <c r="E6532">
        <v>0</v>
      </c>
      <c r="F6532">
        <v>0.14331379899999999</v>
      </c>
      <c r="G6532">
        <v>1876</v>
      </c>
      <c r="H6532">
        <v>7</v>
      </c>
      <c r="I6532">
        <v>0</v>
      </c>
      <c r="J6532">
        <v>0</v>
      </c>
      <c r="K6532">
        <v>0</v>
      </c>
      <c r="L6532">
        <v>0</v>
      </c>
    </row>
    <row r="6533" spans="1:12" x14ac:dyDescent="0.25">
      <c r="A6533">
        <v>119708</v>
      </c>
      <c r="B6533">
        <v>0</v>
      </c>
      <c r="C6533">
        <v>0.36324634700000002</v>
      </c>
      <c r="D6533">
        <v>61</v>
      </c>
      <c r="E6533">
        <v>0</v>
      </c>
      <c r="F6533">
        <v>0.12888565699999999</v>
      </c>
      <c r="G6533">
        <v>5500</v>
      </c>
      <c r="H6533">
        <v>5</v>
      </c>
      <c r="I6533">
        <v>0</v>
      </c>
      <c r="J6533">
        <v>0</v>
      </c>
      <c r="K6533">
        <v>0</v>
      </c>
      <c r="L6533">
        <v>0</v>
      </c>
    </row>
    <row r="6534" spans="1:12" x14ac:dyDescent="0.25">
      <c r="A6534">
        <v>134516</v>
      </c>
      <c r="B6534">
        <v>0</v>
      </c>
      <c r="C6534">
        <v>0.36347149000000001</v>
      </c>
      <c r="D6534">
        <v>62</v>
      </c>
      <c r="E6534">
        <v>0</v>
      </c>
      <c r="F6534">
        <v>8.5614217000000006E-2</v>
      </c>
      <c r="G6534">
        <v>7708</v>
      </c>
      <c r="H6534">
        <v>5</v>
      </c>
      <c r="I6534">
        <v>0</v>
      </c>
      <c r="J6534">
        <v>0</v>
      </c>
      <c r="K6534">
        <v>0</v>
      </c>
      <c r="L6534">
        <v>0</v>
      </c>
    </row>
    <row r="6535" spans="1:12" x14ac:dyDescent="0.25">
      <c r="A6535">
        <v>117015</v>
      </c>
      <c r="B6535">
        <v>0</v>
      </c>
      <c r="C6535">
        <v>0.36351285300000002</v>
      </c>
      <c r="D6535">
        <v>51</v>
      </c>
      <c r="E6535">
        <v>0</v>
      </c>
      <c r="F6535">
        <v>0.34021279300000001</v>
      </c>
      <c r="G6535">
        <v>7800</v>
      </c>
      <c r="H6535">
        <v>5</v>
      </c>
      <c r="I6535">
        <v>0</v>
      </c>
      <c r="J6535">
        <v>2</v>
      </c>
      <c r="K6535">
        <v>0</v>
      </c>
      <c r="L6535">
        <v>2</v>
      </c>
    </row>
    <row r="6536" spans="1:12" x14ac:dyDescent="0.25">
      <c r="A6536">
        <v>57640</v>
      </c>
      <c r="B6536">
        <v>0</v>
      </c>
      <c r="C6536">
        <v>0.36355899699999999</v>
      </c>
      <c r="D6536">
        <v>37</v>
      </c>
      <c r="E6536">
        <v>0</v>
      </c>
      <c r="F6536">
        <v>9.8812231E-2</v>
      </c>
      <c r="G6536">
        <v>3956</v>
      </c>
      <c r="H6536">
        <v>10</v>
      </c>
      <c r="I6536">
        <v>0</v>
      </c>
      <c r="J6536">
        <v>0</v>
      </c>
      <c r="K6536">
        <v>0</v>
      </c>
      <c r="L6536">
        <v>0</v>
      </c>
    </row>
    <row r="6537" spans="1:12" x14ac:dyDescent="0.25">
      <c r="A6537">
        <v>119528</v>
      </c>
      <c r="B6537">
        <v>0</v>
      </c>
      <c r="C6537">
        <v>0.36367423500000001</v>
      </c>
      <c r="D6537">
        <v>25</v>
      </c>
      <c r="E6537">
        <v>0</v>
      </c>
      <c r="F6537">
        <v>0.29350295300000001</v>
      </c>
      <c r="G6537">
        <v>2200</v>
      </c>
      <c r="H6537">
        <v>12</v>
      </c>
      <c r="I6537">
        <v>0</v>
      </c>
      <c r="J6537">
        <v>0</v>
      </c>
      <c r="K6537">
        <v>0</v>
      </c>
      <c r="L6537">
        <v>0</v>
      </c>
    </row>
    <row r="6538" spans="1:12" x14ac:dyDescent="0.25">
      <c r="A6538">
        <v>90323</v>
      </c>
      <c r="B6538">
        <v>0</v>
      </c>
      <c r="C6538">
        <v>0.36385453800000001</v>
      </c>
      <c r="D6538">
        <v>69</v>
      </c>
      <c r="E6538">
        <v>0</v>
      </c>
      <c r="F6538">
        <v>0.25029997599999998</v>
      </c>
      <c r="G6538">
        <v>4166</v>
      </c>
      <c r="H6538">
        <v>5</v>
      </c>
      <c r="I6538">
        <v>0</v>
      </c>
      <c r="J6538">
        <v>2</v>
      </c>
      <c r="K6538">
        <v>0</v>
      </c>
      <c r="L6538">
        <v>0</v>
      </c>
    </row>
    <row r="6539" spans="1:12" x14ac:dyDescent="0.25">
      <c r="A6539">
        <v>13811</v>
      </c>
      <c r="B6539">
        <v>0</v>
      </c>
      <c r="C6539">
        <v>0.36429303000000002</v>
      </c>
      <c r="D6539">
        <v>61</v>
      </c>
      <c r="E6539">
        <v>0</v>
      </c>
      <c r="F6539">
        <v>0.29037677000000001</v>
      </c>
      <c r="G6539">
        <v>12500</v>
      </c>
      <c r="H6539">
        <v>6</v>
      </c>
      <c r="I6539">
        <v>0</v>
      </c>
      <c r="J6539">
        <v>1</v>
      </c>
      <c r="K6539">
        <v>0</v>
      </c>
      <c r="L6539">
        <v>0</v>
      </c>
    </row>
    <row r="6540" spans="1:12" x14ac:dyDescent="0.25">
      <c r="A6540">
        <v>28301</v>
      </c>
      <c r="B6540">
        <v>0</v>
      </c>
      <c r="C6540">
        <v>0.36448794899999998</v>
      </c>
      <c r="D6540">
        <v>79</v>
      </c>
      <c r="E6540">
        <v>0</v>
      </c>
      <c r="F6540">
        <v>0.15880547</v>
      </c>
      <c r="G6540">
        <v>7165</v>
      </c>
      <c r="H6540">
        <v>4</v>
      </c>
      <c r="I6540">
        <v>0</v>
      </c>
      <c r="J6540">
        <v>1</v>
      </c>
      <c r="K6540">
        <v>0</v>
      </c>
      <c r="L6540">
        <v>0</v>
      </c>
    </row>
    <row r="6541" spans="1:12" x14ac:dyDescent="0.25">
      <c r="A6541">
        <v>44832</v>
      </c>
      <c r="B6541">
        <v>0</v>
      </c>
      <c r="C6541">
        <v>0.36503755199999999</v>
      </c>
      <c r="D6541">
        <v>71</v>
      </c>
      <c r="E6541">
        <v>0</v>
      </c>
      <c r="F6541">
        <v>0.91020694499999999</v>
      </c>
      <c r="G6541">
        <v>2850</v>
      </c>
      <c r="H6541">
        <v>19</v>
      </c>
      <c r="I6541">
        <v>0</v>
      </c>
      <c r="J6541">
        <v>1</v>
      </c>
      <c r="K6541">
        <v>0</v>
      </c>
      <c r="L6541">
        <v>0</v>
      </c>
    </row>
    <row r="6542" spans="1:12" x14ac:dyDescent="0.25">
      <c r="A6542">
        <v>134429</v>
      </c>
      <c r="B6542">
        <v>0</v>
      </c>
      <c r="C6542">
        <v>0.36507007800000002</v>
      </c>
      <c r="D6542">
        <v>31</v>
      </c>
      <c r="E6542">
        <v>0</v>
      </c>
      <c r="F6542">
        <v>0.26468382899999998</v>
      </c>
      <c r="G6542">
        <v>4000</v>
      </c>
      <c r="H6542">
        <v>6</v>
      </c>
      <c r="I6542">
        <v>0</v>
      </c>
      <c r="J6542">
        <v>0</v>
      </c>
      <c r="K6542">
        <v>0</v>
      </c>
      <c r="L6542">
        <v>0</v>
      </c>
    </row>
    <row r="6543" spans="1:12" x14ac:dyDescent="0.25">
      <c r="A6543">
        <v>64235</v>
      </c>
      <c r="B6543">
        <v>0</v>
      </c>
      <c r="C6543">
        <v>0.36510278400000001</v>
      </c>
      <c r="D6543">
        <v>49</v>
      </c>
      <c r="E6543">
        <v>0</v>
      </c>
      <c r="F6543">
        <v>0.52470819199999996</v>
      </c>
      <c r="G6543">
        <v>18333</v>
      </c>
      <c r="H6543">
        <v>14</v>
      </c>
      <c r="I6543">
        <v>0</v>
      </c>
      <c r="J6543">
        <v>3</v>
      </c>
      <c r="K6543">
        <v>0</v>
      </c>
      <c r="L6543">
        <v>3</v>
      </c>
    </row>
    <row r="6544" spans="1:12" x14ac:dyDescent="0.25">
      <c r="A6544">
        <v>100514</v>
      </c>
      <c r="B6544">
        <v>0</v>
      </c>
      <c r="C6544">
        <v>0.36552135000000002</v>
      </c>
      <c r="D6544">
        <v>60</v>
      </c>
      <c r="E6544">
        <v>0</v>
      </c>
      <c r="F6544">
        <v>0.25973075800000001</v>
      </c>
      <c r="G6544">
        <v>6833</v>
      </c>
      <c r="H6544">
        <v>17</v>
      </c>
      <c r="I6544">
        <v>0</v>
      </c>
      <c r="J6544">
        <v>1</v>
      </c>
      <c r="K6544">
        <v>0</v>
      </c>
      <c r="L6544">
        <v>0</v>
      </c>
    </row>
    <row r="6545" spans="1:12" x14ac:dyDescent="0.25">
      <c r="A6545">
        <v>83511</v>
      </c>
      <c r="B6545">
        <v>0</v>
      </c>
      <c r="C6545">
        <v>0.36559265499999999</v>
      </c>
      <c r="D6545">
        <v>28</v>
      </c>
      <c r="E6545">
        <v>0</v>
      </c>
      <c r="F6545">
        <v>0.413793103</v>
      </c>
      <c r="G6545">
        <v>2000</v>
      </c>
      <c r="H6545">
        <v>8</v>
      </c>
      <c r="I6545">
        <v>0</v>
      </c>
      <c r="J6545">
        <v>1</v>
      </c>
      <c r="K6545">
        <v>0</v>
      </c>
      <c r="L6545">
        <v>0</v>
      </c>
    </row>
    <row r="6546" spans="1:12" x14ac:dyDescent="0.25">
      <c r="A6546">
        <v>119470</v>
      </c>
      <c r="B6546">
        <v>0</v>
      </c>
      <c r="C6546">
        <v>0.366071168</v>
      </c>
      <c r="D6546">
        <v>53</v>
      </c>
      <c r="E6546">
        <v>0</v>
      </c>
      <c r="F6546">
        <v>1.007130125</v>
      </c>
      <c r="G6546">
        <v>560</v>
      </c>
      <c r="H6546">
        <v>9</v>
      </c>
      <c r="I6546">
        <v>0</v>
      </c>
      <c r="J6546">
        <v>0</v>
      </c>
      <c r="K6546">
        <v>0</v>
      </c>
      <c r="L6546">
        <v>1</v>
      </c>
    </row>
    <row r="6547" spans="1:12" x14ac:dyDescent="0.25">
      <c r="A6547">
        <v>104012</v>
      </c>
      <c r="B6547">
        <v>0</v>
      </c>
      <c r="C6547">
        <v>0.36627675700000001</v>
      </c>
      <c r="D6547">
        <v>44</v>
      </c>
      <c r="E6547">
        <v>0</v>
      </c>
      <c r="F6547">
        <v>0.35804652399999998</v>
      </c>
      <c r="G6547">
        <v>7350</v>
      </c>
      <c r="H6547">
        <v>11</v>
      </c>
      <c r="I6547">
        <v>0</v>
      </c>
      <c r="J6547">
        <v>2</v>
      </c>
      <c r="K6547">
        <v>0</v>
      </c>
      <c r="L6547">
        <v>2</v>
      </c>
    </row>
    <row r="6548" spans="1:12" x14ac:dyDescent="0.25">
      <c r="A6548">
        <v>140428</v>
      </c>
      <c r="B6548">
        <v>0</v>
      </c>
      <c r="C6548">
        <v>0.36657917800000001</v>
      </c>
      <c r="D6548">
        <v>43</v>
      </c>
      <c r="E6548">
        <v>0</v>
      </c>
      <c r="F6548">
        <v>2.5086504999999999E-2</v>
      </c>
      <c r="G6548">
        <v>3467</v>
      </c>
      <c r="H6548">
        <v>5</v>
      </c>
      <c r="I6548">
        <v>0</v>
      </c>
      <c r="J6548">
        <v>0</v>
      </c>
      <c r="K6548">
        <v>0</v>
      </c>
      <c r="L6548">
        <v>1</v>
      </c>
    </row>
    <row r="6549" spans="1:12" x14ac:dyDescent="0.25">
      <c r="A6549">
        <v>67567</v>
      </c>
      <c r="B6549">
        <v>0</v>
      </c>
      <c r="C6549">
        <v>0.366711326</v>
      </c>
      <c r="D6549">
        <v>46</v>
      </c>
      <c r="E6549">
        <v>0</v>
      </c>
      <c r="F6549">
        <v>0.50262516400000001</v>
      </c>
      <c r="G6549">
        <v>10665</v>
      </c>
      <c r="H6549">
        <v>8</v>
      </c>
      <c r="I6549">
        <v>0</v>
      </c>
      <c r="J6549">
        <v>2</v>
      </c>
      <c r="K6549">
        <v>0</v>
      </c>
      <c r="L6549">
        <v>4</v>
      </c>
    </row>
    <row r="6550" spans="1:12" x14ac:dyDescent="0.25">
      <c r="A6550">
        <v>110873</v>
      </c>
      <c r="B6550">
        <v>1</v>
      </c>
      <c r="C6550">
        <v>0.36677290099999998</v>
      </c>
      <c r="D6550">
        <v>54</v>
      </c>
      <c r="E6550">
        <v>1</v>
      </c>
      <c r="F6550">
        <v>0.45367284400000002</v>
      </c>
      <c r="G6550">
        <v>7500</v>
      </c>
      <c r="H6550">
        <v>21</v>
      </c>
      <c r="I6550">
        <v>0</v>
      </c>
      <c r="J6550">
        <v>1</v>
      </c>
      <c r="K6550">
        <v>0</v>
      </c>
      <c r="L6550">
        <v>0</v>
      </c>
    </row>
    <row r="6551" spans="1:12" x14ac:dyDescent="0.25">
      <c r="A6551">
        <v>82444</v>
      </c>
      <c r="B6551">
        <v>0</v>
      </c>
      <c r="C6551">
        <v>0.36743343899999997</v>
      </c>
      <c r="D6551">
        <v>44</v>
      </c>
      <c r="E6551">
        <v>0</v>
      </c>
      <c r="F6551">
        <v>0.42995529100000002</v>
      </c>
      <c r="G6551">
        <v>4025</v>
      </c>
      <c r="H6551">
        <v>15</v>
      </c>
      <c r="I6551">
        <v>0</v>
      </c>
      <c r="J6551">
        <v>0</v>
      </c>
      <c r="K6551">
        <v>0</v>
      </c>
      <c r="L6551">
        <v>1</v>
      </c>
    </row>
    <row r="6552" spans="1:12" x14ac:dyDescent="0.25">
      <c r="A6552">
        <v>111743</v>
      </c>
      <c r="B6552">
        <v>0</v>
      </c>
      <c r="C6552">
        <v>0.36743784400000001</v>
      </c>
      <c r="D6552">
        <v>48</v>
      </c>
      <c r="E6552">
        <v>1</v>
      </c>
      <c r="F6552">
        <v>3177</v>
      </c>
      <c r="H6552">
        <v>11</v>
      </c>
      <c r="I6552">
        <v>0</v>
      </c>
      <c r="J6552">
        <v>1</v>
      </c>
      <c r="K6552">
        <v>0</v>
      </c>
      <c r="L6552">
        <v>0</v>
      </c>
    </row>
    <row r="6553" spans="1:12" x14ac:dyDescent="0.25">
      <c r="A6553">
        <v>118281</v>
      </c>
      <c r="B6553">
        <v>0</v>
      </c>
      <c r="C6553">
        <v>0.36751472099999999</v>
      </c>
      <c r="D6553">
        <v>32</v>
      </c>
      <c r="E6553">
        <v>0</v>
      </c>
      <c r="F6553">
        <v>0.28114401999999999</v>
      </c>
      <c r="G6553">
        <v>8845</v>
      </c>
      <c r="H6553">
        <v>10</v>
      </c>
      <c r="I6553">
        <v>0</v>
      </c>
      <c r="J6553">
        <v>2</v>
      </c>
      <c r="K6553">
        <v>0</v>
      </c>
      <c r="L6553">
        <v>1</v>
      </c>
    </row>
    <row r="6554" spans="1:12" x14ac:dyDescent="0.25">
      <c r="A6554">
        <v>110118</v>
      </c>
      <c r="B6554">
        <v>0</v>
      </c>
      <c r="C6554">
        <v>0.36777158399999998</v>
      </c>
      <c r="D6554">
        <v>68</v>
      </c>
      <c r="E6554">
        <v>0</v>
      </c>
      <c r="F6554">
        <v>0.47688078</v>
      </c>
      <c r="G6554">
        <v>4000</v>
      </c>
      <c r="H6554">
        <v>9</v>
      </c>
      <c r="I6554">
        <v>0</v>
      </c>
      <c r="J6554">
        <v>2</v>
      </c>
      <c r="K6554">
        <v>0</v>
      </c>
      <c r="L6554">
        <v>0</v>
      </c>
    </row>
    <row r="6555" spans="1:12" x14ac:dyDescent="0.25">
      <c r="A6555">
        <v>43581</v>
      </c>
      <c r="B6555">
        <v>0</v>
      </c>
      <c r="C6555">
        <v>0.36790989000000002</v>
      </c>
      <c r="D6555">
        <v>66</v>
      </c>
      <c r="E6555">
        <v>0</v>
      </c>
      <c r="F6555">
        <v>0.23014158900000001</v>
      </c>
      <c r="G6555">
        <v>4166</v>
      </c>
      <c r="H6555">
        <v>5</v>
      </c>
      <c r="I6555">
        <v>0</v>
      </c>
      <c r="J6555">
        <v>0</v>
      </c>
      <c r="K6555">
        <v>0</v>
      </c>
      <c r="L6555">
        <v>0</v>
      </c>
    </row>
    <row r="6556" spans="1:12" x14ac:dyDescent="0.25">
      <c r="A6556">
        <v>39873</v>
      </c>
      <c r="B6556">
        <v>0</v>
      </c>
      <c r="C6556">
        <v>0.36795042900000002</v>
      </c>
      <c r="D6556">
        <v>61</v>
      </c>
      <c r="E6556">
        <v>0</v>
      </c>
      <c r="F6556">
        <v>0.59109614700000002</v>
      </c>
      <c r="G6556">
        <v>5345</v>
      </c>
      <c r="H6556">
        <v>7</v>
      </c>
      <c r="I6556">
        <v>0</v>
      </c>
      <c r="J6556">
        <v>1</v>
      </c>
      <c r="K6556">
        <v>0</v>
      </c>
      <c r="L6556">
        <v>3</v>
      </c>
    </row>
    <row r="6557" spans="1:12" x14ac:dyDescent="0.25">
      <c r="A6557">
        <v>56971</v>
      </c>
      <c r="B6557">
        <v>1</v>
      </c>
      <c r="C6557">
        <v>0.36801567499999999</v>
      </c>
      <c r="D6557">
        <v>43</v>
      </c>
      <c r="E6557">
        <v>0</v>
      </c>
      <c r="F6557">
        <v>0.27560071000000003</v>
      </c>
      <c r="G6557">
        <v>6200</v>
      </c>
      <c r="H6557">
        <v>19</v>
      </c>
      <c r="I6557">
        <v>0</v>
      </c>
      <c r="J6557">
        <v>1</v>
      </c>
      <c r="K6557">
        <v>0</v>
      </c>
      <c r="L6557">
        <v>0</v>
      </c>
    </row>
    <row r="6558" spans="1:12" x14ac:dyDescent="0.25">
      <c r="A6558">
        <v>112575</v>
      </c>
      <c r="B6558">
        <v>0</v>
      </c>
      <c r="C6558">
        <v>0.36820803200000002</v>
      </c>
      <c r="D6558">
        <v>70</v>
      </c>
      <c r="E6558">
        <v>0</v>
      </c>
      <c r="F6558">
        <v>0.54186502400000003</v>
      </c>
      <c r="G6558">
        <v>3570</v>
      </c>
      <c r="H6558">
        <v>11</v>
      </c>
      <c r="I6558">
        <v>0</v>
      </c>
      <c r="J6558">
        <v>1</v>
      </c>
      <c r="K6558">
        <v>0</v>
      </c>
      <c r="L6558">
        <v>0</v>
      </c>
    </row>
    <row r="6559" spans="1:12" x14ac:dyDescent="0.25">
      <c r="A6559">
        <v>99812</v>
      </c>
      <c r="B6559">
        <v>0</v>
      </c>
      <c r="C6559">
        <v>0.36825870399999999</v>
      </c>
      <c r="D6559">
        <v>71</v>
      </c>
      <c r="E6559">
        <v>1</v>
      </c>
      <c r="F6559">
        <v>552</v>
      </c>
      <c r="H6559">
        <v>8</v>
      </c>
      <c r="I6559">
        <v>0</v>
      </c>
      <c r="J6559">
        <v>0</v>
      </c>
      <c r="K6559">
        <v>0</v>
      </c>
      <c r="L6559">
        <v>0</v>
      </c>
    </row>
    <row r="6560" spans="1:12" x14ac:dyDescent="0.25">
      <c r="A6560">
        <v>39957</v>
      </c>
      <c r="B6560">
        <v>0</v>
      </c>
      <c r="C6560">
        <v>0.36851033399999999</v>
      </c>
      <c r="D6560">
        <v>41</v>
      </c>
      <c r="E6560">
        <v>0</v>
      </c>
      <c r="F6560">
        <v>9.8760496000000003E-2</v>
      </c>
      <c r="G6560">
        <v>2500</v>
      </c>
      <c r="H6560">
        <v>5</v>
      </c>
      <c r="I6560">
        <v>0</v>
      </c>
      <c r="J6560">
        <v>0</v>
      </c>
      <c r="K6560">
        <v>0</v>
      </c>
      <c r="L6560">
        <v>1</v>
      </c>
    </row>
    <row r="6561" spans="1:12" x14ac:dyDescent="0.25">
      <c r="A6561">
        <v>129295</v>
      </c>
      <c r="B6561">
        <v>0</v>
      </c>
      <c r="C6561">
        <v>0.36857493800000002</v>
      </c>
      <c r="D6561">
        <v>49</v>
      </c>
      <c r="E6561">
        <v>0</v>
      </c>
      <c r="F6561">
        <v>0.22884782200000001</v>
      </c>
      <c r="G6561">
        <v>54166</v>
      </c>
      <c r="H6561">
        <v>11</v>
      </c>
      <c r="I6561">
        <v>0</v>
      </c>
      <c r="J6561">
        <v>3</v>
      </c>
      <c r="K6561">
        <v>0</v>
      </c>
      <c r="L6561">
        <v>4</v>
      </c>
    </row>
    <row r="6562" spans="1:12" x14ac:dyDescent="0.25">
      <c r="A6562">
        <v>83869</v>
      </c>
      <c r="B6562">
        <v>0</v>
      </c>
      <c r="C6562">
        <v>0.36863136899999999</v>
      </c>
      <c r="D6562">
        <v>21</v>
      </c>
      <c r="E6562">
        <v>0</v>
      </c>
      <c r="F6562">
        <v>0.32010243300000002</v>
      </c>
      <c r="G6562">
        <v>780</v>
      </c>
      <c r="H6562">
        <v>7</v>
      </c>
      <c r="I6562">
        <v>0</v>
      </c>
      <c r="J6562">
        <v>0</v>
      </c>
      <c r="K6562">
        <v>0</v>
      </c>
      <c r="L6562">
        <v>0</v>
      </c>
    </row>
    <row r="6563" spans="1:12" x14ac:dyDescent="0.25">
      <c r="A6563">
        <v>138503</v>
      </c>
      <c r="B6563">
        <v>0</v>
      </c>
      <c r="C6563">
        <v>0.36865756399999999</v>
      </c>
      <c r="D6563">
        <v>49</v>
      </c>
      <c r="E6563">
        <v>3</v>
      </c>
      <c r="F6563">
        <v>0.41499875400000003</v>
      </c>
      <c r="G6563">
        <v>12040</v>
      </c>
      <c r="H6563">
        <v>7</v>
      </c>
      <c r="I6563">
        <v>0</v>
      </c>
      <c r="J6563">
        <v>2</v>
      </c>
      <c r="K6563">
        <v>0</v>
      </c>
      <c r="L6563">
        <v>1</v>
      </c>
    </row>
    <row r="6564" spans="1:12" x14ac:dyDescent="0.25">
      <c r="A6564">
        <v>17892</v>
      </c>
      <c r="B6564">
        <v>0</v>
      </c>
      <c r="C6564">
        <v>0.36889376299999999</v>
      </c>
      <c r="D6564">
        <v>50</v>
      </c>
      <c r="E6564">
        <v>0</v>
      </c>
      <c r="F6564">
        <v>1678</v>
      </c>
      <c r="H6564">
        <v>11</v>
      </c>
      <c r="I6564">
        <v>0</v>
      </c>
      <c r="J6564">
        <v>1</v>
      </c>
      <c r="K6564">
        <v>0</v>
      </c>
      <c r="L6564">
        <v>1</v>
      </c>
    </row>
    <row r="6565" spans="1:12" x14ac:dyDescent="0.25">
      <c r="A6565">
        <v>103738</v>
      </c>
      <c r="B6565">
        <v>0</v>
      </c>
      <c r="C6565">
        <v>0.36897950099999999</v>
      </c>
      <c r="D6565">
        <v>31</v>
      </c>
      <c r="E6565">
        <v>0</v>
      </c>
      <c r="F6565">
        <v>624</v>
      </c>
      <c r="H6565">
        <v>2</v>
      </c>
      <c r="I6565">
        <v>0</v>
      </c>
      <c r="J6565">
        <v>0</v>
      </c>
      <c r="K6565">
        <v>0</v>
      </c>
    </row>
    <row r="6566" spans="1:12" x14ac:dyDescent="0.25">
      <c r="A6566">
        <v>65912</v>
      </c>
      <c r="B6566">
        <v>0</v>
      </c>
      <c r="C6566">
        <v>0.369005574</v>
      </c>
      <c r="D6566">
        <v>48</v>
      </c>
      <c r="E6566">
        <v>0</v>
      </c>
      <c r="F6566">
        <v>0.310578941</v>
      </c>
      <c r="G6566">
        <v>8100</v>
      </c>
      <c r="H6566">
        <v>10</v>
      </c>
      <c r="I6566">
        <v>0</v>
      </c>
      <c r="J6566">
        <v>2</v>
      </c>
      <c r="K6566">
        <v>0</v>
      </c>
      <c r="L6566">
        <v>2</v>
      </c>
    </row>
    <row r="6567" spans="1:12" x14ac:dyDescent="0.25">
      <c r="A6567">
        <v>43252</v>
      </c>
      <c r="B6567">
        <v>0</v>
      </c>
      <c r="C6567">
        <v>0.36901213399999999</v>
      </c>
      <c r="D6567">
        <v>46</v>
      </c>
      <c r="E6567">
        <v>0</v>
      </c>
      <c r="F6567">
        <v>5075</v>
      </c>
      <c r="H6567">
        <v>11</v>
      </c>
      <c r="I6567">
        <v>0</v>
      </c>
      <c r="J6567">
        <v>1</v>
      </c>
      <c r="K6567">
        <v>0</v>
      </c>
      <c r="L6567">
        <v>2</v>
      </c>
    </row>
    <row r="6568" spans="1:12" x14ac:dyDescent="0.25">
      <c r="A6568">
        <v>29918</v>
      </c>
      <c r="B6568">
        <v>0</v>
      </c>
      <c r="C6568">
        <v>0.36906629800000001</v>
      </c>
      <c r="D6568">
        <v>56</v>
      </c>
      <c r="E6568">
        <v>0</v>
      </c>
      <c r="F6568">
        <v>0.32550033699999997</v>
      </c>
      <c r="G6568">
        <v>8893</v>
      </c>
      <c r="H6568">
        <v>13</v>
      </c>
      <c r="I6568">
        <v>0</v>
      </c>
      <c r="J6568">
        <v>1</v>
      </c>
      <c r="K6568">
        <v>0</v>
      </c>
      <c r="L6568">
        <v>0</v>
      </c>
    </row>
    <row r="6569" spans="1:12" x14ac:dyDescent="0.25">
      <c r="A6569">
        <v>108989</v>
      </c>
      <c r="B6569">
        <v>0</v>
      </c>
      <c r="C6569">
        <v>0.36912751700000002</v>
      </c>
      <c r="D6569">
        <v>49</v>
      </c>
      <c r="E6569">
        <v>0</v>
      </c>
      <c r="F6569">
        <v>0.36662592999999999</v>
      </c>
      <c r="G6569">
        <v>9000</v>
      </c>
      <c r="H6569">
        <v>21</v>
      </c>
      <c r="I6569">
        <v>0</v>
      </c>
      <c r="J6569">
        <v>2</v>
      </c>
      <c r="K6569">
        <v>0</v>
      </c>
      <c r="L6569">
        <v>3</v>
      </c>
    </row>
    <row r="6570" spans="1:12" x14ac:dyDescent="0.25">
      <c r="A6570">
        <v>1105</v>
      </c>
      <c r="B6570">
        <v>0</v>
      </c>
      <c r="C6570">
        <v>0.369171682</v>
      </c>
      <c r="D6570">
        <v>82</v>
      </c>
      <c r="E6570">
        <v>0</v>
      </c>
      <c r="F6570">
        <v>4.8228913999999998E-2</v>
      </c>
      <c r="G6570">
        <v>26000</v>
      </c>
      <c r="H6570">
        <v>12</v>
      </c>
      <c r="I6570">
        <v>0</v>
      </c>
      <c r="J6570">
        <v>1</v>
      </c>
      <c r="K6570">
        <v>0</v>
      </c>
      <c r="L6570">
        <v>0</v>
      </c>
    </row>
    <row r="6571" spans="1:12" x14ac:dyDescent="0.25">
      <c r="A6571">
        <v>127794</v>
      </c>
      <c r="B6571">
        <v>0</v>
      </c>
      <c r="C6571">
        <v>0.36976632300000001</v>
      </c>
      <c r="D6571">
        <v>37</v>
      </c>
      <c r="E6571">
        <v>0</v>
      </c>
      <c r="F6571">
        <v>0.39135463399999998</v>
      </c>
      <c r="G6571">
        <v>6916</v>
      </c>
      <c r="H6571">
        <v>5</v>
      </c>
      <c r="I6571">
        <v>0</v>
      </c>
      <c r="J6571">
        <v>2</v>
      </c>
      <c r="K6571">
        <v>0</v>
      </c>
      <c r="L6571">
        <v>0</v>
      </c>
    </row>
    <row r="6572" spans="1:12" x14ac:dyDescent="0.25">
      <c r="A6572">
        <v>70196</v>
      </c>
      <c r="B6572">
        <v>0</v>
      </c>
      <c r="C6572">
        <v>0.36996066599999999</v>
      </c>
      <c r="D6572">
        <v>48</v>
      </c>
      <c r="E6572">
        <v>0</v>
      </c>
      <c r="F6572">
        <v>0.34793041400000002</v>
      </c>
      <c r="G6572">
        <v>5000</v>
      </c>
      <c r="H6572">
        <v>13</v>
      </c>
      <c r="I6572">
        <v>0</v>
      </c>
      <c r="J6572">
        <v>0</v>
      </c>
      <c r="K6572">
        <v>0</v>
      </c>
      <c r="L6572">
        <v>0</v>
      </c>
    </row>
    <row r="6573" spans="1:12" x14ac:dyDescent="0.25">
      <c r="A6573">
        <v>111697</v>
      </c>
      <c r="B6573">
        <v>0</v>
      </c>
      <c r="C6573">
        <v>0.370305461</v>
      </c>
      <c r="D6573">
        <v>28</v>
      </c>
      <c r="E6573">
        <v>0</v>
      </c>
      <c r="F6573">
        <v>0.59503239699999999</v>
      </c>
      <c r="G6573">
        <v>8333</v>
      </c>
      <c r="H6573">
        <v>12</v>
      </c>
      <c r="I6573">
        <v>0</v>
      </c>
      <c r="J6573">
        <v>2</v>
      </c>
      <c r="K6573">
        <v>0</v>
      </c>
      <c r="L6573">
        <v>0</v>
      </c>
    </row>
    <row r="6574" spans="1:12" x14ac:dyDescent="0.25">
      <c r="A6574">
        <v>11660</v>
      </c>
      <c r="B6574">
        <v>0</v>
      </c>
      <c r="C6574">
        <v>0.37034888500000002</v>
      </c>
      <c r="D6574">
        <v>60</v>
      </c>
      <c r="E6574">
        <v>0</v>
      </c>
      <c r="F6574">
        <v>0.65763859499999999</v>
      </c>
      <c r="G6574">
        <v>4725</v>
      </c>
      <c r="H6574">
        <v>6</v>
      </c>
      <c r="I6574">
        <v>0</v>
      </c>
      <c r="J6574">
        <v>2</v>
      </c>
      <c r="K6574">
        <v>0</v>
      </c>
      <c r="L6574">
        <v>0</v>
      </c>
    </row>
    <row r="6575" spans="1:12" x14ac:dyDescent="0.25">
      <c r="A6575">
        <v>7802</v>
      </c>
      <c r="B6575">
        <v>0</v>
      </c>
      <c r="C6575">
        <v>0.37044944400000002</v>
      </c>
      <c r="D6575">
        <v>66</v>
      </c>
      <c r="E6575">
        <v>0</v>
      </c>
      <c r="F6575">
        <v>0.57304669399999997</v>
      </c>
      <c r="G6575">
        <v>4325</v>
      </c>
      <c r="H6575">
        <v>5</v>
      </c>
      <c r="I6575">
        <v>0</v>
      </c>
      <c r="J6575">
        <v>1</v>
      </c>
      <c r="K6575">
        <v>0</v>
      </c>
      <c r="L6575">
        <v>0</v>
      </c>
    </row>
    <row r="6576" spans="1:12" x14ac:dyDescent="0.25">
      <c r="A6576">
        <v>42088</v>
      </c>
      <c r="B6576">
        <v>0</v>
      </c>
      <c r="C6576">
        <v>0.37058777700000001</v>
      </c>
      <c r="D6576">
        <v>63</v>
      </c>
      <c r="E6576">
        <v>0</v>
      </c>
      <c r="F6576">
        <v>0.69677641800000001</v>
      </c>
      <c r="G6576">
        <v>5800</v>
      </c>
      <c r="H6576">
        <v>10</v>
      </c>
      <c r="I6576">
        <v>0</v>
      </c>
      <c r="J6576">
        <v>2</v>
      </c>
      <c r="K6576">
        <v>0</v>
      </c>
      <c r="L6576">
        <v>1</v>
      </c>
    </row>
    <row r="6577" spans="1:12" x14ac:dyDescent="0.25">
      <c r="A6577">
        <v>142368</v>
      </c>
      <c r="B6577">
        <v>0</v>
      </c>
      <c r="C6577">
        <v>0.37062756600000002</v>
      </c>
      <c r="D6577">
        <v>49</v>
      </c>
      <c r="E6577">
        <v>0</v>
      </c>
      <c r="F6577">
        <v>0.20736876400000001</v>
      </c>
      <c r="G6577">
        <v>9200</v>
      </c>
      <c r="H6577">
        <v>12</v>
      </c>
      <c r="I6577">
        <v>0</v>
      </c>
      <c r="J6577">
        <v>2</v>
      </c>
      <c r="K6577">
        <v>0</v>
      </c>
      <c r="L6577">
        <v>2</v>
      </c>
    </row>
    <row r="6578" spans="1:12" x14ac:dyDescent="0.25">
      <c r="A6578">
        <v>61897</v>
      </c>
      <c r="B6578">
        <v>0</v>
      </c>
      <c r="C6578">
        <v>0.37082727399999998</v>
      </c>
      <c r="D6578">
        <v>53</v>
      </c>
      <c r="E6578">
        <v>0</v>
      </c>
      <c r="F6578">
        <v>0.34523720000000002</v>
      </c>
      <c r="G6578">
        <v>13300</v>
      </c>
      <c r="H6578">
        <v>11</v>
      </c>
      <c r="I6578">
        <v>0</v>
      </c>
      <c r="J6578">
        <v>2</v>
      </c>
      <c r="K6578">
        <v>0</v>
      </c>
      <c r="L6578">
        <v>4</v>
      </c>
    </row>
    <row r="6579" spans="1:12" x14ac:dyDescent="0.25">
      <c r="A6579">
        <v>85925</v>
      </c>
      <c r="B6579">
        <v>0</v>
      </c>
      <c r="C6579">
        <v>0.37126854799999998</v>
      </c>
      <c r="D6579">
        <v>75</v>
      </c>
      <c r="E6579">
        <v>0</v>
      </c>
      <c r="F6579">
        <v>0.81859895999999999</v>
      </c>
      <c r="G6579">
        <v>9806</v>
      </c>
      <c r="H6579">
        <v>20</v>
      </c>
      <c r="I6579">
        <v>0</v>
      </c>
      <c r="J6579">
        <v>6</v>
      </c>
      <c r="K6579">
        <v>0</v>
      </c>
      <c r="L6579">
        <v>0</v>
      </c>
    </row>
    <row r="6580" spans="1:12" x14ac:dyDescent="0.25">
      <c r="A6580">
        <v>105447</v>
      </c>
      <c r="B6580">
        <v>0</v>
      </c>
      <c r="C6580">
        <v>0.37152569499999999</v>
      </c>
      <c r="D6580">
        <v>44</v>
      </c>
      <c r="E6580">
        <v>0</v>
      </c>
      <c r="F6580">
        <v>0.94745274000000002</v>
      </c>
      <c r="G6580">
        <v>3120</v>
      </c>
      <c r="H6580">
        <v>4</v>
      </c>
      <c r="I6580">
        <v>0</v>
      </c>
      <c r="J6580">
        <v>1</v>
      </c>
      <c r="K6580">
        <v>0</v>
      </c>
      <c r="L6580">
        <v>0</v>
      </c>
    </row>
    <row r="6581" spans="1:12" x14ac:dyDescent="0.25">
      <c r="A6581">
        <v>35669</v>
      </c>
      <c r="B6581">
        <v>0</v>
      </c>
      <c r="C6581">
        <v>0.37163033099999998</v>
      </c>
      <c r="D6581">
        <v>82</v>
      </c>
      <c r="E6581">
        <v>0</v>
      </c>
      <c r="F6581">
        <v>0.46114134200000001</v>
      </c>
      <c r="G6581">
        <v>7166</v>
      </c>
      <c r="H6581">
        <v>16</v>
      </c>
      <c r="I6581">
        <v>0</v>
      </c>
      <c r="J6581">
        <v>1</v>
      </c>
      <c r="K6581">
        <v>1</v>
      </c>
      <c r="L6581">
        <v>0</v>
      </c>
    </row>
    <row r="6582" spans="1:12" x14ac:dyDescent="0.25">
      <c r="A6582">
        <v>18702</v>
      </c>
      <c r="B6582">
        <v>0</v>
      </c>
      <c r="C6582">
        <v>0.371914619</v>
      </c>
      <c r="D6582">
        <v>54</v>
      </c>
      <c r="E6582">
        <v>0</v>
      </c>
      <c r="F6582">
        <v>0.61207053300000003</v>
      </c>
      <c r="G6582">
        <v>5500</v>
      </c>
      <c r="H6582">
        <v>17</v>
      </c>
      <c r="I6582">
        <v>0</v>
      </c>
      <c r="J6582">
        <v>1</v>
      </c>
      <c r="K6582">
        <v>1</v>
      </c>
      <c r="L6582">
        <v>1</v>
      </c>
    </row>
    <row r="6583" spans="1:12" x14ac:dyDescent="0.25">
      <c r="A6583">
        <v>142264</v>
      </c>
      <c r="B6583">
        <v>0</v>
      </c>
      <c r="C6583">
        <v>0.371959178</v>
      </c>
      <c r="D6583">
        <v>62</v>
      </c>
      <c r="E6583">
        <v>0</v>
      </c>
      <c r="F6583">
        <v>0.46456829799999999</v>
      </c>
      <c r="G6583">
        <v>11500</v>
      </c>
      <c r="H6583">
        <v>18</v>
      </c>
      <c r="I6583">
        <v>0</v>
      </c>
      <c r="J6583">
        <v>4</v>
      </c>
      <c r="K6583">
        <v>0</v>
      </c>
      <c r="L6583">
        <v>1</v>
      </c>
    </row>
    <row r="6584" spans="1:12" x14ac:dyDescent="0.25">
      <c r="A6584">
        <v>145217</v>
      </c>
      <c r="B6584">
        <v>0</v>
      </c>
      <c r="C6584">
        <v>0.372914193</v>
      </c>
      <c r="D6584">
        <v>61</v>
      </c>
      <c r="E6584">
        <v>0</v>
      </c>
      <c r="F6584">
        <v>0.53079178900000001</v>
      </c>
      <c r="G6584">
        <v>3750</v>
      </c>
      <c r="H6584">
        <v>7</v>
      </c>
      <c r="I6584">
        <v>0</v>
      </c>
      <c r="J6584">
        <v>1</v>
      </c>
      <c r="K6584">
        <v>0</v>
      </c>
      <c r="L6584">
        <v>0</v>
      </c>
    </row>
    <row r="6585" spans="1:12" x14ac:dyDescent="0.25">
      <c r="A6585">
        <v>148574</v>
      </c>
      <c r="B6585">
        <v>1</v>
      </c>
      <c r="C6585">
        <v>0.37313843600000002</v>
      </c>
      <c r="D6585">
        <v>60</v>
      </c>
      <c r="E6585">
        <v>2</v>
      </c>
      <c r="F6585">
        <v>0.33000996999999999</v>
      </c>
      <c r="G6585">
        <v>7020</v>
      </c>
      <c r="H6585">
        <v>21</v>
      </c>
      <c r="I6585">
        <v>0</v>
      </c>
      <c r="J6585">
        <v>1</v>
      </c>
      <c r="K6585">
        <v>0</v>
      </c>
      <c r="L6585">
        <v>3</v>
      </c>
    </row>
    <row r="6586" spans="1:12" x14ac:dyDescent="0.25">
      <c r="A6586">
        <v>34594</v>
      </c>
      <c r="B6586">
        <v>0</v>
      </c>
      <c r="C6586">
        <v>0.37314954099999997</v>
      </c>
      <c r="D6586">
        <v>73</v>
      </c>
      <c r="E6586">
        <v>0</v>
      </c>
      <c r="F6586">
        <v>0.38512297499999998</v>
      </c>
      <c r="G6586">
        <v>5000</v>
      </c>
      <c r="H6586">
        <v>14</v>
      </c>
      <c r="I6586">
        <v>0</v>
      </c>
      <c r="J6586">
        <v>0</v>
      </c>
      <c r="K6586">
        <v>0</v>
      </c>
      <c r="L6586">
        <v>0</v>
      </c>
    </row>
    <row r="6587" spans="1:12" x14ac:dyDescent="0.25">
      <c r="A6587">
        <v>65055</v>
      </c>
      <c r="B6587">
        <v>0</v>
      </c>
      <c r="C6587">
        <v>0.373339588</v>
      </c>
      <c r="D6587">
        <v>49</v>
      </c>
      <c r="E6587">
        <v>0</v>
      </c>
      <c r="F6587">
        <v>0.26637554600000002</v>
      </c>
      <c r="G6587">
        <v>10075</v>
      </c>
      <c r="H6587">
        <v>14</v>
      </c>
      <c r="I6587">
        <v>0</v>
      </c>
      <c r="J6587">
        <v>1</v>
      </c>
      <c r="K6587">
        <v>0</v>
      </c>
      <c r="L6587">
        <v>2</v>
      </c>
    </row>
    <row r="6588" spans="1:12" x14ac:dyDescent="0.25">
      <c r="A6588">
        <v>81566</v>
      </c>
      <c r="B6588">
        <v>0</v>
      </c>
      <c r="C6588">
        <v>0.37336266400000001</v>
      </c>
      <c r="D6588">
        <v>52</v>
      </c>
      <c r="E6588">
        <v>0</v>
      </c>
      <c r="F6588">
        <v>0.37635989399999997</v>
      </c>
      <c r="G6588">
        <v>3400</v>
      </c>
      <c r="H6588">
        <v>3</v>
      </c>
      <c r="I6588">
        <v>0</v>
      </c>
      <c r="J6588">
        <v>1</v>
      </c>
      <c r="K6588">
        <v>0</v>
      </c>
      <c r="L6588">
        <v>1</v>
      </c>
    </row>
    <row r="6589" spans="1:12" x14ac:dyDescent="0.25">
      <c r="A6589">
        <v>108855</v>
      </c>
      <c r="B6589">
        <v>0</v>
      </c>
      <c r="C6589">
        <v>0.37350731100000001</v>
      </c>
      <c r="D6589">
        <v>32</v>
      </c>
      <c r="E6589">
        <v>0</v>
      </c>
      <c r="F6589">
        <v>0.15513626799999999</v>
      </c>
      <c r="G6589">
        <v>6200</v>
      </c>
      <c r="H6589">
        <v>10</v>
      </c>
      <c r="I6589">
        <v>0</v>
      </c>
      <c r="J6589">
        <v>0</v>
      </c>
      <c r="K6589">
        <v>0</v>
      </c>
      <c r="L6589">
        <v>0</v>
      </c>
    </row>
    <row r="6590" spans="1:12" x14ac:dyDescent="0.25">
      <c r="A6590">
        <v>92499</v>
      </c>
      <c r="B6590">
        <v>0</v>
      </c>
      <c r="C6590">
        <v>0.374048404</v>
      </c>
      <c r="D6590">
        <v>31</v>
      </c>
      <c r="E6590">
        <v>0</v>
      </c>
      <c r="F6590">
        <v>0.305243875</v>
      </c>
      <c r="G6590">
        <v>4366</v>
      </c>
      <c r="H6590">
        <v>3</v>
      </c>
      <c r="I6590">
        <v>0</v>
      </c>
      <c r="J6590">
        <v>1</v>
      </c>
      <c r="K6590">
        <v>0</v>
      </c>
      <c r="L6590">
        <v>2</v>
      </c>
    </row>
    <row r="6591" spans="1:12" x14ac:dyDescent="0.25">
      <c r="A6591">
        <v>90858</v>
      </c>
      <c r="B6591">
        <v>0</v>
      </c>
      <c r="C6591">
        <v>0.37453259999999999</v>
      </c>
      <c r="D6591">
        <v>45</v>
      </c>
      <c r="E6591">
        <v>0</v>
      </c>
      <c r="F6591">
        <v>0.87115883000000005</v>
      </c>
      <c r="G6591">
        <v>2700</v>
      </c>
      <c r="H6591">
        <v>13</v>
      </c>
      <c r="I6591">
        <v>1</v>
      </c>
      <c r="J6591">
        <v>3</v>
      </c>
      <c r="K6591">
        <v>0</v>
      </c>
      <c r="L6591">
        <v>0</v>
      </c>
    </row>
    <row r="6592" spans="1:12" x14ac:dyDescent="0.25">
      <c r="A6592">
        <v>20333</v>
      </c>
      <c r="B6592">
        <v>0</v>
      </c>
      <c r="C6592">
        <v>0.37484376800000002</v>
      </c>
      <c r="D6592">
        <v>36</v>
      </c>
      <c r="E6592">
        <v>0</v>
      </c>
      <c r="F6592">
        <v>0.21347861200000001</v>
      </c>
      <c r="G6592">
        <v>2477</v>
      </c>
      <c r="H6592">
        <v>6</v>
      </c>
      <c r="I6592">
        <v>0</v>
      </c>
      <c r="J6592">
        <v>0</v>
      </c>
      <c r="K6592">
        <v>0</v>
      </c>
      <c r="L6592">
        <v>0</v>
      </c>
    </row>
    <row r="6593" spans="1:12" x14ac:dyDescent="0.25">
      <c r="A6593">
        <v>72114</v>
      </c>
      <c r="B6593">
        <v>0</v>
      </c>
      <c r="C6593">
        <v>0.37499704699999997</v>
      </c>
      <c r="D6593">
        <v>58</v>
      </c>
      <c r="E6593">
        <v>0</v>
      </c>
      <c r="F6593">
        <v>0.31237721000000002</v>
      </c>
      <c r="G6593">
        <v>4580</v>
      </c>
      <c r="H6593">
        <v>17</v>
      </c>
      <c r="I6593">
        <v>0</v>
      </c>
      <c r="J6593">
        <v>0</v>
      </c>
      <c r="K6593">
        <v>0</v>
      </c>
      <c r="L6593">
        <v>2</v>
      </c>
    </row>
    <row r="6594" spans="1:12" x14ac:dyDescent="0.25">
      <c r="A6594">
        <v>20616</v>
      </c>
      <c r="B6594">
        <v>0</v>
      </c>
      <c r="C6594">
        <v>0.37536704500000001</v>
      </c>
      <c r="D6594">
        <v>43</v>
      </c>
      <c r="E6594">
        <v>0</v>
      </c>
      <c r="F6594">
        <v>0.481625741</v>
      </c>
      <c r="G6594">
        <v>5904</v>
      </c>
      <c r="H6594">
        <v>11</v>
      </c>
      <c r="I6594">
        <v>0</v>
      </c>
      <c r="J6594">
        <v>1</v>
      </c>
      <c r="K6594">
        <v>0</v>
      </c>
      <c r="L6594">
        <v>3</v>
      </c>
    </row>
    <row r="6595" spans="1:12" x14ac:dyDescent="0.25">
      <c r="A6595">
        <v>71654</v>
      </c>
      <c r="B6595">
        <v>0</v>
      </c>
      <c r="C6595">
        <v>0.37542310299999998</v>
      </c>
      <c r="D6595">
        <v>55</v>
      </c>
      <c r="E6595">
        <v>2</v>
      </c>
      <c r="F6595">
        <v>0.13911933600000001</v>
      </c>
      <c r="G6595">
        <v>4700</v>
      </c>
      <c r="H6595">
        <v>5</v>
      </c>
      <c r="I6595">
        <v>0</v>
      </c>
      <c r="J6595">
        <v>0</v>
      </c>
      <c r="K6595">
        <v>1</v>
      </c>
      <c r="L6595">
        <v>0</v>
      </c>
    </row>
    <row r="6596" spans="1:12" x14ac:dyDescent="0.25">
      <c r="A6596">
        <v>100640</v>
      </c>
      <c r="B6596">
        <v>0</v>
      </c>
      <c r="C6596">
        <v>0.37557379600000002</v>
      </c>
      <c r="D6596">
        <v>59</v>
      </c>
      <c r="E6596">
        <v>0</v>
      </c>
      <c r="F6596">
        <v>0.53192808400000002</v>
      </c>
      <c r="G6596">
        <v>3225</v>
      </c>
      <c r="H6596">
        <v>13</v>
      </c>
      <c r="I6596">
        <v>0</v>
      </c>
      <c r="J6596">
        <v>1</v>
      </c>
      <c r="K6596">
        <v>0</v>
      </c>
      <c r="L6596">
        <v>0</v>
      </c>
    </row>
    <row r="6597" spans="1:12" x14ac:dyDescent="0.25">
      <c r="A6597">
        <v>126220</v>
      </c>
      <c r="B6597">
        <v>0</v>
      </c>
      <c r="C6597">
        <v>0.37590554900000001</v>
      </c>
      <c r="D6597">
        <v>71</v>
      </c>
      <c r="E6597">
        <v>0</v>
      </c>
      <c r="F6597">
        <v>0.78976067900000002</v>
      </c>
      <c r="G6597">
        <v>3300</v>
      </c>
      <c r="H6597">
        <v>9</v>
      </c>
      <c r="I6597">
        <v>0</v>
      </c>
      <c r="J6597">
        <v>1</v>
      </c>
      <c r="K6597">
        <v>0</v>
      </c>
      <c r="L6597">
        <v>0</v>
      </c>
    </row>
    <row r="6598" spans="1:12" x14ac:dyDescent="0.25">
      <c r="A6598">
        <v>70595</v>
      </c>
      <c r="B6598">
        <v>0</v>
      </c>
      <c r="C6598">
        <v>0.37594731399999998</v>
      </c>
      <c r="D6598">
        <v>42</v>
      </c>
      <c r="E6598">
        <v>0</v>
      </c>
      <c r="F6598">
        <v>7.6656204000000006E-2</v>
      </c>
      <c r="G6598">
        <v>6052</v>
      </c>
      <c r="H6598">
        <v>5</v>
      </c>
      <c r="I6598">
        <v>0</v>
      </c>
      <c r="J6598">
        <v>0</v>
      </c>
      <c r="K6598">
        <v>0</v>
      </c>
      <c r="L6598">
        <v>3</v>
      </c>
    </row>
    <row r="6599" spans="1:12" x14ac:dyDescent="0.25">
      <c r="A6599">
        <v>130491</v>
      </c>
      <c r="B6599">
        <v>0</v>
      </c>
      <c r="C6599">
        <v>0.37594752999999997</v>
      </c>
      <c r="D6599">
        <v>30</v>
      </c>
      <c r="E6599">
        <v>0</v>
      </c>
      <c r="F6599">
        <v>0.11161607</v>
      </c>
      <c r="G6599">
        <v>5500</v>
      </c>
      <c r="H6599">
        <v>9</v>
      </c>
      <c r="I6599">
        <v>0</v>
      </c>
      <c r="J6599">
        <v>0</v>
      </c>
      <c r="K6599">
        <v>0</v>
      </c>
      <c r="L6599">
        <v>0</v>
      </c>
    </row>
    <row r="6600" spans="1:12" x14ac:dyDescent="0.25">
      <c r="A6600">
        <v>70123</v>
      </c>
      <c r="B6600">
        <v>0</v>
      </c>
      <c r="C6600">
        <v>0.37598309400000002</v>
      </c>
      <c r="D6600">
        <v>40</v>
      </c>
      <c r="E6600">
        <v>0</v>
      </c>
      <c r="F6600">
        <v>0.50924845900000004</v>
      </c>
      <c r="G6600">
        <v>6000</v>
      </c>
      <c r="H6600">
        <v>14</v>
      </c>
      <c r="I6600">
        <v>0</v>
      </c>
      <c r="J6600">
        <v>1</v>
      </c>
      <c r="K6600">
        <v>0</v>
      </c>
      <c r="L6600">
        <v>2</v>
      </c>
    </row>
    <row r="6601" spans="1:12" x14ac:dyDescent="0.25">
      <c r="A6601">
        <v>20127</v>
      </c>
      <c r="B6601">
        <v>0</v>
      </c>
      <c r="C6601">
        <v>0.37633515899999997</v>
      </c>
      <c r="D6601">
        <v>58</v>
      </c>
      <c r="E6601">
        <v>0</v>
      </c>
      <c r="F6601">
        <v>0.440322143</v>
      </c>
      <c r="G6601">
        <v>11050</v>
      </c>
      <c r="H6601">
        <v>25</v>
      </c>
      <c r="I6601">
        <v>0</v>
      </c>
      <c r="J6601">
        <v>0</v>
      </c>
      <c r="K6601">
        <v>0</v>
      </c>
      <c r="L6601">
        <v>0</v>
      </c>
    </row>
    <row r="6602" spans="1:12" x14ac:dyDescent="0.25">
      <c r="A6602">
        <v>73882</v>
      </c>
      <c r="B6602">
        <v>0</v>
      </c>
      <c r="C6602">
        <v>0.376617072</v>
      </c>
      <c r="D6602">
        <v>67</v>
      </c>
      <c r="E6602">
        <v>0</v>
      </c>
      <c r="F6602">
        <v>3291</v>
      </c>
      <c r="H6602">
        <v>11</v>
      </c>
      <c r="I6602">
        <v>0</v>
      </c>
      <c r="J6602">
        <v>1</v>
      </c>
      <c r="K6602">
        <v>0</v>
      </c>
      <c r="L6602">
        <v>0</v>
      </c>
    </row>
    <row r="6603" spans="1:12" x14ac:dyDescent="0.25">
      <c r="A6603">
        <v>103026</v>
      </c>
      <c r="B6603">
        <v>0</v>
      </c>
      <c r="C6603">
        <v>0.37666300600000002</v>
      </c>
      <c r="D6603">
        <v>56</v>
      </c>
      <c r="E6603">
        <v>1</v>
      </c>
      <c r="F6603">
        <v>0.416134797</v>
      </c>
      <c r="G6603">
        <v>7833</v>
      </c>
      <c r="H6603">
        <v>20</v>
      </c>
      <c r="I6603">
        <v>0</v>
      </c>
      <c r="J6603">
        <v>1</v>
      </c>
      <c r="K6603">
        <v>1</v>
      </c>
      <c r="L6603">
        <v>0</v>
      </c>
    </row>
    <row r="6604" spans="1:12" x14ac:dyDescent="0.25">
      <c r="A6604">
        <v>82868</v>
      </c>
      <c r="B6604">
        <v>0</v>
      </c>
      <c r="C6604">
        <v>0.376694315</v>
      </c>
      <c r="D6604">
        <v>55</v>
      </c>
      <c r="E6604">
        <v>0</v>
      </c>
      <c r="F6604">
        <v>0.46735678200000003</v>
      </c>
      <c r="G6604">
        <v>8500</v>
      </c>
      <c r="H6604">
        <v>12</v>
      </c>
      <c r="I6604">
        <v>0</v>
      </c>
      <c r="J6604">
        <v>2</v>
      </c>
      <c r="K6604">
        <v>0</v>
      </c>
      <c r="L6604">
        <v>0</v>
      </c>
    </row>
    <row r="6605" spans="1:12" x14ac:dyDescent="0.25">
      <c r="A6605">
        <v>105684</v>
      </c>
      <c r="B6605">
        <v>0</v>
      </c>
      <c r="C6605">
        <v>0.37683142200000003</v>
      </c>
      <c r="D6605">
        <v>30</v>
      </c>
      <c r="E6605">
        <v>0</v>
      </c>
      <c r="F6605">
        <v>0.49077564000000001</v>
      </c>
      <c r="G6605">
        <v>5040</v>
      </c>
      <c r="H6605">
        <v>15</v>
      </c>
      <c r="I6605">
        <v>0</v>
      </c>
      <c r="J6605">
        <v>2</v>
      </c>
      <c r="K6605">
        <v>0</v>
      </c>
      <c r="L6605">
        <v>0</v>
      </c>
    </row>
    <row r="6606" spans="1:12" x14ac:dyDescent="0.25">
      <c r="A6606">
        <v>19659</v>
      </c>
      <c r="B6606">
        <v>0</v>
      </c>
      <c r="C6606">
        <v>0.37691917800000002</v>
      </c>
      <c r="D6606">
        <v>48</v>
      </c>
      <c r="E6606">
        <v>0</v>
      </c>
      <c r="F6606">
        <v>4933</v>
      </c>
      <c r="H6606">
        <v>9</v>
      </c>
      <c r="I6606">
        <v>0</v>
      </c>
      <c r="J6606">
        <v>1</v>
      </c>
      <c r="K6606">
        <v>0</v>
      </c>
      <c r="L6606">
        <v>0</v>
      </c>
    </row>
    <row r="6607" spans="1:12" x14ac:dyDescent="0.25">
      <c r="A6607">
        <v>70694</v>
      </c>
      <c r="B6607">
        <v>0</v>
      </c>
      <c r="C6607">
        <v>0.37704990900000002</v>
      </c>
      <c r="D6607">
        <v>55</v>
      </c>
      <c r="E6607">
        <v>1</v>
      </c>
      <c r="F6607">
        <v>0.40681490999999997</v>
      </c>
      <c r="G6607">
        <v>6250</v>
      </c>
      <c r="H6607">
        <v>15</v>
      </c>
      <c r="I6607">
        <v>0</v>
      </c>
      <c r="J6607">
        <v>3</v>
      </c>
      <c r="K6607">
        <v>0</v>
      </c>
      <c r="L6607">
        <v>0</v>
      </c>
    </row>
    <row r="6608" spans="1:12" x14ac:dyDescent="0.25">
      <c r="A6608">
        <v>85541</v>
      </c>
      <c r="B6608">
        <v>0</v>
      </c>
      <c r="C6608">
        <v>0.37709814600000002</v>
      </c>
      <c r="D6608">
        <v>79</v>
      </c>
      <c r="E6608">
        <v>0</v>
      </c>
      <c r="F6608">
        <v>4616</v>
      </c>
      <c r="H6608">
        <v>15</v>
      </c>
      <c r="I6608">
        <v>0</v>
      </c>
      <c r="J6608">
        <v>4</v>
      </c>
      <c r="K6608">
        <v>0</v>
      </c>
      <c r="L6608">
        <v>0</v>
      </c>
    </row>
    <row r="6609" spans="1:12" x14ac:dyDescent="0.25">
      <c r="A6609">
        <v>43211</v>
      </c>
      <c r="B6609">
        <v>1</v>
      </c>
      <c r="C6609">
        <v>0.37723838300000001</v>
      </c>
      <c r="D6609">
        <v>52</v>
      </c>
      <c r="E6609">
        <v>0</v>
      </c>
      <c r="F6609">
        <v>0.26431598899999997</v>
      </c>
      <c r="G6609">
        <v>11088</v>
      </c>
      <c r="H6609">
        <v>15</v>
      </c>
      <c r="I6609">
        <v>0</v>
      </c>
      <c r="J6609">
        <v>2</v>
      </c>
      <c r="K6609">
        <v>0</v>
      </c>
      <c r="L6609">
        <v>1</v>
      </c>
    </row>
    <row r="6610" spans="1:12" x14ac:dyDescent="0.25">
      <c r="A6610">
        <v>130394</v>
      </c>
      <c r="B6610">
        <v>0</v>
      </c>
      <c r="C6610">
        <v>0.37732459899999998</v>
      </c>
      <c r="D6610">
        <v>59</v>
      </c>
      <c r="E6610">
        <v>0</v>
      </c>
      <c r="F6610">
        <v>0.40681745800000002</v>
      </c>
      <c r="G6610">
        <v>9416</v>
      </c>
      <c r="H6610">
        <v>19</v>
      </c>
      <c r="I6610">
        <v>0</v>
      </c>
      <c r="J6610">
        <v>1</v>
      </c>
      <c r="K6610">
        <v>0</v>
      </c>
      <c r="L6610">
        <v>1</v>
      </c>
    </row>
    <row r="6611" spans="1:12" x14ac:dyDescent="0.25">
      <c r="A6611">
        <v>114197</v>
      </c>
      <c r="B6611">
        <v>0</v>
      </c>
      <c r="C6611">
        <v>0.377378092</v>
      </c>
      <c r="D6611">
        <v>34</v>
      </c>
      <c r="E6611">
        <v>2</v>
      </c>
      <c r="F6611">
        <v>0.73304037399999999</v>
      </c>
      <c r="G6611">
        <v>3640</v>
      </c>
      <c r="H6611">
        <v>6</v>
      </c>
      <c r="I6611">
        <v>1</v>
      </c>
      <c r="J6611">
        <v>1</v>
      </c>
      <c r="K6611">
        <v>0</v>
      </c>
      <c r="L6611">
        <v>0</v>
      </c>
    </row>
    <row r="6612" spans="1:12" x14ac:dyDescent="0.25">
      <c r="A6612">
        <v>125910</v>
      </c>
      <c r="B6612">
        <v>0</v>
      </c>
      <c r="C6612">
        <v>0.37756006199999997</v>
      </c>
      <c r="D6612">
        <v>44</v>
      </c>
      <c r="E6612">
        <v>0</v>
      </c>
      <c r="F6612">
        <v>0.193902615</v>
      </c>
      <c r="G6612">
        <v>6920</v>
      </c>
      <c r="H6612">
        <v>6</v>
      </c>
      <c r="I6612">
        <v>0</v>
      </c>
      <c r="J6612">
        <v>2</v>
      </c>
      <c r="K6612">
        <v>0</v>
      </c>
      <c r="L6612">
        <v>1</v>
      </c>
    </row>
    <row r="6613" spans="1:12" x14ac:dyDescent="0.25">
      <c r="A6613">
        <v>118917</v>
      </c>
      <c r="B6613">
        <v>0</v>
      </c>
      <c r="C6613">
        <v>0.37763548899999999</v>
      </c>
      <c r="D6613">
        <v>53</v>
      </c>
      <c r="E6613">
        <v>0</v>
      </c>
      <c r="F6613">
        <v>0.406624979</v>
      </c>
      <c r="G6613">
        <v>11833</v>
      </c>
      <c r="H6613">
        <v>10</v>
      </c>
      <c r="I6613">
        <v>0</v>
      </c>
      <c r="J6613">
        <v>2</v>
      </c>
      <c r="K6613">
        <v>0</v>
      </c>
      <c r="L6613">
        <v>2</v>
      </c>
    </row>
    <row r="6614" spans="1:12" x14ac:dyDescent="0.25">
      <c r="A6614">
        <v>38770</v>
      </c>
      <c r="B6614">
        <v>0</v>
      </c>
      <c r="C6614">
        <v>0.37780100900000002</v>
      </c>
      <c r="D6614">
        <v>49</v>
      </c>
      <c r="E6614">
        <v>0</v>
      </c>
      <c r="F6614">
        <v>0.38190452400000002</v>
      </c>
      <c r="G6614">
        <v>4000</v>
      </c>
      <c r="H6614">
        <v>6</v>
      </c>
      <c r="I6614">
        <v>0</v>
      </c>
      <c r="J6614">
        <v>1</v>
      </c>
      <c r="K6614">
        <v>0</v>
      </c>
      <c r="L6614">
        <v>3</v>
      </c>
    </row>
    <row r="6615" spans="1:12" x14ac:dyDescent="0.25">
      <c r="A6615">
        <v>126987</v>
      </c>
      <c r="B6615">
        <v>0</v>
      </c>
      <c r="C6615">
        <v>0.378134884</v>
      </c>
      <c r="D6615">
        <v>66</v>
      </c>
      <c r="E6615">
        <v>0</v>
      </c>
      <c r="F6615">
        <v>0.23202170999999999</v>
      </c>
      <c r="G6615">
        <v>3684</v>
      </c>
      <c r="H6615">
        <v>13</v>
      </c>
      <c r="I6615">
        <v>0</v>
      </c>
      <c r="J6615">
        <v>0</v>
      </c>
      <c r="K6615">
        <v>0</v>
      </c>
      <c r="L6615">
        <v>2</v>
      </c>
    </row>
    <row r="6616" spans="1:12" x14ac:dyDescent="0.25">
      <c r="A6616">
        <v>66308</v>
      </c>
      <c r="B6616">
        <v>0</v>
      </c>
      <c r="C6616">
        <v>0.37854879600000002</v>
      </c>
      <c r="D6616">
        <v>47</v>
      </c>
      <c r="E6616">
        <v>1</v>
      </c>
      <c r="F6616">
        <v>0.382566933</v>
      </c>
      <c r="G6616">
        <v>27900</v>
      </c>
      <c r="H6616">
        <v>13</v>
      </c>
      <c r="I6616">
        <v>0</v>
      </c>
      <c r="J6616">
        <v>0</v>
      </c>
      <c r="K6616">
        <v>0</v>
      </c>
      <c r="L6616">
        <v>4</v>
      </c>
    </row>
    <row r="6617" spans="1:12" x14ac:dyDescent="0.25">
      <c r="A6617">
        <v>69027</v>
      </c>
      <c r="B6617">
        <v>0</v>
      </c>
      <c r="C6617">
        <v>0.37896210400000002</v>
      </c>
      <c r="D6617">
        <v>31</v>
      </c>
      <c r="E6617">
        <v>0</v>
      </c>
      <c r="F6617">
        <v>0.41314380699999997</v>
      </c>
      <c r="G6617">
        <v>5416</v>
      </c>
      <c r="H6617">
        <v>8</v>
      </c>
      <c r="I6617">
        <v>0</v>
      </c>
      <c r="J6617">
        <v>1</v>
      </c>
      <c r="K6617">
        <v>0</v>
      </c>
      <c r="L6617">
        <v>0</v>
      </c>
    </row>
    <row r="6618" spans="1:12" x14ac:dyDescent="0.25">
      <c r="A6618">
        <v>52652</v>
      </c>
      <c r="B6618">
        <v>0</v>
      </c>
      <c r="C6618">
        <v>0.37897677299999999</v>
      </c>
      <c r="D6618">
        <v>35</v>
      </c>
      <c r="E6618">
        <v>0</v>
      </c>
      <c r="F6618">
        <v>1.179637788</v>
      </c>
      <c r="G6618">
        <v>2042</v>
      </c>
      <c r="H6618">
        <v>4</v>
      </c>
      <c r="I6618">
        <v>0</v>
      </c>
      <c r="J6618">
        <v>2</v>
      </c>
      <c r="K6618">
        <v>0</v>
      </c>
      <c r="L6618">
        <v>3</v>
      </c>
    </row>
    <row r="6619" spans="1:12" x14ac:dyDescent="0.25">
      <c r="A6619">
        <v>37836</v>
      </c>
      <c r="B6619">
        <v>0</v>
      </c>
      <c r="C6619">
        <v>0.379024839</v>
      </c>
      <c r="D6619">
        <v>86</v>
      </c>
      <c r="E6619">
        <v>2</v>
      </c>
      <c r="F6619">
        <v>0.35613150900000001</v>
      </c>
      <c r="G6619">
        <v>8333</v>
      </c>
      <c r="H6619">
        <v>9</v>
      </c>
      <c r="I6619">
        <v>0</v>
      </c>
      <c r="J6619">
        <v>1</v>
      </c>
      <c r="K6619">
        <v>0</v>
      </c>
      <c r="L6619">
        <v>0</v>
      </c>
    </row>
    <row r="6620" spans="1:12" x14ac:dyDescent="0.25">
      <c r="A6620">
        <v>51245</v>
      </c>
      <c r="B6620">
        <v>0</v>
      </c>
      <c r="C6620">
        <v>0.379060591</v>
      </c>
      <c r="D6620">
        <v>48</v>
      </c>
      <c r="E6620">
        <v>0</v>
      </c>
      <c r="F6620">
        <v>1.016068559</v>
      </c>
      <c r="G6620">
        <v>1866</v>
      </c>
      <c r="H6620">
        <v>4</v>
      </c>
      <c r="I6620">
        <v>1</v>
      </c>
      <c r="J6620">
        <v>1</v>
      </c>
      <c r="K6620">
        <v>0</v>
      </c>
      <c r="L6620">
        <v>0</v>
      </c>
    </row>
    <row r="6621" spans="1:12" x14ac:dyDescent="0.25">
      <c r="A6621">
        <v>37011</v>
      </c>
      <c r="B6621">
        <v>0</v>
      </c>
      <c r="C6621">
        <v>0.379191481</v>
      </c>
      <c r="D6621">
        <v>47</v>
      </c>
      <c r="E6621">
        <v>0</v>
      </c>
      <c r="F6621">
        <v>0.72589726300000001</v>
      </c>
      <c r="G6621">
        <v>46000</v>
      </c>
      <c r="H6621">
        <v>16</v>
      </c>
      <c r="I6621">
        <v>0</v>
      </c>
      <c r="J6621">
        <v>1</v>
      </c>
      <c r="K6621">
        <v>0</v>
      </c>
      <c r="L6621">
        <v>2</v>
      </c>
    </row>
    <row r="6622" spans="1:12" x14ac:dyDescent="0.25">
      <c r="A6622">
        <v>88359</v>
      </c>
      <c r="B6622">
        <v>0</v>
      </c>
      <c r="C6622">
        <v>0.37919670100000002</v>
      </c>
      <c r="D6622">
        <v>49</v>
      </c>
      <c r="E6622">
        <v>2</v>
      </c>
      <c r="F6622">
        <v>1370</v>
      </c>
      <c r="H6622">
        <v>11</v>
      </c>
      <c r="I6622">
        <v>0</v>
      </c>
      <c r="J6622">
        <v>1</v>
      </c>
      <c r="K6622">
        <v>0</v>
      </c>
      <c r="L6622">
        <v>2</v>
      </c>
    </row>
    <row r="6623" spans="1:12" x14ac:dyDescent="0.25">
      <c r="A6623">
        <v>32106</v>
      </c>
      <c r="B6623">
        <v>0</v>
      </c>
      <c r="C6623">
        <v>0.37956204399999999</v>
      </c>
      <c r="D6623">
        <v>62</v>
      </c>
      <c r="E6623">
        <v>0</v>
      </c>
      <c r="F6623">
        <v>0.82175689500000004</v>
      </c>
      <c r="G6623">
        <v>1957</v>
      </c>
      <c r="H6623">
        <v>6</v>
      </c>
      <c r="I6623">
        <v>0</v>
      </c>
      <c r="J6623">
        <v>2</v>
      </c>
      <c r="K6623">
        <v>0</v>
      </c>
      <c r="L6623">
        <v>0</v>
      </c>
    </row>
    <row r="6624" spans="1:12" x14ac:dyDescent="0.25">
      <c r="A6624">
        <v>49170</v>
      </c>
      <c r="B6624">
        <v>0</v>
      </c>
      <c r="C6624">
        <v>0.37971358399999999</v>
      </c>
      <c r="D6624">
        <v>28</v>
      </c>
      <c r="E6624">
        <v>0</v>
      </c>
      <c r="F6624">
        <v>0.48413192300000002</v>
      </c>
      <c r="G6624">
        <v>1606</v>
      </c>
      <c r="H6624">
        <v>10</v>
      </c>
      <c r="I6624">
        <v>0</v>
      </c>
      <c r="J6624">
        <v>0</v>
      </c>
      <c r="K6624">
        <v>0</v>
      </c>
      <c r="L6624">
        <v>0</v>
      </c>
    </row>
    <row r="6625" spans="1:12" x14ac:dyDescent="0.25">
      <c r="A6625">
        <v>82286</v>
      </c>
      <c r="B6625">
        <v>1</v>
      </c>
      <c r="C6625">
        <v>0.37972962199999999</v>
      </c>
      <c r="D6625">
        <v>33</v>
      </c>
      <c r="E6625">
        <v>1</v>
      </c>
      <c r="F6625">
        <v>0.38069602000000002</v>
      </c>
      <c r="G6625">
        <v>5200</v>
      </c>
      <c r="H6625">
        <v>5</v>
      </c>
      <c r="I6625">
        <v>1</v>
      </c>
      <c r="J6625">
        <v>1</v>
      </c>
      <c r="K6625">
        <v>0</v>
      </c>
      <c r="L6625">
        <v>1</v>
      </c>
    </row>
    <row r="6626" spans="1:12" x14ac:dyDescent="0.25">
      <c r="A6626">
        <v>144668</v>
      </c>
      <c r="B6626">
        <v>0</v>
      </c>
      <c r="C6626">
        <v>0.37974913700000001</v>
      </c>
      <c r="D6626">
        <v>30</v>
      </c>
      <c r="E6626">
        <v>1</v>
      </c>
      <c r="F6626">
        <v>0.25144175299999999</v>
      </c>
      <c r="G6626">
        <v>1733</v>
      </c>
      <c r="H6626">
        <v>4</v>
      </c>
      <c r="I6626">
        <v>0</v>
      </c>
      <c r="J6626">
        <v>0</v>
      </c>
      <c r="K6626">
        <v>0</v>
      </c>
      <c r="L6626">
        <v>0</v>
      </c>
    </row>
    <row r="6627" spans="1:12" x14ac:dyDescent="0.25">
      <c r="A6627">
        <v>46005</v>
      </c>
      <c r="B6627">
        <v>0</v>
      </c>
      <c r="C6627">
        <v>0.379930922</v>
      </c>
      <c r="D6627">
        <v>53</v>
      </c>
      <c r="E6627">
        <v>0</v>
      </c>
      <c r="F6627">
        <v>0.30588142699999998</v>
      </c>
      <c r="G6627">
        <v>12700</v>
      </c>
      <c r="H6627">
        <v>7</v>
      </c>
      <c r="I6627">
        <v>0</v>
      </c>
      <c r="J6627">
        <v>1</v>
      </c>
      <c r="K6627">
        <v>0</v>
      </c>
      <c r="L6627">
        <v>2</v>
      </c>
    </row>
    <row r="6628" spans="1:12" x14ac:dyDescent="0.25">
      <c r="A6628">
        <v>108227</v>
      </c>
      <c r="B6628">
        <v>0</v>
      </c>
      <c r="C6628">
        <v>0.38001404900000002</v>
      </c>
      <c r="D6628">
        <v>51</v>
      </c>
      <c r="E6628">
        <v>2</v>
      </c>
      <c r="F6628">
        <v>0.589624857</v>
      </c>
      <c r="G6628">
        <v>14900</v>
      </c>
      <c r="H6628">
        <v>16</v>
      </c>
      <c r="I6628">
        <v>0</v>
      </c>
      <c r="J6628">
        <v>4</v>
      </c>
      <c r="K6628">
        <v>0</v>
      </c>
      <c r="L6628">
        <v>1</v>
      </c>
    </row>
    <row r="6629" spans="1:12" x14ac:dyDescent="0.25">
      <c r="A6629">
        <v>14146</v>
      </c>
      <c r="B6629">
        <v>0</v>
      </c>
      <c r="C6629">
        <v>0.38013080199999999</v>
      </c>
      <c r="D6629">
        <v>52</v>
      </c>
      <c r="E6629">
        <v>0</v>
      </c>
      <c r="F6629">
        <v>0.460422636</v>
      </c>
      <c r="G6629">
        <v>5583</v>
      </c>
      <c r="H6629">
        <v>6</v>
      </c>
      <c r="I6629">
        <v>0</v>
      </c>
      <c r="J6629">
        <v>2</v>
      </c>
      <c r="K6629">
        <v>0</v>
      </c>
      <c r="L6629">
        <v>3</v>
      </c>
    </row>
    <row r="6630" spans="1:12" x14ac:dyDescent="0.25">
      <c r="A6630">
        <v>47166</v>
      </c>
      <c r="B6630">
        <v>0</v>
      </c>
      <c r="C6630">
        <v>0.38027829400000002</v>
      </c>
      <c r="D6630">
        <v>60</v>
      </c>
      <c r="E6630">
        <v>0</v>
      </c>
      <c r="F6630">
        <v>0.20039991099999999</v>
      </c>
      <c r="G6630">
        <v>4500</v>
      </c>
      <c r="H6630">
        <v>4</v>
      </c>
      <c r="I6630">
        <v>0</v>
      </c>
      <c r="J6630">
        <v>0</v>
      </c>
      <c r="K6630">
        <v>0</v>
      </c>
      <c r="L6630">
        <v>0</v>
      </c>
    </row>
    <row r="6631" spans="1:12" x14ac:dyDescent="0.25">
      <c r="A6631">
        <v>107230</v>
      </c>
      <c r="B6631">
        <v>0</v>
      </c>
      <c r="C6631">
        <v>0.38033025599999998</v>
      </c>
      <c r="D6631">
        <v>72</v>
      </c>
      <c r="E6631">
        <v>0</v>
      </c>
      <c r="F6631">
        <v>297</v>
      </c>
      <c r="H6631">
        <v>4</v>
      </c>
      <c r="I6631">
        <v>0</v>
      </c>
      <c r="J6631">
        <v>0</v>
      </c>
      <c r="K6631">
        <v>0</v>
      </c>
      <c r="L6631">
        <v>0</v>
      </c>
    </row>
    <row r="6632" spans="1:12" x14ac:dyDescent="0.25">
      <c r="A6632">
        <v>62423</v>
      </c>
      <c r="B6632">
        <v>0</v>
      </c>
      <c r="C6632">
        <v>0.38042931699999999</v>
      </c>
      <c r="D6632">
        <v>54</v>
      </c>
      <c r="E6632">
        <v>0</v>
      </c>
      <c r="F6632">
        <v>1.092814784</v>
      </c>
      <c r="G6632">
        <v>7250</v>
      </c>
      <c r="H6632">
        <v>15</v>
      </c>
      <c r="I6632">
        <v>0</v>
      </c>
      <c r="J6632">
        <v>3</v>
      </c>
      <c r="K6632">
        <v>0</v>
      </c>
      <c r="L6632">
        <v>1</v>
      </c>
    </row>
    <row r="6633" spans="1:12" x14ac:dyDescent="0.25">
      <c r="A6633">
        <v>89982</v>
      </c>
      <c r="B6633">
        <v>0</v>
      </c>
      <c r="C6633">
        <v>0.38055233399999999</v>
      </c>
      <c r="D6633">
        <v>34</v>
      </c>
      <c r="E6633">
        <v>0</v>
      </c>
      <c r="F6633">
        <v>0.342547936</v>
      </c>
      <c r="G6633">
        <v>8500</v>
      </c>
      <c r="H6633">
        <v>8</v>
      </c>
      <c r="I6633">
        <v>0</v>
      </c>
      <c r="J6633">
        <v>2</v>
      </c>
      <c r="K6633">
        <v>0</v>
      </c>
      <c r="L6633">
        <v>2</v>
      </c>
    </row>
    <row r="6634" spans="1:12" x14ac:dyDescent="0.25">
      <c r="A6634">
        <v>98581</v>
      </c>
      <c r="B6634">
        <v>0</v>
      </c>
      <c r="C6634">
        <v>0.38066872400000001</v>
      </c>
      <c r="D6634">
        <v>51</v>
      </c>
      <c r="E6634">
        <v>0</v>
      </c>
      <c r="F6634">
        <v>0.67430249600000003</v>
      </c>
      <c r="G6634">
        <v>3404</v>
      </c>
      <c r="H6634">
        <v>11</v>
      </c>
      <c r="I6634">
        <v>0</v>
      </c>
      <c r="J6634">
        <v>1</v>
      </c>
      <c r="K6634">
        <v>0</v>
      </c>
      <c r="L6634">
        <v>0</v>
      </c>
    </row>
    <row r="6635" spans="1:12" x14ac:dyDescent="0.25">
      <c r="A6635">
        <v>40604</v>
      </c>
      <c r="B6635">
        <v>0</v>
      </c>
      <c r="C6635">
        <v>0.38094813</v>
      </c>
      <c r="D6635">
        <v>66</v>
      </c>
      <c r="E6635">
        <v>0</v>
      </c>
      <c r="F6635">
        <v>0.232972815</v>
      </c>
      <c r="G6635">
        <v>3420</v>
      </c>
      <c r="H6635">
        <v>5</v>
      </c>
      <c r="I6635">
        <v>0</v>
      </c>
      <c r="J6635">
        <v>0</v>
      </c>
      <c r="K6635">
        <v>0</v>
      </c>
      <c r="L6635">
        <v>0</v>
      </c>
    </row>
    <row r="6636" spans="1:12" x14ac:dyDescent="0.25">
      <c r="A6636">
        <v>123584</v>
      </c>
      <c r="B6636">
        <v>0</v>
      </c>
      <c r="C6636">
        <v>0.38109047299999999</v>
      </c>
      <c r="D6636">
        <v>52</v>
      </c>
      <c r="E6636">
        <v>0</v>
      </c>
      <c r="F6636">
        <v>0.85726598899999995</v>
      </c>
      <c r="G6636">
        <v>5800</v>
      </c>
      <c r="H6636">
        <v>17</v>
      </c>
      <c r="I6636">
        <v>0</v>
      </c>
      <c r="J6636">
        <v>3</v>
      </c>
      <c r="K6636">
        <v>0</v>
      </c>
      <c r="L6636">
        <v>1</v>
      </c>
    </row>
    <row r="6637" spans="1:12" x14ac:dyDescent="0.25">
      <c r="A6637">
        <v>140147</v>
      </c>
      <c r="B6637">
        <v>0</v>
      </c>
      <c r="C6637">
        <v>0.38118475299999999</v>
      </c>
      <c r="D6637">
        <v>34</v>
      </c>
      <c r="E6637">
        <v>0</v>
      </c>
      <c r="F6637">
        <v>6.0971633999999997E-2</v>
      </c>
      <c r="G6637">
        <v>9200</v>
      </c>
      <c r="H6637">
        <v>8</v>
      </c>
      <c r="I6637">
        <v>0</v>
      </c>
      <c r="J6637">
        <v>0</v>
      </c>
      <c r="K6637">
        <v>0</v>
      </c>
      <c r="L6637">
        <v>0</v>
      </c>
    </row>
    <row r="6638" spans="1:12" x14ac:dyDescent="0.25">
      <c r="A6638">
        <v>10552</v>
      </c>
      <c r="B6638">
        <v>0</v>
      </c>
      <c r="C6638">
        <v>0.381282175</v>
      </c>
      <c r="D6638">
        <v>54</v>
      </c>
      <c r="E6638">
        <v>0</v>
      </c>
      <c r="F6638">
        <v>0.56553652600000004</v>
      </c>
      <c r="G6638">
        <v>5721</v>
      </c>
      <c r="H6638">
        <v>9</v>
      </c>
      <c r="I6638">
        <v>0</v>
      </c>
      <c r="J6638">
        <v>2</v>
      </c>
      <c r="K6638">
        <v>0</v>
      </c>
      <c r="L6638">
        <v>2</v>
      </c>
    </row>
    <row r="6639" spans="1:12" x14ac:dyDescent="0.25">
      <c r="A6639">
        <v>96918</v>
      </c>
      <c r="B6639">
        <v>0</v>
      </c>
      <c r="C6639">
        <v>0.38129695200000002</v>
      </c>
      <c r="D6639">
        <v>51</v>
      </c>
      <c r="E6639">
        <v>0</v>
      </c>
      <c r="F6639">
        <v>0.55181493299999995</v>
      </c>
      <c r="G6639">
        <v>5316</v>
      </c>
      <c r="H6639">
        <v>12</v>
      </c>
      <c r="I6639">
        <v>0</v>
      </c>
      <c r="J6639">
        <v>2</v>
      </c>
      <c r="K6639">
        <v>0</v>
      </c>
      <c r="L6639">
        <v>1</v>
      </c>
    </row>
    <row r="6640" spans="1:12" x14ac:dyDescent="0.25">
      <c r="A6640">
        <v>12935</v>
      </c>
      <c r="B6640">
        <v>0</v>
      </c>
      <c r="C6640">
        <v>0.38178384599999998</v>
      </c>
      <c r="D6640">
        <v>68</v>
      </c>
      <c r="E6640">
        <v>2</v>
      </c>
      <c r="F6640">
        <v>0.66139438100000003</v>
      </c>
      <c r="G6640">
        <v>4804</v>
      </c>
      <c r="H6640">
        <v>11</v>
      </c>
      <c r="I6640">
        <v>0</v>
      </c>
      <c r="J6640">
        <v>2</v>
      </c>
      <c r="K6640">
        <v>0</v>
      </c>
      <c r="L6640">
        <v>0</v>
      </c>
    </row>
    <row r="6641" spans="1:12" x14ac:dyDescent="0.25">
      <c r="A6641">
        <v>109333</v>
      </c>
      <c r="B6641">
        <v>0</v>
      </c>
      <c r="C6641">
        <v>0.38211193799999998</v>
      </c>
      <c r="D6641">
        <v>53</v>
      </c>
      <c r="E6641">
        <v>0</v>
      </c>
      <c r="F6641">
        <v>3869</v>
      </c>
      <c r="H6641">
        <v>26</v>
      </c>
      <c r="I6641">
        <v>0</v>
      </c>
      <c r="J6641">
        <v>1</v>
      </c>
      <c r="K6641">
        <v>0</v>
      </c>
      <c r="L6641">
        <v>0</v>
      </c>
    </row>
    <row r="6642" spans="1:12" x14ac:dyDescent="0.25">
      <c r="A6642">
        <v>5507</v>
      </c>
      <c r="B6642">
        <v>0</v>
      </c>
      <c r="C6642">
        <v>0.38225695999999998</v>
      </c>
      <c r="D6642">
        <v>48</v>
      </c>
      <c r="E6642">
        <v>0</v>
      </c>
      <c r="F6642">
        <v>0.41074776099999999</v>
      </c>
      <c r="G6642">
        <v>4800</v>
      </c>
      <c r="H6642">
        <v>11</v>
      </c>
      <c r="I6642">
        <v>0</v>
      </c>
      <c r="J6642">
        <v>1</v>
      </c>
      <c r="K6642">
        <v>0</v>
      </c>
      <c r="L6642">
        <v>1</v>
      </c>
    </row>
    <row r="6643" spans="1:12" x14ac:dyDescent="0.25">
      <c r="A6643">
        <v>51507</v>
      </c>
      <c r="B6643">
        <v>0</v>
      </c>
      <c r="C6643">
        <v>0.38232208699999998</v>
      </c>
      <c r="D6643">
        <v>39</v>
      </c>
      <c r="E6643">
        <v>0</v>
      </c>
      <c r="F6643">
        <v>0.33762498299999999</v>
      </c>
      <c r="G6643">
        <v>7300</v>
      </c>
      <c r="H6643">
        <v>6</v>
      </c>
      <c r="I6643">
        <v>0</v>
      </c>
      <c r="J6643">
        <v>1</v>
      </c>
      <c r="K6643">
        <v>0</v>
      </c>
      <c r="L6643">
        <v>2</v>
      </c>
    </row>
    <row r="6644" spans="1:12" x14ac:dyDescent="0.25">
      <c r="A6644">
        <v>19822</v>
      </c>
      <c r="B6644">
        <v>0</v>
      </c>
      <c r="C6644">
        <v>0.38233001500000002</v>
      </c>
      <c r="D6644">
        <v>51</v>
      </c>
      <c r="E6644">
        <v>0</v>
      </c>
      <c r="F6644">
        <v>0.65385816900000004</v>
      </c>
      <c r="G6644">
        <v>3200</v>
      </c>
      <c r="H6644">
        <v>7</v>
      </c>
      <c r="I6644">
        <v>0</v>
      </c>
      <c r="J6644">
        <v>1</v>
      </c>
      <c r="K6644">
        <v>0</v>
      </c>
      <c r="L6644">
        <v>0</v>
      </c>
    </row>
    <row r="6645" spans="1:12" x14ac:dyDescent="0.25">
      <c r="A6645">
        <v>19394</v>
      </c>
      <c r="B6645">
        <v>0</v>
      </c>
      <c r="C6645">
        <v>0.38239477900000002</v>
      </c>
      <c r="D6645">
        <v>51</v>
      </c>
      <c r="E6645">
        <v>0</v>
      </c>
      <c r="F6645">
        <v>0.320461989</v>
      </c>
      <c r="G6645">
        <v>5800</v>
      </c>
      <c r="H6645">
        <v>5</v>
      </c>
      <c r="I6645">
        <v>0</v>
      </c>
      <c r="J6645">
        <v>1</v>
      </c>
      <c r="K6645">
        <v>0</v>
      </c>
      <c r="L6645">
        <v>0</v>
      </c>
    </row>
    <row r="6646" spans="1:12" x14ac:dyDescent="0.25">
      <c r="A6646">
        <v>77224</v>
      </c>
      <c r="B6646">
        <v>0</v>
      </c>
      <c r="C6646">
        <v>0.38241036099999998</v>
      </c>
      <c r="D6646">
        <v>70</v>
      </c>
      <c r="E6646">
        <v>1</v>
      </c>
      <c r="F6646">
        <v>0.410763667</v>
      </c>
      <c r="G6646">
        <v>4700</v>
      </c>
      <c r="H6646">
        <v>14</v>
      </c>
      <c r="I6646">
        <v>0</v>
      </c>
      <c r="J6646">
        <v>0</v>
      </c>
      <c r="K6646">
        <v>0</v>
      </c>
      <c r="L6646">
        <v>0</v>
      </c>
    </row>
    <row r="6647" spans="1:12" x14ac:dyDescent="0.25">
      <c r="A6647">
        <v>54184</v>
      </c>
      <c r="B6647">
        <v>0</v>
      </c>
      <c r="C6647">
        <v>0.38262668</v>
      </c>
      <c r="D6647">
        <v>56</v>
      </c>
      <c r="E6647">
        <v>0</v>
      </c>
      <c r="F6647">
        <v>0.44532130800000003</v>
      </c>
      <c r="G6647">
        <v>1773</v>
      </c>
      <c r="H6647">
        <v>5</v>
      </c>
      <c r="I6647">
        <v>0</v>
      </c>
      <c r="J6647">
        <v>0</v>
      </c>
      <c r="K6647">
        <v>0</v>
      </c>
      <c r="L6647">
        <v>1</v>
      </c>
    </row>
    <row r="6648" spans="1:12" x14ac:dyDescent="0.25">
      <c r="A6648">
        <v>16319</v>
      </c>
      <c r="B6648">
        <v>0</v>
      </c>
      <c r="C6648">
        <v>0.38278468900000001</v>
      </c>
      <c r="D6648">
        <v>42</v>
      </c>
      <c r="E6648">
        <v>0</v>
      </c>
      <c r="F6648">
        <v>0.22867426499999999</v>
      </c>
      <c r="G6648">
        <v>8334</v>
      </c>
      <c r="H6648">
        <v>10</v>
      </c>
      <c r="I6648">
        <v>0</v>
      </c>
      <c r="J6648">
        <v>1</v>
      </c>
      <c r="K6648">
        <v>0</v>
      </c>
      <c r="L6648">
        <v>2</v>
      </c>
    </row>
    <row r="6649" spans="1:12" x14ac:dyDescent="0.25">
      <c r="A6649">
        <v>109095</v>
      </c>
      <c r="B6649">
        <v>0</v>
      </c>
      <c r="C6649">
        <v>0.38306169400000001</v>
      </c>
      <c r="D6649">
        <v>53</v>
      </c>
      <c r="E6649">
        <v>0</v>
      </c>
      <c r="F6649">
        <v>0.56814449899999997</v>
      </c>
      <c r="G6649">
        <v>7916</v>
      </c>
      <c r="H6649">
        <v>6</v>
      </c>
      <c r="I6649">
        <v>0</v>
      </c>
      <c r="J6649">
        <v>1</v>
      </c>
      <c r="K6649">
        <v>0</v>
      </c>
      <c r="L6649">
        <v>2</v>
      </c>
    </row>
    <row r="6650" spans="1:12" x14ac:dyDescent="0.25">
      <c r="A6650">
        <v>104823</v>
      </c>
      <c r="B6650">
        <v>0</v>
      </c>
      <c r="C6650">
        <v>0.38307047599999999</v>
      </c>
      <c r="D6650">
        <v>69</v>
      </c>
      <c r="E6650">
        <v>0</v>
      </c>
      <c r="F6650">
        <v>0.37628148300000003</v>
      </c>
      <c r="G6650">
        <v>7900</v>
      </c>
      <c r="H6650">
        <v>8</v>
      </c>
      <c r="I6650">
        <v>0</v>
      </c>
      <c r="J6650">
        <v>1</v>
      </c>
      <c r="K6650">
        <v>0</v>
      </c>
      <c r="L6650">
        <v>4</v>
      </c>
    </row>
    <row r="6651" spans="1:12" x14ac:dyDescent="0.25">
      <c r="A6651">
        <v>56360</v>
      </c>
      <c r="B6651">
        <v>0</v>
      </c>
      <c r="C6651">
        <v>0.38337610100000002</v>
      </c>
      <c r="D6651">
        <v>34</v>
      </c>
      <c r="E6651">
        <v>0</v>
      </c>
      <c r="F6651">
        <v>0.43814046499999998</v>
      </c>
      <c r="G6651">
        <v>4000</v>
      </c>
      <c r="H6651">
        <v>9</v>
      </c>
      <c r="I6651">
        <v>0</v>
      </c>
      <c r="J6651">
        <v>2</v>
      </c>
      <c r="K6651">
        <v>0</v>
      </c>
      <c r="L6651">
        <v>1</v>
      </c>
    </row>
    <row r="6652" spans="1:12" x14ac:dyDescent="0.25">
      <c r="A6652">
        <v>125165</v>
      </c>
      <c r="B6652">
        <v>0</v>
      </c>
      <c r="C6652">
        <v>0.38338857300000001</v>
      </c>
      <c r="D6652">
        <v>62</v>
      </c>
      <c r="E6652">
        <v>0</v>
      </c>
      <c r="F6652">
        <v>0.52545824799999996</v>
      </c>
      <c r="G6652">
        <v>5400</v>
      </c>
      <c r="H6652">
        <v>13</v>
      </c>
      <c r="I6652">
        <v>0</v>
      </c>
      <c r="J6652">
        <v>2</v>
      </c>
      <c r="K6652">
        <v>0</v>
      </c>
      <c r="L6652">
        <v>1</v>
      </c>
    </row>
    <row r="6653" spans="1:12" x14ac:dyDescent="0.25">
      <c r="A6653">
        <v>141236</v>
      </c>
      <c r="B6653">
        <v>0</v>
      </c>
      <c r="C6653">
        <v>0.38370107799999997</v>
      </c>
      <c r="D6653">
        <v>40</v>
      </c>
      <c r="E6653">
        <v>0</v>
      </c>
      <c r="F6653">
        <v>5.3883104000000001E-2</v>
      </c>
      <c r="G6653">
        <v>33516</v>
      </c>
      <c r="H6653">
        <v>14</v>
      </c>
      <c r="I6653">
        <v>0</v>
      </c>
      <c r="J6653">
        <v>1</v>
      </c>
      <c r="K6653">
        <v>0</v>
      </c>
      <c r="L6653">
        <v>2</v>
      </c>
    </row>
    <row r="6654" spans="1:12" x14ac:dyDescent="0.25">
      <c r="A6654">
        <v>136042</v>
      </c>
      <c r="B6654">
        <v>0</v>
      </c>
      <c r="C6654">
        <v>0.383745155</v>
      </c>
      <c r="D6654">
        <v>52</v>
      </c>
      <c r="E6654">
        <v>0</v>
      </c>
      <c r="F6654">
        <v>0.66523341499999999</v>
      </c>
      <c r="G6654">
        <v>4883</v>
      </c>
      <c r="H6654">
        <v>15</v>
      </c>
      <c r="I6654">
        <v>0</v>
      </c>
      <c r="J6654">
        <v>2</v>
      </c>
      <c r="K6654">
        <v>0</v>
      </c>
      <c r="L6654">
        <v>1</v>
      </c>
    </row>
    <row r="6655" spans="1:12" x14ac:dyDescent="0.25">
      <c r="A6655">
        <v>125311</v>
      </c>
      <c r="B6655">
        <v>0</v>
      </c>
      <c r="C6655">
        <v>0.38380788999999998</v>
      </c>
      <c r="D6655">
        <v>48</v>
      </c>
      <c r="E6655">
        <v>0</v>
      </c>
      <c r="F6655">
        <v>0.36457252299999998</v>
      </c>
      <c r="G6655">
        <v>12526</v>
      </c>
      <c r="H6655">
        <v>13</v>
      </c>
      <c r="I6655">
        <v>0</v>
      </c>
      <c r="J6655">
        <v>2</v>
      </c>
      <c r="K6655">
        <v>0</v>
      </c>
      <c r="L6655">
        <v>1</v>
      </c>
    </row>
    <row r="6656" spans="1:12" x14ac:dyDescent="0.25">
      <c r="A6656">
        <v>123770</v>
      </c>
      <c r="B6656">
        <v>0</v>
      </c>
      <c r="C6656">
        <v>0.38383557800000001</v>
      </c>
      <c r="D6656">
        <v>59</v>
      </c>
      <c r="E6656">
        <v>0</v>
      </c>
      <c r="F6656">
        <v>82</v>
      </c>
      <c r="H6656">
        <v>1</v>
      </c>
      <c r="I6656">
        <v>0</v>
      </c>
      <c r="J6656">
        <v>0</v>
      </c>
      <c r="K6656">
        <v>0</v>
      </c>
      <c r="L6656">
        <v>0</v>
      </c>
    </row>
    <row r="6657" spans="1:12" x14ac:dyDescent="0.25">
      <c r="A6657">
        <v>136351</v>
      </c>
      <c r="B6657">
        <v>0</v>
      </c>
      <c r="C6657">
        <v>0.38385545599999998</v>
      </c>
      <c r="D6657">
        <v>35</v>
      </c>
      <c r="E6657">
        <v>0</v>
      </c>
      <c r="F6657">
        <v>4834</v>
      </c>
      <c r="G6657">
        <v>0</v>
      </c>
      <c r="H6657">
        <v>14</v>
      </c>
      <c r="I6657">
        <v>0</v>
      </c>
      <c r="J6657">
        <v>1</v>
      </c>
      <c r="K6657">
        <v>0</v>
      </c>
      <c r="L6657">
        <v>1</v>
      </c>
    </row>
    <row r="6658" spans="1:12" x14ac:dyDescent="0.25">
      <c r="A6658">
        <v>144029</v>
      </c>
      <c r="B6658">
        <v>0</v>
      </c>
      <c r="C6658">
        <v>0.383978708</v>
      </c>
      <c r="D6658">
        <v>33</v>
      </c>
      <c r="E6658">
        <v>0</v>
      </c>
      <c r="F6658">
        <v>1593</v>
      </c>
      <c r="H6658">
        <v>9</v>
      </c>
      <c r="I6658">
        <v>0</v>
      </c>
      <c r="J6658">
        <v>1</v>
      </c>
      <c r="K6658">
        <v>0</v>
      </c>
      <c r="L6658">
        <v>2</v>
      </c>
    </row>
    <row r="6659" spans="1:12" x14ac:dyDescent="0.25">
      <c r="A6659">
        <v>45386</v>
      </c>
      <c r="B6659">
        <v>0</v>
      </c>
      <c r="C6659">
        <v>0.38424454200000002</v>
      </c>
      <c r="D6659">
        <v>41</v>
      </c>
      <c r="E6659">
        <v>0</v>
      </c>
      <c r="F6659">
        <v>0.25413429700000001</v>
      </c>
      <c r="G6659">
        <v>13000</v>
      </c>
      <c r="H6659">
        <v>11</v>
      </c>
      <c r="I6659">
        <v>0</v>
      </c>
      <c r="J6659">
        <v>2</v>
      </c>
      <c r="K6659">
        <v>0</v>
      </c>
      <c r="L6659">
        <v>2</v>
      </c>
    </row>
    <row r="6660" spans="1:12" x14ac:dyDescent="0.25">
      <c r="A6660">
        <v>19423</v>
      </c>
      <c r="B6660">
        <v>0</v>
      </c>
      <c r="C6660">
        <v>0.38427787200000002</v>
      </c>
      <c r="D6660">
        <v>66</v>
      </c>
      <c r="E6660">
        <v>0</v>
      </c>
      <c r="F6660">
        <v>0.354785725</v>
      </c>
      <c r="G6660">
        <v>6696</v>
      </c>
      <c r="H6660">
        <v>9</v>
      </c>
      <c r="I6660">
        <v>0</v>
      </c>
      <c r="J6660">
        <v>2</v>
      </c>
      <c r="K6660">
        <v>0</v>
      </c>
      <c r="L6660">
        <v>0</v>
      </c>
    </row>
    <row r="6661" spans="1:12" x14ac:dyDescent="0.25">
      <c r="A6661">
        <v>41369</v>
      </c>
      <c r="B6661">
        <v>0</v>
      </c>
      <c r="C6661">
        <v>0.38454035600000003</v>
      </c>
      <c r="D6661">
        <v>34</v>
      </c>
      <c r="E6661">
        <v>0</v>
      </c>
      <c r="F6661">
        <v>0.44265481800000001</v>
      </c>
      <c r="G6661">
        <v>3600</v>
      </c>
      <c r="H6661">
        <v>5</v>
      </c>
      <c r="I6661">
        <v>0</v>
      </c>
      <c r="J6661">
        <v>2</v>
      </c>
      <c r="K6661">
        <v>0</v>
      </c>
      <c r="L6661">
        <v>0</v>
      </c>
    </row>
    <row r="6662" spans="1:12" x14ac:dyDescent="0.25">
      <c r="A6662">
        <v>108076</v>
      </c>
      <c r="B6662">
        <v>0</v>
      </c>
      <c r="C6662">
        <v>0.384586763</v>
      </c>
      <c r="D6662">
        <v>55</v>
      </c>
      <c r="E6662">
        <v>0</v>
      </c>
      <c r="F6662">
        <v>0.24664107499999999</v>
      </c>
      <c r="G6662">
        <v>2083</v>
      </c>
      <c r="H6662">
        <v>3</v>
      </c>
      <c r="I6662">
        <v>0</v>
      </c>
      <c r="J6662">
        <v>0</v>
      </c>
      <c r="K6662">
        <v>0</v>
      </c>
      <c r="L6662">
        <v>3</v>
      </c>
    </row>
    <row r="6663" spans="1:12" x14ac:dyDescent="0.25">
      <c r="A6663">
        <v>137352</v>
      </c>
      <c r="B6663">
        <v>0</v>
      </c>
      <c r="C6663">
        <v>0.384599884</v>
      </c>
      <c r="D6663">
        <v>50</v>
      </c>
      <c r="E6663">
        <v>0</v>
      </c>
      <c r="F6663">
        <v>11318</v>
      </c>
      <c r="H6663">
        <v>19</v>
      </c>
      <c r="I6663">
        <v>0</v>
      </c>
      <c r="J6663">
        <v>4</v>
      </c>
      <c r="K6663">
        <v>0</v>
      </c>
      <c r="L6663">
        <v>2</v>
      </c>
    </row>
    <row r="6664" spans="1:12" x14ac:dyDescent="0.25">
      <c r="A6664">
        <v>27954</v>
      </c>
      <c r="B6664">
        <v>0</v>
      </c>
      <c r="C6664">
        <v>0.38478631200000002</v>
      </c>
      <c r="D6664">
        <v>26</v>
      </c>
      <c r="E6664">
        <v>0</v>
      </c>
      <c r="F6664">
        <v>5.3525640999999999E-2</v>
      </c>
      <c r="G6664">
        <v>6239</v>
      </c>
      <c r="H6664">
        <v>4</v>
      </c>
      <c r="I6664">
        <v>0</v>
      </c>
      <c r="J6664">
        <v>0</v>
      </c>
      <c r="K6664">
        <v>0</v>
      </c>
      <c r="L6664">
        <v>0</v>
      </c>
    </row>
    <row r="6665" spans="1:12" x14ac:dyDescent="0.25">
      <c r="A6665">
        <v>2836</v>
      </c>
      <c r="B6665">
        <v>0</v>
      </c>
      <c r="C6665">
        <v>0.38493428600000001</v>
      </c>
      <c r="D6665">
        <v>62</v>
      </c>
      <c r="E6665">
        <v>1</v>
      </c>
      <c r="F6665">
        <v>2118</v>
      </c>
      <c r="H6665">
        <v>14</v>
      </c>
      <c r="I6665">
        <v>0</v>
      </c>
      <c r="J6665">
        <v>2</v>
      </c>
      <c r="K6665">
        <v>0</v>
      </c>
      <c r="L6665">
        <v>0</v>
      </c>
    </row>
    <row r="6666" spans="1:12" x14ac:dyDescent="0.25">
      <c r="A6666">
        <v>67086</v>
      </c>
      <c r="B6666">
        <v>0</v>
      </c>
      <c r="C6666">
        <v>0.38535497299999999</v>
      </c>
      <c r="D6666">
        <v>61</v>
      </c>
      <c r="E6666">
        <v>0</v>
      </c>
      <c r="F6666">
        <v>0.29085657100000001</v>
      </c>
      <c r="G6666">
        <v>9000</v>
      </c>
      <c r="H6666">
        <v>10</v>
      </c>
      <c r="I6666">
        <v>0</v>
      </c>
      <c r="J6666">
        <v>1</v>
      </c>
      <c r="K6666">
        <v>0</v>
      </c>
      <c r="L6666">
        <v>0</v>
      </c>
    </row>
    <row r="6667" spans="1:12" x14ac:dyDescent="0.25">
      <c r="A6667">
        <v>29789</v>
      </c>
      <c r="B6667">
        <v>0</v>
      </c>
      <c r="C6667">
        <v>0.38549053599999999</v>
      </c>
      <c r="D6667">
        <v>30</v>
      </c>
      <c r="E6667">
        <v>0</v>
      </c>
      <c r="F6667">
        <v>0.24725091599999999</v>
      </c>
      <c r="G6667">
        <v>3000</v>
      </c>
      <c r="H6667">
        <v>4</v>
      </c>
      <c r="I6667">
        <v>0</v>
      </c>
      <c r="J6667">
        <v>0</v>
      </c>
      <c r="K6667">
        <v>0</v>
      </c>
      <c r="L6667">
        <v>0</v>
      </c>
    </row>
    <row r="6668" spans="1:12" x14ac:dyDescent="0.25">
      <c r="A6668">
        <v>79533</v>
      </c>
      <c r="B6668">
        <v>0</v>
      </c>
      <c r="C6668">
        <v>0.38559840499999998</v>
      </c>
      <c r="D6668">
        <v>35</v>
      </c>
      <c r="E6668">
        <v>0</v>
      </c>
      <c r="F6668">
        <v>1753</v>
      </c>
      <c r="H6668">
        <v>8</v>
      </c>
      <c r="I6668">
        <v>0</v>
      </c>
      <c r="J6668">
        <v>1</v>
      </c>
      <c r="K6668">
        <v>0</v>
      </c>
      <c r="L6668">
        <v>0</v>
      </c>
    </row>
    <row r="6669" spans="1:12" x14ac:dyDescent="0.25">
      <c r="A6669">
        <v>96915</v>
      </c>
      <c r="B6669">
        <v>1</v>
      </c>
      <c r="C6669">
        <v>0.38563298000000001</v>
      </c>
      <c r="D6669">
        <v>28</v>
      </c>
      <c r="E6669">
        <v>2</v>
      </c>
      <c r="F6669">
        <v>0.126919386</v>
      </c>
      <c r="G6669">
        <v>4167</v>
      </c>
      <c r="H6669">
        <v>5</v>
      </c>
      <c r="I6669">
        <v>0</v>
      </c>
      <c r="J6669">
        <v>0</v>
      </c>
      <c r="K6669">
        <v>0</v>
      </c>
      <c r="L6669">
        <v>1</v>
      </c>
    </row>
    <row r="6670" spans="1:12" x14ac:dyDescent="0.25">
      <c r="A6670">
        <v>64645</v>
      </c>
      <c r="B6670">
        <v>0</v>
      </c>
      <c r="C6670">
        <v>0.385658469</v>
      </c>
      <c r="D6670">
        <v>46</v>
      </c>
      <c r="E6670">
        <v>2</v>
      </c>
      <c r="F6670">
        <v>1.5641740000000001E-2</v>
      </c>
      <c r="G6670">
        <v>4666</v>
      </c>
      <c r="H6670">
        <v>3</v>
      </c>
      <c r="I6670">
        <v>0</v>
      </c>
      <c r="J6670">
        <v>0</v>
      </c>
      <c r="K6670">
        <v>0</v>
      </c>
      <c r="L6670">
        <v>1</v>
      </c>
    </row>
    <row r="6671" spans="1:12" x14ac:dyDescent="0.25">
      <c r="A6671">
        <v>64096</v>
      </c>
      <c r="B6671">
        <v>0</v>
      </c>
      <c r="C6671">
        <v>0.385713635</v>
      </c>
      <c r="D6671">
        <v>62</v>
      </c>
      <c r="E6671">
        <v>0</v>
      </c>
      <c r="F6671">
        <v>0.49012582300000002</v>
      </c>
      <c r="G6671">
        <v>12000</v>
      </c>
      <c r="H6671">
        <v>15</v>
      </c>
      <c r="I6671">
        <v>0</v>
      </c>
      <c r="J6671">
        <v>1</v>
      </c>
      <c r="K6671">
        <v>0</v>
      </c>
      <c r="L6671">
        <v>0</v>
      </c>
    </row>
    <row r="6672" spans="1:12" x14ac:dyDescent="0.25">
      <c r="A6672">
        <v>78556</v>
      </c>
      <c r="B6672">
        <v>0</v>
      </c>
      <c r="C6672">
        <v>0.38576212100000001</v>
      </c>
      <c r="D6672">
        <v>51</v>
      </c>
      <c r="E6672">
        <v>0</v>
      </c>
      <c r="F6672">
        <v>0.56694286999999999</v>
      </c>
      <c r="G6672">
        <v>2292</v>
      </c>
      <c r="H6672">
        <v>8</v>
      </c>
      <c r="I6672">
        <v>0</v>
      </c>
      <c r="J6672">
        <v>1</v>
      </c>
      <c r="K6672">
        <v>0</v>
      </c>
      <c r="L6672">
        <v>0</v>
      </c>
    </row>
    <row r="6673" spans="1:12" x14ac:dyDescent="0.25">
      <c r="A6673">
        <v>51578</v>
      </c>
      <c r="B6673">
        <v>0</v>
      </c>
      <c r="C6673">
        <v>0.385780711</v>
      </c>
      <c r="D6673">
        <v>60</v>
      </c>
      <c r="E6673">
        <v>0</v>
      </c>
      <c r="F6673">
        <v>0.179605231</v>
      </c>
      <c r="G6673">
        <v>20416</v>
      </c>
      <c r="H6673">
        <v>6</v>
      </c>
      <c r="I6673">
        <v>0</v>
      </c>
      <c r="J6673">
        <v>2</v>
      </c>
      <c r="K6673">
        <v>0</v>
      </c>
      <c r="L6673">
        <v>2</v>
      </c>
    </row>
    <row r="6674" spans="1:12" x14ac:dyDescent="0.25">
      <c r="A6674">
        <v>114441</v>
      </c>
      <c r="B6674">
        <v>0</v>
      </c>
      <c r="C6674">
        <v>0.385792468</v>
      </c>
      <c r="D6674">
        <v>74</v>
      </c>
      <c r="E6674">
        <v>0</v>
      </c>
      <c r="F6674">
        <v>0.31298288099999999</v>
      </c>
      <c r="G6674">
        <v>6600</v>
      </c>
      <c r="H6674">
        <v>14</v>
      </c>
      <c r="I6674">
        <v>0</v>
      </c>
      <c r="J6674">
        <v>1</v>
      </c>
      <c r="K6674">
        <v>0</v>
      </c>
      <c r="L6674">
        <v>0</v>
      </c>
    </row>
    <row r="6675" spans="1:12" x14ac:dyDescent="0.25">
      <c r="A6675">
        <v>76214</v>
      </c>
      <c r="B6675">
        <v>0</v>
      </c>
      <c r="C6675">
        <v>0.385815886</v>
      </c>
      <c r="D6675">
        <v>47</v>
      </c>
      <c r="E6675">
        <v>1</v>
      </c>
      <c r="F6675">
        <v>0.31849187600000001</v>
      </c>
      <c r="G6675">
        <v>8062</v>
      </c>
      <c r="H6675">
        <v>13</v>
      </c>
      <c r="I6675">
        <v>0</v>
      </c>
      <c r="J6675">
        <v>0</v>
      </c>
      <c r="K6675">
        <v>0</v>
      </c>
      <c r="L6675">
        <v>0</v>
      </c>
    </row>
    <row r="6676" spans="1:12" x14ac:dyDescent="0.25">
      <c r="A6676">
        <v>126048</v>
      </c>
      <c r="B6676">
        <v>0</v>
      </c>
      <c r="C6676">
        <v>0.38584299</v>
      </c>
      <c r="D6676">
        <v>67</v>
      </c>
      <c r="E6676">
        <v>0</v>
      </c>
      <c r="F6676">
        <v>0.38164251199999999</v>
      </c>
      <c r="G6676">
        <v>2690</v>
      </c>
      <c r="H6676">
        <v>12</v>
      </c>
      <c r="I6676">
        <v>0</v>
      </c>
      <c r="J6676">
        <v>0</v>
      </c>
      <c r="K6676">
        <v>0</v>
      </c>
      <c r="L6676">
        <v>0</v>
      </c>
    </row>
    <row r="6677" spans="1:12" x14ac:dyDescent="0.25">
      <c r="A6677">
        <v>36830</v>
      </c>
      <c r="B6677">
        <v>0</v>
      </c>
      <c r="C6677">
        <v>0.38607064699999999</v>
      </c>
      <c r="D6677">
        <v>71</v>
      </c>
      <c r="E6677">
        <v>0</v>
      </c>
      <c r="F6677">
        <v>0.22017798199999999</v>
      </c>
      <c r="G6677">
        <v>10000</v>
      </c>
      <c r="H6677">
        <v>6</v>
      </c>
      <c r="I6677">
        <v>0</v>
      </c>
      <c r="J6677">
        <v>2</v>
      </c>
      <c r="K6677">
        <v>0</v>
      </c>
      <c r="L6677">
        <v>1</v>
      </c>
    </row>
    <row r="6678" spans="1:12" x14ac:dyDescent="0.25">
      <c r="A6678">
        <v>107590</v>
      </c>
      <c r="B6678">
        <v>0</v>
      </c>
      <c r="C6678">
        <v>0.38617258300000001</v>
      </c>
      <c r="D6678">
        <v>71</v>
      </c>
      <c r="E6678">
        <v>0</v>
      </c>
      <c r="F6678">
        <v>0.98436647899999996</v>
      </c>
      <c r="G6678">
        <v>5500</v>
      </c>
      <c r="H6678">
        <v>11</v>
      </c>
      <c r="I6678">
        <v>0</v>
      </c>
      <c r="J6678">
        <v>2</v>
      </c>
      <c r="K6678">
        <v>0</v>
      </c>
      <c r="L6678">
        <v>0</v>
      </c>
    </row>
    <row r="6679" spans="1:12" x14ac:dyDescent="0.25">
      <c r="A6679">
        <v>21634</v>
      </c>
      <c r="B6679">
        <v>0</v>
      </c>
      <c r="C6679">
        <v>0.38632800299999998</v>
      </c>
      <c r="D6679">
        <v>53</v>
      </c>
      <c r="E6679">
        <v>0</v>
      </c>
      <c r="F6679">
        <v>0.58073311100000002</v>
      </c>
      <c r="G6679">
        <v>3300</v>
      </c>
      <c r="H6679">
        <v>16</v>
      </c>
      <c r="I6679">
        <v>0</v>
      </c>
      <c r="J6679">
        <v>2</v>
      </c>
      <c r="K6679">
        <v>1</v>
      </c>
      <c r="L6679">
        <v>1</v>
      </c>
    </row>
    <row r="6680" spans="1:12" x14ac:dyDescent="0.25">
      <c r="A6680">
        <v>139631</v>
      </c>
      <c r="B6680">
        <v>0</v>
      </c>
      <c r="C6680">
        <v>0.38650717899999998</v>
      </c>
      <c r="D6680">
        <v>39</v>
      </c>
      <c r="E6680">
        <v>0</v>
      </c>
      <c r="F6680">
        <v>0.364940239</v>
      </c>
      <c r="G6680">
        <v>10039</v>
      </c>
      <c r="H6680">
        <v>5</v>
      </c>
      <c r="I6680">
        <v>0</v>
      </c>
      <c r="J6680">
        <v>2</v>
      </c>
      <c r="K6680">
        <v>0</v>
      </c>
      <c r="L6680">
        <v>2</v>
      </c>
    </row>
    <row r="6681" spans="1:12" x14ac:dyDescent="0.25">
      <c r="A6681">
        <v>137598</v>
      </c>
      <c r="B6681">
        <v>0</v>
      </c>
      <c r="C6681">
        <v>0.38652269500000003</v>
      </c>
      <c r="D6681">
        <v>53</v>
      </c>
      <c r="E6681">
        <v>0</v>
      </c>
      <c r="F6681">
        <v>0.16890480499999999</v>
      </c>
      <c r="G6681">
        <v>3350</v>
      </c>
      <c r="H6681">
        <v>2</v>
      </c>
      <c r="I6681">
        <v>0</v>
      </c>
      <c r="J6681">
        <v>0</v>
      </c>
      <c r="K6681">
        <v>0</v>
      </c>
      <c r="L6681">
        <v>1</v>
      </c>
    </row>
    <row r="6682" spans="1:12" x14ac:dyDescent="0.25">
      <c r="A6682">
        <v>116805</v>
      </c>
      <c r="B6682">
        <v>0</v>
      </c>
      <c r="C6682">
        <v>0.38656529299999998</v>
      </c>
      <c r="D6682">
        <v>46</v>
      </c>
      <c r="E6682">
        <v>1</v>
      </c>
      <c r="F6682">
        <v>0.13297579800000001</v>
      </c>
      <c r="G6682">
        <v>7271</v>
      </c>
      <c r="H6682">
        <v>6</v>
      </c>
      <c r="I6682">
        <v>0</v>
      </c>
      <c r="J6682">
        <v>0</v>
      </c>
      <c r="K6682">
        <v>0</v>
      </c>
      <c r="L6682">
        <v>2</v>
      </c>
    </row>
    <row r="6683" spans="1:12" x14ac:dyDescent="0.25">
      <c r="A6683">
        <v>50656</v>
      </c>
      <c r="B6683">
        <v>0</v>
      </c>
      <c r="C6683">
        <v>0.38666914499999999</v>
      </c>
      <c r="D6683">
        <v>67</v>
      </c>
      <c r="E6683">
        <v>0</v>
      </c>
      <c r="F6683">
        <v>2230</v>
      </c>
      <c r="H6683">
        <v>10</v>
      </c>
      <c r="I6683">
        <v>0</v>
      </c>
      <c r="J6683">
        <v>1</v>
      </c>
      <c r="K6683">
        <v>0</v>
      </c>
      <c r="L6683">
        <v>0</v>
      </c>
    </row>
    <row r="6684" spans="1:12" x14ac:dyDescent="0.25">
      <c r="A6684">
        <v>148100</v>
      </c>
      <c r="B6684">
        <v>0</v>
      </c>
      <c r="C6684">
        <v>0.38688422900000002</v>
      </c>
      <c r="D6684">
        <v>68</v>
      </c>
      <c r="E6684">
        <v>0</v>
      </c>
      <c r="F6684">
        <v>0.30896743500000001</v>
      </c>
      <c r="G6684">
        <v>18700</v>
      </c>
      <c r="H6684">
        <v>9</v>
      </c>
      <c r="I6684">
        <v>0</v>
      </c>
      <c r="J6684">
        <v>1</v>
      </c>
      <c r="K6684">
        <v>0</v>
      </c>
      <c r="L6684">
        <v>0</v>
      </c>
    </row>
    <row r="6685" spans="1:12" x14ac:dyDescent="0.25">
      <c r="A6685">
        <v>16090</v>
      </c>
      <c r="B6685">
        <v>0</v>
      </c>
      <c r="C6685">
        <v>0.38690037500000002</v>
      </c>
      <c r="D6685">
        <v>80</v>
      </c>
      <c r="E6685">
        <v>0</v>
      </c>
      <c r="F6685">
        <v>3248</v>
      </c>
      <c r="H6685">
        <v>10</v>
      </c>
      <c r="I6685">
        <v>0</v>
      </c>
      <c r="J6685">
        <v>1</v>
      </c>
      <c r="K6685">
        <v>0</v>
      </c>
      <c r="L6685">
        <v>0</v>
      </c>
    </row>
    <row r="6686" spans="1:12" x14ac:dyDescent="0.25">
      <c r="A6686">
        <v>62431</v>
      </c>
      <c r="B6686">
        <v>0</v>
      </c>
      <c r="C6686">
        <v>0.38727249499999999</v>
      </c>
      <c r="D6686">
        <v>63</v>
      </c>
      <c r="E6686">
        <v>0</v>
      </c>
      <c r="F6686">
        <v>2649</v>
      </c>
      <c r="H6686">
        <v>15</v>
      </c>
      <c r="I6686">
        <v>0</v>
      </c>
      <c r="J6686">
        <v>0</v>
      </c>
      <c r="K6686">
        <v>0</v>
      </c>
      <c r="L6686">
        <v>0</v>
      </c>
    </row>
    <row r="6687" spans="1:12" x14ac:dyDescent="0.25">
      <c r="A6687">
        <v>109417</v>
      </c>
      <c r="B6687">
        <v>0</v>
      </c>
      <c r="C6687">
        <v>0.38877810600000001</v>
      </c>
      <c r="D6687">
        <v>59</v>
      </c>
      <c r="E6687">
        <v>0</v>
      </c>
      <c r="F6687">
        <v>0.31178137</v>
      </c>
      <c r="G6687">
        <v>6000</v>
      </c>
      <c r="H6687">
        <v>17</v>
      </c>
      <c r="I6687">
        <v>0</v>
      </c>
      <c r="J6687">
        <v>0</v>
      </c>
      <c r="K6687">
        <v>0</v>
      </c>
      <c r="L6687">
        <v>0</v>
      </c>
    </row>
    <row r="6688" spans="1:12" x14ac:dyDescent="0.25">
      <c r="A6688">
        <v>20057</v>
      </c>
      <c r="B6688">
        <v>0</v>
      </c>
      <c r="C6688">
        <v>0.38879027999999999</v>
      </c>
      <c r="D6688">
        <v>61</v>
      </c>
      <c r="E6688">
        <v>0</v>
      </c>
      <c r="F6688">
        <v>0.69612155099999995</v>
      </c>
      <c r="G6688">
        <v>2500</v>
      </c>
      <c r="H6688">
        <v>6</v>
      </c>
      <c r="I6688">
        <v>0</v>
      </c>
      <c r="J6688">
        <v>1</v>
      </c>
      <c r="K6688">
        <v>0</v>
      </c>
      <c r="L6688">
        <v>1</v>
      </c>
    </row>
    <row r="6689" spans="1:12" x14ac:dyDescent="0.25">
      <c r="A6689">
        <v>22395</v>
      </c>
      <c r="B6689">
        <v>0</v>
      </c>
      <c r="C6689">
        <v>0.38898459899999999</v>
      </c>
      <c r="D6689">
        <v>67</v>
      </c>
      <c r="E6689">
        <v>0</v>
      </c>
      <c r="F6689">
        <v>2.3170143080000001</v>
      </c>
      <c r="G6689">
        <v>5800</v>
      </c>
      <c r="H6689">
        <v>11</v>
      </c>
      <c r="I6689">
        <v>0</v>
      </c>
      <c r="J6689">
        <v>1</v>
      </c>
      <c r="K6689">
        <v>0</v>
      </c>
      <c r="L6689">
        <v>0</v>
      </c>
    </row>
    <row r="6690" spans="1:12" x14ac:dyDescent="0.25">
      <c r="A6690">
        <v>91528</v>
      </c>
      <c r="B6690">
        <v>0</v>
      </c>
      <c r="C6690">
        <v>0.38904662400000001</v>
      </c>
      <c r="D6690">
        <v>49</v>
      </c>
      <c r="E6690">
        <v>0</v>
      </c>
      <c r="F6690">
        <v>4058</v>
      </c>
      <c r="H6690">
        <v>11</v>
      </c>
      <c r="I6690">
        <v>0</v>
      </c>
      <c r="J6690">
        <v>1</v>
      </c>
      <c r="K6690">
        <v>1</v>
      </c>
      <c r="L6690">
        <v>0</v>
      </c>
    </row>
    <row r="6691" spans="1:12" x14ac:dyDescent="0.25">
      <c r="A6691">
        <v>93581</v>
      </c>
      <c r="B6691">
        <v>0</v>
      </c>
      <c r="C6691">
        <v>0.389221557</v>
      </c>
      <c r="D6691">
        <v>32</v>
      </c>
      <c r="E6691">
        <v>0</v>
      </c>
      <c r="F6691">
        <v>0.10819872</v>
      </c>
      <c r="G6691">
        <v>3280</v>
      </c>
      <c r="H6691">
        <v>2</v>
      </c>
      <c r="I6691">
        <v>0</v>
      </c>
      <c r="J6691">
        <v>0</v>
      </c>
      <c r="K6691">
        <v>0</v>
      </c>
      <c r="L6691">
        <v>0</v>
      </c>
    </row>
    <row r="6692" spans="1:12" x14ac:dyDescent="0.25">
      <c r="A6692">
        <v>57725</v>
      </c>
      <c r="B6692">
        <v>0</v>
      </c>
      <c r="C6692">
        <v>0.38928896899999998</v>
      </c>
      <c r="D6692">
        <v>60</v>
      </c>
      <c r="E6692">
        <v>0</v>
      </c>
      <c r="F6692">
        <v>0.393250767</v>
      </c>
      <c r="G6692">
        <v>8800</v>
      </c>
      <c r="H6692">
        <v>17</v>
      </c>
      <c r="I6692">
        <v>0</v>
      </c>
      <c r="J6692">
        <v>3</v>
      </c>
      <c r="K6692">
        <v>0</v>
      </c>
      <c r="L6692">
        <v>0</v>
      </c>
    </row>
    <row r="6693" spans="1:12" x14ac:dyDescent="0.25">
      <c r="A6693">
        <v>111004</v>
      </c>
      <c r="B6693">
        <v>0</v>
      </c>
      <c r="C6693">
        <v>0.38934099300000002</v>
      </c>
      <c r="D6693">
        <v>44</v>
      </c>
      <c r="E6693">
        <v>0</v>
      </c>
      <c r="F6693">
        <v>0.27037918999999999</v>
      </c>
      <c r="G6693">
        <v>5458</v>
      </c>
      <c r="H6693">
        <v>8</v>
      </c>
      <c r="I6693">
        <v>0</v>
      </c>
      <c r="J6693">
        <v>1</v>
      </c>
      <c r="K6693">
        <v>0</v>
      </c>
      <c r="L6693">
        <v>0</v>
      </c>
    </row>
    <row r="6694" spans="1:12" x14ac:dyDescent="0.25">
      <c r="A6694">
        <v>130483</v>
      </c>
      <c r="B6694">
        <v>0</v>
      </c>
      <c r="C6694">
        <v>0.38966958200000001</v>
      </c>
      <c r="D6694">
        <v>56</v>
      </c>
      <c r="E6694">
        <v>0</v>
      </c>
      <c r="F6694">
        <v>0.33946197</v>
      </c>
      <c r="G6694">
        <v>5166</v>
      </c>
      <c r="H6694">
        <v>13</v>
      </c>
      <c r="I6694">
        <v>0</v>
      </c>
      <c r="J6694">
        <v>1</v>
      </c>
      <c r="K6694">
        <v>0</v>
      </c>
      <c r="L6694">
        <v>0</v>
      </c>
    </row>
    <row r="6695" spans="1:12" x14ac:dyDescent="0.25">
      <c r="A6695">
        <v>9441</v>
      </c>
      <c r="B6695">
        <v>0</v>
      </c>
      <c r="C6695">
        <v>0.38975771100000001</v>
      </c>
      <c r="D6695">
        <v>46</v>
      </c>
      <c r="E6695">
        <v>1</v>
      </c>
      <c r="F6695">
        <v>0.136920339</v>
      </c>
      <c r="G6695">
        <v>9552</v>
      </c>
      <c r="H6695">
        <v>11</v>
      </c>
      <c r="I6695">
        <v>0</v>
      </c>
      <c r="J6695">
        <v>0</v>
      </c>
      <c r="K6695">
        <v>0</v>
      </c>
      <c r="L6695">
        <v>2</v>
      </c>
    </row>
    <row r="6696" spans="1:12" x14ac:dyDescent="0.25">
      <c r="A6696">
        <v>121292</v>
      </c>
      <c r="B6696">
        <v>0</v>
      </c>
      <c r="C6696">
        <v>0.38985775099999997</v>
      </c>
      <c r="D6696">
        <v>50</v>
      </c>
      <c r="E6696">
        <v>0</v>
      </c>
      <c r="F6696">
        <v>0.83971696699999998</v>
      </c>
      <c r="G6696">
        <v>6500</v>
      </c>
      <c r="H6696">
        <v>11</v>
      </c>
      <c r="I6696">
        <v>0</v>
      </c>
      <c r="J6696">
        <v>2</v>
      </c>
      <c r="K6696">
        <v>0</v>
      </c>
      <c r="L6696">
        <v>0</v>
      </c>
    </row>
    <row r="6697" spans="1:12" x14ac:dyDescent="0.25">
      <c r="A6697">
        <v>59722</v>
      </c>
      <c r="B6697">
        <v>0</v>
      </c>
      <c r="C6697">
        <v>0.38987744200000002</v>
      </c>
      <c r="D6697">
        <v>39</v>
      </c>
      <c r="E6697">
        <v>1</v>
      </c>
      <c r="F6697">
        <v>0.104367655</v>
      </c>
      <c r="G6697">
        <v>5700</v>
      </c>
      <c r="H6697">
        <v>5</v>
      </c>
      <c r="I6697">
        <v>0</v>
      </c>
      <c r="J6697">
        <v>0</v>
      </c>
      <c r="K6697">
        <v>0</v>
      </c>
      <c r="L6697">
        <v>4</v>
      </c>
    </row>
    <row r="6698" spans="1:12" x14ac:dyDescent="0.25">
      <c r="A6698">
        <v>7913</v>
      </c>
      <c r="B6698">
        <v>1</v>
      </c>
      <c r="C6698">
        <v>0.39005545000000003</v>
      </c>
      <c r="D6698">
        <v>28</v>
      </c>
      <c r="E6698">
        <v>1</v>
      </c>
      <c r="F6698">
        <v>398</v>
      </c>
      <c r="H6698">
        <v>7</v>
      </c>
      <c r="I6698">
        <v>0</v>
      </c>
      <c r="J6698">
        <v>0</v>
      </c>
      <c r="K6698">
        <v>0</v>
      </c>
    </row>
    <row r="6699" spans="1:12" x14ac:dyDescent="0.25">
      <c r="A6699">
        <v>133827</v>
      </c>
      <c r="B6699">
        <v>0</v>
      </c>
      <c r="C6699">
        <v>0.390108909</v>
      </c>
      <c r="D6699">
        <v>32</v>
      </c>
      <c r="E6699">
        <v>1</v>
      </c>
      <c r="F6699">
        <v>0.194451387</v>
      </c>
      <c r="G6699">
        <v>4000</v>
      </c>
      <c r="H6699">
        <v>11</v>
      </c>
      <c r="I6699">
        <v>0</v>
      </c>
      <c r="J6699">
        <v>0</v>
      </c>
      <c r="K6699">
        <v>0</v>
      </c>
      <c r="L6699">
        <v>2</v>
      </c>
    </row>
    <row r="6700" spans="1:12" x14ac:dyDescent="0.25">
      <c r="A6700">
        <v>19376</v>
      </c>
      <c r="B6700">
        <v>0</v>
      </c>
      <c r="C6700">
        <v>0.39012590200000002</v>
      </c>
      <c r="D6700">
        <v>51</v>
      </c>
      <c r="E6700">
        <v>0</v>
      </c>
      <c r="F6700">
        <v>0.13967559900000001</v>
      </c>
      <c r="G6700">
        <v>19666</v>
      </c>
      <c r="H6700">
        <v>8</v>
      </c>
      <c r="I6700">
        <v>0</v>
      </c>
      <c r="J6700">
        <v>1</v>
      </c>
      <c r="K6700">
        <v>0</v>
      </c>
      <c r="L6700">
        <v>2</v>
      </c>
    </row>
    <row r="6701" spans="1:12" x14ac:dyDescent="0.25">
      <c r="A6701">
        <v>142041</v>
      </c>
      <c r="B6701">
        <v>0</v>
      </c>
      <c r="C6701">
        <v>0.390176089</v>
      </c>
      <c r="D6701">
        <v>33</v>
      </c>
      <c r="E6701">
        <v>0</v>
      </c>
      <c r="F6701">
        <v>0.35174013900000001</v>
      </c>
      <c r="G6701">
        <v>4309</v>
      </c>
      <c r="H6701">
        <v>5</v>
      </c>
      <c r="I6701">
        <v>0</v>
      </c>
      <c r="J6701">
        <v>0</v>
      </c>
      <c r="K6701">
        <v>0</v>
      </c>
      <c r="L6701">
        <v>0</v>
      </c>
    </row>
    <row r="6702" spans="1:12" x14ac:dyDescent="0.25">
      <c r="A6702">
        <v>34721</v>
      </c>
      <c r="B6702">
        <v>0</v>
      </c>
      <c r="C6702">
        <v>0.39022148899999998</v>
      </c>
      <c r="D6702">
        <v>61</v>
      </c>
      <c r="E6702">
        <v>0</v>
      </c>
      <c r="F6702">
        <v>5553</v>
      </c>
      <c r="H6702">
        <v>24</v>
      </c>
      <c r="I6702">
        <v>0</v>
      </c>
      <c r="J6702">
        <v>4</v>
      </c>
      <c r="K6702">
        <v>0</v>
      </c>
      <c r="L6702">
        <v>3</v>
      </c>
    </row>
    <row r="6703" spans="1:12" x14ac:dyDescent="0.25">
      <c r="A6703">
        <v>72732</v>
      </c>
      <c r="B6703">
        <v>0</v>
      </c>
      <c r="C6703">
        <v>0.39043481499999999</v>
      </c>
      <c r="D6703">
        <v>55</v>
      </c>
      <c r="E6703">
        <v>0</v>
      </c>
      <c r="F6703">
        <v>1129</v>
      </c>
      <c r="G6703">
        <v>0</v>
      </c>
      <c r="H6703">
        <v>7</v>
      </c>
      <c r="I6703">
        <v>0</v>
      </c>
      <c r="J6703">
        <v>1</v>
      </c>
      <c r="K6703">
        <v>0</v>
      </c>
      <c r="L6703">
        <v>0</v>
      </c>
    </row>
    <row r="6704" spans="1:12" x14ac:dyDescent="0.25">
      <c r="A6704">
        <v>56433</v>
      </c>
      <c r="B6704">
        <v>1</v>
      </c>
      <c r="C6704">
        <v>0.39046659900000003</v>
      </c>
      <c r="D6704">
        <v>49</v>
      </c>
      <c r="E6704">
        <v>0</v>
      </c>
      <c r="F6704">
        <v>6626</v>
      </c>
      <c r="H6704">
        <v>20</v>
      </c>
      <c r="I6704">
        <v>0</v>
      </c>
      <c r="J6704">
        <v>4</v>
      </c>
      <c r="K6704">
        <v>0</v>
      </c>
      <c r="L6704">
        <v>0</v>
      </c>
    </row>
    <row r="6705" spans="1:12" x14ac:dyDescent="0.25">
      <c r="A6705">
        <v>26449</v>
      </c>
      <c r="B6705">
        <v>0</v>
      </c>
      <c r="C6705">
        <v>0.39079091500000002</v>
      </c>
      <c r="D6705">
        <v>49</v>
      </c>
      <c r="E6705">
        <v>0</v>
      </c>
      <c r="F6705">
        <v>0.33803492600000001</v>
      </c>
      <c r="G6705">
        <v>10421</v>
      </c>
      <c r="H6705">
        <v>7</v>
      </c>
      <c r="I6705">
        <v>0</v>
      </c>
      <c r="J6705">
        <v>3</v>
      </c>
      <c r="K6705">
        <v>0</v>
      </c>
      <c r="L6705">
        <v>2</v>
      </c>
    </row>
    <row r="6706" spans="1:12" x14ac:dyDescent="0.25">
      <c r="A6706">
        <v>24072</v>
      </c>
      <c r="B6706">
        <v>0</v>
      </c>
      <c r="C6706">
        <v>0.39118435299999998</v>
      </c>
      <c r="D6706">
        <v>51</v>
      </c>
      <c r="E6706">
        <v>0</v>
      </c>
      <c r="F6706">
        <v>1782</v>
      </c>
      <c r="G6706">
        <v>0</v>
      </c>
      <c r="H6706">
        <v>6</v>
      </c>
      <c r="I6706">
        <v>0</v>
      </c>
      <c r="J6706">
        <v>1</v>
      </c>
      <c r="K6706">
        <v>0</v>
      </c>
      <c r="L6706">
        <v>3</v>
      </c>
    </row>
    <row r="6707" spans="1:12" x14ac:dyDescent="0.25">
      <c r="A6707">
        <v>7633</v>
      </c>
      <c r="B6707">
        <v>0</v>
      </c>
      <c r="C6707">
        <v>0.391313613</v>
      </c>
      <c r="D6707">
        <v>59</v>
      </c>
      <c r="E6707">
        <v>0</v>
      </c>
      <c r="F6707">
        <v>0.50547472599999999</v>
      </c>
      <c r="G6707">
        <v>6666</v>
      </c>
      <c r="H6707">
        <v>14</v>
      </c>
      <c r="I6707">
        <v>0</v>
      </c>
      <c r="J6707">
        <v>2</v>
      </c>
      <c r="K6707">
        <v>0</v>
      </c>
      <c r="L6707">
        <v>0</v>
      </c>
    </row>
    <row r="6708" spans="1:12" x14ac:dyDescent="0.25">
      <c r="A6708">
        <v>21460</v>
      </c>
      <c r="B6708">
        <v>0</v>
      </c>
      <c r="C6708">
        <v>0.39151929200000002</v>
      </c>
      <c r="D6708">
        <v>33</v>
      </c>
      <c r="E6708">
        <v>0</v>
      </c>
      <c r="F6708">
        <v>1.080467125</v>
      </c>
      <c r="G6708">
        <v>6250</v>
      </c>
      <c r="H6708">
        <v>15</v>
      </c>
      <c r="I6708">
        <v>0</v>
      </c>
      <c r="J6708">
        <v>2</v>
      </c>
      <c r="K6708">
        <v>0</v>
      </c>
      <c r="L6708">
        <v>0</v>
      </c>
    </row>
    <row r="6709" spans="1:12" x14ac:dyDescent="0.25">
      <c r="A6709">
        <v>97301</v>
      </c>
      <c r="B6709">
        <v>1</v>
      </c>
      <c r="C6709">
        <v>0.39158833599999998</v>
      </c>
      <c r="D6709">
        <v>73</v>
      </c>
      <c r="E6709">
        <v>0</v>
      </c>
      <c r="F6709">
        <v>1257</v>
      </c>
      <c r="H6709">
        <v>11</v>
      </c>
      <c r="I6709">
        <v>0</v>
      </c>
      <c r="J6709">
        <v>0</v>
      </c>
      <c r="K6709">
        <v>0</v>
      </c>
      <c r="L6709">
        <v>0</v>
      </c>
    </row>
    <row r="6710" spans="1:12" x14ac:dyDescent="0.25">
      <c r="A6710">
        <v>124682</v>
      </c>
      <c r="B6710">
        <v>0</v>
      </c>
      <c r="C6710">
        <v>0.39183952100000002</v>
      </c>
      <c r="D6710">
        <v>56</v>
      </c>
      <c r="E6710">
        <v>3</v>
      </c>
      <c r="F6710">
        <v>0.45412366999999998</v>
      </c>
      <c r="G6710">
        <v>12500</v>
      </c>
      <c r="H6710">
        <v>13</v>
      </c>
      <c r="I6710">
        <v>0</v>
      </c>
      <c r="J6710">
        <v>3</v>
      </c>
      <c r="K6710">
        <v>0</v>
      </c>
      <c r="L6710">
        <v>2</v>
      </c>
    </row>
    <row r="6711" spans="1:12" x14ac:dyDescent="0.25">
      <c r="A6711">
        <v>6743</v>
      </c>
      <c r="B6711">
        <v>0</v>
      </c>
      <c r="C6711">
        <v>0.391874793</v>
      </c>
      <c r="D6711">
        <v>54</v>
      </c>
      <c r="E6711">
        <v>0</v>
      </c>
      <c r="F6711">
        <v>0.67138275800000002</v>
      </c>
      <c r="G6711">
        <v>5300</v>
      </c>
      <c r="H6711">
        <v>9</v>
      </c>
      <c r="I6711">
        <v>0</v>
      </c>
      <c r="J6711">
        <v>2</v>
      </c>
      <c r="K6711">
        <v>0</v>
      </c>
      <c r="L6711">
        <v>0</v>
      </c>
    </row>
    <row r="6712" spans="1:12" x14ac:dyDescent="0.25">
      <c r="A6712">
        <v>60922</v>
      </c>
      <c r="B6712">
        <v>1</v>
      </c>
      <c r="C6712">
        <v>0.39196297099999999</v>
      </c>
      <c r="D6712">
        <v>42</v>
      </c>
      <c r="E6712">
        <v>0</v>
      </c>
      <c r="F6712">
        <v>1.1805775940000001</v>
      </c>
      <c r="G6712">
        <v>3150</v>
      </c>
      <c r="H6712">
        <v>16</v>
      </c>
      <c r="I6712">
        <v>0</v>
      </c>
      <c r="J6712">
        <v>2</v>
      </c>
      <c r="K6712">
        <v>0</v>
      </c>
      <c r="L6712">
        <v>2</v>
      </c>
    </row>
    <row r="6713" spans="1:12" x14ac:dyDescent="0.25">
      <c r="A6713">
        <v>87852</v>
      </c>
      <c r="B6713">
        <v>0</v>
      </c>
      <c r="C6713">
        <v>0.39222199200000002</v>
      </c>
      <c r="D6713">
        <v>34</v>
      </c>
      <c r="E6713">
        <v>0</v>
      </c>
      <c r="F6713">
        <v>5.6314561999999999E-2</v>
      </c>
      <c r="G6713">
        <v>3000</v>
      </c>
      <c r="H6713">
        <v>3</v>
      </c>
      <c r="I6713">
        <v>0</v>
      </c>
      <c r="J6713">
        <v>0</v>
      </c>
      <c r="K6713">
        <v>0</v>
      </c>
      <c r="L6713">
        <v>0</v>
      </c>
    </row>
    <row r="6714" spans="1:12" x14ac:dyDescent="0.25">
      <c r="A6714">
        <v>149200</v>
      </c>
      <c r="B6714">
        <v>0</v>
      </c>
      <c r="C6714">
        <v>0.39224923299999997</v>
      </c>
      <c r="D6714">
        <v>50</v>
      </c>
      <c r="E6714">
        <v>0</v>
      </c>
      <c r="F6714">
        <v>2455</v>
      </c>
      <c r="H6714">
        <v>8</v>
      </c>
      <c r="I6714">
        <v>0</v>
      </c>
      <c r="J6714">
        <v>2</v>
      </c>
      <c r="K6714">
        <v>0</v>
      </c>
      <c r="L6714">
        <v>0</v>
      </c>
    </row>
    <row r="6715" spans="1:12" x14ac:dyDescent="0.25">
      <c r="A6715">
        <v>52084</v>
      </c>
      <c r="B6715">
        <v>0</v>
      </c>
      <c r="C6715">
        <v>0.392386715</v>
      </c>
      <c r="D6715">
        <v>30</v>
      </c>
      <c r="E6715">
        <v>0</v>
      </c>
      <c r="F6715">
        <v>0.24041894799999999</v>
      </c>
      <c r="G6715">
        <v>4200</v>
      </c>
      <c r="H6715">
        <v>4</v>
      </c>
      <c r="I6715">
        <v>0</v>
      </c>
      <c r="J6715">
        <v>0</v>
      </c>
      <c r="K6715">
        <v>0</v>
      </c>
      <c r="L6715">
        <v>0</v>
      </c>
    </row>
    <row r="6716" spans="1:12" x14ac:dyDescent="0.25">
      <c r="A6716">
        <v>22501</v>
      </c>
      <c r="B6716">
        <v>0</v>
      </c>
      <c r="C6716">
        <v>0.39246119699999998</v>
      </c>
      <c r="D6716">
        <v>40</v>
      </c>
      <c r="E6716">
        <v>0</v>
      </c>
      <c r="F6716">
        <v>5</v>
      </c>
      <c r="H6716">
        <v>2</v>
      </c>
      <c r="I6716">
        <v>0</v>
      </c>
      <c r="J6716">
        <v>0</v>
      </c>
      <c r="K6716">
        <v>0</v>
      </c>
      <c r="L6716">
        <v>0</v>
      </c>
    </row>
    <row r="6717" spans="1:12" x14ac:dyDescent="0.25">
      <c r="A6717">
        <v>149035</v>
      </c>
      <c r="B6717">
        <v>0</v>
      </c>
      <c r="C6717">
        <v>0.39247409599999999</v>
      </c>
      <c r="D6717">
        <v>29</v>
      </c>
      <c r="E6717">
        <v>0</v>
      </c>
      <c r="F6717">
        <v>0.171253823</v>
      </c>
      <c r="G6717">
        <v>4250</v>
      </c>
      <c r="H6717">
        <v>7</v>
      </c>
      <c r="I6717">
        <v>0</v>
      </c>
      <c r="J6717">
        <v>0</v>
      </c>
      <c r="K6717">
        <v>0</v>
      </c>
      <c r="L6717">
        <v>0</v>
      </c>
    </row>
    <row r="6718" spans="1:12" x14ac:dyDescent="0.25">
      <c r="A6718">
        <v>57581</v>
      </c>
      <c r="B6718">
        <v>0</v>
      </c>
      <c r="C6718">
        <v>0.392692031</v>
      </c>
      <c r="D6718">
        <v>57</v>
      </c>
      <c r="E6718">
        <v>1</v>
      </c>
      <c r="F6718">
        <v>0.49252209400000002</v>
      </c>
      <c r="G6718">
        <v>5883</v>
      </c>
      <c r="H6718">
        <v>11</v>
      </c>
      <c r="I6718">
        <v>0</v>
      </c>
      <c r="J6718">
        <v>1</v>
      </c>
      <c r="K6718">
        <v>0</v>
      </c>
      <c r="L6718">
        <v>1</v>
      </c>
    </row>
    <row r="6719" spans="1:12" x14ac:dyDescent="0.25">
      <c r="A6719">
        <v>69183</v>
      </c>
      <c r="B6719">
        <v>0</v>
      </c>
      <c r="C6719">
        <v>0.39300057399999999</v>
      </c>
      <c r="D6719">
        <v>29</v>
      </c>
      <c r="E6719">
        <v>0</v>
      </c>
      <c r="F6719">
        <v>0.13613789100000001</v>
      </c>
      <c r="G6719">
        <v>3422</v>
      </c>
      <c r="H6719">
        <v>4</v>
      </c>
      <c r="I6719">
        <v>0</v>
      </c>
      <c r="J6719">
        <v>0</v>
      </c>
      <c r="K6719">
        <v>0</v>
      </c>
      <c r="L6719">
        <v>1</v>
      </c>
    </row>
    <row r="6720" spans="1:12" x14ac:dyDescent="0.25">
      <c r="A6720">
        <v>16694</v>
      </c>
      <c r="B6720">
        <v>1</v>
      </c>
      <c r="C6720">
        <v>0.39303241900000002</v>
      </c>
      <c r="D6720">
        <v>37</v>
      </c>
      <c r="E6720">
        <v>0</v>
      </c>
      <c r="F6720">
        <v>0.268284462</v>
      </c>
      <c r="G6720">
        <v>8900</v>
      </c>
      <c r="H6720">
        <v>9</v>
      </c>
      <c r="I6720">
        <v>0</v>
      </c>
      <c r="J6720">
        <v>1</v>
      </c>
      <c r="K6720">
        <v>0</v>
      </c>
      <c r="L6720">
        <v>3</v>
      </c>
    </row>
    <row r="6721" spans="1:12" x14ac:dyDescent="0.25">
      <c r="A6721">
        <v>19897</v>
      </c>
      <c r="B6721">
        <v>0</v>
      </c>
      <c r="C6721">
        <v>0.39312693599999998</v>
      </c>
      <c r="D6721">
        <v>38</v>
      </c>
      <c r="E6721">
        <v>0</v>
      </c>
      <c r="F6721">
        <v>0.11706791800000001</v>
      </c>
      <c r="G6721">
        <v>13000</v>
      </c>
      <c r="H6721">
        <v>6</v>
      </c>
      <c r="I6721">
        <v>0</v>
      </c>
      <c r="J6721">
        <v>0</v>
      </c>
      <c r="K6721">
        <v>0</v>
      </c>
      <c r="L6721">
        <v>2</v>
      </c>
    </row>
    <row r="6722" spans="1:12" x14ac:dyDescent="0.25">
      <c r="A6722">
        <v>24903</v>
      </c>
      <c r="B6722">
        <v>0</v>
      </c>
      <c r="C6722">
        <v>0.393152051</v>
      </c>
      <c r="D6722">
        <v>66</v>
      </c>
      <c r="E6722">
        <v>0</v>
      </c>
      <c r="F6722">
        <v>0.840152236</v>
      </c>
      <c r="G6722">
        <v>6305</v>
      </c>
      <c r="H6722">
        <v>13</v>
      </c>
      <c r="I6722">
        <v>0</v>
      </c>
      <c r="J6722">
        <v>2</v>
      </c>
      <c r="K6722">
        <v>0</v>
      </c>
      <c r="L6722">
        <v>2</v>
      </c>
    </row>
    <row r="6723" spans="1:12" x14ac:dyDescent="0.25">
      <c r="A6723">
        <v>63902</v>
      </c>
      <c r="B6723">
        <v>0</v>
      </c>
      <c r="C6723">
        <v>0.39321357299999998</v>
      </c>
      <c r="D6723">
        <v>34</v>
      </c>
      <c r="E6723">
        <v>0</v>
      </c>
      <c r="F6723">
        <v>1001</v>
      </c>
      <c r="H6723">
        <v>4</v>
      </c>
      <c r="I6723">
        <v>1</v>
      </c>
      <c r="J6723">
        <v>0</v>
      </c>
      <c r="K6723">
        <v>2</v>
      </c>
      <c r="L6723">
        <v>0</v>
      </c>
    </row>
    <row r="6724" spans="1:12" x14ac:dyDescent="0.25">
      <c r="A6724">
        <v>40498</v>
      </c>
      <c r="B6724">
        <v>0</v>
      </c>
      <c r="C6724">
        <v>0.39326160300000002</v>
      </c>
      <c r="D6724">
        <v>50</v>
      </c>
      <c r="E6724">
        <v>0</v>
      </c>
      <c r="F6724">
        <v>0.43523569200000001</v>
      </c>
      <c r="G6724">
        <v>12282</v>
      </c>
      <c r="H6724">
        <v>12</v>
      </c>
      <c r="I6724">
        <v>0</v>
      </c>
      <c r="J6724">
        <v>2</v>
      </c>
      <c r="K6724">
        <v>0</v>
      </c>
      <c r="L6724">
        <v>2</v>
      </c>
    </row>
    <row r="6725" spans="1:12" x14ac:dyDescent="0.25">
      <c r="A6725">
        <v>73959</v>
      </c>
      <c r="B6725">
        <v>0</v>
      </c>
      <c r="C6725">
        <v>0.39383852600000002</v>
      </c>
      <c r="D6725">
        <v>80</v>
      </c>
      <c r="E6725">
        <v>1</v>
      </c>
      <c r="F6725">
        <v>973</v>
      </c>
      <c r="H6725">
        <v>11</v>
      </c>
      <c r="I6725">
        <v>0</v>
      </c>
      <c r="J6725">
        <v>0</v>
      </c>
      <c r="K6725">
        <v>1</v>
      </c>
      <c r="L6725">
        <v>0</v>
      </c>
    </row>
    <row r="6726" spans="1:12" x14ac:dyDescent="0.25">
      <c r="A6726">
        <v>7878</v>
      </c>
      <c r="B6726">
        <v>0</v>
      </c>
      <c r="C6726">
        <v>0.39387358</v>
      </c>
      <c r="D6726">
        <v>33</v>
      </c>
      <c r="E6726">
        <v>0</v>
      </c>
      <c r="F6726">
        <v>0.54405210800000003</v>
      </c>
      <c r="G6726">
        <v>2916</v>
      </c>
      <c r="H6726">
        <v>10</v>
      </c>
      <c r="I6726">
        <v>0</v>
      </c>
      <c r="J6726">
        <v>1</v>
      </c>
      <c r="K6726">
        <v>0</v>
      </c>
      <c r="L6726">
        <v>0</v>
      </c>
    </row>
    <row r="6727" spans="1:12" x14ac:dyDescent="0.25">
      <c r="A6727">
        <v>139222</v>
      </c>
      <c r="B6727">
        <v>0</v>
      </c>
      <c r="C6727">
        <v>0.39401963000000001</v>
      </c>
      <c r="D6727">
        <v>56</v>
      </c>
      <c r="E6727">
        <v>0</v>
      </c>
      <c r="F6727">
        <v>4102</v>
      </c>
      <c r="H6727">
        <v>23</v>
      </c>
      <c r="I6727">
        <v>0</v>
      </c>
      <c r="J6727">
        <v>2</v>
      </c>
      <c r="K6727">
        <v>0</v>
      </c>
      <c r="L6727">
        <v>0</v>
      </c>
    </row>
    <row r="6728" spans="1:12" x14ac:dyDescent="0.25">
      <c r="A6728">
        <v>138906</v>
      </c>
      <c r="B6728">
        <v>0</v>
      </c>
      <c r="C6728">
        <v>0.39445069399999999</v>
      </c>
      <c r="D6728">
        <v>67</v>
      </c>
      <c r="E6728">
        <v>0</v>
      </c>
      <c r="F6728">
        <v>4882</v>
      </c>
      <c r="H6728">
        <v>6</v>
      </c>
      <c r="I6728">
        <v>0</v>
      </c>
      <c r="J6728">
        <v>1</v>
      </c>
      <c r="K6728">
        <v>0</v>
      </c>
      <c r="L6728">
        <v>0</v>
      </c>
    </row>
    <row r="6729" spans="1:12" x14ac:dyDescent="0.25">
      <c r="A6729">
        <v>26243</v>
      </c>
      <c r="B6729">
        <v>0</v>
      </c>
      <c r="C6729">
        <v>0.39456054400000001</v>
      </c>
      <c r="D6729">
        <v>64</v>
      </c>
      <c r="E6729">
        <v>0</v>
      </c>
      <c r="F6729">
        <v>2339</v>
      </c>
      <c r="H6729">
        <v>9</v>
      </c>
      <c r="I6729">
        <v>0</v>
      </c>
      <c r="J6729">
        <v>1</v>
      </c>
      <c r="K6729">
        <v>0</v>
      </c>
      <c r="L6729">
        <v>0</v>
      </c>
    </row>
    <row r="6730" spans="1:12" x14ac:dyDescent="0.25">
      <c r="A6730">
        <v>104378</v>
      </c>
      <c r="B6730">
        <v>0</v>
      </c>
      <c r="C6730">
        <v>0.39495723300000002</v>
      </c>
      <c r="D6730">
        <v>53</v>
      </c>
      <c r="E6730">
        <v>0</v>
      </c>
      <c r="F6730">
        <v>0.23695260900000001</v>
      </c>
      <c r="G6730">
        <v>5000</v>
      </c>
      <c r="H6730">
        <v>7</v>
      </c>
      <c r="I6730">
        <v>0</v>
      </c>
      <c r="J6730">
        <v>0</v>
      </c>
      <c r="K6730">
        <v>0</v>
      </c>
      <c r="L6730">
        <v>2</v>
      </c>
    </row>
    <row r="6731" spans="1:12" x14ac:dyDescent="0.25">
      <c r="A6731">
        <v>113648</v>
      </c>
      <c r="B6731">
        <v>0</v>
      </c>
      <c r="C6731">
        <v>0.39573763299999998</v>
      </c>
      <c r="D6731">
        <v>49</v>
      </c>
      <c r="E6731">
        <v>0</v>
      </c>
      <c r="F6731">
        <v>0.79304139200000001</v>
      </c>
      <c r="G6731">
        <v>5000</v>
      </c>
      <c r="H6731">
        <v>5</v>
      </c>
      <c r="I6731">
        <v>0</v>
      </c>
      <c r="J6731">
        <v>2</v>
      </c>
      <c r="K6731">
        <v>0</v>
      </c>
      <c r="L6731">
        <v>0</v>
      </c>
    </row>
    <row r="6732" spans="1:12" x14ac:dyDescent="0.25">
      <c r="A6732">
        <v>77636</v>
      </c>
      <c r="B6732">
        <v>0</v>
      </c>
      <c r="C6732">
        <v>0.39583360000000001</v>
      </c>
      <c r="D6732">
        <v>56</v>
      </c>
      <c r="E6732">
        <v>1</v>
      </c>
      <c r="F6732">
        <v>0.32282639699999999</v>
      </c>
      <c r="G6732">
        <v>10500</v>
      </c>
      <c r="H6732">
        <v>15</v>
      </c>
      <c r="I6732">
        <v>0</v>
      </c>
      <c r="J6732">
        <v>2</v>
      </c>
      <c r="K6732">
        <v>0</v>
      </c>
      <c r="L6732">
        <v>0</v>
      </c>
    </row>
    <row r="6733" spans="1:12" x14ac:dyDescent="0.25">
      <c r="A6733">
        <v>33866</v>
      </c>
      <c r="B6733">
        <v>0</v>
      </c>
      <c r="C6733">
        <v>0.39602901699999998</v>
      </c>
      <c r="D6733">
        <v>55</v>
      </c>
      <c r="E6733">
        <v>0</v>
      </c>
      <c r="F6733">
        <v>0.26808364800000001</v>
      </c>
      <c r="G6733">
        <v>5833</v>
      </c>
      <c r="H6733">
        <v>6</v>
      </c>
      <c r="I6733">
        <v>0</v>
      </c>
      <c r="J6733">
        <v>1</v>
      </c>
      <c r="K6733">
        <v>0</v>
      </c>
      <c r="L6733">
        <v>2</v>
      </c>
    </row>
    <row r="6734" spans="1:12" x14ac:dyDescent="0.25">
      <c r="A6734">
        <v>94815</v>
      </c>
      <c r="B6734">
        <v>0</v>
      </c>
      <c r="C6734">
        <v>0.396134192</v>
      </c>
      <c r="D6734">
        <v>59</v>
      </c>
      <c r="E6734">
        <v>4</v>
      </c>
      <c r="F6734">
        <v>0.23664503200000001</v>
      </c>
      <c r="G6734">
        <v>2002</v>
      </c>
      <c r="H6734">
        <v>7</v>
      </c>
      <c r="I6734">
        <v>0</v>
      </c>
      <c r="J6734">
        <v>1</v>
      </c>
      <c r="K6734">
        <v>0</v>
      </c>
      <c r="L6734">
        <v>1</v>
      </c>
    </row>
    <row r="6735" spans="1:12" x14ac:dyDescent="0.25">
      <c r="A6735">
        <v>118976</v>
      </c>
      <c r="B6735">
        <v>0</v>
      </c>
      <c r="C6735">
        <v>0.39646035400000001</v>
      </c>
      <c r="D6735">
        <v>48</v>
      </c>
      <c r="E6735">
        <v>0</v>
      </c>
      <c r="F6735">
        <v>0.67194334499999997</v>
      </c>
      <c r="G6735">
        <v>4800</v>
      </c>
      <c r="H6735">
        <v>5</v>
      </c>
      <c r="I6735">
        <v>0</v>
      </c>
      <c r="J6735">
        <v>2</v>
      </c>
      <c r="K6735">
        <v>0</v>
      </c>
      <c r="L6735">
        <v>0</v>
      </c>
    </row>
    <row r="6736" spans="1:12" x14ac:dyDescent="0.25">
      <c r="A6736">
        <v>130009</v>
      </c>
      <c r="B6736">
        <v>0</v>
      </c>
      <c r="C6736">
        <v>0.39662201499999999</v>
      </c>
      <c r="D6736">
        <v>69</v>
      </c>
      <c r="E6736">
        <v>2</v>
      </c>
      <c r="F6736">
        <v>0.41717791399999998</v>
      </c>
      <c r="G6736">
        <v>2770</v>
      </c>
      <c r="H6736">
        <v>4</v>
      </c>
      <c r="I6736">
        <v>0</v>
      </c>
      <c r="J6736">
        <v>1</v>
      </c>
      <c r="K6736">
        <v>0</v>
      </c>
      <c r="L6736">
        <v>1</v>
      </c>
    </row>
    <row r="6737" spans="1:12" x14ac:dyDescent="0.25">
      <c r="A6737">
        <v>92456</v>
      </c>
      <c r="B6737">
        <v>0</v>
      </c>
      <c r="C6737">
        <v>0.39720558900000003</v>
      </c>
      <c r="D6737">
        <v>23</v>
      </c>
      <c r="E6737">
        <v>0</v>
      </c>
      <c r="F6737">
        <v>4.541326E-3</v>
      </c>
      <c r="G6737">
        <v>1100</v>
      </c>
      <c r="H6737">
        <v>2</v>
      </c>
      <c r="I6737">
        <v>0</v>
      </c>
      <c r="J6737">
        <v>0</v>
      </c>
      <c r="K6737">
        <v>0</v>
      </c>
      <c r="L6737">
        <v>0</v>
      </c>
    </row>
    <row r="6738" spans="1:12" x14ac:dyDescent="0.25">
      <c r="A6738">
        <v>30120</v>
      </c>
      <c r="B6738">
        <v>0</v>
      </c>
      <c r="C6738">
        <v>0.39727212099999998</v>
      </c>
      <c r="D6738">
        <v>60</v>
      </c>
      <c r="E6738">
        <v>0</v>
      </c>
      <c r="F6738">
        <v>3661</v>
      </c>
      <c r="H6738">
        <v>16</v>
      </c>
      <c r="I6738">
        <v>0</v>
      </c>
      <c r="J6738">
        <v>1</v>
      </c>
      <c r="K6738">
        <v>0</v>
      </c>
      <c r="L6738">
        <v>0</v>
      </c>
    </row>
    <row r="6739" spans="1:12" x14ac:dyDescent="0.25">
      <c r="A6739">
        <v>142229</v>
      </c>
      <c r="B6739">
        <v>0</v>
      </c>
      <c r="C6739">
        <v>0.39755384500000002</v>
      </c>
      <c r="D6739">
        <v>51</v>
      </c>
      <c r="E6739">
        <v>0</v>
      </c>
      <c r="F6739">
        <v>2629</v>
      </c>
      <c r="H6739">
        <v>17</v>
      </c>
      <c r="I6739">
        <v>0</v>
      </c>
      <c r="J6739">
        <v>0</v>
      </c>
      <c r="K6739">
        <v>0</v>
      </c>
      <c r="L6739">
        <v>1</v>
      </c>
    </row>
    <row r="6740" spans="1:12" x14ac:dyDescent="0.25">
      <c r="A6740">
        <v>103425</v>
      </c>
      <c r="B6740">
        <v>0</v>
      </c>
      <c r="C6740">
        <v>0.39773626499999998</v>
      </c>
      <c r="D6740">
        <v>65</v>
      </c>
      <c r="E6740">
        <v>0</v>
      </c>
      <c r="F6740">
        <v>1.3198400800000001</v>
      </c>
      <c r="G6740">
        <v>2000</v>
      </c>
      <c r="H6740">
        <v>13</v>
      </c>
      <c r="I6740">
        <v>0</v>
      </c>
      <c r="J6740">
        <v>0</v>
      </c>
      <c r="K6740">
        <v>0</v>
      </c>
      <c r="L6740">
        <v>0</v>
      </c>
    </row>
    <row r="6741" spans="1:12" x14ac:dyDescent="0.25">
      <c r="A6741">
        <v>94023</v>
      </c>
      <c r="B6741">
        <v>0</v>
      </c>
      <c r="C6741">
        <v>0.39782240400000002</v>
      </c>
      <c r="D6741">
        <v>53</v>
      </c>
      <c r="E6741">
        <v>0</v>
      </c>
      <c r="F6741">
        <v>0.33258368700000002</v>
      </c>
      <c r="G6741">
        <v>11560</v>
      </c>
      <c r="H6741">
        <v>14</v>
      </c>
      <c r="I6741">
        <v>0</v>
      </c>
      <c r="J6741">
        <v>2</v>
      </c>
      <c r="K6741">
        <v>0</v>
      </c>
      <c r="L6741">
        <v>0</v>
      </c>
    </row>
    <row r="6742" spans="1:12" x14ac:dyDescent="0.25">
      <c r="A6742">
        <v>121395</v>
      </c>
      <c r="B6742">
        <v>0</v>
      </c>
      <c r="C6742">
        <v>0.39792147100000003</v>
      </c>
      <c r="D6742">
        <v>54</v>
      </c>
      <c r="E6742">
        <v>0</v>
      </c>
      <c r="F6742">
        <v>0.43551289700000001</v>
      </c>
      <c r="G6742">
        <v>5000</v>
      </c>
      <c r="H6742">
        <v>12</v>
      </c>
      <c r="I6742">
        <v>0</v>
      </c>
      <c r="J6742">
        <v>1</v>
      </c>
      <c r="K6742">
        <v>0</v>
      </c>
      <c r="L6742">
        <v>2</v>
      </c>
    </row>
    <row r="6743" spans="1:12" x14ac:dyDescent="0.25">
      <c r="A6743">
        <v>71007</v>
      </c>
      <c r="B6743">
        <v>0</v>
      </c>
      <c r="C6743">
        <v>0.39798992399999999</v>
      </c>
      <c r="D6743">
        <v>50</v>
      </c>
      <c r="E6743">
        <v>1</v>
      </c>
      <c r="F6743">
        <v>0.63928641399999997</v>
      </c>
      <c r="G6743">
        <v>5100</v>
      </c>
      <c r="H6743">
        <v>11</v>
      </c>
      <c r="I6743">
        <v>0</v>
      </c>
      <c r="J6743">
        <v>3</v>
      </c>
      <c r="K6743">
        <v>0</v>
      </c>
      <c r="L6743">
        <v>2</v>
      </c>
    </row>
    <row r="6744" spans="1:12" x14ac:dyDescent="0.25">
      <c r="A6744">
        <v>17965</v>
      </c>
      <c r="B6744">
        <v>1</v>
      </c>
      <c r="C6744">
        <v>0.398271188</v>
      </c>
      <c r="D6744">
        <v>40</v>
      </c>
      <c r="E6744">
        <v>0</v>
      </c>
      <c r="F6744">
        <v>0.81915846000000003</v>
      </c>
      <c r="G6744">
        <v>3350</v>
      </c>
      <c r="H6744">
        <v>10</v>
      </c>
      <c r="I6744">
        <v>0</v>
      </c>
      <c r="J6744">
        <v>2</v>
      </c>
      <c r="K6744">
        <v>0</v>
      </c>
      <c r="L6744">
        <v>2</v>
      </c>
    </row>
    <row r="6745" spans="1:12" x14ac:dyDescent="0.25">
      <c r="A6745">
        <v>23354</v>
      </c>
      <c r="B6745">
        <v>1</v>
      </c>
      <c r="C6745">
        <v>0.39885822300000001</v>
      </c>
      <c r="D6745">
        <v>39</v>
      </c>
      <c r="E6745">
        <v>0</v>
      </c>
      <c r="F6745">
        <v>0.49208465299999998</v>
      </c>
      <c r="G6745">
        <v>6000</v>
      </c>
      <c r="H6745">
        <v>8</v>
      </c>
      <c r="I6745">
        <v>0</v>
      </c>
      <c r="J6745">
        <v>2</v>
      </c>
      <c r="K6745">
        <v>0</v>
      </c>
      <c r="L6745">
        <v>2</v>
      </c>
    </row>
    <row r="6746" spans="1:12" x14ac:dyDescent="0.25">
      <c r="A6746">
        <v>63084</v>
      </c>
      <c r="B6746">
        <v>1</v>
      </c>
      <c r="C6746">
        <v>0.399228682</v>
      </c>
      <c r="D6746">
        <v>42</v>
      </c>
      <c r="E6746">
        <v>1</v>
      </c>
      <c r="F6746">
        <v>0.37600585199999997</v>
      </c>
      <c r="G6746">
        <v>4100</v>
      </c>
      <c r="H6746">
        <v>10</v>
      </c>
      <c r="I6746">
        <v>0</v>
      </c>
      <c r="J6746">
        <v>1</v>
      </c>
      <c r="K6746">
        <v>0</v>
      </c>
      <c r="L6746">
        <v>0</v>
      </c>
    </row>
    <row r="6747" spans="1:12" x14ac:dyDescent="0.25">
      <c r="A6747">
        <v>119135</v>
      </c>
      <c r="B6747">
        <v>0</v>
      </c>
      <c r="C6747">
        <v>0.39929328600000003</v>
      </c>
      <c r="D6747">
        <v>34</v>
      </c>
      <c r="E6747">
        <v>0</v>
      </c>
      <c r="F6747">
        <v>0.37206160500000002</v>
      </c>
      <c r="G6747">
        <v>3700</v>
      </c>
      <c r="H6747">
        <v>5</v>
      </c>
      <c r="I6747">
        <v>0</v>
      </c>
      <c r="J6747">
        <v>0</v>
      </c>
      <c r="K6747">
        <v>0</v>
      </c>
      <c r="L6747">
        <v>0</v>
      </c>
    </row>
    <row r="6748" spans="1:12" x14ac:dyDescent="0.25">
      <c r="A6748">
        <v>14617</v>
      </c>
      <c r="B6748">
        <v>1</v>
      </c>
      <c r="C6748">
        <v>0.39937076900000001</v>
      </c>
      <c r="D6748">
        <v>64</v>
      </c>
      <c r="E6748">
        <v>0</v>
      </c>
      <c r="F6748">
        <v>0.88374851700000001</v>
      </c>
      <c r="G6748">
        <v>5900</v>
      </c>
      <c r="H6748">
        <v>22</v>
      </c>
      <c r="I6748">
        <v>0</v>
      </c>
      <c r="J6748">
        <v>2</v>
      </c>
      <c r="K6748">
        <v>0</v>
      </c>
      <c r="L6748">
        <v>1</v>
      </c>
    </row>
    <row r="6749" spans="1:12" x14ac:dyDescent="0.25">
      <c r="A6749">
        <v>121653</v>
      </c>
      <c r="B6749">
        <v>0</v>
      </c>
      <c r="C6749">
        <v>0.39944512999999998</v>
      </c>
      <c r="D6749">
        <v>64</v>
      </c>
      <c r="E6749">
        <v>1</v>
      </c>
      <c r="F6749">
        <v>0.513675624</v>
      </c>
      <c r="G6749">
        <v>4167</v>
      </c>
      <c r="H6749">
        <v>13</v>
      </c>
      <c r="I6749">
        <v>1</v>
      </c>
      <c r="J6749">
        <v>2</v>
      </c>
      <c r="K6749">
        <v>0</v>
      </c>
      <c r="L6749">
        <v>0</v>
      </c>
    </row>
    <row r="6750" spans="1:12" x14ac:dyDescent="0.25">
      <c r="A6750">
        <v>99257</v>
      </c>
      <c r="B6750">
        <v>0</v>
      </c>
      <c r="C6750">
        <v>0.39952009599999999</v>
      </c>
      <c r="D6750">
        <v>50</v>
      </c>
      <c r="E6750">
        <v>0</v>
      </c>
      <c r="F6750">
        <v>0.817891374</v>
      </c>
      <c r="G6750">
        <v>1877</v>
      </c>
      <c r="H6750">
        <v>12</v>
      </c>
      <c r="I6750">
        <v>0</v>
      </c>
      <c r="J6750">
        <v>1</v>
      </c>
      <c r="K6750">
        <v>0</v>
      </c>
      <c r="L6750">
        <v>0</v>
      </c>
    </row>
    <row r="6751" spans="1:12" x14ac:dyDescent="0.25">
      <c r="A6751">
        <v>106496</v>
      </c>
      <c r="B6751">
        <v>0</v>
      </c>
      <c r="C6751">
        <v>0.39956945900000002</v>
      </c>
      <c r="D6751">
        <v>54</v>
      </c>
      <c r="E6751">
        <v>0</v>
      </c>
      <c r="F6751">
        <v>0.31525015099999998</v>
      </c>
      <c r="G6751">
        <v>9953</v>
      </c>
      <c r="H6751">
        <v>5</v>
      </c>
      <c r="I6751">
        <v>0</v>
      </c>
      <c r="J6751">
        <v>3</v>
      </c>
      <c r="K6751">
        <v>0</v>
      </c>
      <c r="L6751">
        <v>2</v>
      </c>
    </row>
    <row r="6752" spans="1:12" x14ac:dyDescent="0.25">
      <c r="A6752">
        <v>63004</v>
      </c>
      <c r="B6752">
        <v>0</v>
      </c>
      <c r="C6752">
        <v>0.39998961100000002</v>
      </c>
      <c r="D6752">
        <v>60</v>
      </c>
      <c r="E6752">
        <v>0</v>
      </c>
      <c r="F6752">
        <v>0.52308472900000003</v>
      </c>
      <c r="G6752">
        <v>3941</v>
      </c>
      <c r="H6752">
        <v>9</v>
      </c>
      <c r="I6752">
        <v>0</v>
      </c>
      <c r="J6752">
        <v>1</v>
      </c>
      <c r="K6752">
        <v>0</v>
      </c>
      <c r="L6752">
        <v>1</v>
      </c>
    </row>
    <row r="6753" spans="1:12" x14ac:dyDescent="0.25">
      <c r="A6753">
        <v>48976</v>
      </c>
      <c r="B6753">
        <v>0</v>
      </c>
      <c r="C6753">
        <v>0.40019879000000003</v>
      </c>
      <c r="D6753">
        <v>66</v>
      </c>
      <c r="E6753">
        <v>1</v>
      </c>
      <c r="F6753">
        <v>1.26826946</v>
      </c>
      <c r="G6753">
        <v>4200</v>
      </c>
      <c r="H6753">
        <v>18</v>
      </c>
      <c r="I6753">
        <v>0</v>
      </c>
      <c r="J6753">
        <v>2</v>
      </c>
      <c r="K6753">
        <v>0</v>
      </c>
      <c r="L6753">
        <v>1</v>
      </c>
    </row>
    <row r="6754" spans="1:12" x14ac:dyDescent="0.25">
      <c r="A6754">
        <v>126184</v>
      </c>
      <c r="B6754">
        <v>0</v>
      </c>
      <c r="C6754">
        <v>0.400254534</v>
      </c>
      <c r="D6754">
        <v>51</v>
      </c>
      <c r="E6754">
        <v>0</v>
      </c>
      <c r="F6754">
        <v>0.33679383499999999</v>
      </c>
      <c r="G6754">
        <v>15700</v>
      </c>
      <c r="H6754">
        <v>6</v>
      </c>
      <c r="I6754">
        <v>0</v>
      </c>
      <c r="J6754">
        <v>3</v>
      </c>
      <c r="K6754">
        <v>0</v>
      </c>
      <c r="L6754">
        <v>3</v>
      </c>
    </row>
    <row r="6755" spans="1:12" x14ac:dyDescent="0.25">
      <c r="A6755">
        <v>12329</v>
      </c>
      <c r="B6755">
        <v>0</v>
      </c>
      <c r="C6755">
        <v>0.400574928</v>
      </c>
      <c r="D6755">
        <v>32</v>
      </c>
      <c r="E6755">
        <v>0</v>
      </c>
      <c r="F6755">
        <v>0.30555111200000001</v>
      </c>
      <c r="G6755">
        <v>6250</v>
      </c>
      <c r="H6755">
        <v>3</v>
      </c>
      <c r="I6755">
        <v>0</v>
      </c>
      <c r="J6755">
        <v>1</v>
      </c>
      <c r="K6755">
        <v>0</v>
      </c>
      <c r="L6755">
        <v>3</v>
      </c>
    </row>
    <row r="6756" spans="1:12" x14ac:dyDescent="0.25">
      <c r="A6756">
        <v>49109</v>
      </c>
      <c r="B6756">
        <v>0</v>
      </c>
      <c r="C6756">
        <v>0.40059990000000001</v>
      </c>
      <c r="D6756">
        <v>35</v>
      </c>
      <c r="E6756">
        <v>0</v>
      </c>
      <c r="F6756">
        <v>1463</v>
      </c>
      <c r="H6756">
        <v>4</v>
      </c>
      <c r="I6756">
        <v>0</v>
      </c>
      <c r="J6756">
        <v>1</v>
      </c>
      <c r="K6756">
        <v>0</v>
      </c>
      <c r="L6756">
        <v>1</v>
      </c>
    </row>
    <row r="6757" spans="1:12" x14ac:dyDescent="0.25">
      <c r="A6757">
        <v>42097</v>
      </c>
      <c r="B6757">
        <v>0</v>
      </c>
      <c r="C6757">
        <v>0.40064488500000001</v>
      </c>
      <c r="D6757">
        <v>47</v>
      </c>
      <c r="E6757">
        <v>0</v>
      </c>
      <c r="F6757">
        <v>0.101305042</v>
      </c>
      <c r="G6757">
        <v>10650</v>
      </c>
      <c r="H6757">
        <v>10</v>
      </c>
      <c r="I6757">
        <v>0</v>
      </c>
      <c r="J6757">
        <v>1</v>
      </c>
      <c r="K6757">
        <v>1</v>
      </c>
      <c r="L6757">
        <v>1</v>
      </c>
    </row>
    <row r="6758" spans="1:12" x14ac:dyDescent="0.25">
      <c r="A6758">
        <v>20799</v>
      </c>
      <c r="B6758">
        <v>0</v>
      </c>
      <c r="C6758">
        <v>0.40082851200000003</v>
      </c>
      <c r="D6758">
        <v>48</v>
      </c>
      <c r="E6758">
        <v>1</v>
      </c>
      <c r="F6758">
        <v>1.0806093299999999</v>
      </c>
      <c r="G6758">
        <v>3150</v>
      </c>
      <c r="H6758">
        <v>10</v>
      </c>
      <c r="I6758">
        <v>0</v>
      </c>
      <c r="J6758">
        <v>3</v>
      </c>
      <c r="K6758">
        <v>0</v>
      </c>
      <c r="L6758">
        <v>1</v>
      </c>
    </row>
    <row r="6759" spans="1:12" x14ac:dyDescent="0.25">
      <c r="A6759">
        <v>114249</v>
      </c>
      <c r="B6759">
        <v>0</v>
      </c>
      <c r="C6759">
        <v>0.40108039200000001</v>
      </c>
      <c r="D6759">
        <v>43</v>
      </c>
      <c r="E6759">
        <v>0</v>
      </c>
      <c r="F6759">
        <v>0.43164208900000001</v>
      </c>
      <c r="G6759">
        <v>4000</v>
      </c>
      <c r="H6759">
        <v>12</v>
      </c>
      <c r="I6759">
        <v>0</v>
      </c>
      <c r="J6759">
        <v>0</v>
      </c>
      <c r="K6759">
        <v>0</v>
      </c>
      <c r="L6759">
        <v>0</v>
      </c>
    </row>
    <row r="6760" spans="1:12" x14ac:dyDescent="0.25">
      <c r="A6760">
        <v>22332</v>
      </c>
      <c r="B6760">
        <v>0</v>
      </c>
      <c r="C6760">
        <v>0.40121899</v>
      </c>
      <c r="D6760">
        <v>27</v>
      </c>
      <c r="E6760">
        <v>0</v>
      </c>
      <c r="F6760">
        <v>0.30142253000000002</v>
      </c>
      <c r="G6760">
        <v>2600</v>
      </c>
      <c r="H6760">
        <v>3</v>
      </c>
      <c r="I6760">
        <v>0</v>
      </c>
      <c r="J6760">
        <v>0</v>
      </c>
      <c r="K6760">
        <v>0</v>
      </c>
      <c r="L6760">
        <v>0</v>
      </c>
    </row>
    <row r="6761" spans="1:12" x14ac:dyDescent="0.25">
      <c r="A6761">
        <v>124855</v>
      </c>
      <c r="B6761">
        <v>0</v>
      </c>
      <c r="C6761">
        <v>0.40135433799999998</v>
      </c>
      <c r="D6761">
        <v>55</v>
      </c>
      <c r="E6761">
        <v>0</v>
      </c>
      <c r="F6761">
        <v>0.72798117900000003</v>
      </c>
      <c r="G6761">
        <v>6800</v>
      </c>
      <c r="H6761">
        <v>7</v>
      </c>
      <c r="I6761">
        <v>0</v>
      </c>
      <c r="J6761">
        <v>1</v>
      </c>
      <c r="K6761">
        <v>0</v>
      </c>
      <c r="L6761">
        <v>1</v>
      </c>
    </row>
    <row r="6762" spans="1:12" x14ac:dyDescent="0.25">
      <c r="A6762">
        <v>73851</v>
      </c>
      <c r="B6762">
        <v>0</v>
      </c>
      <c r="C6762">
        <v>0.40142699300000001</v>
      </c>
      <c r="D6762">
        <v>61</v>
      </c>
      <c r="E6762">
        <v>0</v>
      </c>
      <c r="F6762">
        <v>0.361048429</v>
      </c>
      <c r="G6762">
        <v>5760</v>
      </c>
      <c r="H6762">
        <v>10</v>
      </c>
      <c r="I6762">
        <v>0</v>
      </c>
      <c r="J6762">
        <v>2</v>
      </c>
      <c r="K6762">
        <v>1</v>
      </c>
      <c r="L6762">
        <v>0</v>
      </c>
    </row>
    <row r="6763" spans="1:12" x14ac:dyDescent="0.25">
      <c r="A6763">
        <v>124486</v>
      </c>
      <c r="B6763">
        <v>0</v>
      </c>
      <c r="C6763">
        <v>0.40169085900000001</v>
      </c>
      <c r="D6763">
        <v>43</v>
      </c>
      <c r="E6763">
        <v>0</v>
      </c>
      <c r="F6763">
        <v>0.51891351399999996</v>
      </c>
      <c r="G6763">
        <v>6000</v>
      </c>
      <c r="H6763">
        <v>9</v>
      </c>
      <c r="I6763">
        <v>0</v>
      </c>
      <c r="J6763">
        <v>1</v>
      </c>
      <c r="K6763">
        <v>0</v>
      </c>
      <c r="L6763">
        <v>2</v>
      </c>
    </row>
    <row r="6764" spans="1:12" x14ac:dyDescent="0.25">
      <c r="A6764">
        <v>88083</v>
      </c>
      <c r="B6764">
        <v>0</v>
      </c>
      <c r="C6764">
        <v>0.40176577000000002</v>
      </c>
      <c r="D6764">
        <v>24</v>
      </c>
      <c r="E6764">
        <v>0</v>
      </c>
      <c r="F6764">
        <v>0.82745097999999995</v>
      </c>
      <c r="G6764">
        <v>764</v>
      </c>
      <c r="H6764">
        <v>4</v>
      </c>
      <c r="I6764">
        <v>0</v>
      </c>
      <c r="J6764">
        <v>0</v>
      </c>
      <c r="K6764">
        <v>0</v>
      </c>
      <c r="L6764">
        <v>0</v>
      </c>
    </row>
    <row r="6765" spans="1:12" x14ac:dyDescent="0.25">
      <c r="A6765">
        <v>5755</v>
      </c>
      <c r="B6765">
        <v>0</v>
      </c>
      <c r="C6765">
        <v>0.40191578500000003</v>
      </c>
      <c r="D6765">
        <v>56</v>
      </c>
      <c r="E6765">
        <v>3</v>
      </c>
      <c r="F6765">
        <v>0.31411431400000001</v>
      </c>
      <c r="G6765">
        <v>6000</v>
      </c>
      <c r="H6765">
        <v>14</v>
      </c>
      <c r="I6765">
        <v>0</v>
      </c>
      <c r="J6765">
        <v>1</v>
      </c>
      <c r="K6765">
        <v>0</v>
      </c>
      <c r="L6765">
        <v>0</v>
      </c>
    </row>
    <row r="6766" spans="1:12" x14ac:dyDescent="0.25">
      <c r="A6766">
        <v>124116</v>
      </c>
      <c r="B6766">
        <v>0</v>
      </c>
      <c r="C6766">
        <v>0.40199975900000001</v>
      </c>
      <c r="D6766">
        <v>39</v>
      </c>
      <c r="E6766">
        <v>0</v>
      </c>
      <c r="F6766">
        <v>0.41199619999999998</v>
      </c>
      <c r="G6766">
        <v>7368</v>
      </c>
      <c r="H6766">
        <v>12</v>
      </c>
      <c r="I6766">
        <v>0</v>
      </c>
      <c r="J6766">
        <v>2</v>
      </c>
      <c r="K6766">
        <v>0</v>
      </c>
      <c r="L6766">
        <v>0</v>
      </c>
    </row>
    <row r="6767" spans="1:12" x14ac:dyDescent="0.25">
      <c r="A6767">
        <v>93868</v>
      </c>
      <c r="B6767">
        <v>0</v>
      </c>
      <c r="C6767">
        <v>0.40210652600000002</v>
      </c>
      <c r="D6767">
        <v>50</v>
      </c>
      <c r="E6767">
        <v>0</v>
      </c>
      <c r="F6767">
        <v>0.25225094399999998</v>
      </c>
      <c r="G6767">
        <v>6885</v>
      </c>
      <c r="H6767">
        <v>14</v>
      </c>
      <c r="I6767">
        <v>0</v>
      </c>
      <c r="J6767">
        <v>2</v>
      </c>
      <c r="K6767">
        <v>0</v>
      </c>
      <c r="L6767">
        <v>0</v>
      </c>
    </row>
    <row r="6768" spans="1:12" x14ac:dyDescent="0.25">
      <c r="A6768">
        <v>121249</v>
      </c>
      <c r="B6768">
        <v>0</v>
      </c>
      <c r="C6768">
        <v>0.402148222</v>
      </c>
      <c r="D6768">
        <v>64</v>
      </c>
      <c r="E6768">
        <v>0</v>
      </c>
      <c r="F6768">
        <v>4068</v>
      </c>
      <c r="H6768">
        <v>14</v>
      </c>
      <c r="I6768">
        <v>0</v>
      </c>
      <c r="J6768">
        <v>3</v>
      </c>
      <c r="K6768">
        <v>0</v>
      </c>
      <c r="L6768">
        <v>0</v>
      </c>
    </row>
    <row r="6769" spans="1:12" x14ac:dyDescent="0.25">
      <c r="A6769">
        <v>81057</v>
      </c>
      <c r="B6769">
        <v>0</v>
      </c>
      <c r="C6769">
        <v>0.40216838300000002</v>
      </c>
      <c r="D6769">
        <v>39</v>
      </c>
      <c r="E6769">
        <v>0</v>
      </c>
      <c r="F6769">
        <v>0.40411840399999999</v>
      </c>
      <c r="G6769">
        <v>3107</v>
      </c>
      <c r="H6769">
        <v>6</v>
      </c>
      <c r="I6769">
        <v>0</v>
      </c>
      <c r="J6769">
        <v>0</v>
      </c>
      <c r="K6769">
        <v>0</v>
      </c>
      <c r="L6769">
        <v>1</v>
      </c>
    </row>
    <row r="6770" spans="1:12" x14ac:dyDescent="0.25">
      <c r="A6770">
        <v>643</v>
      </c>
      <c r="B6770">
        <v>1</v>
      </c>
      <c r="C6770">
        <v>0.40234574200000001</v>
      </c>
      <c r="D6770">
        <v>37</v>
      </c>
      <c r="E6770">
        <v>0</v>
      </c>
      <c r="F6770">
        <v>0.33762235600000001</v>
      </c>
      <c r="G6770">
        <v>12667</v>
      </c>
      <c r="H6770">
        <v>16</v>
      </c>
      <c r="I6770">
        <v>0</v>
      </c>
      <c r="J6770">
        <v>2</v>
      </c>
      <c r="K6770">
        <v>0</v>
      </c>
      <c r="L6770">
        <v>3</v>
      </c>
    </row>
    <row r="6771" spans="1:12" x14ac:dyDescent="0.25">
      <c r="A6771">
        <v>57258</v>
      </c>
      <c r="B6771">
        <v>0</v>
      </c>
      <c r="C6771">
        <v>0.40249484000000002</v>
      </c>
      <c r="D6771">
        <v>54</v>
      </c>
      <c r="E6771">
        <v>0</v>
      </c>
      <c r="F6771">
        <v>1013</v>
      </c>
      <c r="H6771">
        <v>7</v>
      </c>
      <c r="I6771">
        <v>0</v>
      </c>
      <c r="J6771">
        <v>0</v>
      </c>
      <c r="K6771">
        <v>0</v>
      </c>
      <c r="L6771">
        <v>0</v>
      </c>
    </row>
    <row r="6772" spans="1:12" x14ac:dyDescent="0.25">
      <c r="A6772">
        <v>61861</v>
      </c>
      <c r="B6772">
        <v>0</v>
      </c>
      <c r="C6772">
        <v>0.40254978800000002</v>
      </c>
      <c r="D6772">
        <v>38</v>
      </c>
      <c r="E6772">
        <v>0</v>
      </c>
      <c r="F6772">
        <v>0.230332922</v>
      </c>
      <c r="G6772">
        <v>8109</v>
      </c>
      <c r="H6772">
        <v>4</v>
      </c>
      <c r="I6772">
        <v>0</v>
      </c>
      <c r="J6772">
        <v>0</v>
      </c>
      <c r="K6772">
        <v>0</v>
      </c>
      <c r="L6772">
        <v>2</v>
      </c>
    </row>
    <row r="6773" spans="1:12" x14ac:dyDescent="0.25">
      <c r="A6773">
        <v>14912</v>
      </c>
      <c r="B6773">
        <v>0</v>
      </c>
      <c r="C6773">
        <v>0.402559744</v>
      </c>
      <c r="D6773">
        <v>43</v>
      </c>
      <c r="E6773">
        <v>0</v>
      </c>
      <c r="F6773">
        <v>0.40775558200000001</v>
      </c>
      <c r="G6773">
        <v>3403</v>
      </c>
      <c r="H6773">
        <v>3</v>
      </c>
      <c r="I6773">
        <v>0</v>
      </c>
      <c r="J6773">
        <v>1</v>
      </c>
      <c r="K6773">
        <v>0</v>
      </c>
      <c r="L6773">
        <v>0</v>
      </c>
    </row>
    <row r="6774" spans="1:12" x14ac:dyDescent="0.25">
      <c r="A6774">
        <v>116812</v>
      </c>
      <c r="B6774">
        <v>0</v>
      </c>
      <c r="C6774">
        <v>0.40262487400000002</v>
      </c>
      <c r="D6774">
        <v>40</v>
      </c>
      <c r="E6774">
        <v>0</v>
      </c>
      <c r="F6774">
        <v>0.45491612300000001</v>
      </c>
      <c r="G6774">
        <v>8583</v>
      </c>
      <c r="H6774">
        <v>9</v>
      </c>
      <c r="I6774">
        <v>0</v>
      </c>
      <c r="J6774">
        <v>2</v>
      </c>
      <c r="K6774">
        <v>0</v>
      </c>
      <c r="L6774">
        <v>1</v>
      </c>
    </row>
    <row r="6775" spans="1:12" x14ac:dyDescent="0.25">
      <c r="A6775">
        <v>5723</v>
      </c>
      <c r="B6775">
        <v>0</v>
      </c>
      <c r="C6775">
        <v>0.40272536199999998</v>
      </c>
      <c r="D6775">
        <v>49</v>
      </c>
      <c r="E6775">
        <v>0</v>
      </c>
      <c r="F6775">
        <v>0.360120732</v>
      </c>
      <c r="G6775">
        <v>5300</v>
      </c>
      <c r="H6775">
        <v>10</v>
      </c>
      <c r="I6775">
        <v>0</v>
      </c>
      <c r="J6775">
        <v>1</v>
      </c>
      <c r="K6775">
        <v>0</v>
      </c>
      <c r="L6775">
        <v>0</v>
      </c>
    </row>
    <row r="6776" spans="1:12" x14ac:dyDescent="0.25">
      <c r="A6776">
        <v>12981</v>
      </c>
      <c r="B6776">
        <v>0</v>
      </c>
      <c r="C6776">
        <v>0.40287218299999999</v>
      </c>
      <c r="D6776">
        <v>59</v>
      </c>
      <c r="E6776">
        <v>0</v>
      </c>
      <c r="F6776">
        <v>0.58600218699999995</v>
      </c>
      <c r="G6776">
        <v>6400</v>
      </c>
      <c r="H6776">
        <v>10</v>
      </c>
      <c r="I6776">
        <v>0</v>
      </c>
      <c r="J6776">
        <v>1</v>
      </c>
      <c r="K6776">
        <v>0</v>
      </c>
      <c r="L6776">
        <v>0</v>
      </c>
    </row>
    <row r="6777" spans="1:12" x14ac:dyDescent="0.25">
      <c r="A6777">
        <v>54730</v>
      </c>
      <c r="B6777">
        <v>0</v>
      </c>
      <c r="C6777">
        <v>0.40301293199999999</v>
      </c>
      <c r="D6777">
        <v>64</v>
      </c>
      <c r="E6777">
        <v>0</v>
      </c>
      <c r="F6777">
        <v>0.33314911000000003</v>
      </c>
      <c r="G6777">
        <v>9046</v>
      </c>
      <c r="H6777">
        <v>5</v>
      </c>
      <c r="I6777">
        <v>0</v>
      </c>
      <c r="J6777">
        <v>1</v>
      </c>
      <c r="K6777">
        <v>0</v>
      </c>
      <c r="L6777">
        <v>2</v>
      </c>
    </row>
    <row r="6778" spans="1:12" x14ac:dyDescent="0.25">
      <c r="A6778">
        <v>11110</v>
      </c>
      <c r="B6778">
        <v>0</v>
      </c>
      <c r="C6778">
        <v>0.40304868100000002</v>
      </c>
      <c r="D6778">
        <v>24</v>
      </c>
      <c r="E6778">
        <v>1</v>
      </c>
      <c r="F6778">
        <v>143</v>
      </c>
      <c r="H6778">
        <v>4</v>
      </c>
      <c r="I6778">
        <v>0</v>
      </c>
      <c r="J6778">
        <v>0</v>
      </c>
      <c r="K6778">
        <v>0</v>
      </c>
      <c r="L6778">
        <v>0</v>
      </c>
    </row>
    <row r="6779" spans="1:12" x14ac:dyDescent="0.25">
      <c r="A6779">
        <v>11120</v>
      </c>
      <c r="B6779">
        <v>0</v>
      </c>
      <c r="C6779">
        <v>0.40315501100000001</v>
      </c>
      <c r="D6779">
        <v>67</v>
      </c>
      <c r="E6779">
        <v>1</v>
      </c>
      <c r="F6779">
        <v>0.18845288700000001</v>
      </c>
      <c r="G6779">
        <v>4000</v>
      </c>
      <c r="H6779">
        <v>4</v>
      </c>
      <c r="I6779">
        <v>0</v>
      </c>
      <c r="J6779">
        <v>0</v>
      </c>
      <c r="K6779">
        <v>0</v>
      </c>
      <c r="L6779">
        <v>1</v>
      </c>
    </row>
    <row r="6780" spans="1:12" x14ac:dyDescent="0.25">
      <c r="A6780">
        <v>141978</v>
      </c>
      <c r="B6780">
        <v>0</v>
      </c>
      <c r="C6780">
        <v>0.40319893400000001</v>
      </c>
      <c r="D6780">
        <v>35</v>
      </c>
      <c r="E6780">
        <v>0</v>
      </c>
      <c r="F6780">
        <v>0.134960306</v>
      </c>
      <c r="G6780">
        <v>3400</v>
      </c>
      <c r="H6780">
        <v>3</v>
      </c>
      <c r="I6780">
        <v>0</v>
      </c>
      <c r="J6780">
        <v>0</v>
      </c>
      <c r="K6780">
        <v>0</v>
      </c>
      <c r="L6780">
        <v>2</v>
      </c>
    </row>
    <row r="6781" spans="1:12" x14ac:dyDescent="0.25">
      <c r="A6781">
        <v>107928</v>
      </c>
      <c r="B6781">
        <v>0</v>
      </c>
      <c r="C6781">
        <v>0.40321924999999997</v>
      </c>
      <c r="D6781">
        <v>28</v>
      </c>
      <c r="E6781">
        <v>0</v>
      </c>
      <c r="F6781">
        <v>4.1294642999999999E-2</v>
      </c>
      <c r="G6781">
        <v>3583</v>
      </c>
      <c r="H6781">
        <v>2</v>
      </c>
      <c r="I6781">
        <v>0</v>
      </c>
      <c r="J6781">
        <v>0</v>
      </c>
      <c r="K6781">
        <v>0</v>
      </c>
      <c r="L6781">
        <v>0</v>
      </c>
    </row>
    <row r="6782" spans="1:12" x14ac:dyDescent="0.25">
      <c r="A6782">
        <v>34228</v>
      </c>
      <c r="B6782">
        <v>0</v>
      </c>
      <c r="C6782">
        <v>0.40383221600000002</v>
      </c>
      <c r="D6782">
        <v>64</v>
      </c>
      <c r="E6782">
        <v>0</v>
      </c>
      <c r="F6782">
        <v>1603</v>
      </c>
      <c r="H6782">
        <v>26</v>
      </c>
      <c r="I6782">
        <v>0</v>
      </c>
      <c r="J6782">
        <v>0</v>
      </c>
      <c r="K6782">
        <v>0</v>
      </c>
      <c r="L6782">
        <v>1</v>
      </c>
    </row>
    <row r="6783" spans="1:12" x14ac:dyDescent="0.25">
      <c r="A6783">
        <v>98336</v>
      </c>
      <c r="B6783">
        <v>0</v>
      </c>
      <c r="C6783">
        <v>0.40429327399999998</v>
      </c>
      <c r="D6783">
        <v>48</v>
      </c>
      <c r="E6783">
        <v>1</v>
      </c>
      <c r="F6783">
        <v>81.188118810000006</v>
      </c>
      <c r="G6783">
        <v>100</v>
      </c>
      <c r="H6783">
        <v>20</v>
      </c>
      <c r="I6783">
        <v>0</v>
      </c>
      <c r="J6783">
        <v>2</v>
      </c>
      <c r="K6783">
        <v>0</v>
      </c>
      <c r="L6783">
        <v>0</v>
      </c>
    </row>
    <row r="6784" spans="1:12" x14ac:dyDescent="0.25">
      <c r="A6784">
        <v>53854</v>
      </c>
      <c r="B6784">
        <v>0</v>
      </c>
      <c r="C6784">
        <v>0.404438566</v>
      </c>
      <c r="D6784">
        <v>28</v>
      </c>
      <c r="E6784">
        <v>0</v>
      </c>
      <c r="F6784">
        <v>0.103724069</v>
      </c>
      <c r="G6784">
        <v>4000</v>
      </c>
      <c r="H6784">
        <v>2</v>
      </c>
      <c r="I6784">
        <v>0</v>
      </c>
      <c r="J6784">
        <v>0</v>
      </c>
      <c r="K6784">
        <v>0</v>
      </c>
      <c r="L6784">
        <v>0</v>
      </c>
    </row>
    <row r="6785" spans="1:12" x14ac:dyDescent="0.25">
      <c r="A6785">
        <v>134315</v>
      </c>
      <c r="B6785">
        <v>0</v>
      </c>
      <c r="C6785">
        <v>0.405189621</v>
      </c>
      <c r="D6785">
        <v>25</v>
      </c>
      <c r="E6785">
        <v>0</v>
      </c>
      <c r="F6785">
        <v>0.13399314800000001</v>
      </c>
      <c r="G6785">
        <v>2626</v>
      </c>
      <c r="H6785">
        <v>2</v>
      </c>
      <c r="I6785">
        <v>0</v>
      </c>
      <c r="J6785">
        <v>0</v>
      </c>
      <c r="K6785">
        <v>0</v>
      </c>
      <c r="L6785">
        <v>0</v>
      </c>
    </row>
    <row r="6786" spans="1:12" x14ac:dyDescent="0.25">
      <c r="A6786">
        <v>67897</v>
      </c>
      <c r="B6786">
        <v>0</v>
      </c>
      <c r="C6786">
        <v>0.40522090300000002</v>
      </c>
      <c r="D6786">
        <v>42</v>
      </c>
      <c r="E6786">
        <v>1</v>
      </c>
      <c r="F6786">
        <v>538</v>
      </c>
      <c r="H6786">
        <v>6</v>
      </c>
      <c r="I6786">
        <v>0</v>
      </c>
      <c r="J6786">
        <v>0</v>
      </c>
      <c r="K6786">
        <v>0</v>
      </c>
      <c r="L6786">
        <v>0</v>
      </c>
    </row>
    <row r="6787" spans="1:12" x14ac:dyDescent="0.25">
      <c r="A6787">
        <v>39852</v>
      </c>
      <c r="B6787">
        <v>0</v>
      </c>
      <c r="C6787">
        <v>0.40533488600000001</v>
      </c>
      <c r="D6787">
        <v>58</v>
      </c>
      <c r="E6787">
        <v>4</v>
      </c>
      <c r="F6787">
        <v>0.54336152100000001</v>
      </c>
      <c r="G6787">
        <v>16200</v>
      </c>
      <c r="H6787">
        <v>15</v>
      </c>
      <c r="I6787">
        <v>0</v>
      </c>
      <c r="J6787">
        <v>2</v>
      </c>
      <c r="K6787">
        <v>0</v>
      </c>
      <c r="L6787">
        <v>4</v>
      </c>
    </row>
    <row r="6788" spans="1:12" x14ac:dyDescent="0.25">
      <c r="A6788">
        <v>112228</v>
      </c>
      <c r="B6788">
        <v>0</v>
      </c>
      <c r="C6788">
        <v>0.40535634700000001</v>
      </c>
      <c r="D6788">
        <v>58</v>
      </c>
      <c r="E6788">
        <v>0</v>
      </c>
      <c r="F6788">
        <v>995</v>
      </c>
      <c r="H6788">
        <v>14</v>
      </c>
      <c r="I6788">
        <v>0</v>
      </c>
      <c r="J6788">
        <v>0</v>
      </c>
      <c r="K6788">
        <v>0</v>
      </c>
      <c r="L6788">
        <v>0</v>
      </c>
    </row>
    <row r="6789" spans="1:12" x14ac:dyDescent="0.25">
      <c r="A6789">
        <v>109439</v>
      </c>
      <c r="B6789">
        <v>0</v>
      </c>
      <c r="C6789">
        <v>0.40540347500000001</v>
      </c>
      <c r="D6789">
        <v>71</v>
      </c>
      <c r="E6789">
        <v>1</v>
      </c>
      <c r="F6789">
        <v>3.1148851149999999</v>
      </c>
      <c r="G6789">
        <v>1000</v>
      </c>
      <c r="H6789">
        <v>13</v>
      </c>
      <c r="I6789">
        <v>0</v>
      </c>
      <c r="J6789">
        <v>2</v>
      </c>
      <c r="K6789">
        <v>1</v>
      </c>
      <c r="L6789">
        <v>0</v>
      </c>
    </row>
    <row r="6790" spans="1:12" x14ac:dyDescent="0.25">
      <c r="A6790">
        <v>42881</v>
      </c>
      <c r="B6790">
        <v>0</v>
      </c>
      <c r="C6790">
        <v>0.40561755599999999</v>
      </c>
      <c r="D6790">
        <v>30</v>
      </c>
      <c r="E6790">
        <v>0</v>
      </c>
      <c r="F6790">
        <v>0.35894017700000003</v>
      </c>
      <c r="G6790">
        <v>6000</v>
      </c>
      <c r="H6790">
        <v>11</v>
      </c>
      <c r="I6790">
        <v>0</v>
      </c>
      <c r="J6790">
        <v>1</v>
      </c>
      <c r="K6790">
        <v>0</v>
      </c>
      <c r="L6790">
        <v>1</v>
      </c>
    </row>
    <row r="6791" spans="1:12" x14ac:dyDescent="0.25">
      <c r="A6791">
        <v>35053</v>
      </c>
      <c r="B6791">
        <v>0</v>
      </c>
      <c r="C6791">
        <v>0.40582267300000002</v>
      </c>
      <c r="D6791">
        <v>40</v>
      </c>
      <c r="E6791">
        <v>0</v>
      </c>
      <c r="F6791">
        <v>4097</v>
      </c>
      <c r="H6791">
        <v>5</v>
      </c>
      <c r="I6791">
        <v>0</v>
      </c>
      <c r="J6791">
        <v>2</v>
      </c>
      <c r="K6791">
        <v>0</v>
      </c>
      <c r="L6791">
        <v>0</v>
      </c>
    </row>
    <row r="6792" spans="1:12" x14ac:dyDescent="0.25">
      <c r="A6792">
        <v>91789</v>
      </c>
      <c r="B6792">
        <v>0</v>
      </c>
      <c r="C6792">
        <v>0.40594176399999998</v>
      </c>
      <c r="D6792">
        <v>62</v>
      </c>
      <c r="E6792">
        <v>0</v>
      </c>
      <c r="F6792">
        <v>0.69307954900000002</v>
      </c>
      <c r="G6792">
        <v>9666</v>
      </c>
      <c r="H6792">
        <v>21</v>
      </c>
      <c r="I6792">
        <v>0</v>
      </c>
      <c r="J6792">
        <v>2</v>
      </c>
      <c r="K6792">
        <v>0</v>
      </c>
      <c r="L6792">
        <v>2</v>
      </c>
    </row>
    <row r="6793" spans="1:12" x14ac:dyDescent="0.25">
      <c r="A6793">
        <v>65189</v>
      </c>
      <c r="B6793">
        <v>0</v>
      </c>
      <c r="C6793">
        <v>0.406293181</v>
      </c>
      <c r="D6793">
        <v>49</v>
      </c>
      <c r="E6793">
        <v>0</v>
      </c>
      <c r="F6793">
        <v>0.37258714100000001</v>
      </c>
      <c r="G6793">
        <v>7200</v>
      </c>
      <c r="H6793">
        <v>13</v>
      </c>
      <c r="I6793">
        <v>0</v>
      </c>
      <c r="J6793">
        <v>2</v>
      </c>
      <c r="K6793">
        <v>0</v>
      </c>
      <c r="L6793">
        <v>0</v>
      </c>
    </row>
    <row r="6794" spans="1:12" x14ac:dyDescent="0.25">
      <c r="A6794">
        <v>88577</v>
      </c>
      <c r="B6794">
        <v>0</v>
      </c>
      <c r="C6794">
        <v>0.40640566500000003</v>
      </c>
      <c r="D6794">
        <v>42</v>
      </c>
      <c r="E6794">
        <v>1</v>
      </c>
      <c r="F6794">
        <v>0.39537264500000002</v>
      </c>
      <c r="G6794">
        <v>4883</v>
      </c>
      <c r="H6794">
        <v>8</v>
      </c>
      <c r="I6794">
        <v>0</v>
      </c>
      <c r="J6794">
        <v>1</v>
      </c>
      <c r="K6794">
        <v>0</v>
      </c>
      <c r="L6794">
        <v>1</v>
      </c>
    </row>
    <row r="6795" spans="1:12" x14ac:dyDescent="0.25">
      <c r="A6795">
        <v>11409</v>
      </c>
      <c r="B6795">
        <v>0</v>
      </c>
      <c r="C6795">
        <v>0.40666549299999999</v>
      </c>
      <c r="D6795">
        <v>39</v>
      </c>
      <c r="E6795">
        <v>2</v>
      </c>
      <c r="F6795">
        <v>0.46376579699999998</v>
      </c>
      <c r="G6795">
        <v>6250</v>
      </c>
      <c r="H6795">
        <v>11</v>
      </c>
      <c r="I6795">
        <v>0</v>
      </c>
      <c r="J6795">
        <v>1</v>
      </c>
      <c r="K6795">
        <v>0</v>
      </c>
      <c r="L6795">
        <v>2</v>
      </c>
    </row>
    <row r="6796" spans="1:12" x14ac:dyDescent="0.25">
      <c r="A6796">
        <v>11476</v>
      </c>
      <c r="B6796">
        <v>0</v>
      </c>
      <c r="C6796">
        <v>0.406689833</v>
      </c>
      <c r="D6796">
        <v>59</v>
      </c>
      <c r="E6796">
        <v>0</v>
      </c>
      <c r="F6796">
        <v>0.40078243899999999</v>
      </c>
      <c r="G6796">
        <v>4600</v>
      </c>
      <c r="H6796">
        <v>11</v>
      </c>
      <c r="I6796">
        <v>0</v>
      </c>
      <c r="J6796">
        <v>0</v>
      </c>
      <c r="K6796">
        <v>0</v>
      </c>
      <c r="L6796">
        <v>0</v>
      </c>
    </row>
    <row r="6797" spans="1:12" x14ac:dyDescent="0.25">
      <c r="A6797">
        <v>56997</v>
      </c>
      <c r="B6797">
        <v>0</v>
      </c>
      <c r="C6797">
        <v>0.406931602</v>
      </c>
      <c r="D6797">
        <v>55</v>
      </c>
      <c r="E6797">
        <v>1</v>
      </c>
      <c r="F6797">
        <v>0.29950327399999999</v>
      </c>
      <c r="G6797">
        <v>8857</v>
      </c>
      <c r="H6797">
        <v>5</v>
      </c>
      <c r="I6797">
        <v>0</v>
      </c>
      <c r="J6797">
        <v>2</v>
      </c>
      <c r="K6797">
        <v>0</v>
      </c>
      <c r="L6797">
        <v>0</v>
      </c>
    </row>
    <row r="6798" spans="1:12" x14ac:dyDescent="0.25">
      <c r="A6798">
        <v>28159</v>
      </c>
      <c r="B6798">
        <v>0</v>
      </c>
      <c r="C6798">
        <v>0.40695070700000002</v>
      </c>
      <c r="D6798">
        <v>43</v>
      </c>
      <c r="E6798">
        <v>0</v>
      </c>
      <c r="F6798">
        <v>5075</v>
      </c>
      <c r="H6798">
        <v>11</v>
      </c>
      <c r="I6798">
        <v>0</v>
      </c>
      <c r="J6798">
        <v>3</v>
      </c>
      <c r="K6798">
        <v>0</v>
      </c>
      <c r="L6798">
        <v>1</v>
      </c>
    </row>
    <row r="6799" spans="1:12" x14ac:dyDescent="0.25">
      <c r="A6799">
        <v>106504</v>
      </c>
      <c r="B6799">
        <v>0</v>
      </c>
      <c r="C6799">
        <v>0.40705964900000002</v>
      </c>
      <c r="D6799">
        <v>38</v>
      </c>
      <c r="E6799">
        <v>0</v>
      </c>
      <c r="F6799">
        <v>0.247861725</v>
      </c>
      <c r="G6799">
        <v>5611</v>
      </c>
      <c r="H6799">
        <v>15</v>
      </c>
      <c r="I6799">
        <v>0</v>
      </c>
      <c r="J6799">
        <v>0</v>
      </c>
      <c r="K6799">
        <v>0</v>
      </c>
      <c r="L6799">
        <v>0</v>
      </c>
    </row>
    <row r="6800" spans="1:12" x14ac:dyDescent="0.25">
      <c r="A6800">
        <v>34547</v>
      </c>
      <c r="B6800">
        <v>0</v>
      </c>
      <c r="C6800">
        <v>0.40709727200000001</v>
      </c>
      <c r="D6800">
        <v>63</v>
      </c>
      <c r="E6800">
        <v>0</v>
      </c>
      <c r="F6800">
        <v>0.48862784300000001</v>
      </c>
      <c r="G6800">
        <v>4000</v>
      </c>
      <c r="H6800">
        <v>9</v>
      </c>
      <c r="I6800">
        <v>1</v>
      </c>
      <c r="J6800">
        <v>2</v>
      </c>
      <c r="K6800">
        <v>0</v>
      </c>
      <c r="L6800">
        <v>1</v>
      </c>
    </row>
    <row r="6801" spans="1:12" x14ac:dyDescent="0.25">
      <c r="A6801">
        <v>113963</v>
      </c>
      <c r="B6801">
        <v>0</v>
      </c>
      <c r="C6801">
        <v>0.40746795299999999</v>
      </c>
      <c r="D6801">
        <v>34</v>
      </c>
      <c r="E6801">
        <v>0</v>
      </c>
      <c r="F6801">
        <v>0.148295386</v>
      </c>
      <c r="G6801">
        <v>8300</v>
      </c>
      <c r="H6801">
        <v>12</v>
      </c>
      <c r="I6801">
        <v>0</v>
      </c>
      <c r="J6801">
        <v>0</v>
      </c>
      <c r="K6801">
        <v>0</v>
      </c>
      <c r="L6801">
        <v>0</v>
      </c>
    </row>
    <row r="6802" spans="1:12" x14ac:dyDescent="0.25">
      <c r="A6802">
        <v>9337</v>
      </c>
      <c r="B6802">
        <v>0</v>
      </c>
      <c r="C6802">
        <v>0.40764059899999999</v>
      </c>
      <c r="D6802">
        <v>45</v>
      </c>
      <c r="E6802">
        <v>0</v>
      </c>
      <c r="F6802">
        <v>0.49548940000000002</v>
      </c>
      <c r="G6802">
        <v>8867</v>
      </c>
      <c r="H6802">
        <v>9</v>
      </c>
      <c r="I6802">
        <v>0</v>
      </c>
      <c r="J6802">
        <v>1</v>
      </c>
      <c r="K6802">
        <v>0</v>
      </c>
      <c r="L6802">
        <v>4</v>
      </c>
    </row>
    <row r="6803" spans="1:12" x14ac:dyDescent="0.25">
      <c r="A6803">
        <v>55576</v>
      </c>
      <c r="B6803">
        <v>0</v>
      </c>
      <c r="C6803">
        <v>0.40791687999999998</v>
      </c>
      <c r="D6803">
        <v>81</v>
      </c>
      <c r="E6803">
        <v>0</v>
      </c>
      <c r="F6803">
        <v>0.37179104499999999</v>
      </c>
      <c r="G6803">
        <v>6699</v>
      </c>
      <c r="H6803">
        <v>13</v>
      </c>
      <c r="I6803">
        <v>0</v>
      </c>
      <c r="J6803">
        <v>1</v>
      </c>
      <c r="K6803">
        <v>0</v>
      </c>
      <c r="L6803">
        <v>0</v>
      </c>
    </row>
    <row r="6804" spans="1:12" x14ac:dyDescent="0.25">
      <c r="A6804">
        <v>90784</v>
      </c>
      <c r="B6804">
        <v>0</v>
      </c>
      <c r="C6804">
        <v>0.40820052299999998</v>
      </c>
      <c r="D6804">
        <v>62</v>
      </c>
      <c r="E6804">
        <v>0</v>
      </c>
      <c r="F6804">
        <v>7.6214881999999998E-2</v>
      </c>
      <c r="G6804">
        <v>10535</v>
      </c>
      <c r="H6804">
        <v>8</v>
      </c>
      <c r="I6804">
        <v>0</v>
      </c>
      <c r="J6804">
        <v>0</v>
      </c>
      <c r="K6804">
        <v>0</v>
      </c>
      <c r="L6804">
        <v>0</v>
      </c>
    </row>
    <row r="6805" spans="1:12" x14ac:dyDescent="0.25">
      <c r="A6805">
        <v>25222</v>
      </c>
      <c r="B6805">
        <v>0</v>
      </c>
      <c r="C6805">
        <v>0.40849945500000001</v>
      </c>
      <c r="D6805">
        <v>32</v>
      </c>
      <c r="E6805">
        <v>1</v>
      </c>
      <c r="F6805">
        <v>0.1193251</v>
      </c>
      <c r="G6805">
        <v>5748</v>
      </c>
      <c r="H6805">
        <v>4</v>
      </c>
      <c r="I6805">
        <v>0</v>
      </c>
      <c r="J6805">
        <v>0</v>
      </c>
      <c r="K6805">
        <v>0</v>
      </c>
      <c r="L6805">
        <v>3</v>
      </c>
    </row>
    <row r="6806" spans="1:12" x14ac:dyDescent="0.25">
      <c r="A6806">
        <v>23784</v>
      </c>
      <c r="B6806">
        <v>0</v>
      </c>
      <c r="C6806">
        <v>0.408748736</v>
      </c>
      <c r="D6806">
        <v>63</v>
      </c>
      <c r="E6806">
        <v>0</v>
      </c>
      <c r="F6806">
        <v>0.512688433</v>
      </c>
      <c r="G6806">
        <v>13200</v>
      </c>
      <c r="H6806">
        <v>6</v>
      </c>
      <c r="I6806">
        <v>0</v>
      </c>
      <c r="J6806">
        <v>3</v>
      </c>
      <c r="K6806">
        <v>0</v>
      </c>
      <c r="L6806">
        <v>0</v>
      </c>
    </row>
    <row r="6807" spans="1:12" x14ac:dyDescent="0.25">
      <c r="A6807">
        <v>50371</v>
      </c>
      <c r="B6807">
        <v>0</v>
      </c>
      <c r="C6807">
        <v>0.409019244</v>
      </c>
      <c r="D6807">
        <v>39</v>
      </c>
      <c r="E6807">
        <v>1</v>
      </c>
      <c r="F6807">
        <v>0.35270299799999999</v>
      </c>
      <c r="G6807">
        <v>9137</v>
      </c>
      <c r="H6807">
        <v>7</v>
      </c>
      <c r="I6807">
        <v>0</v>
      </c>
      <c r="J6807">
        <v>1</v>
      </c>
      <c r="K6807">
        <v>0</v>
      </c>
      <c r="L6807">
        <v>3</v>
      </c>
    </row>
    <row r="6808" spans="1:12" x14ac:dyDescent="0.25">
      <c r="A6808">
        <v>128513</v>
      </c>
      <c r="B6808">
        <v>0</v>
      </c>
      <c r="C6808">
        <v>0.40986717299999997</v>
      </c>
      <c r="D6808">
        <v>40</v>
      </c>
      <c r="E6808">
        <v>0</v>
      </c>
      <c r="F6808">
        <v>1714</v>
      </c>
      <c r="H6808">
        <v>7</v>
      </c>
      <c r="I6808">
        <v>0</v>
      </c>
      <c r="J6808">
        <v>2</v>
      </c>
      <c r="K6808">
        <v>0</v>
      </c>
      <c r="L6808">
        <v>0</v>
      </c>
    </row>
    <row r="6809" spans="1:12" x14ac:dyDescent="0.25">
      <c r="A6809">
        <v>123987</v>
      </c>
      <c r="B6809">
        <v>0</v>
      </c>
      <c r="C6809">
        <v>0.41033431300000001</v>
      </c>
      <c r="D6809">
        <v>76</v>
      </c>
      <c r="E6809">
        <v>0</v>
      </c>
      <c r="F6809">
        <v>0.48423319500000001</v>
      </c>
      <c r="G6809">
        <v>6500</v>
      </c>
      <c r="H6809">
        <v>13</v>
      </c>
      <c r="I6809">
        <v>0</v>
      </c>
      <c r="J6809">
        <v>2</v>
      </c>
      <c r="K6809">
        <v>0</v>
      </c>
      <c r="L6809">
        <v>1</v>
      </c>
    </row>
    <row r="6810" spans="1:12" x14ac:dyDescent="0.25">
      <c r="A6810">
        <v>108565</v>
      </c>
      <c r="B6810">
        <v>0</v>
      </c>
      <c r="C6810">
        <v>0.41044555300000002</v>
      </c>
      <c r="D6810">
        <v>34</v>
      </c>
      <c r="E6810">
        <v>0</v>
      </c>
      <c r="F6810">
        <v>0.21009076300000001</v>
      </c>
      <c r="G6810">
        <v>7491</v>
      </c>
      <c r="H6810">
        <v>6</v>
      </c>
      <c r="I6810">
        <v>0</v>
      </c>
      <c r="J6810">
        <v>0</v>
      </c>
      <c r="K6810">
        <v>0</v>
      </c>
      <c r="L6810">
        <v>0</v>
      </c>
    </row>
    <row r="6811" spans="1:12" x14ac:dyDescent="0.25">
      <c r="A6811">
        <v>92270</v>
      </c>
      <c r="B6811">
        <v>0</v>
      </c>
      <c r="C6811">
        <v>0.41082042400000002</v>
      </c>
      <c r="D6811">
        <v>48</v>
      </c>
      <c r="E6811">
        <v>0</v>
      </c>
      <c r="F6811">
        <v>0.55258604099999997</v>
      </c>
      <c r="G6811">
        <v>5200</v>
      </c>
      <c r="H6811">
        <v>11</v>
      </c>
      <c r="I6811">
        <v>0</v>
      </c>
      <c r="J6811">
        <v>2</v>
      </c>
      <c r="K6811">
        <v>0</v>
      </c>
      <c r="L6811">
        <v>0</v>
      </c>
    </row>
    <row r="6812" spans="1:12" x14ac:dyDescent="0.25">
      <c r="A6812">
        <v>19841</v>
      </c>
      <c r="B6812">
        <v>0</v>
      </c>
      <c r="C6812">
        <v>0.41082618599999998</v>
      </c>
      <c r="D6812">
        <v>61</v>
      </c>
      <c r="E6812">
        <v>0</v>
      </c>
      <c r="F6812">
        <v>0.761025167</v>
      </c>
      <c r="G6812">
        <v>4330</v>
      </c>
      <c r="H6812">
        <v>9</v>
      </c>
      <c r="I6812">
        <v>0</v>
      </c>
      <c r="J6812">
        <v>2</v>
      </c>
      <c r="K6812">
        <v>0</v>
      </c>
      <c r="L6812">
        <v>0</v>
      </c>
    </row>
    <row r="6813" spans="1:12" x14ac:dyDescent="0.25">
      <c r="A6813">
        <v>9030</v>
      </c>
      <c r="B6813">
        <v>0</v>
      </c>
      <c r="C6813">
        <v>0.41088630399999998</v>
      </c>
      <c r="D6813">
        <v>48</v>
      </c>
      <c r="E6813">
        <v>0</v>
      </c>
      <c r="F6813">
        <v>0.11687681900000001</v>
      </c>
      <c r="G6813">
        <v>6185</v>
      </c>
      <c r="H6813">
        <v>3</v>
      </c>
      <c r="I6813">
        <v>0</v>
      </c>
      <c r="J6813">
        <v>1</v>
      </c>
      <c r="K6813">
        <v>0</v>
      </c>
      <c r="L6813">
        <v>2</v>
      </c>
    </row>
    <row r="6814" spans="1:12" x14ac:dyDescent="0.25">
      <c r="A6814">
        <v>53158</v>
      </c>
      <c r="B6814">
        <v>0</v>
      </c>
      <c r="C6814">
        <v>0.411216417</v>
      </c>
      <c r="D6814">
        <v>66</v>
      </c>
      <c r="E6814">
        <v>0</v>
      </c>
      <c r="F6814">
        <v>0.35731242400000002</v>
      </c>
      <c r="G6814">
        <v>13900</v>
      </c>
      <c r="H6814">
        <v>16</v>
      </c>
      <c r="I6814">
        <v>0</v>
      </c>
      <c r="J6814">
        <v>1</v>
      </c>
      <c r="K6814">
        <v>0</v>
      </c>
      <c r="L6814">
        <v>1</v>
      </c>
    </row>
    <row r="6815" spans="1:12" x14ac:dyDescent="0.25">
      <c r="A6815">
        <v>124449</v>
      </c>
      <c r="B6815">
        <v>0</v>
      </c>
      <c r="C6815">
        <v>0.41127060999999998</v>
      </c>
      <c r="D6815">
        <v>58</v>
      </c>
      <c r="E6815">
        <v>0</v>
      </c>
      <c r="F6815">
        <v>0.15031134900000001</v>
      </c>
      <c r="G6815">
        <v>22000</v>
      </c>
      <c r="H6815">
        <v>11</v>
      </c>
      <c r="I6815">
        <v>0</v>
      </c>
      <c r="J6815">
        <v>1</v>
      </c>
      <c r="K6815">
        <v>0</v>
      </c>
      <c r="L6815">
        <v>0</v>
      </c>
    </row>
    <row r="6816" spans="1:12" x14ac:dyDescent="0.25">
      <c r="A6816">
        <v>63695</v>
      </c>
      <c r="B6816">
        <v>0</v>
      </c>
      <c r="C6816">
        <v>0.41151597099999998</v>
      </c>
      <c r="D6816">
        <v>82</v>
      </c>
      <c r="E6816">
        <v>0</v>
      </c>
      <c r="F6816">
        <v>961</v>
      </c>
      <c r="H6816">
        <v>6</v>
      </c>
      <c r="I6816">
        <v>0</v>
      </c>
      <c r="J6816">
        <v>0</v>
      </c>
      <c r="K6816">
        <v>0</v>
      </c>
      <c r="L6816">
        <v>0</v>
      </c>
    </row>
    <row r="6817" spans="1:12" x14ac:dyDescent="0.25">
      <c r="A6817">
        <v>59834</v>
      </c>
      <c r="B6817">
        <v>0</v>
      </c>
      <c r="C6817">
        <v>0.41183089499999997</v>
      </c>
      <c r="D6817">
        <v>26</v>
      </c>
      <c r="E6817">
        <v>0</v>
      </c>
      <c r="F6817">
        <v>8.6123511999999999E-2</v>
      </c>
      <c r="G6817">
        <v>5375</v>
      </c>
      <c r="H6817">
        <v>4</v>
      </c>
      <c r="I6817">
        <v>0</v>
      </c>
      <c r="J6817">
        <v>0</v>
      </c>
      <c r="K6817">
        <v>0</v>
      </c>
      <c r="L6817">
        <v>1</v>
      </c>
    </row>
    <row r="6818" spans="1:12" x14ac:dyDescent="0.25">
      <c r="A6818">
        <v>45178</v>
      </c>
      <c r="B6818">
        <v>0</v>
      </c>
      <c r="C6818">
        <v>0.41197253499999997</v>
      </c>
      <c r="D6818">
        <v>61</v>
      </c>
      <c r="E6818">
        <v>0</v>
      </c>
      <c r="F6818">
        <v>0.14211212500000001</v>
      </c>
      <c r="G6818">
        <v>2300</v>
      </c>
      <c r="H6818">
        <v>3</v>
      </c>
      <c r="I6818">
        <v>0</v>
      </c>
      <c r="J6818">
        <v>0</v>
      </c>
      <c r="K6818">
        <v>0</v>
      </c>
      <c r="L6818">
        <v>0</v>
      </c>
    </row>
    <row r="6819" spans="1:12" x14ac:dyDescent="0.25">
      <c r="A6819">
        <v>131343</v>
      </c>
      <c r="B6819">
        <v>0</v>
      </c>
      <c r="C6819">
        <v>0.41210996900000002</v>
      </c>
      <c r="D6819">
        <v>31</v>
      </c>
      <c r="E6819">
        <v>0</v>
      </c>
      <c r="F6819">
        <v>0.387447604</v>
      </c>
      <c r="G6819">
        <v>8826</v>
      </c>
      <c r="H6819">
        <v>13</v>
      </c>
      <c r="I6819">
        <v>0</v>
      </c>
      <c r="J6819">
        <v>3</v>
      </c>
      <c r="K6819">
        <v>0</v>
      </c>
      <c r="L6819">
        <v>0</v>
      </c>
    </row>
    <row r="6820" spans="1:12" x14ac:dyDescent="0.25">
      <c r="A6820">
        <v>120703</v>
      </c>
      <c r="B6820">
        <v>0</v>
      </c>
      <c r="C6820">
        <v>0.41243064200000001</v>
      </c>
      <c r="D6820">
        <v>37</v>
      </c>
      <c r="E6820">
        <v>0</v>
      </c>
      <c r="F6820">
        <v>0.26776</v>
      </c>
      <c r="G6820">
        <v>12499</v>
      </c>
      <c r="H6820">
        <v>11</v>
      </c>
      <c r="I6820">
        <v>0</v>
      </c>
      <c r="J6820">
        <v>1</v>
      </c>
      <c r="K6820">
        <v>0</v>
      </c>
      <c r="L6820">
        <v>3</v>
      </c>
    </row>
    <row r="6821" spans="1:12" x14ac:dyDescent="0.25">
      <c r="A6821">
        <v>137755</v>
      </c>
      <c r="B6821">
        <v>0</v>
      </c>
      <c r="C6821">
        <v>0.41246725400000001</v>
      </c>
      <c r="D6821">
        <v>59</v>
      </c>
      <c r="E6821">
        <v>0</v>
      </c>
      <c r="F6821">
        <v>0.67594589299999996</v>
      </c>
      <c r="G6821">
        <v>5100</v>
      </c>
      <c r="H6821">
        <v>4</v>
      </c>
      <c r="I6821">
        <v>0</v>
      </c>
      <c r="J6821">
        <v>1</v>
      </c>
      <c r="K6821">
        <v>0</v>
      </c>
      <c r="L6821">
        <v>0</v>
      </c>
    </row>
    <row r="6822" spans="1:12" x14ac:dyDescent="0.25">
      <c r="A6822">
        <v>63996</v>
      </c>
      <c r="B6822">
        <v>0</v>
      </c>
      <c r="C6822">
        <v>0.412671436</v>
      </c>
      <c r="D6822">
        <v>64</v>
      </c>
      <c r="E6822">
        <v>0</v>
      </c>
      <c r="F6822">
        <v>0.488386402</v>
      </c>
      <c r="G6822">
        <v>6500</v>
      </c>
      <c r="H6822">
        <v>5</v>
      </c>
      <c r="I6822">
        <v>0</v>
      </c>
      <c r="J6822">
        <v>2</v>
      </c>
      <c r="K6822">
        <v>0</v>
      </c>
      <c r="L6822">
        <v>0</v>
      </c>
    </row>
    <row r="6823" spans="1:12" x14ac:dyDescent="0.25">
      <c r="A6823">
        <v>65204</v>
      </c>
      <c r="B6823">
        <v>0</v>
      </c>
      <c r="C6823">
        <v>0.41274339700000001</v>
      </c>
      <c r="D6823">
        <v>33</v>
      </c>
      <c r="E6823">
        <v>0</v>
      </c>
      <c r="F6823">
        <v>0.35914085899999998</v>
      </c>
      <c r="G6823">
        <v>6005</v>
      </c>
      <c r="H6823">
        <v>10</v>
      </c>
      <c r="I6823">
        <v>0</v>
      </c>
      <c r="J6823">
        <v>1</v>
      </c>
      <c r="K6823">
        <v>0</v>
      </c>
      <c r="L6823">
        <v>0</v>
      </c>
    </row>
    <row r="6824" spans="1:12" x14ac:dyDescent="0.25">
      <c r="A6824">
        <v>26958</v>
      </c>
      <c r="B6824">
        <v>0</v>
      </c>
      <c r="C6824">
        <v>0.41284288200000002</v>
      </c>
      <c r="D6824">
        <v>56</v>
      </c>
      <c r="E6824">
        <v>0</v>
      </c>
      <c r="F6824">
        <v>4422</v>
      </c>
      <c r="H6824">
        <v>16</v>
      </c>
      <c r="I6824">
        <v>0</v>
      </c>
      <c r="J6824">
        <v>3</v>
      </c>
      <c r="K6824">
        <v>0</v>
      </c>
      <c r="L6824">
        <v>0</v>
      </c>
    </row>
    <row r="6825" spans="1:12" x14ac:dyDescent="0.25">
      <c r="A6825">
        <v>24435</v>
      </c>
      <c r="B6825">
        <v>0</v>
      </c>
      <c r="C6825">
        <v>0.41314393700000002</v>
      </c>
      <c r="D6825">
        <v>50</v>
      </c>
      <c r="E6825">
        <v>0</v>
      </c>
      <c r="F6825">
        <v>0.29383568199999999</v>
      </c>
      <c r="G6825">
        <v>10430</v>
      </c>
      <c r="H6825">
        <v>10</v>
      </c>
      <c r="I6825">
        <v>0</v>
      </c>
      <c r="J6825">
        <v>1</v>
      </c>
      <c r="K6825">
        <v>0</v>
      </c>
      <c r="L6825">
        <v>3</v>
      </c>
    </row>
    <row r="6826" spans="1:12" x14ac:dyDescent="0.25">
      <c r="A6826">
        <v>134926</v>
      </c>
      <c r="B6826">
        <v>0</v>
      </c>
      <c r="C6826">
        <v>0.41315914999999998</v>
      </c>
      <c r="D6826">
        <v>40</v>
      </c>
      <c r="E6826">
        <v>0</v>
      </c>
      <c r="F6826">
        <v>0.36140856700000001</v>
      </c>
      <c r="G6826">
        <v>4855</v>
      </c>
      <c r="H6826">
        <v>7</v>
      </c>
      <c r="I6826">
        <v>0</v>
      </c>
      <c r="J6826">
        <v>1</v>
      </c>
      <c r="K6826">
        <v>0</v>
      </c>
      <c r="L6826">
        <v>0</v>
      </c>
    </row>
    <row r="6827" spans="1:12" x14ac:dyDescent="0.25">
      <c r="A6827">
        <v>60636</v>
      </c>
      <c r="B6827">
        <v>1</v>
      </c>
      <c r="C6827">
        <v>0.41318695900000002</v>
      </c>
      <c r="D6827">
        <v>35</v>
      </c>
      <c r="E6827">
        <v>1</v>
      </c>
      <c r="F6827">
        <v>1203</v>
      </c>
      <c r="H6827">
        <v>10</v>
      </c>
      <c r="I6827">
        <v>0</v>
      </c>
      <c r="J6827">
        <v>0</v>
      </c>
      <c r="K6827">
        <v>0</v>
      </c>
      <c r="L6827">
        <v>0</v>
      </c>
    </row>
    <row r="6828" spans="1:12" x14ac:dyDescent="0.25">
      <c r="A6828">
        <v>18795</v>
      </c>
      <c r="B6828">
        <v>0</v>
      </c>
      <c r="C6828">
        <v>0.41325605100000001</v>
      </c>
      <c r="D6828">
        <v>59</v>
      </c>
      <c r="E6828">
        <v>1</v>
      </c>
      <c r="F6828">
        <v>0.40646783199999997</v>
      </c>
      <c r="G6828">
        <v>8750</v>
      </c>
      <c r="H6828">
        <v>9</v>
      </c>
      <c r="I6828">
        <v>0</v>
      </c>
      <c r="J6828">
        <v>2</v>
      </c>
      <c r="K6828">
        <v>0</v>
      </c>
      <c r="L6828">
        <v>1</v>
      </c>
    </row>
    <row r="6829" spans="1:12" x14ac:dyDescent="0.25">
      <c r="A6829">
        <v>144766</v>
      </c>
      <c r="B6829">
        <v>0</v>
      </c>
      <c r="C6829">
        <v>0.41331056999999999</v>
      </c>
      <c r="D6829">
        <v>50</v>
      </c>
      <c r="E6829">
        <v>0</v>
      </c>
      <c r="F6829">
        <v>0.40609863499999999</v>
      </c>
      <c r="G6829">
        <v>9083</v>
      </c>
      <c r="H6829">
        <v>11</v>
      </c>
      <c r="I6829">
        <v>0</v>
      </c>
      <c r="J6829">
        <v>0</v>
      </c>
      <c r="K6829">
        <v>0</v>
      </c>
      <c r="L6829">
        <v>1</v>
      </c>
    </row>
    <row r="6830" spans="1:12" x14ac:dyDescent="0.25">
      <c r="A6830">
        <v>109320</v>
      </c>
      <c r="B6830">
        <v>0</v>
      </c>
      <c r="C6830">
        <v>0.41351729700000001</v>
      </c>
      <c r="D6830">
        <v>33</v>
      </c>
      <c r="E6830">
        <v>0</v>
      </c>
      <c r="F6830">
        <v>0.17527490800000001</v>
      </c>
      <c r="G6830">
        <v>3000</v>
      </c>
      <c r="H6830">
        <v>3</v>
      </c>
      <c r="I6830">
        <v>0</v>
      </c>
      <c r="J6830">
        <v>0</v>
      </c>
      <c r="K6830">
        <v>0</v>
      </c>
      <c r="L6830">
        <v>0</v>
      </c>
    </row>
    <row r="6831" spans="1:12" x14ac:dyDescent="0.25">
      <c r="A6831">
        <v>4998</v>
      </c>
      <c r="B6831">
        <v>0</v>
      </c>
      <c r="C6831">
        <v>0.41358958099999998</v>
      </c>
      <c r="D6831">
        <v>55</v>
      </c>
      <c r="E6831">
        <v>0</v>
      </c>
      <c r="F6831">
        <v>1.2052761750000001</v>
      </c>
      <c r="G6831">
        <v>1212</v>
      </c>
      <c r="H6831">
        <v>9</v>
      </c>
      <c r="I6831">
        <v>0</v>
      </c>
      <c r="J6831">
        <v>1</v>
      </c>
      <c r="K6831">
        <v>0</v>
      </c>
      <c r="L6831">
        <v>0</v>
      </c>
    </row>
    <row r="6832" spans="1:12" x14ac:dyDescent="0.25">
      <c r="A6832">
        <v>85641</v>
      </c>
      <c r="B6832">
        <v>0</v>
      </c>
      <c r="C6832">
        <v>0.41363909100000001</v>
      </c>
      <c r="D6832">
        <v>43</v>
      </c>
      <c r="E6832">
        <v>1</v>
      </c>
      <c r="F6832">
        <v>0.36977260499999998</v>
      </c>
      <c r="G6832">
        <v>16666</v>
      </c>
      <c r="H6832">
        <v>6</v>
      </c>
      <c r="I6832">
        <v>0</v>
      </c>
      <c r="J6832">
        <v>2</v>
      </c>
      <c r="K6832">
        <v>0</v>
      </c>
      <c r="L6832">
        <v>0</v>
      </c>
    </row>
    <row r="6833" spans="1:12" x14ac:dyDescent="0.25">
      <c r="A6833">
        <v>72755</v>
      </c>
      <c r="B6833">
        <v>0</v>
      </c>
      <c r="C6833">
        <v>0.41369640600000002</v>
      </c>
      <c r="D6833">
        <v>52</v>
      </c>
      <c r="E6833">
        <v>0</v>
      </c>
      <c r="F6833">
        <v>0.39021138799999999</v>
      </c>
      <c r="G6833">
        <v>5250</v>
      </c>
      <c r="H6833">
        <v>8</v>
      </c>
      <c r="I6833">
        <v>0</v>
      </c>
      <c r="J6833">
        <v>1</v>
      </c>
      <c r="K6833">
        <v>0</v>
      </c>
      <c r="L6833">
        <v>0</v>
      </c>
    </row>
    <row r="6834" spans="1:12" x14ac:dyDescent="0.25">
      <c r="A6834">
        <v>2742</v>
      </c>
      <c r="B6834">
        <v>0</v>
      </c>
      <c r="C6834">
        <v>0.41380489999999998</v>
      </c>
      <c r="D6834">
        <v>60</v>
      </c>
      <c r="E6834">
        <v>0</v>
      </c>
      <c r="F6834">
        <v>0.81681835700000005</v>
      </c>
      <c r="G6834">
        <v>7800</v>
      </c>
      <c r="H6834">
        <v>13</v>
      </c>
      <c r="I6834">
        <v>0</v>
      </c>
      <c r="J6834">
        <v>3</v>
      </c>
      <c r="K6834">
        <v>0</v>
      </c>
      <c r="L6834">
        <v>0</v>
      </c>
    </row>
    <row r="6835" spans="1:12" x14ac:dyDescent="0.25">
      <c r="A6835">
        <v>53668</v>
      </c>
      <c r="B6835">
        <v>0</v>
      </c>
      <c r="C6835">
        <v>0.41414991600000001</v>
      </c>
      <c r="D6835">
        <v>69</v>
      </c>
      <c r="E6835">
        <v>1</v>
      </c>
      <c r="F6835">
        <v>2.0117852470000002</v>
      </c>
      <c r="G6835">
        <v>2290</v>
      </c>
      <c r="H6835">
        <v>10</v>
      </c>
      <c r="I6835">
        <v>0</v>
      </c>
      <c r="J6835">
        <v>2</v>
      </c>
      <c r="K6835">
        <v>0</v>
      </c>
      <c r="L6835">
        <v>0</v>
      </c>
    </row>
    <row r="6836" spans="1:12" x14ac:dyDescent="0.25">
      <c r="A6836">
        <v>47479</v>
      </c>
      <c r="B6836">
        <v>0</v>
      </c>
      <c r="C6836">
        <v>0.41428185299999998</v>
      </c>
      <c r="D6836">
        <v>36</v>
      </c>
      <c r="E6836">
        <v>0</v>
      </c>
      <c r="F6836">
        <v>0.120523325</v>
      </c>
      <c r="G6836">
        <v>7566</v>
      </c>
      <c r="H6836">
        <v>13</v>
      </c>
      <c r="I6836">
        <v>0</v>
      </c>
      <c r="J6836">
        <v>0</v>
      </c>
      <c r="K6836">
        <v>0</v>
      </c>
      <c r="L6836">
        <v>0</v>
      </c>
    </row>
    <row r="6837" spans="1:12" x14ac:dyDescent="0.25">
      <c r="A6837">
        <v>147896</v>
      </c>
      <c r="B6837">
        <v>0</v>
      </c>
      <c r="C6837">
        <v>0.41430907700000003</v>
      </c>
      <c r="D6837">
        <v>55</v>
      </c>
      <c r="E6837">
        <v>0</v>
      </c>
      <c r="F6837">
        <v>0.32971708100000002</v>
      </c>
      <c r="G6837">
        <v>4700</v>
      </c>
      <c r="H6837">
        <v>11</v>
      </c>
      <c r="I6837">
        <v>0</v>
      </c>
      <c r="J6837">
        <v>0</v>
      </c>
      <c r="K6837">
        <v>0</v>
      </c>
      <c r="L6837">
        <v>1</v>
      </c>
    </row>
    <row r="6838" spans="1:12" x14ac:dyDescent="0.25">
      <c r="A6838">
        <v>69387</v>
      </c>
      <c r="B6838">
        <v>1</v>
      </c>
      <c r="C6838">
        <v>0.41435236600000003</v>
      </c>
      <c r="D6838">
        <v>30</v>
      </c>
      <c r="E6838">
        <v>2</v>
      </c>
      <c r="F6838">
        <v>2.9506437999999999E-2</v>
      </c>
      <c r="G6838">
        <v>1863</v>
      </c>
      <c r="H6838">
        <v>3</v>
      </c>
      <c r="I6838">
        <v>0</v>
      </c>
      <c r="J6838">
        <v>0</v>
      </c>
      <c r="K6838">
        <v>0</v>
      </c>
      <c r="L6838">
        <v>0</v>
      </c>
    </row>
    <row r="6839" spans="1:12" x14ac:dyDescent="0.25">
      <c r="A6839">
        <v>114185</v>
      </c>
      <c r="B6839">
        <v>0</v>
      </c>
      <c r="C6839">
        <v>0.41440549399999999</v>
      </c>
      <c r="D6839">
        <v>61</v>
      </c>
      <c r="E6839">
        <v>0</v>
      </c>
      <c r="F6839">
        <v>1.1611703849999999</v>
      </c>
      <c r="G6839">
        <v>6185</v>
      </c>
      <c r="H6839">
        <v>20</v>
      </c>
      <c r="I6839">
        <v>0</v>
      </c>
      <c r="J6839">
        <v>2</v>
      </c>
      <c r="K6839">
        <v>0</v>
      </c>
      <c r="L6839">
        <v>0</v>
      </c>
    </row>
    <row r="6840" spans="1:12" x14ac:dyDescent="0.25">
      <c r="A6840">
        <v>64324</v>
      </c>
      <c r="B6840">
        <v>0</v>
      </c>
      <c r="C6840">
        <v>0.41500349800000003</v>
      </c>
      <c r="D6840">
        <v>43</v>
      </c>
      <c r="E6840">
        <v>0</v>
      </c>
      <c r="F6840">
        <v>5.5245282999999999E-2</v>
      </c>
      <c r="G6840">
        <v>6624</v>
      </c>
      <c r="H6840">
        <v>8</v>
      </c>
      <c r="I6840">
        <v>0</v>
      </c>
      <c r="J6840">
        <v>0</v>
      </c>
      <c r="K6840">
        <v>0</v>
      </c>
      <c r="L6840">
        <v>2</v>
      </c>
    </row>
    <row r="6841" spans="1:12" x14ac:dyDescent="0.25">
      <c r="A6841">
        <v>64836</v>
      </c>
      <c r="B6841">
        <v>0</v>
      </c>
      <c r="C6841">
        <v>0.41505662900000001</v>
      </c>
      <c r="D6841">
        <v>29</v>
      </c>
      <c r="E6841">
        <v>2</v>
      </c>
      <c r="F6841">
        <v>0.34122288000000001</v>
      </c>
      <c r="G6841">
        <v>2534</v>
      </c>
      <c r="H6841">
        <v>9</v>
      </c>
      <c r="I6841">
        <v>2</v>
      </c>
      <c r="J6841">
        <v>0</v>
      </c>
      <c r="K6841">
        <v>2</v>
      </c>
      <c r="L6841">
        <v>0</v>
      </c>
    </row>
    <row r="6842" spans="1:12" x14ac:dyDescent="0.25">
      <c r="A6842">
        <v>5981</v>
      </c>
      <c r="B6842">
        <v>0</v>
      </c>
      <c r="C6842">
        <v>0.41507311600000002</v>
      </c>
      <c r="D6842">
        <v>44</v>
      </c>
      <c r="E6842">
        <v>0</v>
      </c>
      <c r="F6842">
        <v>0.170943019</v>
      </c>
      <c r="G6842">
        <v>3000</v>
      </c>
      <c r="H6842">
        <v>4</v>
      </c>
      <c r="I6842">
        <v>0</v>
      </c>
      <c r="J6842">
        <v>0</v>
      </c>
      <c r="K6842">
        <v>0</v>
      </c>
      <c r="L6842">
        <v>2</v>
      </c>
    </row>
    <row r="6843" spans="1:12" x14ac:dyDescent="0.25">
      <c r="A6843">
        <v>123929</v>
      </c>
      <c r="B6843">
        <v>0</v>
      </c>
      <c r="C6843">
        <v>0.41548053200000001</v>
      </c>
      <c r="D6843">
        <v>38</v>
      </c>
      <c r="E6843">
        <v>0</v>
      </c>
      <c r="F6843">
        <v>0.61467706499999997</v>
      </c>
      <c r="G6843">
        <v>5000</v>
      </c>
      <c r="H6843">
        <v>4</v>
      </c>
      <c r="I6843">
        <v>0</v>
      </c>
      <c r="J6843">
        <v>2</v>
      </c>
      <c r="K6843">
        <v>0</v>
      </c>
      <c r="L6843">
        <v>1</v>
      </c>
    </row>
    <row r="6844" spans="1:12" x14ac:dyDescent="0.25">
      <c r="A6844">
        <v>37390</v>
      </c>
      <c r="B6844">
        <v>0</v>
      </c>
      <c r="C6844">
        <v>0.41562480600000001</v>
      </c>
      <c r="D6844">
        <v>46</v>
      </c>
      <c r="E6844">
        <v>0</v>
      </c>
      <c r="F6844">
        <v>0.51814241500000002</v>
      </c>
      <c r="G6844">
        <v>8074</v>
      </c>
      <c r="H6844">
        <v>9</v>
      </c>
      <c r="I6844">
        <v>0</v>
      </c>
      <c r="J6844">
        <v>1</v>
      </c>
      <c r="K6844">
        <v>0</v>
      </c>
      <c r="L6844">
        <v>1</v>
      </c>
    </row>
    <row r="6845" spans="1:12" x14ac:dyDescent="0.25">
      <c r="A6845">
        <v>139959</v>
      </c>
      <c r="B6845">
        <v>0</v>
      </c>
      <c r="C6845">
        <v>0.415989053</v>
      </c>
      <c r="D6845">
        <v>62</v>
      </c>
      <c r="E6845">
        <v>1</v>
      </c>
      <c r="F6845">
        <v>0.55930800400000003</v>
      </c>
      <c r="G6845">
        <v>12080</v>
      </c>
      <c r="H6845">
        <v>13</v>
      </c>
      <c r="I6845">
        <v>0</v>
      </c>
      <c r="J6845">
        <v>3</v>
      </c>
      <c r="K6845">
        <v>0</v>
      </c>
      <c r="L6845">
        <v>0</v>
      </c>
    </row>
    <row r="6846" spans="1:12" x14ac:dyDescent="0.25">
      <c r="A6846">
        <v>136562</v>
      </c>
      <c r="B6846">
        <v>0</v>
      </c>
      <c r="C6846">
        <v>0.41616903</v>
      </c>
      <c r="D6846">
        <v>49</v>
      </c>
      <c r="E6846">
        <v>0</v>
      </c>
      <c r="F6846">
        <v>0.48059390499999999</v>
      </c>
      <c r="G6846">
        <v>3838</v>
      </c>
      <c r="H6846">
        <v>12</v>
      </c>
      <c r="I6846">
        <v>0</v>
      </c>
      <c r="J6846">
        <v>1</v>
      </c>
      <c r="K6846">
        <v>0</v>
      </c>
      <c r="L6846">
        <v>3</v>
      </c>
    </row>
    <row r="6847" spans="1:12" x14ac:dyDescent="0.25">
      <c r="A6847">
        <v>121457</v>
      </c>
      <c r="B6847">
        <v>0</v>
      </c>
      <c r="C6847">
        <v>0.41621858299999998</v>
      </c>
      <c r="D6847">
        <v>55</v>
      </c>
      <c r="E6847">
        <v>0</v>
      </c>
      <c r="F6847">
        <v>0.20857562099999999</v>
      </c>
      <c r="G6847">
        <v>18400</v>
      </c>
      <c r="H6847">
        <v>8</v>
      </c>
      <c r="I6847">
        <v>0</v>
      </c>
      <c r="J6847">
        <v>3</v>
      </c>
      <c r="K6847">
        <v>0</v>
      </c>
      <c r="L6847">
        <v>3</v>
      </c>
    </row>
    <row r="6848" spans="1:12" x14ac:dyDescent="0.25">
      <c r="A6848">
        <v>82461</v>
      </c>
      <c r="B6848">
        <v>0</v>
      </c>
      <c r="C6848">
        <v>0.41643610599999997</v>
      </c>
      <c r="D6848">
        <v>63</v>
      </c>
      <c r="E6848">
        <v>0</v>
      </c>
      <c r="F6848">
        <v>0.55029392600000004</v>
      </c>
      <c r="G6848">
        <v>3061</v>
      </c>
      <c r="H6848">
        <v>28</v>
      </c>
      <c r="I6848">
        <v>0</v>
      </c>
      <c r="J6848">
        <v>0</v>
      </c>
      <c r="K6848">
        <v>0</v>
      </c>
      <c r="L6848">
        <v>0</v>
      </c>
    </row>
    <row r="6849" spans="1:12" x14ac:dyDescent="0.25">
      <c r="A6849">
        <v>22780</v>
      </c>
      <c r="B6849">
        <v>0</v>
      </c>
      <c r="C6849">
        <v>0.41651727</v>
      </c>
      <c r="D6849">
        <v>29</v>
      </c>
      <c r="E6849">
        <v>0</v>
      </c>
      <c r="F6849">
        <v>0.23854961799999999</v>
      </c>
      <c r="G6849">
        <v>2619</v>
      </c>
      <c r="H6849">
        <v>12</v>
      </c>
      <c r="I6849">
        <v>0</v>
      </c>
      <c r="J6849">
        <v>0</v>
      </c>
      <c r="K6849">
        <v>0</v>
      </c>
      <c r="L6849">
        <v>0</v>
      </c>
    </row>
    <row r="6850" spans="1:12" x14ac:dyDescent="0.25">
      <c r="A6850">
        <v>29568</v>
      </c>
      <c r="B6850">
        <v>0</v>
      </c>
      <c r="C6850">
        <v>0.41682822800000002</v>
      </c>
      <c r="D6850">
        <v>55</v>
      </c>
      <c r="E6850">
        <v>0</v>
      </c>
      <c r="F6850">
        <v>0.40202040999999999</v>
      </c>
      <c r="G6850">
        <v>9700</v>
      </c>
      <c r="H6850">
        <v>18</v>
      </c>
      <c r="I6850">
        <v>0</v>
      </c>
      <c r="J6850">
        <v>2</v>
      </c>
      <c r="K6850">
        <v>0</v>
      </c>
      <c r="L6850">
        <v>1</v>
      </c>
    </row>
    <row r="6851" spans="1:12" x14ac:dyDescent="0.25">
      <c r="A6851">
        <v>69840</v>
      </c>
      <c r="B6851">
        <v>0</v>
      </c>
      <c r="C6851">
        <v>0.41683813800000002</v>
      </c>
      <c r="D6851">
        <v>57</v>
      </c>
      <c r="E6851">
        <v>0</v>
      </c>
      <c r="F6851">
        <v>0.64672054700000003</v>
      </c>
      <c r="G6851">
        <v>6433</v>
      </c>
      <c r="H6851">
        <v>4</v>
      </c>
      <c r="I6851">
        <v>0</v>
      </c>
      <c r="J6851">
        <v>2</v>
      </c>
      <c r="K6851">
        <v>0</v>
      </c>
      <c r="L6851">
        <v>2</v>
      </c>
    </row>
    <row r="6852" spans="1:12" x14ac:dyDescent="0.25">
      <c r="A6852">
        <v>15250</v>
      </c>
      <c r="B6852">
        <v>0</v>
      </c>
      <c r="C6852">
        <v>0.41684943899999999</v>
      </c>
      <c r="D6852">
        <v>29</v>
      </c>
      <c r="E6852">
        <v>0</v>
      </c>
      <c r="F6852">
        <v>2.8285208999999999E-2</v>
      </c>
      <c r="G6852">
        <v>3393</v>
      </c>
      <c r="H6852">
        <v>2</v>
      </c>
      <c r="I6852">
        <v>0</v>
      </c>
      <c r="J6852">
        <v>0</v>
      </c>
      <c r="K6852">
        <v>0</v>
      </c>
      <c r="L6852">
        <v>0</v>
      </c>
    </row>
    <row r="6853" spans="1:12" x14ac:dyDescent="0.25">
      <c r="A6853">
        <v>94363</v>
      </c>
      <c r="B6853">
        <v>0</v>
      </c>
      <c r="C6853">
        <v>0.41685783199999998</v>
      </c>
      <c r="D6853">
        <v>32</v>
      </c>
      <c r="E6853">
        <v>0</v>
      </c>
      <c r="F6853">
        <v>0.32108317199999997</v>
      </c>
      <c r="G6853">
        <v>6720</v>
      </c>
      <c r="H6853">
        <v>11</v>
      </c>
      <c r="I6853">
        <v>0</v>
      </c>
      <c r="J6853">
        <v>2</v>
      </c>
      <c r="K6853">
        <v>0</v>
      </c>
      <c r="L6853">
        <v>2</v>
      </c>
    </row>
    <row r="6854" spans="1:12" x14ac:dyDescent="0.25">
      <c r="A6854">
        <v>104585</v>
      </c>
      <c r="B6854">
        <v>1</v>
      </c>
      <c r="C6854">
        <v>0.41707274500000002</v>
      </c>
      <c r="D6854">
        <v>58</v>
      </c>
      <c r="E6854">
        <v>0</v>
      </c>
      <c r="F6854">
        <v>0.75858934700000002</v>
      </c>
      <c r="G6854">
        <v>5500</v>
      </c>
      <c r="H6854">
        <v>17</v>
      </c>
      <c r="I6854">
        <v>4</v>
      </c>
      <c r="J6854">
        <v>1</v>
      </c>
      <c r="K6854">
        <v>2</v>
      </c>
      <c r="L6854">
        <v>1</v>
      </c>
    </row>
    <row r="6855" spans="1:12" x14ac:dyDescent="0.25">
      <c r="A6855">
        <v>29924</v>
      </c>
      <c r="B6855">
        <v>0</v>
      </c>
      <c r="C6855">
        <v>0.41714542599999999</v>
      </c>
      <c r="D6855">
        <v>58</v>
      </c>
      <c r="E6855">
        <v>0</v>
      </c>
      <c r="F6855">
        <v>0.70739197200000004</v>
      </c>
      <c r="G6855">
        <v>4558</v>
      </c>
      <c r="H6855">
        <v>18</v>
      </c>
      <c r="I6855">
        <v>0</v>
      </c>
      <c r="J6855">
        <v>1</v>
      </c>
      <c r="K6855">
        <v>1</v>
      </c>
      <c r="L6855">
        <v>1</v>
      </c>
    </row>
    <row r="6856" spans="1:12" x14ac:dyDescent="0.25">
      <c r="A6856">
        <v>121404</v>
      </c>
      <c r="B6856">
        <v>1</v>
      </c>
      <c r="C6856">
        <v>0.41739406400000001</v>
      </c>
      <c r="D6856">
        <v>32</v>
      </c>
      <c r="E6856">
        <v>3</v>
      </c>
      <c r="F6856">
        <v>0.171027552</v>
      </c>
      <c r="G6856">
        <v>5770</v>
      </c>
      <c r="H6856">
        <v>7</v>
      </c>
      <c r="I6856">
        <v>3</v>
      </c>
      <c r="J6856">
        <v>0</v>
      </c>
      <c r="K6856">
        <v>3</v>
      </c>
      <c r="L6856">
        <v>1</v>
      </c>
    </row>
    <row r="6857" spans="1:12" x14ac:dyDescent="0.25">
      <c r="A6857">
        <v>148965</v>
      </c>
      <c r="B6857">
        <v>0</v>
      </c>
      <c r="C6857">
        <v>0.41750434199999997</v>
      </c>
      <c r="D6857">
        <v>47</v>
      </c>
      <c r="E6857">
        <v>1</v>
      </c>
      <c r="F6857">
        <v>0.189044714</v>
      </c>
      <c r="G6857">
        <v>15900</v>
      </c>
      <c r="H6857">
        <v>5</v>
      </c>
      <c r="I6857">
        <v>1</v>
      </c>
      <c r="J6857">
        <v>1</v>
      </c>
      <c r="K6857">
        <v>1</v>
      </c>
      <c r="L6857">
        <v>0</v>
      </c>
    </row>
    <row r="6858" spans="1:12" x14ac:dyDescent="0.25">
      <c r="A6858">
        <v>120083</v>
      </c>
      <c r="B6858">
        <v>0</v>
      </c>
      <c r="C6858">
        <v>0.41755689699999998</v>
      </c>
      <c r="D6858">
        <v>52</v>
      </c>
      <c r="E6858">
        <v>0</v>
      </c>
      <c r="F6858">
        <v>0.72949095500000005</v>
      </c>
      <c r="G6858">
        <v>2376</v>
      </c>
      <c r="H6858">
        <v>12</v>
      </c>
      <c r="I6858">
        <v>0</v>
      </c>
      <c r="J6858">
        <v>0</v>
      </c>
      <c r="K6858">
        <v>0</v>
      </c>
      <c r="L6858">
        <v>2</v>
      </c>
    </row>
    <row r="6859" spans="1:12" x14ac:dyDescent="0.25">
      <c r="A6859">
        <v>50526</v>
      </c>
      <c r="B6859">
        <v>0</v>
      </c>
      <c r="C6859">
        <v>0.41764943300000001</v>
      </c>
      <c r="D6859">
        <v>44</v>
      </c>
      <c r="E6859">
        <v>0</v>
      </c>
      <c r="F6859">
        <v>0.182319118</v>
      </c>
      <c r="G6859">
        <v>4173</v>
      </c>
      <c r="H6859">
        <v>6</v>
      </c>
      <c r="I6859">
        <v>0</v>
      </c>
      <c r="J6859">
        <v>0</v>
      </c>
      <c r="K6859">
        <v>0</v>
      </c>
      <c r="L6859">
        <v>2</v>
      </c>
    </row>
    <row r="6860" spans="1:12" x14ac:dyDescent="0.25">
      <c r="A6860">
        <v>40255</v>
      </c>
      <c r="B6860">
        <v>0</v>
      </c>
      <c r="C6860">
        <v>0.41805545700000002</v>
      </c>
      <c r="D6860">
        <v>62</v>
      </c>
      <c r="E6860">
        <v>3</v>
      </c>
      <c r="F6860">
        <v>0.75883930700000002</v>
      </c>
      <c r="G6860">
        <v>4100</v>
      </c>
      <c r="H6860">
        <v>11</v>
      </c>
      <c r="I6860">
        <v>0</v>
      </c>
      <c r="J6860">
        <v>3</v>
      </c>
      <c r="K6860">
        <v>0</v>
      </c>
      <c r="L6860">
        <v>0</v>
      </c>
    </row>
    <row r="6861" spans="1:12" x14ac:dyDescent="0.25">
      <c r="A6861">
        <v>130565</v>
      </c>
      <c r="B6861">
        <v>0</v>
      </c>
      <c r="C6861">
        <v>0.41840103299999998</v>
      </c>
      <c r="D6861">
        <v>57</v>
      </c>
      <c r="E6861">
        <v>0</v>
      </c>
      <c r="F6861">
        <v>0.38202609100000001</v>
      </c>
      <c r="G6861">
        <v>12417</v>
      </c>
      <c r="H6861">
        <v>17</v>
      </c>
      <c r="I6861">
        <v>0</v>
      </c>
      <c r="J6861">
        <v>2</v>
      </c>
      <c r="K6861">
        <v>0</v>
      </c>
      <c r="L6861">
        <v>0</v>
      </c>
    </row>
    <row r="6862" spans="1:12" x14ac:dyDescent="0.25">
      <c r="A6862">
        <v>28726</v>
      </c>
      <c r="B6862">
        <v>0</v>
      </c>
      <c r="C6862">
        <v>0.41859515899999999</v>
      </c>
      <c r="D6862">
        <v>61</v>
      </c>
      <c r="E6862">
        <v>0</v>
      </c>
      <c r="F6862">
        <v>0.165460472</v>
      </c>
      <c r="G6862">
        <v>18100</v>
      </c>
      <c r="H6862">
        <v>10</v>
      </c>
      <c r="I6862">
        <v>0</v>
      </c>
      <c r="J6862">
        <v>1</v>
      </c>
      <c r="K6862">
        <v>0</v>
      </c>
      <c r="L6862">
        <v>0</v>
      </c>
    </row>
    <row r="6863" spans="1:12" x14ac:dyDescent="0.25">
      <c r="A6863">
        <v>110432</v>
      </c>
      <c r="B6863">
        <v>0</v>
      </c>
      <c r="C6863">
        <v>0.41910539299999999</v>
      </c>
      <c r="D6863">
        <v>47</v>
      </c>
      <c r="E6863">
        <v>0</v>
      </c>
      <c r="F6863">
        <v>0.39821111799999998</v>
      </c>
      <c r="G6863">
        <v>13527</v>
      </c>
      <c r="H6863">
        <v>13</v>
      </c>
      <c r="I6863">
        <v>0</v>
      </c>
      <c r="J6863">
        <v>3</v>
      </c>
      <c r="K6863">
        <v>0</v>
      </c>
      <c r="L6863">
        <v>2</v>
      </c>
    </row>
    <row r="6864" spans="1:12" x14ac:dyDescent="0.25">
      <c r="A6864">
        <v>37531</v>
      </c>
      <c r="B6864">
        <v>0</v>
      </c>
      <c r="C6864">
        <v>0.41923579</v>
      </c>
      <c r="D6864">
        <v>49</v>
      </c>
      <c r="E6864">
        <v>0</v>
      </c>
      <c r="F6864">
        <v>0.47216082500000001</v>
      </c>
      <c r="G6864">
        <v>9500</v>
      </c>
      <c r="H6864">
        <v>17</v>
      </c>
      <c r="I6864">
        <v>0</v>
      </c>
      <c r="J6864">
        <v>2</v>
      </c>
      <c r="K6864">
        <v>0</v>
      </c>
      <c r="L6864">
        <v>7</v>
      </c>
    </row>
    <row r="6865" spans="1:12" x14ac:dyDescent="0.25">
      <c r="A6865">
        <v>63819</v>
      </c>
      <c r="B6865">
        <v>0</v>
      </c>
      <c r="C6865">
        <v>0.41929839200000002</v>
      </c>
      <c r="D6865">
        <v>30</v>
      </c>
      <c r="E6865">
        <v>0</v>
      </c>
      <c r="F6865">
        <v>0.34076524699999999</v>
      </c>
      <c r="G6865">
        <v>6951</v>
      </c>
      <c r="H6865">
        <v>10</v>
      </c>
      <c r="I6865">
        <v>0</v>
      </c>
      <c r="J6865">
        <v>2</v>
      </c>
      <c r="K6865">
        <v>0</v>
      </c>
      <c r="L6865">
        <v>0</v>
      </c>
    </row>
    <row r="6866" spans="1:12" x14ac:dyDescent="0.25">
      <c r="A6866">
        <v>57923</v>
      </c>
      <c r="B6866">
        <v>0</v>
      </c>
      <c r="C6866">
        <v>0.419333654</v>
      </c>
      <c r="D6866">
        <v>54</v>
      </c>
      <c r="E6866">
        <v>0</v>
      </c>
      <c r="F6866">
        <v>0.39071693200000002</v>
      </c>
      <c r="G6866">
        <v>4588</v>
      </c>
      <c r="H6866">
        <v>18</v>
      </c>
      <c r="I6866">
        <v>0</v>
      </c>
      <c r="J6866">
        <v>2</v>
      </c>
      <c r="K6866">
        <v>0</v>
      </c>
      <c r="L6866">
        <v>1</v>
      </c>
    </row>
    <row r="6867" spans="1:12" x14ac:dyDescent="0.25">
      <c r="A6867">
        <v>109842</v>
      </c>
      <c r="B6867">
        <v>0</v>
      </c>
      <c r="C6867">
        <v>0.41940813300000002</v>
      </c>
      <c r="D6867">
        <v>57</v>
      </c>
      <c r="E6867">
        <v>0</v>
      </c>
      <c r="F6867">
        <v>0.14395201599999999</v>
      </c>
      <c r="G6867">
        <v>3000</v>
      </c>
      <c r="H6867">
        <v>5</v>
      </c>
      <c r="I6867">
        <v>0</v>
      </c>
      <c r="J6867">
        <v>0</v>
      </c>
      <c r="K6867">
        <v>0</v>
      </c>
      <c r="L6867">
        <v>0</v>
      </c>
    </row>
    <row r="6868" spans="1:12" x14ac:dyDescent="0.25">
      <c r="A6868">
        <v>104837</v>
      </c>
      <c r="B6868">
        <v>0</v>
      </c>
      <c r="C6868">
        <v>0.41944915500000002</v>
      </c>
      <c r="D6868">
        <v>27</v>
      </c>
      <c r="E6868">
        <v>0</v>
      </c>
      <c r="F6868">
        <v>0.11441703</v>
      </c>
      <c r="G6868">
        <v>4133</v>
      </c>
      <c r="H6868">
        <v>5</v>
      </c>
      <c r="I6868">
        <v>0</v>
      </c>
      <c r="J6868">
        <v>0</v>
      </c>
      <c r="K6868">
        <v>0</v>
      </c>
      <c r="L6868">
        <v>0</v>
      </c>
    </row>
    <row r="6869" spans="1:12" x14ac:dyDescent="0.25">
      <c r="A6869">
        <v>14426</v>
      </c>
      <c r="B6869">
        <v>0</v>
      </c>
      <c r="C6869">
        <v>0.41950383299999999</v>
      </c>
      <c r="D6869">
        <v>43</v>
      </c>
      <c r="E6869">
        <v>0</v>
      </c>
      <c r="F6869">
        <v>0.353301804</v>
      </c>
      <c r="G6869">
        <v>5708</v>
      </c>
      <c r="H6869">
        <v>7</v>
      </c>
      <c r="I6869">
        <v>0</v>
      </c>
      <c r="J6869">
        <v>1</v>
      </c>
      <c r="K6869">
        <v>0</v>
      </c>
      <c r="L6869">
        <v>5</v>
      </c>
    </row>
    <row r="6870" spans="1:12" x14ac:dyDescent="0.25">
      <c r="A6870">
        <v>87652</v>
      </c>
      <c r="B6870">
        <v>0</v>
      </c>
      <c r="C6870">
        <v>0.41952732599999998</v>
      </c>
      <c r="D6870">
        <v>36</v>
      </c>
      <c r="E6870">
        <v>0</v>
      </c>
      <c r="F6870">
        <v>2.8259629099999999</v>
      </c>
      <c r="G6870">
        <v>700</v>
      </c>
      <c r="H6870">
        <v>8</v>
      </c>
      <c r="I6870">
        <v>0</v>
      </c>
      <c r="J6870">
        <v>1</v>
      </c>
      <c r="K6870">
        <v>0</v>
      </c>
      <c r="L6870">
        <v>0</v>
      </c>
    </row>
    <row r="6871" spans="1:12" x14ac:dyDescent="0.25">
      <c r="A6871">
        <v>100767</v>
      </c>
      <c r="B6871">
        <v>0</v>
      </c>
      <c r="C6871">
        <v>0.41954607199999999</v>
      </c>
      <c r="D6871">
        <v>46</v>
      </c>
      <c r="E6871">
        <v>0</v>
      </c>
      <c r="F6871">
        <v>0.94150180800000005</v>
      </c>
      <c r="G6871">
        <v>4700</v>
      </c>
      <c r="H6871">
        <v>13</v>
      </c>
      <c r="I6871">
        <v>0</v>
      </c>
      <c r="J6871">
        <v>1</v>
      </c>
      <c r="K6871">
        <v>0</v>
      </c>
      <c r="L6871">
        <v>4</v>
      </c>
    </row>
    <row r="6872" spans="1:12" x14ac:dyDescent="0.25">
      <c r="A6872">
        <v>108254</v>
      </c>
      <c r="B6872">
        <v>0</v>
      </c>
      <c r="C6872">
        <v>0.42009409599999997</v>
      </c>
      <c r="D6872">
        <v>40</v>
      </c>
      <c r="E6872">
        <v>0</v>
      </c>
      <c r="F6872">
        <v>0.53396161399999997</v>
      </c>
      <c r="G6872">
        <v>8700</v>
      </c>
      <c r="H6872">
        <v>17</v>
      </c>
      <c r="I6872">
        <v>0</v>
      </c>
      <c r="J6872">
        <v>2</v>
      </c>
      <c r="K6872">
        <v>0</v>
      </c>
      <c r="L6872">
        <v>0</v>
      </c>
    </row>
    <row r="6873" spans="1:12" x14ac:dyDescent="0.25">
      <c r="A6873">
        <v>28547</v>
      </c>
      <c r="B6873">
        <v>0</v>
      </c>
      <c r="C6873">
        <v>0.42025741500000002</v>
      </c>
      <c r="D6873">
        <v>65</v>
      </c>
      <c r="E6873">
        <v>0</v>
      </c>
      <c r="F6873">
        <v>0.27112026900000002</v>
      </c>
      <c r="G6873">
        <v>9220</v>
      </c>
      <c r="H6873">
        <v>9</v>
      </c>
      <c r="I6873">
        <v>1</v>
      </c>
      <c r="J6873">
        <v>1</v>
      </c>
      <c r="K6873">
        <v>0</v>
      </c>
      <c r="L6873">
        <v>0</v>
      </c>
    </row>
    <row r="6874" spans="1:12" x14ac:dyDescent="0.25">
      <c r="A6874">
        <v>82588</v>
      </c>
      <c r="B6874">
        <v>0</v>
      </c>
      <c r="C6874">
        <v>0.42033550800000002</v>
      </c>
      <c r="D6874">
        <v>57</v>
      </c>
      <c r="E6874">
        <v>0</v>
      </c>
      <c r="F6874">
        <v>0.44648856199999998</v>
      </c>
      <c r="G6874">
        <v>6250</v>
      </c>
      <c r="H6874">
        <v>10</v>
      </c>
      <c r="I6874">
        <v>0</v>
      </c>
      <c r="J6874">
        <v>3</v>
      </c>
      <c r="K6874">
        <v>0</v>
      </c>
      <c r="L6874">
        <v>0</v>
      </c>
    </row>
    <row r="6875" spans="1:12" x14ac:dyDescent="0.25">
      <c r="A6875">
        <v>84183</v>
      </c>
      <c r="B6875">
        <v>0</v>
      </c>
      <c r="C6875">
        <v>0.42061417099999998</v>
      </c>
      <c r="D6875">
        <v>41</v>
      </c>
      <c r="E6875">
        <v>0</v>
      </c>
      <c r="F6875">
        <v>0.77884615400000001</v>
      </c>
      <c r="G6875">
        <v>8111</v>
      </c>
      <c r="H6875">
        <v>20</v>
      </c>
      <c r="I6875">
        <v>0</v>
      </c>
      <c r="J6875">
        <v>2</v>
      </c>
      <c r="K6875">
        <v>0</v>
      </c>
      <c r="L6875">
        <v>2</v>
      </c>
    </row>
    <row r="6876" spans="1:12" x14ac:dyDescent="0.25">
      <c r="A6876">
        <v>124652</v>
      </c>
      <c r="B6876">
        <v>0</v>
      </c>
      <c r="C6876">
        <v>0.42081179600000002</v>
      </c>
      <c r="D6876">
        <v>26</v>
      </c>
      <c r="E6876">
        <v>0</v>
      </c>
      <c r="F6876">
        <v>0.19466814800000001</v>
      </c>
      <c r="G6876">
        <v>3600</v>
      </c>
      <c r="H6876">
        <v>6</v>
      </c>
      <c r="I6876">
        <v>0</v>
      </c>
      <c r="J6876">
        <v>0</v>
      </c>
      <c r="K6876">
        <v>0</v>
      </c>
      <c r="L6876">
        <v>1</v>
      </c>
    </row>
    <row r="6877" spans="1:12" x14ac:dyDescent="0.25">
      <c r="A6877">
        <v>111801</v>
      </c>
      <c r="B6877">
        <v>0</v>
      </c>
      <c r="C6877">
        <v>0.42087895600000003</v>
      </c>
      <c r="D6877">
        <v>43</v>
      </c>
      <c r="E6877">
        <v>0</v>
      </c>
      <c r="F6877">
        <v>0.72458791199999995</v>
      </c>
      <c r="G6877">
        <v>1455</v>
      </c>
      <c r="H6877">
        <v>7</v>
      </c>
      <c r="I6877">
        <v>0</v>
      </c>
      <c r="J6877">
        <v>1</v>
      </c>
      <c r="K6877">
        <v>0</v>
      </c>
      <c r="L6877">
        <v>0</v>
      </c>
    </row>
    <row r="6878" spans="1:12" x14ac:dyDescent="0.25">
      <c r="A6878">
        <v>4569</v>
      </c>
      <c r="B6878">
        <v>0</v>
      </c>
      <c r="C6878">
        <v>0.42097135400000002</v>
      </c>
      <c r="D6878">
        <v>47</v>
      </c>
      <c r="E6878">
        <v>0</v>
      </c>
      <c r="F6878">
        <v>0.21887205100000001</v>
      </c>
      <c r="G6878">
        <v>6400</v>
      </c>
      <c r="H6878">
        <v>5</v>
      </c>
      <c r="I6878">
        <v>0</v>
      </c>
      <c r="J6878">
        <v>1</v>
      </c>
      <c r="K6878">
        <v>0</v>
      </c>
      <c r="L6878">
        <v>2</v>
      </c>
    </row>
    <row r="6879" spans="1:12" x14ac:dyDescent="0.25">
      <c r="A6879">
        <v>100369</v>
      </c>
      <c r="B6879">
        <v>0</v>
      </c>
      <c r="C6879">
        <v>0.42117894099999997</v>
      </c>
      <c r="D6879">
        <v>63</v>
      </c>
      <c r="E6879">
        <v>1</v>
      </c>
      <c r="F6879">
        <v>0.66080225199999998</v>
      </c>
      <c r="G6879">
        <v>2841</v>
      </c>
      <c r="H6879">
        <v>8</v>
      </c>
      <c r="I6879">
        <v>0</v>
      </c>
      <c r="J6879">
        <v>1</v>
      </c>
      <c r="K6879">
        <v>0</v>
      </c>
      <c r="L6879">
        <v>0</v>
      </c>
    </row>
    <row r="6880" spans="1:12" x14ac:dyDescent="0.25">
      <c r="A6880">
        <v>93812</v>
      </c>
      <c r="B6880">
        <v>0</v>
      </c>
      <c r="C6880">
        <v>0.42119757000000002</v>
      </c>
      <c r="D6880">
        <v>91</v>
      </c>
      <c r="E6880">
        <v>0</v>
      </c>
      <c r="F6880">
        <v>0.14927801499999999</v>
      </c>
      <c r="G6880">
        <v>4916</v>
      </c>
      <c r="H6880">
        <v>3</v>
      </c>
      <c r="I6880">
        <v>0</v>
      </c>
      <c r="J6880">
        <v>0</v>
      </c>
      <c r="K6880">
        <v>0</v>
      </c>
      <c r="L6880">
        <v>0</v>
      </c>
    </row>
    <row r="6881" spans="1:12" x14ac:dyDescent="0.25">
      <c r="A6881">
        <v>99065</v>
      </c>
      <c r="B6881">
        <v>0</v>
      </c>
      <c r="C6881">
        <v>0.42120186799999998</v>
      </c>
      <c r="D6881">
        <v>51</v>
      </c>
      <c r="E6881">
        <v>1</v>
      </c>
      <c r="F6881">
        <v>0.64381067999999997</v>
      </c>
      <c r="G6881">
        <v>6591</v>
      </c>
      <c r="H6881">
        <v>20</v>
      </c>
      <c r="I6881">
        <v>1</v>
      </c>
      <c r="J6881">
        <v>2</v>
      </c>
      <c r="K6881">
        <v>0</v>
      </c>
      <c r="L6881">
        <v>0</v>
      </c>
    </row>
    <row r="6882" spans="1:12" x14ac:dyDescent="0.25">
      <c r="A6882">
        <v>87854</v>
      </c>
      <c r="B6882">
        <v>0</v>
      </c>
      <c r="C6882">
        <v>0.42146441200000001</v>
      </c>
      <c r="D6882">
        <v>45</v>
      </c>
      <c r="E6882">
        <v>0</v>
      </c>
      <c r="F6882">
        <v>0.37840459700000001</v>
      </c>
      <c r="G6882">
        <v>13400</v>
      </c>
      <c r="H6882">
        <v>16</v>
      </c>
      <c r="I6882">
        <v>0</v>
      </c>
      <c r="J6882">
        <v>3</v>
      </c>
      <c r="K6882">
        <v>0</v>
      </c>
      <c r="L6882">
        <v>3</v>
      </c>
    </row>
    <row r="6883" spans="1:12" x14ac:dyDescent="0.25">
      <c r="A6883">
        <v>100934</v>
      </c>
      <c r="B6883">
        <v>0</v>
      </c>
      <c r="C6883">
        <v>0.42153457500000002</v>
      </c>
      <c r="D6883">
        <v>47</v>
      </c>
      <c r="E6883">
        <v>0</v>
      </c>
      <c r="F6883">
        <v>0.38143642700000002</v>
      </c>
      <c r="G6883">
        <v>6000</v>
      </c>
      <c r="H6883">
        <v>4</v>
      </c>
      <c r="I6883">
        <v>0</v>
      </c>
      <c r="J6883">
        <v>1</v>
      </c>
      <c r="K6883">
        <v>0</v>
      </c>
      <c r="L6883">
        <v>2</v>
      </c>
    </row>
    <row r="6884" spans="1:12" x14ac:dyDescent="0.25">
      <c r="A6884">
        <v>121118</v>
      </c>
      <c r="B6884">
        <v>0</v>
      </c>
      <c r="C6884">
        <v>0.42184023799999998</v>
      </c>
      <c r="D6884">
        <v>46</v>
      </c>
      <c r="E6884">
        <v>1</v>
      </c>
      <c r="F6884">
        <v>0.186414512</v>
      </c>
      <c r="G6884">
        <v>5181</v>
      </c>
      <c r="H6884">
        <v>8</v>
      </c>
      <c r="I6884">
        <v>0</v>
      </c>
      <c r="J6884">
        <v>0</v>
      </c>
      <c r="K6884">
        <v>0</v>
      </c>
      <c r="L6884">
        <v>2</v>
      </c>
    </row>
    <row r="6885" spans="1:12" x14ac:dyDescent="0.25">
      <c r="A6885">
        <v>83490</v>
      </c>
      <c r="B6885">
        <v>0</v>
      </c>
      <c r="C6885">
        <v>0.42191561700000002</v>
      </c>
      <c r="D6885">
        <v>37</v>
      </c>
      <c r="E6885">
        <v>0</v>
      </c>
      <c r="F6885">
        <v>0.21965152800000001</v>
      </c>
      <c r="G6885">
        <v>3500</v>
      </c>
      <c r="H6885">
        <v>7</v>
      </c>
      <c r="I6885">
        <v>0</v>
      </c>
      <c r="J6885">
        <v>0</v>
      </c>
      <c r="K6885">
        <v>0</v>
      </c>
      <c r="L6885">
        <v>0</v>
      </c>
    </row>
    <row r="6886" spans="1:12" x14ac:dyDescent="0.25">
      <c r="A6886">
        <v>30765</v>
      </c>
      <c r="B6886">
        <v>0</v>
      </c>
      <c r="C6886">
        <v>0.42211646400000002</v>
      </c>
      <c r="D6886">
        <v>66</v>
      </c>
      <c r="E6886">
        <v>0</v>
      </c>
      <c r="F6886">
        <v>6.0250191000000002E-2</v>
      </c>
      <c r="G6886">
        <v>3916</v>
      </c>
      <c r="H6886">
        <v>6</v>
      </c>
      <c r="I6886">
        <v>0</v>
      </c>
      <c r="J6886">
        <v>0</v>
      </c>
      <c r="K6886">
        <v>0</v>
      </c>
      <c r="L6886">
        <v>0</v>
      </c>
    </row>
    <row r="6887" spans="1:12" x14ac:dyDescent="0.25">
      <c r="A6887">
        <v>27364</v>
      </c>
      <c r="B6887">
        <v>1</v>
      </c>
      <c r="C6887">
        <v>0.422219711</v>
      </c>
      <c r="D6887">
        <v>46</v>
      </c>
      <c r="E6887">
        <v>0</v>
      </c>
      <c r="F6887">
        <v>1.3491743860000001</v>
      </c>
      <c r="G6887">
        <v>4965</v>
      </c>
      <c r="H6887">
        <v>10</v>
      </c>
      <c r="I6887">
        <v>0</v>
      </c>
      <c r="J6887">
        <v>5</v>
      </c>
      <c r="K6887">
        <v>0</v>
      </c>
      <c r="L6887">
        <v>2</v>
      </c>
    </row>
    <row r="6888" spans="1:12" x14ac:dyDescent="0.25">
      <c r="A6888">
        <v>12619</v>
      </c>
      <c r="B6888">
        <v>0</v>
      </c>
      <c r="C6888">
        <v>0.42236835</v>
      </c>
      <c r="D6888">
        <v>36</v>
      </c>
      <c r="E6888">
        <v>1</v>
      </c>
      <c r="F6888">
        <v>0.25072403799999998</v>
      </c>
      <c r="G6888">
        <v>2416</v>
      </c>
      <c r="H6888">
        <v>3</v>
      </c>
      <c r="I6888">
        <v>0</v>
      </c>
      <c r="J6888">
        <v>0</v>
      </c>
      <c r="K6888">
        <v>0</v>
      </c>
      <c r="L6888">
        <v>0</v>
      </c>
    </row>
    <row r="6889" spans="1:12" x14ac:dyDescent="0.25">
      <c r="A6889">
        <v>133470</v>
      </c>
      <c r="B6889">
        <v>0</v>
      </c>
      <c r="C6889">
        <v>0.42257742300000001</v>
      </c>
      <c r="D6889">
        <v>64</v>
      </c>
      <c r="E6889">
        <v>0</v>
      </c>
      <c r="F6889">
        <v>1.0994502999999999E-2</v>
      </c>
      <c r="G6889">
        <v>2000</v>
      </c>
      <c r="H6889">
        <v>3</v>
      </c>
      <c r="I6889">
        <v>0</v>
      </c>
      <c r="J6889">
        <v>0</v>
      </c>
      <c r="K6889">
        <v>0</v>
      </c>
      <c r="L6889">
        <v>0</v>
      </c>
    </row>
    <row r="6890" spans="1:12" x14ac:dyDescent="0.25">
      <c r="A6890">
        <v>89993</v>
      </c>
      <c r="B6890">
        <v>0</v>
      </c>
      <c r="C6890">
        <v>0.42258825999999999</v>
      </c>
      <c r="D6890">
        <v>49</v>
      </c>
      <c r="E6890">
        <v>0</v>
      </c>
      <c r="F6890">
        <v>2035</v>
      </c>
      <c r="H6890">
        <v>7</v>
      </c>
      <c r="I6890">
        <v>0</v>
      </c>
      <c r="J6890">
        <v>2</v>
      </c>
      <c r="K6890">
        <v>0</v>
      </c>
      <c r="L6890">
        <v>2</v>
      </c>
    </row>
    <row r="6891" spans="1:12" x14ac:dyDescent="0.25">
      <c r="A6891">
        <v>101809</v>
      </c>
      <c r="B6891">
        <v>0</v>
      </c>
      <c r="C6891">
        <v>0.42259209800000003</v>
      </c>
      <c r="D6891">
        <v>58</v>
      </c>
      <c r="E6891">
        <v>2</v>
      </c>
      <c r="F6891">
        <v>0.21434820600000001</v>
      </c>
      <c r="G6891">
        <v>8000</v>
      </c>
      <c r="H6891">
        <v>17</v>
      </c>
      <c r="I6891">
        <v>0</v>
      </c>
      <c r="J6891">
        <v>2</v>
      </c>
      <c r="K6891">
        <v>0</v>
      </c>
      <c r="L6891">
        <v>0</v>
      </c>
    </row>
    <row r="6892" spans="1:12" x14ac:dyDescent="0.25">
      <c r="A6892">
        <v>27141</v>
      </c>
      <c r="B6892">
        <v>0</v>
      </c>
      <c r="C6892">
        <v>0.42280694899999999</v>
      </c>
      <c r="D6892">
        <v>34</v>
      </c>
      <c r="E6892">
        <v>0</v>
      </c>
      <c r="F6892">
        <v>0.63380770600000003</v>
      </c>
      <c r="G6892">
        <v>2880</v>
      </c>
      <c r="H6892">
        <v>10</v>
      </c>
      <c r="I6892">
        <v>0</v>
      </c>
      <c r="J6892">
        <v>1</v>
      </c>
      <c r="K6892">
        <v>0</v>
      </c>
      <c r="L6892">
        <v>0</v>
      </c>
    </row>
    <row r="6893" spans="1:12" x14ac:dyDescent="0.25">
      <c r="A6893">
        <v>97474</v>
      </c>
      <c r="B6893">
        <v>0</v>
      </c>
      <c r="C6893">
        <v>0.422858656</v>
      </c>
      <c r="D6893">
        <v>51</v>
      </c>
      <c r="E6893">
        <v>0</v>
      </c>
      <c r="F6893">
        <v>0.42487330499999998</v>
      </c>
      <c r="G6893">
        <v>7300</v>
      </c>
      <c r="H6893">
        <v>23</v>
      </c>
      <c r="I6893">
        <v>0</v>
      </c>
      <c r="J6893">
        <v>1</v>
      </c>
      <c r="K6893">
        <v>0</v>
      </c>
      <c r="L6893">
        <v>1</v>
      </c>
    </row>
    <row r="6894" spans="1:12" x14ac:dyDescent="0.25">
      <c r="A6894">
        <v>12950</v>
      </c>
      <c r="B6894">
        <v>1</v>
      </c>
      <c r="C6894">
        <v>0.42286573</v>
      </c>
      <c r="D6894">
        <v>55</v>
      </c>
      <c r="E6894">
        <v>1</v>
      </c>
      <c r="F6894">
        <v>2776</v>
      </c>
      <c r="H6894">
        <v>9</v>
      </c>
      <c r="I6894">
        <v>0</v>
      </c>
      <c r="J6894">
        <v>1</v>
      </c>
      <c r="K6894">
        <v>0</v>
      </c>
      <c r="L6894">
        <v>0</v>
      </c>
    </row>
    <row r="6895" spans="1:12" x14ac:dyDescent="0.25">
      <c r="A6895">
        <v>11760</v>
      </c>
      <c r="B6895">
        <v>0</v>
      </c>
      <c r="C6895">
        <v>0.42310903300000002</v>
      </c>
      <c r="D6895">
        <v>49</v>
      </c>
      <c r="E6895">
        <v>0</v>
      </c>
      <c r="F6895">
        <v>0.82563487300000005</v>
      </c>
      <c r="G6895">
        <v>5000</v>
      </c>
      <c r="H6895">
        <v>9</v>
      </c>
      <c r="I6895">
        <v>0</v>
      </c>
      <c r="J6895">
        <v>3</v>
      </c>
      <c r="K6895">
        <v>0</v>
      </c>
      <c r="L6895">
        <v>1</v>
      </c>
    </row>
    <row r="6896" spans="1:12" x14ac:dyDescent="0.25">
      <c r="A6896">
        <v>64401</v>
      </c>
      <c r="B6896">
        <v>0</v>
      </c>
      <c r="C6896">
        <v>0.42333785600000001</v>
      </c>
      <c r="D6896">
        <v>38</v>
      </c>
      <c r="E6896">
        <v>5</v>
      </c>
      <c r="F6896">
        <v>0.82279254499999999</v>
      </c>
      <c r="G6896">
        <v>3272</v>
      </c>
      <c r="H6896">
        <v>18</v>
      </c>
      <c r="I6896">
        <v>0</v>
      </c>
      <c r="J6896">
        <v>2</v>
      </c>
      <c r="K6896">
        <v>0</v>
      </c>
      <c r="L6896">
        <v>1</v>
      </c>
    </row>
    <row r="6897" spans="1:12" x14ac:dyDescent="0.25">
      <c r="A6897">
        <v>86329</v>
      </c>
      <c r="B6897">
        <v>0</v>
      </c>
      <c r="C6897">
        <v>0.42344341699999999</v>
      </c>
      <c r="D6897">
        <v>55</v>
      </c>
      <c r="E6897">
        <v>0</v>
      </c>
      <c r="F6897">
        <v>18062</v>
      </c>
      <c r="H6897">
        <v>24</v>
      </c>
      <c r="I6897">
        <v>0</v>
      </c>
      <c r="J6897">
        <v>2</v>
      </c>
      <c r="K6897">
        <v>0</v>
      </c>
      <c r="L6897">
        <v>2</v>
      </c>
    </row>
    <row r="6898" spans="1:12" x14ac:dyDescent="0.25">
      <c r="A6898">
        <v>10605</v>
      </c>
      <c r="B6898">
        <v>0</v>
      </c>
      <c r="C6898">
        <v>0.42349873100000002</v>
      </c>
      <c r="D6898">
        <v>45</v>
      </c>
      <c r="E6898">
        <v>0</v>
      </c>
      <c r="F6898">
        <v>0.52496757500000002</v>
      </c>
      <c r="G6898">
        <v>3083</v>
      </c>
      <c r="H6898">
        <v>12</v>
      </c>
      <c r="I6898">
        <v>0</v>
      </c>
      <c r="J6898">
        <v>0</v>
      </c>
      <c r="K6898">
        <v>0</v>
      </c>
      <c r="L6898">
        <v>0</v>
      </c>
    </row>
    <row r="6899" spans="1:12" x14ac:dyDescent="0.25">
      <c r="A6899">
        <v>14373</v>
      </c>
      <c r="B6899">
        <v>0</v>
      </c>
      <c r="C6899">
        <v>0.42353361299999998</v>
      </c>
      <c r="D6899">
        <v>37</v>
      </c>
      <c r="E6899">
        <v>1</v>
      </c>
      <c r="F6899">
        <v>0.18427190900000001</v>
      </c>
      <c r="G6899">
        <v>3000</v>
      </c>
      <c r="H6899">
        <v>4</v>
      </c>
      <c r="I6899">
        <v>0</v>
      </c>
      <c r="J6899">
        <v>0</v>
      </c>
      <c r="K6899">
        <v>0</v>
      </c>
      <c r="L6899">
        <v>0</v>
      </c>
    </row>
    <row r="6900" spans="1:12" x14ac:dyDescent="0.25">
      <c r="A6900">
        <v>118151</v>
      </c>
      <c r="B6900">
        <v>0</v>
      </c>
      <c r="C6900">
        <v>0.42354035600000001</v>
      </c>
      <c r="D6900">
        <v>62</v>
      </c>
      <c r="E6900">
        <v>0</v>
      </c>
      <c r="F6900">
        <v>0.82997360200000003</v>
      </c>
      <c r="G6900">
        <v>8333</v>
      </c>
      <c r="H6900">
        <v>14</v>
      </c>
      <c r="I6900">
        <v>0</v>
      </c>
      <c r="J6900">
        <v>5</v>
      </c>
      <c r="K6900">
        <v>0</v>
      </c>
      <c r="L6900">
        <v>1</v>
      </c>
    </row>
    <row r="6901" spans="1:12" x14ac:dyDescent="0.25">
      <c r="A6901">
        <v>101426</v>
      </c>
      <c r="B6901">
        <v>0</v>
      </c>
      <c r="C6901">
        <v>0.423588768</v>
      </c>
      <c r="D6901">
        <v>82</v>
      </c>
      <c r="E6901">
        <v>0</v>
      </c>
      <c r="F6901">
        <v>1.425657298</v>
      </c>
      <c r="G6901">
        <v>4411</v>
      </c>
      <c r="H6901">
        <v>16</v>
      </c>
      <c r="I6901">
        <v>0</v>
      </c>
      <c r="J6901">
        <v>3</v>
      </c>
      <c r="K6901">
        <v>0</v>
      </c>
      <c r="L6901">
        <v>1</v>
      </c>
    </row>
    <row r="6902" spans="1:12" x14ac:dyDescent="0.25">
      <c r="A6902">
        <v>32035</v>
      </c>
      <c r="B6902">
        <v>0</v>
      </c>
      <c r="C6902">
        <v>0.42428776800000001</v>
      </c>
      <c r="D6902">
        <v>63</v>
      </c>
      <c r="E6902">
        <v>0</v>
      </c>
      <c r="F6902">
        <v>0.44877552700000001</v>
      </c>
      <c r="G6902">
        <v>11800</v>
      </c>
      <c r="H6902">
        <v>16</v>
      </c>
      <c r="I6902">
        <v>0</v>
      </c>
      <c r="J6902">
        <v>2</v>
      </c>
      <c r="K6902">
        <v>3</v>
      </c>
      <c r="L6902">
        <v>2</v>
      </c>
    </row>
    <row r="6903" spans="1:12" x14ac:dyDescent="0.25">
      <c r="A6903">
        <v>85163</v>
      </c>
      <c r="B6903">
        <v>0</v>
      </c>
      <c r="C6903">
        <v>0.42460882900000002</v>
      </c>
      <c r="D6903">
        <v>58</v>
      </c>
      <c r="E6903">
        <v>0</v>
      </c>
      <c r="F6903">
        <v>0.55401327700000003</v>
      </c>
      <c r="G6903">
        <v>3313</v>
      </c>
      <c r="H6903">
        <v>13</v>
      </c>
      <c r="I6903">
        <v>0</v>
      </c>
      <c r="J6903">
        <v>1</v>
      </c>
      <c r="K6903">
        <v>0</v>
      </c>
      <c r="L6903">
        <v>0</v>
      </c>
    </row>
    <row r="6904" spans="1:12" x14ac:dyDescent="0.25">
      <c r="A6904">
        <v>118219</v>
      </c>
      <c r="B6904">
        <v>0</v>
      </c>
      <c r="C6904">
        <v>0.42477621999999998</v>
      </c>
      <c r="D6904">
        <v>50</v>
      </c>
      <c r="E6904">
        <v>1</v>
      </c>
      <c r="F6904">
        <v>0.58027812899999998</v>
      </c>
      <c r="G6904">
        <v>8700</v>
      </c>
      <c r="H6904">
        <v>12</v>
      </c>
      <c r="I6904">
        <v>0</v>
      </c>
      <c r="J6904">
        <v>2</v>
      </c>
      <c r="K6904">
        <v>0</v>
      </c>
      <c r="L6904">
        <v>2</v>
      </c>
    </row>
    <row r="6905" spans="1:12" x14ac:dyDescent="0.25">
      <c r="A6905">
        <v>10391</v>
      </c>
      <c r="B6905">
        <v>0</v>
      </c>
      <c r="C6905">
        <v>0.42481417999999999</v>
      </c>
      <c r="D6905">
        <v>49</v>
      </c>
      <c r="E6905">
        <v>2</v>
      </c>
      <c r="F6905">
        <v>1104</v>
      </c>
      <c r="H6905">
        <v>10</v>
      </c>
      <c r="I6905">
        <v>0</v>
      </c>
      <c r="J6905">
        <v>0</v>
      </c>
      <c r="K6905">
        <v>0</v>
      </c>
      <c r="L6905">
        <v>3</v>
      </c>
    </row>
    <row r="6906" spans="1:12" x14ac:dyDescent="0.25">
      <c r="A6906">
        <v>146303</v>
      </c>
      <c r="B6906">
        <v>0</v>
      </c>
      <c r="C6906">
        <v>0.425534154</v>
      </c>
      <c r="D6906">
        <v>30</v>
      </c>
      <c r="E6906">
        <v>0</v>
      </c>
      <c r="F6906">
        <v>11.25870647</v>
      </c>
      <c r="G6906">
        <v>200</v>
      </c>
      <c r="H6906">
        <v>6</v>
      </c>
      <c r="I6906">
        <v>0</v>
      </c>
      <c r="J6906">
        <v>2</v>
      </c>
      <c r="K6906">
        <v>0</v>
      </c>
      <c r="L6906">
        <v>0</v>
      </c>
    </row>
    <row r="6907" spans="1:12" x14ac:dyDescent="0.25">
      <c r="A6907">
        <v>116802</v>
      </c>
      <c r="B6907">
        <v>0</v>
      </c>
      <c r="C6907">
        <v>0.42563776199999998</v>
      </c>
      <c r="D6907">
        <v>45</v>
      </c>
      <c r="E6907">
        <v>0</v>
      </c>
      <c r="F6907">
        <v>0.20604347100000001</v>
      </c>
      <c r="G6907">
        <v>11317</v>
      </c>
      <c r="H6907">
        <v>19</v>
      </c>
      <c r="I6907">
        <v>0</v>
      </c>
      <c r="J6907">
        <v>1</v>
      </c>
      <c r="K6907">
        <v>0</v>
      </c>
      <c r="L6907">
        <v>0</v>
      </c>
    </row>
    <row r="6908" spans="1:12" x14ac:dyDescent="0.25">
      <c r="A6908">
        <v>14189</v>
      </c>
      <c r="B6908">
        <v>0</v>
      </c>
      <c r="C6908">
        <v>0.425674198</v>
      </c>
      <c r="D6908">
        <v>58</v>
      </c>
      <c r="E6908">
        <v>0</v>
      </c>
      <c r="F6908">
        <v>0.53149370100000004</v>
      </c>
      <c r="G6908">
        <v>5000</v>
      </c>
      <c r="H6908">
        <v>13</v>
      </c>
      <c r="I6908">
        <v>0</v>
      </c>
      <c r="J6908">
        <v>2</v>
      </c>
      <c r="K6908">
        <v>0</v>
      </c>
      <c r="L6908">
        <v>0</v>
      </c>
    </row>
    <row r="6909" spans="1:12" x14ac:dyDescent="0.25">
      <c r="A6909">
        <v>68456</v>
      </c>
      <c r="B6909">
        <v>0</v>
      </c>
      <c r="C6909">
        <v>0.42600144400000001</v>
      </c>
      <c r="D6909">
        <v>57</v>
      </c>
      <c r="E6909">
        <v>0</v>
      </c>
      <c r="F6909">
        <v>0.36696202500000002</v>
      </c>
      <c r="G6909">
        <v>7899</v>
      </c>
      <c r="H6909">
        <v>6</v>
      </c>
      <c r="I6909">
        <v>0</v>
      </c>
      <c r="J6909">
        <v>1</v>
      </c>
      <c r="K6909">
        <v>0</v>
      </c>
      <c r="L6909">
        <v>0</v>
      </c>
    </row>
    <row r="6910" spans="1:12" x14ac:dyDescent="0.25">
      <c r="A6910">
        <v>35745</v>
      </c>
      <c r="B6910">
        <v>0</v>
      </c>
      <c r="C6910">
        <v>0.42603263800000002</v>
      </c>
      <c r="D6910">
        <v>40</v>
      </c>
      <c r="E6910">
        <v>1</v>
      </c>
      <c r="F6910">
        <v>0.43262574999999998</v>
      </c>
      <c r="G6910">
        <v>4333</v>
      </c>
      <c r="H6910">
        <v>11</v>
      </c>
      <c r="I6910">
        <v>1</v>
      </c>
      <c r="J6910">
        <v>2</v>
      </c>
      <c r="K6910">
        <v>1</v>
      </c>
      <c r="L6910">
        <v>2</v>
      </c>
    </row>
    <row r="6911" spans="1:12" x14ac:dyDescent="0.25">
      <c r="A6911">
        <v>141105</v>
      </c>
      <c r="B6911">
        <v>0</v>
      </c>
      <c r="C6911">
        <v>0.42632483199999999</v>
      </c>
      <c r="D6911">
        <v>36</v>
      </c>
      <c r="E6911">
        <v>0</v>
      </c>
      <c r="F6911">
        <v>0.32866783300000002</v>
      </c>
      <c r="G6911">
        <v>4000</v>
      </c>
      <c r="H6911">
        <v>16</v>
      </c>
      <c r="I6911">
        <v>0</v>
      </c>
      <c r="J6911">
        <v>0</v>
      </c>
      <c r="K6911">
        <v>0</v>
      </c>
      <c r="L6911">
        <v>3</v>
      </c>
    </row>
    <row r="6912" spans="1:12" x14ac:dyDescent="0.25">
      <c r="A6912">
        <v>46990</v>
      </c>
      <c r="B6912">
        <v>0</v>
      </c>
      <c r="C6912">
        <v>0.42657304400000001</v>
      </c>
      <c r="D6912">
        <v>72</v>
      </c>
      <c r="E6912">
        <v>0</v>
      </c>
      <c r="F6912">
        <v>1767</v>
      </c>
      <c r="H6912">
        <v>8</v>
      </c>
      <c r="I6912">
        <v>0</v>
      </c>
      <c r="J6912">
        <v>0</v>
      </c>
      <c r="K6912">
        <v>0</v>
      </c>
      <c r="L6912">
        <v>0</v>
      </c>
    </row>
    <row r="6913" spans="1:12" x14ac:dyDescent="0.25">
      <c r="A6913">
        <v>102971</v>
      </c>
      <c r="B6913">
        <v>0</v>
      </c>
      <c r="C6913">
        <v>0.42670488600000001</v>
      </c>
      <c r="D6913">
        <v>60</v>
      </c>
      <c r="E6913">
        <v>0</v>
      </c>
      <c r="F6913">
        <v>1.070288017</v>
      </c>
      <c r="G6913">
        <v>6700</v>
      </c>
      <c r="H6913">
        <v>5</v>
      </c>
      <c r="I6913">
        <v>0</v>
      </c>
      <c r="J6913">
        <v>3</v>
      </c>
      <c r="K6913">
        <v>0</v>
      </c>
      <c r="L6913">
        <v>0</v>
      </c>
    </row>
    <row r="6914" spans="1:12" x14ac:dyDescent="0.25">
      <c r="A6914">
        <v>136013</v>
      </c>
      <c r="B6914">
        <v>0</v>
      </c>
      <c r="C6914">
        <v>0.42704714199999999</v>
      </c>
      <c r="D6914">
        <v>45</v>
      </c>
      <c r="E6914">
        <v>1</v>
      </c>
      <c r="F6914">
        <v>0.84987515599999996</v>
      </c>
      <c r="G6914">
        <v>3203</v>
      </c>
      <c r="H6914">
        <v>7</v>
      </c>
      <c r="I6914">
        <v>0</v>
      </c>
      <c r="J6914">
        <v>1</v>
      </c>
      <c r="K6914">
        <v>0</v>
      </c>
      <c r="L6914">
        <v>1</v>
      </c>
    </row>
    <row r="6915" spans="1:12" x14ac:dyDescent="0.25">
      <c r="A6915">
        <v>37735</v>
      </c>
      <c r="B6915">
        <v>0</v>
      </c>
      <c r="C6915">
        <v>0.42720692500000002</v>
      </c>
      <c r="D6915">
        <v>61</v>
      </c>
      <c r="E6915">
        <v>0</v>
      </c>
      <c r="F6915">
        <v>0.353084911</v>
      </c>
      <c r="G6915">
        <v>1636</v>
      </c>
      <c r="H6915">
        <v>4</v>
      </c>
      <c r="I6915">
        <v>0</v>
      </c>
      <c r="J6915">
        <v>0</v>
      </c>
      <c r="K6915">
        <v>0</v>
      </c>
      <c r="L6915">
        <v>0</v>
      </c>
    </row>
    <row r="6916" spans="1:12" x14ac:dyDescent="0.25">
      <c r="A6916">
        <v>131484</v>
      </c>
      <c r="B6916">
        <v>0</v>
      </c>
      <c r="C6916">
        <v>0.42730820000000003</v>
      </c>
      <c r="D6916">
        <v>52</v>
      </c>
      <c r="E6916">
        <v>0</v>
      </c>
      <c r="F6916">
        <v>3136</v>
      </c>
      <c r="H6916">
        <v>13</v>
      </c>
      <c r="I6916">
        <v>0</v>
      </c>
      <c r="J6916">
        <v>3</v>
      </c>
      <c r="K6916">
        <v>0</v>
      </c>
      <c r="L6916">
        <v>2</v>
      </c>
    </row>
    <row r="6917" spans="1:12" x14ac:dyDescent="0.25">
      <c r="A6917">
        <v>76245</v>
      </c>
      <c r="B6917">
        <v>0</v>
      </c>
      <c r="C6917">
        <v>0.427391362</v>
      </c>
      <c r="D6917">
        <v>42</v>
      </c>
      <c r="E6917">
        <v>0</v>
      </c>
      <c r="F6917">
        <v>0.50751831400000003</v>
      </c>
      <c r="G6917">
        <v>7780</v>
      </c>
      <c r="H6917">
        <v>9</v>
      </c>
      <c r="I6917">
        <v>0</v>
      </c>
      <c r="J6917">
        <v>2</v>
      </c>
      <c r="K6917">
        <v>0</v>
      </c>
      <c r="L6917">
        <v>0</v>
      </c>
    </row>
    <row r="6918" spans="1:12" x14ac:dyDescent="0.25">
      <c r="A6918">
        <v>116428</v>
      </c>
      <c r="B6918">
        <v>0</v>
      </c>
      <c r="C6918">
        <v>0.42745108300000001</v>
      </c>
      <c r="D6918">
        <v>54</v>
      </c>
      <c r="E6918">
        <v>0</v>
      </c>
      <c r="F6918">
        <v>1.180372558</v>
      </c>
      <c r="G6918">
        <v>2200</v>
      </c>
      <c r="H6918">
        <v>16</v>
      </c>
      <c r="I6918">
        <v>0</v>
      </c>
      <c r="J6918">
        <v>4</v>
      </c>
      <c r="K6918">
        <v>0</v>
      </c>
      <c r="L6918">
        <v>0</v>
      </c>
    </row>
    <row r="6919" spans="1:12" x14ac:dyDescent="0.25">
      <c r="A6919">
        <v>128304</v>
      </c>
      <c r="B6919">
        <v>0</v>
      </c>
      <c r="C6919">
        <v>0.42772454399999998</v>
      </c>
      <c r="D6919">
        <v>40</v>
      </c>
      <c r="E6919">
        <v>0</v>
      </c>
      <c r="F6919">
        <v>0.50349020499999997</v>
      </c>
      <c r="G6919">
        <v>4440</v>
      </c>
      <c r="H6919">
        <v>5</v>
      </c>
      <c r="I6919">
        <v>1</v>
      </c>
      <c r="J6919">
        <v>1</v>
      </c>
      <c r="K6919">
        <v>0</v>
      </c>
      <c r="L6919">
        <v>1</v>
      </c>
    </row>
    <row r="6920" spans="1:12" x14ac:dyDescent="0.25">
      <c r="A6920">
        <v>50317</v>
      </c>
      <c r="B6920">
        <v>0</v>
      </c>
      <c r="C6920">
        <v>0.427797443</v>
      </c>
      <c r="D6920">
        <v>57</v>
      </c>
      <c r="E6920">
        <v>0</v>
      </c>
      <c r="F6920">
        <v>1.697266422</v>
      </c>
      <c r="G6920">
        <v>2450</v>
      </c>
      <c r="H6920">
        <v>20</v>
      </c>
      <c r="I6920">
        <v>0</v>
      </c>
      <c r="J6920">
        <v>3</v>
      </c>
      <c r="K6920">
        <v>0</v>
      </c>
      <c r="L6920">
        <v>0</v>
      </c>
    </row>
    <row r="6921" spans="1:12" x14ac:dyDescent="0.25">
      <c r="A6921">
        <v>30090</v>
      </c>
      <c r="B6921">
        <v>0</v>
      </c>
      <c r="C6921">
        <v>0.42810398100000002</v>
      </c>
      <c r="D6921">
        <v>30</v>
      </c>
      <c r="E6921">
        <v>0</v>
      </c>
      <c r="F6921">
        <v>0.13072900600000001</v>
      </c>
      <c r="G6921">
        <v>3250</v>
      </c>
      <c r="H6921">
        <v>4</v>
      </c>
      <c r="I6921">
        <v>0</v>
      </c>
      <c r="J6921">
        <v>0</v>
      </c>
      <c r="K6921">
        <v>0</v>
      </c>
      <c r="L6921">
        <v>0</v>
      </c>
    </row>
    <row r="6922" spans="1:12" x14ac:dyDescent="0.25">
      <c r="A6922">
        <v>27945</v>
      </c>
      <c r="B6922">
        <v>0</v>
      </c>
      <c r="C6922">
        <v>0.428165456</v>
      </c>
      <c r="D6922">
        <v>31</v>
      </c>
      <c r="E6922">
        <v>1</v>
      </c>
      <c r="F6922">
        <v>0.60884831500000003</v>
      </c>
      <c r="G6922">
        <v>2847</v>
      </c>
      <c r="H6922">
        <v>7</v>
      </c>
      <c r="I6922">
        <v>0</v>
      </c>
      <c r="J6922">
        <v>1</v>
      </c>
      <c r="K6922">
        <v>0</v>
      </c>
      <c r="L6922">
        <v>0</v>
      </c>
    </row>
    <row r="6923" spans="1:12" x14ac:dyDescent="0.25">
      <c r="A6923">
        <v>102817</v>
      </c>
      <c r="B6923">
        <v>0</v>
      </c>
      <c r="C6923">
        <v>0.42838096799999997</v>
      </c>
      <c r="D6923">
        <v>33</v>
      </c>
      <c r="E6923">
        <v>0</v>
      </c>
      <c r="F6923">
        <v>0.25113924100000001</v>
      </c>
      <c r="G6923">
        <v>3949</v>
      </c>
      <c r="H6923">
        <v>6</v>
      </c>
      <c r="I6923">
        <v>0</v>
      </c>
      <c r="J6923">
        <v>0</v>
      </c>
      <c r="K6923">
        <v>0</v>
      </c>
      <c r="L6923">
        <v>0</v>
      </c>
    </row>
    <row r="6924" spans="1:12" x14ac:dyDescent="0.25">
      <c r="A6924">
        <v>1129</v>
      </c>
      <c r="B6924">
        <v>0</v>
      </c>
      <c r="C6924">
        <v>0.428382755</v>
      </c>
      <c r="D6924">
        <v>36</v>
      </c>
      <c r="E6924">
        <v>0</v>
      </c>
      <c r="F6924">
        <v>0.2706115</v>
      </c>
      <c r="G6924">
        <v>6573</v>
      </c>
      <c r="H6924">
        <v>12</v>
      </c>
      <c r="I6924">
        <v>0</v>
      </c>
      <c r="J6924">
        <v>1</v>
      </c>
      <c r="K6924">
        <v>0</v>
      </c>
      <c r="L6924">
        <v>0</v>
      </c>
    </row>
    <row r="6925" spans="1:12" x14ac:dyDescent="0.25">
      <c r="A6925">
        <v>104249</v>
      </c>
      <c r="B6925">
        <v>0</v>
      </c>
      <c r="C6925">
        <v>0.42841699900000002</v>
      </c>
      <c r="D6925">
        <v>53</v>
      </c>
      <c r="E6925">
        <v>0</v>
      </c>
      <c r="F6925">
        <v>0.190057853</v>
      </c>
      <c r="G6925">
        <v>4666</v>
      </c>
      <c r="H6925">
        <v>6</v>
      </c>
      <c r="I6925">
        <v>0</v>
      </c>
      <c r="J6925">
        <v>1</v>
      </c>
      <c r="K6925">
        <v>0</v>
      </c>
      <c r="L6925">
        <v>0</v>
      </c>
    </row>
    <row r="6926" spans="1:12" x14ac:dyDescent="0.25">
      <c r="A6926">
        <v>143028</v>
      </c>
      <c r="B6926">
        <v>0</v>
      </c>
      <c r="C6926">
        <v>0.42847646299999997</v>
      </c>
      <c r="D6926">
        <v>64</v>
      </c>
      <c r="E6926">
        <v>0</v>
      </c>
      <c r="F6926">
        <v>0.29719773700000002</v>
      </c>
      <c r="G6926">
        <v>7600</v>
      </c>
      <c r="H6926">
        <v>13</v>
      </c>
      <c r="I6926">
        <v>0</v>
      </c>
      <c r="J6926">
        <v>1</v>
      </c>
      <c r="K6926">
        <v>0</v>
      </c>
      <c r="L6926">
        <v>0</v>
      </c>
    </row>
    <row r="6927" spans="1:12" x14ac:dyDescent="0.25">
      <c r="A6927">
        <v>81117</v>
      </c>
      <c r="B6927">
        <v>0</v>
      </c>
      <c r="C6927">
        <v>0.428638091</v>
      </c>
      <c r="D6927">
        <v>54</v>
      </c>
      <c r="E6927">
        <v>0</v>
      </c>
      <c r="F6927">
        <v>2536</v>
      </c>
      <c r="H6927">
        <v>5</v>
      </c>
      <c r="I6927">
        <v>0</v>
      </c>
      <c r="J6927">
        <v>1</v>
      </c>
      <c r="K6927">
        <v>0</v>
      </c>
      <c r="L6927">
        <v>0</v>
      </c>
    </row>
    <row r="6928" spans="1:12" x14ac:dyDescent="0.25">
      <c r="A6928">
        <v>62348</v>
      </c>
      <c r="B6928">
        <v>0</v>
      </c>
      <c r="C6928">
        <v>0.42878560700000001</v>
      </c>
      <c r="D6928">
        <v>42</v>
      </c>
      <c r="E6928">
        <v>1</v>
      </c>
      <c r="F6928">
        <v>2.4975025000000001E-2</v>
      </c>
      <c r="G6928">
        <v>1000</v>
      </c>
      <c r="H6928">
        <v>2</v>
      </c>
      <c r="I6928">
        <v>0</v>
      </c>
      <c r="J6928">
        <v>0</v>
      </c>
      <c r="K6928">
        <v>0</v>
      </c>
      <c r="L6928">
        <v>0</v>
      </c>
    </row>
    <row r="6929" spans="1:12" x14ac:dyDescent="0.25">
      <c r="A6929">
        <v>42611</v>
      </c>
      <c r="B6929">
        <v>0</v>
      </c>
      <c r="C6929">
        <v>0.42906909199999999</v>
      </c>
      <c r="D6929">
        <v>33</v>
      </c>
      <c r="E6929">
        <v>0</v>
      </c>
      <c r="F6929">
        <v>0.287742683</v>
      </c>
      <c r="G6929">
        <v>3450</v>
      </c>
      <c r="H6929">
        <v>4</v>
      </c>
      <c r="I6929">
        <v>0</v>
      </c>
      <c r="J6929">
        <v>0</v>
      </c>
      <c r="K6929">
        <v>0</v>
      </c>
      <c r="L6929">
        <v>0</v>
      </c>
    </row>
    <row r="6930" spans="1:12" x14ac:dyDescent="0.25">
      <c r="A6930">
        <v>63456</v>
      </c>
      <c r="B6930">
        <v>0</v>
      </c>
      <c r="C6930">
        <v>0.429070538</v>
      </c>
      <c r="D6930">
        <v>40</v>
      </c>
      <c r="E6930">
        <v>0</v>
      </c>
      <c r="F6930">
        <v>307</v>
      </c>
      <c r="H6930">
        <v>3</v>
      </c>
      <c r="I6930">
        <v>0</v>
      </c>
      <c r="J6930">
        <v>0</v>
      </c>
      <c r="K6930">
        <v>0</v>
      </c>
      <c r="L6930">
        <v>0</v>
      </c>
    </row>
    <row r="6931" spans="1:12" x14ac:dyDescent="0.25">
      <c r="A6931">
        <v>51453</v>
      </c>
      <c r="B6931">
        <v>0</v>
      </c>
      <c r="C6931">
        <v>0.42938178999999999</v>
      </c>
      <c r="D6931">
        <v>35</v>
      </c>
      <c r="E6931">
        <v>0</v>
      </c>
      <c r="F6931">
        <v>0.39351767100000001</v>
      </c>
      <c r="G6931">
        <v>5460</v>
      </c>
      <c r="H6931">
        <v>13</v>
      </c>
      <c r="I6931">
        <v>0</v>
      </c>
      <c r="J6931">
        <v>1</v>
      </c>
      <c r="K6931">
        <v>0</v>
      </c>
      <c r="L6931">
        <v>2</v>
      </c>
    </row>
    <row r="6932" spans="1:12" x14ac:dyDescent="0.25">
      <c r="A6932">
        <v>117167</v>
      </c>
      <c r="B6932">
        <v>0</v>
      </c>
      <c r="C6932">
        <v>0.42945861499999999</v>
      </c>
      <c r="D6932">
        <v>57</v>
      </c>
      <c r="E6932">
        <v>0</v>
      </c>
      <c r="F6932">
        <v>0.76004897000000005</v>
      </c>
      <c r="G6932">
        <v>4900</v>
      </c>
      <c r="H6932">
        <v>6</v>
      </c>
      <c r="I6932">
        <v>0</v>
      </c>
      <c r="J6932">
        <v>1</v>
      </c>
      <c r="K6932">
        <v>0</v>
      </c>
      <c r="L6932">
        <v>0</v>
      </c>
    </row>
    <row r="6933" spans="1:12" x14ac:dyDescent="0.25">
      <c r="A6933">
        <v>72396</v>
      </c>
      <c r="B6933">
        <v>0</v>
      </c>
      <c r="C6933">
        <v>0.42969757400000003</v>
      </c>
      <c r="D6933">
        <v>44</v>
      </c>
      <c r="E6933">
        <v>0</v>
      </c>
      <c r="F6933">
        <v>9.3202458000000002E-2</v>
      </c>
      <c r="G6933">
        <v>10900</v>
      </c>
      <c r="H6933">
        <v>5</v>
      </c>
      <c r="I6933">
        <v>0</v>
      </c>
      <c r="J6933">
        <v>0</v>
      </c>
      <c r="K6933">
        <v>0</v>
      </c>
      <c r="L6933">
        <v>3</v>
      </c>
    </row>
    <row r="6934" spans="1:12" x14ac:dyDescent="0.25">
      <c r="A6934">
        <v>91861</v>
      </c>
      <c r="B6934">
        <v>0</v>
      </c>
      <c r="C6934">
        <v>0.43001536299999998</v>
      </c>
      <c r="D6934">
        <v>65</v>
      </c>
      <c r="E6934">
        <v>0</v>
      </c>
      <c r="F6934">
        <v>0.56355327</v>
      </c>
      <c r="G6934">
        <v>3500</v>
      </c>
      <c r="H6934">
        <v>10</v>
      </c>
      <c r="I6934">
        <v>0</v>
      </c>
      <c r="J6934">
        <v>1</v>
      </c>
      <c r="K6934">
        <v>0</v>
      </c>
      <c r="L6934">
        <v>1</v>
      </c>
    </row>
    <row r="6935" spans="1:12" x14ac:dyDescent="0.25">
      <c r="A6935">
        <v>63698</v>
      </c>
      <c r="B6935">
        <v>0</v>
      </c>
      <c r="C6935">
        <v>0.43013323199999998</v>
      </c>
      <c r="D6935">
        <v>61</v>
      </c>
      <c r="E6935">
        <v>0</v>
      </c>
      <c r="F6935">
        <v>3019</v>
      </c>
      <c r="H6935">
        <v>9</v>
      </c>
      <c r="I6935">
        <v>0</v>
      </c>
      <c r="J6935">
        <v>3</v>
      </c>
      <c r="K6935">
        <v>0</v>
      </c>
      <c r="L6935">
        <v>0</v>
      </c>
    </row>
    <row r="6936" spans="1:12" x14ac:dyDescent="0.25">
      <c r="A6936">
        <v>110811</v>
      </c>
      <c r="B6936">
        <v>1</v>
      </c>
      <c r="C6936">
        <v>0.43042149000000002</v>
      </c>
      <c r="D6936">
        <v>55</v>
      </c>
      <c r="E6936">
        <v>0</v>
      </c>
      <c r="F6936">
        <v>0.66817811900000001</v>
      </c>
      <c r="G6936">
        <v>8600</v>
      </c>
      <c r="H6936">
        <v>12</v>
      </c>
      <c r="I6936">
        <v>0</v>
      </c>
      <c r="J6936">
        <v>3</v>
      </c>
      <c r="K6936">
        <v>0</v>
      </c>
      <c r="L6936">
        <v>1</v>
      </c>
    </row>
    <row r="6937" spans="1:12" x14ac:dyDescent="0.25">
      <c r="A6937">
        <v>42093</v>
      </c>
      <c r="B6937">
        <v>0</v>
      </c>
      <c r="C6937">
        <v>0.43044047099999999</v>
      </c>
      <c r="D6937">
        <v>68</v>
      </c>
      <c r="E6937">
        <v>0</v>
      </c>
      <c r="F6937">
        <v>0.37601499100000002</v>
      </c>
      <c r="G6937">
        <v>1600</v>
      </c>
      <c r="H6937">
        <v>20</v>
      </c>
      <c r="I6937">
        <v>0</v>
      </c>
      <c r="J6937">
        <v>0</v>
      </c>
      <c r="K6937">
        <v>0</v>
      </c>
      <c r="L6937">
        <v>0</v>
      </c>
    </row>
    <row r="6938" spans="1:12" x14ac:dyDescent="0.25">
      <c r="A6938">
        <v>143697</v>
      </c>
      <c r="B6938">
        <v>0</v>
      </c>
      <c r="C6938">
        <v>0.43047396999999998</v>
      </c>
      <c r="D6938">
        <v>67</v>
      </c>
      <c r="E6938">
        <v>0</v>
      </c>
      <c r="F6938">
        <v>0.45205823299999998</v>
      </c>
      <c r="G6938">
        <v>3983</v>
      </c>
      <c r="H6938">
        <v>4</v>
      </c>
      <c r="I6938">
        <v>0</v>
      </c>
      <c r="J6938">
        <v>1</v>
      </c>
      <c r="K6938">
        <v>0</v>
      </c>
      <c r="L6938">
        <v>0</v>
      </c>
    </row>
    <row r="6939" spans="1:12" x14ac:dyDescent="0.25">
      <c r="A6939">
        <v>93757</v>
      </c>
      <c r="B6939">
        <v>0</v>
      </c>
      <c r="C6939">
        <v>0.43048418900000002</v>
      </c>
      <c r="D6939">
        <v>65</v>
      </c>
      <c r="E6939">
        <v>0</v>
      </c>
      <c r="F6939">
        <v>3042</v>
      </c>
      <c r="G6939">
        <v>0</v>
      </c>
      <c r="H6939">
        <v>10</v>
      </c>
      <c r="I6939">
        <v>0</v>
      </c>
      <c r="J6939">
        <v>1</v>
      </c>
      <c r="K6939">
        <v>0</v>
      </c>
      <c r="L6939">
        <v>0</v>
      </c>
    </row>
    <row r="6940" spans="1:12" x14ac:dyDescent="0.25">
      <c r="A6940">
        <v>144070</v>
      </c>
      <c r="B6940">
        <v>0</v>
      </c>
      <c r="C6940">
        <v>0.43051812699999997</v>
      </c>
      <c r="D6940">
        <v>38</v>
      </c>
      <c r="E6940">
        <v>0</v>
      </c>
      <c r="F6940">
        <v>0.658169432</v>
      </c>
      <c r="G6940">
        <v>9100</v>
      </c>
      <c r="H6940">
        <v>7</v>
      </c>
      <c r="I6940">
        <v>0</v>
      </c>
      <c r="J6940">
        <v>5</v>
      </c>
      <c r="K6940">
        <v>0</v>
      </c>
      <c r="L6940">
        <v>2</v>
      </c>
    </row>
    <row r="6941" spans="1:12" x14ac:dyDescent="0.25">
      <c r="A6941">
        <v>113490</v>
      </c>
      <c r="B6941">
        <v>0</v>
      </c>
      <c r="C6941">
        <v>0.43061838499999999</v>
      </c>
      <c r="D6941">
        <v>35</v>
      </c>
      <c r="E6941">
        <v>1</v>
      </c>
      <c r="F6941">
        <v>0.46158714099999998</v>
      </c>
      <c r="G6941">
        <v>7900</v>
      </c>
      <c r="H6941">
        <v>21</v>
      </c>
      <c r="I6941">
        <v>0</v>
      </c>
      <c r="J6941">
        <v>1</v>
      </c>
      <c r="K6941">
        <v>3</v>
      </c>
      <c r="L6941">
        <v>4</v>
      </c>
    </row>
    <row r="6942" spans="1:12" x14ac:dyDescent="0.25">
      <c r="A6942">
        <v>123441</v>
      </c>
      <c r="B6942">
        <v>0</v>
      </c>
      <c r="C6942">
        <v>0.43065231199999998</v>
      </c>
      <c r="D6942">
        <v>42</v>
      </c>
      <c r="E6942">
        <v>0</v>
      </c>
      <c r="F6942">
        <v>0.73911202099999995</v>
      </c>
      <c r="G6942">
        <v>14166</v>
      </c>
      <c r="H6942">
        <v>10</v>
      </c>
      <c r="I6942">
        <v>0</v>
      </c>
      <c r="J6942">
        <v>4</v>
      </c>
      <c r="K6942">
        <v>0</v>
      </c>
      <c r="L6942">
        <v>2</v>
      </c>
    </row>
    <row r="6943" spans="1:12" x14ac:dyDescent="0.25">
      <c r="A6943">
        <v>138910</v>
      </c>
      <c r="B6943">
        <v>0</v>
      </c>
      <c r="C6943">
        <v>0.43070634299999999</v>
      </c>
      <c r="D6943">
        <v>37</v>
      </c>
      <c r="E6943">
        <v>1</v>
      </c>
      <c r="F6943">
        <v>0.14229471299999999</v>
      </c>
      <c r="G6943">
        <v>5333</v>
      </c>
      <c r="H6943">
        <v>9</v>
      </c>
      <c r="I6943">
        <v>0</v>
      </c>
      <c r="J6943">
        <v>0</v>
      </c>
      <c r="K6943">
        <v>0</v>
      </c>
      <c r="L6943">
        <v>0</v>
      </c>
    </row>
    <row r="6944" spans="1:12" x14ac:dyDescent="0.25">
      <c r="A6944">
        <v>85638</v>
      </c>
      <c r="B6944">
        <v>0</v>
      </c>
      <c r="C6944">
        <v>0.43078460800000001</v>
      </c>
      <c r="D6944">
        <v>44</v>
      </c>
      <c r="E6944">
        <v>1</v>
      </c>
      <c r="F6944">
        <v>0.54542621199999997</v>
      </c>
      <c r="G6944">
        <v>6416</v>
      </c>
      <c r="H6944">
        <v>7</v>
      </c>
      <c r="I6944">
        <v>0</v>
      </c>
      <c r="J6944">
        <v>2</v>
      </c>
      <c r="K6944">
        <v>0</v>
      </c>
      <c r="L6944">
        <v>0</v>
      </c>
    </row>
    <row r="6945" spans="1:12" x14ac:dyDescent="0.25">
      <c r="A6945">
        <v>75313</v>
      </c>
      <c r="B6945">
        <v>0</v>
      </c>
      <c r="C6945">
        <v>0.43102275899999998</v>
      </c>
      <c r="D6945">
        <v>48</v>
      </c>
      <c r="E6945">
        <v>0</v>
      </c>
      <c r="F6945">
        <v>323</v>
      </c>
      <c r="H6945">
        <v>1</v>
      </c>
      <c r="I6945">
        <v>0</v>
      </c>
      <c r="J6945">
        <v>0</v>
      </c>
      <c r="K6945">
        <v>0</v>
      </c>
      <c r="L6945">
        <v>0</v>
      </c>
    </row>
    <row r="6946" spans="1:12" x14ac:dyDescent="0.25">
      <c r="A6946">
        <v>21069</v>
      </c>
      <c r="B6946">
        <v>0</v>
      </c>
      <c r="C6946">
        <v>0.43104240399999999</v>
      </c>
      <c r="D6946">
        <v>52</v>
      </c>
      <c r="E6946">
        <v>0</v>
      </c>
      <c r="F6946">
        <v>0.44906074299999998</v>
      </c>
      <c r="G6946">
        <v>7292</v>
      </c>
      <c r="H6946">
        <v>7</v>
      </c>
      <c r="I6946">
        <v>0</v>
      </c>
      <c r="J6946">
        <v>1</v>
      </c>
      <c r="K6946">
        <v>0</v>
      </c>
      <c r="L6946">
        <v>0</v>
      </c>
    </row>
    <row r="6947" spans="1:12" x14ac:dyDescent="0.25">
      <c r="A6947">
        <v>38911</v>
      </c>
      <c r="B6947">
        <v>0</v>
      </c>
      <c r="C6947">
        <v>0.43112003300000001</v>
      </c>
      <c r="D6947">
        <v>62</v>
      </c>
      <c r="E6947">
        <v>0</v>
      </c>
      <c r="F6947">
        <v>4640</v>
      </c>
      <c r="H6947">
        <v>11</v>
      </c>
      <c r="I6947">
        <v>0</v>
      </c>
      <c r="J6947">
        <v>2</v>
      </c>
      <c r="K6947">
        <v>0</v>
      </c>
      <c r="L6947">
        <v>0</v>
      </c>
    </row>
    <row r="6948" spans="1:12" x14ac:dyDescent="0.25">
      <c r="A6948">
        <v>86507</v>
      </c>
      <c r="B6948">
        <v>0</v>
      </c>
      <c r="C6948">
        <v>0.43124232499999998</v>
      </c>
      <c r="D6948">
        <v>47</v>
      </c>
      <c r="E6948">
        <v>0</v>
      </c>
      <c r="F6948">
        <v>1.228027867</v>
      </c>
      <c r="G6948">
        <v>7463</v>
      </c>
      <c r="H6948">
        <v>14</v>
      </c>
      <c r="I6948">
        <v>0</v>
      </c>
      <c r="J6948">
        <v>1</v>
      </c>
      <c r="K6948">
        <v>0</v>
      </c>
      <c r="L6948">
        <v>3</v>
      </c>
    </row>
    <row r="6949" spans="1:12" x14ac:dyDescent="0.25">
      <c r="A6949">
        <v>92578</v>
      </c>
      <c r="B6949">
        <v>0</v>
      </c>
      <c r="C6949">
        <v>0.43137254899999999</v>
      </c>
      <c r="D6949">
        <v>75</v>
      </c>
      <c r="E6949">
        <v>0</v>
      </c>
      <c r="F6949">
        <v>0.77280358100000002</v>
      </c>
      <c r="G6949">
        <v>1786</v>
      </c>
      <c r="H6949">
        <v>8</v>
      </c>
      <c r="I6949">
        <v>0</v>
      </c>
      <c r="J6949">
        <v>0</v>
      </c>
      <c r="K6949">
        <v>0</v>
      </c>
      <c r="L6949">
        <v>0</v>
      </c>
    </row>
    <row r="6950" spans="1:12" x14ac:dyDescent="0.25">
      <c r="A6950">
        <v>75906</v>
      </c>
      <c r="B6950">
        <v>0</v>
      </c>
      <c r="C6950">
        <v>0.43145129100000001</v>
      </c>
      <c r="D6950">
        <v>53</v>
      </c>
      <c r="E6950">
        <v>0</v>
      </c>
      <c r="F6950">
        <v>0.65820643000000001</v>
      </c>
      <c r="G6950">
        <v>6500</v>
      </c>
      <c r="H6950">
        <v>10</v>
      </c>
      <c r="I6950">
        <v>1</v>
      </c>
      <c r="J6950">
        <v>3</v>
      </c>
      <c r="K6950">
        <v>0</v>
      </c>
      <c r="L6950">
        <v>0</v>
      </c>
    </row>
    <row r="6951" spans="1:12" x14ac:dyDescent="0.25">
      <c r="A6951">
        <v>24253</v>
      </c>
      <c r="B6951">
        <v>0</v>
      </c>
      <c r="C6951">
        <v>0.43154026899999998</v>
      </c>
      <c r="D6951">
        <v>52</v>
      </c>
      <c r="E6951">
        <v>0</v>
      </c>
      <c r="F6951">
        <v>0.48675496699999998</v>
      </c>
      <c r="G6951">
        <v>2717</v>
      </c>
      <c r="H6951">
        <v>10</v>
      </c>
      <c r="I6951">
        <v>0</v>
      </c>
      <c r="J6951">
        <v>1</v>
      </c>
      <c r="K6951">
        <v>0</v>
      </c>
      <c r="L6951">
        <v>1</v>
      </c>
    </row>
    <row r="6952" spans="1:12" x14ac:dyDescent="0.25">
      <c r="A6952">
        <v>117949</v>
      </c>
      <c r="B6952">
        <v>0</v>
      </c>
      <c r="C6952">
        <v>0.43155348999999998</v>
      </c>
      <c r="D6952">
        <v>67</v>
      </c>
      <c r="E6952">
        <v>0</v>
      </c>
      <c r="F6952">
        <v>0.419626414</v>
      </c>
      <c r="G6952">
        <v>3800</v>
      </c>
      <c r="H6952">
        <v>7</v>
      </c>
      <c r="I6952">
        <v>0</v>
      </c>
      <c r="J6952">
        <v>2</v>
      </c>
      <c r="K6952">
        <v>0</v>
      </c>
      <c r="L6952">
        <v>0</v>
      </c>
    </row>
    <row r="6953" spans="1:12" x14ac:dyDescent="0.25">
      <c r="A6953">
        <v>78385</v>
      </c>
      <c r="B6953">
        <v>0</v>
      </c>
      <c r="C6953">
        <v>0.431761065</v>
      </c>
      <c r="D6953">
        <v>40</v>
      </c>
      <c r="E6953">
        <v>0</v>
      </c>
      <c r="F6953">
        <v>0.61876193099999999</v>
      </c>
      <c r="G6953">
        <v>11000</v>
      </c>
      <c r="H6953">
        <v>8</v>
      </c>
      <c r="I6953">
        <v>0</v>
      </c>
      <c r="J6953">
        <v>3</v>
      </c>
      <c r="K6953">
        <v>0</v>
      </c>
      <c r="L6953">
        <v>2</v>
      </c>
    </row>
    <row r="6954" spans="1:12" x14ac:dyDescent="0.25">
      <c r="A6954">
        <v>120802</v>
      </c>
      <c r="B6954">
        <v>0</v>
      </c>
      <c r="C6954">
        <v>0.43184449699999999</v>
      </c>
      <c r="D6954">
        <v>57</v>
      </c>
      <c r="E6954">
        <v>0</v>
      </c>
      <c r="F6954">
        <v>0.34838618300000002</v>
      </c>
      <c r="G6954">
        <v>7063</v>
      </c>
      <c r="H6954">
        <v>9</v>
      </c>
      <c r="I6954">
        <v>0</v>
      </c>
      <c r="J6954">
        <v>1</v>
      </c>
      <c r="K6954">
        <v>0</v>
      </c>
      <c r="L6954">
        <v>1</v>
      </c>
    </row>
    <row r="6955" spans="1:12" x14ac:dyDescent="0.25">
      <c r="A6955">
        <v>122182</v>
      </c>
      <c r="B6955">
        <v>0</v>
      </c>
      <c r="C6955">
        <v>0.431854815</v>
      </c>
      <c r="D6955">
        <v>35</v>
      </c>
      <c r="E6955">
        <v>0</v>
      </c>
      <c r="F6955">
        <v>0.26425748199999999</v>
      </c>
      <c r="G6955">
        <v>3541</v>
      </c>
      <c r="H6955">
        <v>7</v>
      </c>
      <c r="I6955">
        <v>0</v>
      </c>
      <c r="J6955">
        <v>1</v>
      </c>
      <c r="K6955">
        <v>0</v>
      </c>
      <c r="L6955">
        <v>2</v>
      </c>
    </row>
    <row r="6956" spans="1:12" x14ac:dyDescent="0.25">
      <c r="A6956">
        <v>52379</v>
      </c>
      <c r="B6956">
        <v>0</v>
      </c>
      <c r="C6956">
        <v>0.43188359599999998</v>
      </c>
      <c r="D6956">
        <v>62</v>
      </c>
      <c r="E6956">
        <v>0</v>
      </c>
      <c r="F6956">
        <v>0.36710789399999999</v>
      </c>
      <c r="G6956">
        <v>10500</v>
      </c>
      <c r="H6956">
        <v>9</v>
      </c>
      <c r="I6956">
        <v>0</v>
      </c>
      <c r="J6956">
        <v>1</v>
      </c>
      <c r="K6956">
        <v>0</v>
      </c>
      <c r="L6956">
        <v>2</v>
      </c>
    </row>
    <row r="6957" spans="1:12" x14ac:dyDescent="0.25">
      <c r="A6957">
        <v>73622</v>
      </c>
      <c r="B6957">
        <v>0</v>
      </c>
      <c r="C6957">
        <v>0.43238699899999999</v>
      </c>
      <c r="D6957">
        <v>64</v>
      </c>
      <c r="E6957">
        <v>0</v>
      </c>
      <c r="F6957">
        <v>1.0737584</v>
      </c>
      <c r="G6957">
        <v>6100</v>
      </c>
      <c r="H6957">
        <v>14</v>
      </c>
      <c r="I6957">
        <v>0</v>
      </c>
      <c r="J6957">
        <v>3</v>
      </c>
      <c r="K6957">
        <v>0</v>
      </c>
      <c r="L6957">
        <v>0</v>
      </c>
    </row>
    <row r="6958" spans="1:12" x14ac:dyDescent="0.25">
      <c r="A6958">
        <v>58984</v>
      </c>
      <c r="B6958">
        <v>0</v>
      </c>
      <c r="C6958">
        <v>0.432556889</v>
      </c>
      <c r="D6958">
        <v>40</v>
      </c>
      <c r="E6958">
        <v>0</v>
      </c>
      <c r="F6958">
        <v>0.55353854199999997</v>
      </c>
      <c r="G6958">
        <v>3800</v>
      </c>
      <c r="H6958">
        <v>7</v>
      </c>
      <c r="I6958">
        <v>0</v>
      </c>
      <c r="J6958">
        <v>1</v>
      </c>
      <c r="K6958">
        <v>0</v>
      </c>
      <c r="L6958">
        <v>0</v>
      </c>
    </row>
    <row r="6959" spans="1:12" x14ac:dyDescent="0.25">
      <c r="A6959">
        <v>76074</v>
      </c>
      <c r="B6959">
        <v>0</v>
      </c>
      <c r="C6959">
        <v>0.43285886899999998</v>
      </c>
      <c r="D6959">
        <v>49</v>
      </c>
      <c r="E6959">
        <v>0</v>
      </c>
      <c r="F6959">
        <v>0.77237127100000003</v>
      </c>
      <c r="G6959">
        <v>6000</v>
      </c>
      <c r="H6959">
        <v>15</v>
      </c>
      <c r="I6959">
        <v>0</v>
      </c>
      <c r="J6959">
        <v>2</v>
      </c>
      <c r="K6959">
        <v>0</v>
      </c>
      <c r="L6959">
        <v>2</v>
      </c>
    </row>
    <row r="6960" spans="1:12" x14ac:dyDescent="0.25">
      <c r="A6960">
        <v>64426</v>
      </c>
      <c r="B6960">
        <v>0</v>
      </c>
      <c r="C6960">
        <v>0.432983597</v>
      </c>
      <c r="D6960">
        <v>52</v>
      </c>
      <c r="E6960">
        <v>0</v>
      </c>
      <c r="F6960">
        <v>2227</v>
      </c>
      <c r="H6960">
        <v>4</v>
      </c>
      <c r="I6960">
        <v>0</v>
      </c>
      <c r="J6960">
        <v>1</v>
      </c>
      <c r="K6960">
        <v>0</v>
      </c>
      <c r="L6960">
        <v>1</v>
      </c>
    </row>
    <row r="6961" spans="1:12" x14ac:dyDescent="0.25">
      <c r="A6961">
        <v>136925</v>
      </c>
      <c r="B6961">
        <v>0</v>
      </c>
      <c r="C6961">
        <v>0.43337670700000003</v>
      </c>
      <c r="D6961">
        <v>58</v>
      </c>
      <c r="E6961">
        <v>0</v>
      </c>
      <c r="F6961">
        <v>0.48030131300000001</v>
      </c>
      <c r="G6961">
        <v>15000</v>
      </c>
      <c r="H6961">
        <v>23</v>
      </c>
      <c r="I6961">
        <v>0</v>
      </c>
      <c r="J6961">
        <v>1</v>
      </c>
      <c r="K6961">
        <v>0</v>
      </c>
      <c r="L6961">
        <v>1</v>
      </c>
    </row>
    <row r="6962" spans="1:12" x14ac:dyDescent="0.25">
      <c r="A6962">
        <v>148929</v>
      </c>
      <c r="B6962">
        <v>0</v>
      </c>
      <c r="C6962">
        <v>0.43400341599999998</v>
      </c>
      <c r="D6962">
        <v>63</v>
      </c>
      <c r="E6962">
        <v>0</v>
      </c>
      <c r="F6962">
        <v>0.45864388299999997</v>
      </c>
      <c r="G6962">
        <v>5500</v>
      </c>
      <c r="H6962">
        <v>12</v>
      </c>
      <c r="I6962">
        <v>0</v>
      </c>
      <c r="J6962">
        <v>2</v>
      </c>
      <c r="K6962">
        <v>0</v>
      </c>
      <c r="L6962">
        <v>0</v>
      </c>
    </row>
    <row r="6963" spans="1:12" x14ac:dyDescent="0.25">
      <c r="A6963">
        <v>47975</v>
      </c>
      <c r="B6963">
        <v>0</v>
      </c>
      <c r="C6963">
        <v>0.43402548699999999</v>
      </c>
      <c r="D6963">
        <v>38</v>
      </c>
      <c r="E6963">
        <v>0</v>
      </c>
      <c r="F6963">
        <v>0.62291885400000002</v>
      </c>
      <c r="G6963">
        <v>6666</v>
      </c>
      <c r="H6963">
        <v>8</v>
      </c>
      <c r="I6963">
        <v>0</v>
      </c>
      <c r="J6963">
        <v>1</v>
      </c>
      <c r="K6963">
        <v>0</v>
      </c>
      <c r="L6963">
        <v>1</v>
      </c>
    </row>
    <row r="6964" spans="1:12" x14ac:dyDescent="0.25">
      <c r="A6964">
        <v>49098</v>
      </c>
      <c r="B6964">
        <v>0</v>
      </c>
      <c r="C6964">
        <v>0.434144535</v>
      </c>
      <c r="D6964">
        <v>49</v>
      </c>
      <c r="E6964">
        <v>0</v>
      </c>
      <c r="F6964">
        <v>0.62047590500000005</v>
      </c>
      <c r="G6964">
        <v>5000</v>
      </c>
      <c r="H6964">
        <v>9</v>
      </c>
      <c r="I6964">
        <v>0</v>
      </c>
      <c r="J6964">
        <v>2</v>
      </c>
      <c r="K6964">
        <v>0</v>
      </c>
      <c r="L6964">
        <v>0</v>
      </c>
    </row>
    <row r="6965" spans="1:12" x14ac:dyDescent="0.25">
      <c r="A6965">
        <v>48412</v>
      </c>
      <c r="B6965">
        <v>0</v>
      </c>
      <c r="C6965">
        <v>0.43416455799999998</v>
      </c>
      <c r="D6965">
        <v>51</v>
      </c>
      <c r="E6965">
        <v>2</v>
      </c>
      <c r="F6965">
        <v>1.8445096000000001E-2</v>
      </c>
      <c r="G6965">
        <v>5800</v>
      </c>
      <c r="H6965">
        <v>3</v>
      </c>
      <c r="I6965">
        <v>0</v>
      </c>
      <c r="J6965">
        <v>0</v>
      </c>
      <c r="K6965">
        <v>0</v>
      </c>
      <c r="L6965">
        <v>0</v>
      </c>
    </row>
    <row r="6966" spans="1:12" x14ac:dyDescent="0.25">
      <c r="A6966">
        <v>119423</v>
      </c>
      <c r="B6966">
        <v>0</v>
      </c>
      <c r="C6966">
        <v>0.43425545300000001</v>
      </c>
      <c r="D6966">
        <v>57</v>
      </c>
      <c r="E6966">
        <v>0</v>
      </c>
      <c r="F6966">
        <v>0.40337224399999999</v>
      </c>
      <c r="G6966">
        <v>3083</v>
      </c>
      <c r="H6966">
        <v>5</v>
      </c>
      <c r="I6966">
        <v>0</v>
      </c>
      <c r="J6966">
        <v>0</v>
      </c>
      <c r="K6966">
        <v>2</v>
      </c>
      <c r="L6966">
        <v>0</v>
      </c>
    </row>
    <row r="6967" spans="1:12" x14ac:dyDescent="0.25">
      <c r="A6967">
        <v>84516</v>
      </c>
      <c r="B6967">
        <v>0</v>
      </c>
      <c r="C6967">
        <v>0.43445487999999999</v>
      </c>
      <c r="D6967">
        <v>46</v>
      </c>
      <c r="E6967">
        <v>0</v>
      </c>
      <c r="F6967">
        <v>2160</v>
      </c>
      <c r="H6967">
        <v>12</v>
      </c>
      <c r="I6967">
        <v>0</v>
      </c>
      <c r="J6967">
        <v>1</v>
      </c>
      <c r="K6967">
        <v>0</v>
      </c>
    </row>
    <row r="6968" spans="1:12" x14ac:dyDescent="0.25">
      <c r="A6968">
        <v>19417</v>
      </c>
      <c r="B6968">
        <v>0</v>
      </c>
      <c r="C6968">
        <v>0.43483806200000003</v>
      </c>
      <c r="D6968">
        <v>50</v>
      </c>
      <c r="E6968">
        <v>1</v>
      </c>
      <c r="F6968">
        <v>3205</v>
      </c>
      <c r="H6968">
        <v>14</v>
      </c>
      <c r="I6968">
        <v>0</v>
      </c>
      <c r="J6968">
        <v>2</v>
      </c>
      <c r="K6968">
        <v>0</v>
      </c>
      <c r="L6968">
        <v>0</v>
      </c>
    </row>
    <row r="6969" spans="1:12" x14ac:dyDescent="0.25">
      <c r="A6969">
        <v>81424</v>
      </c>
      <c r="B6969">
        <v>1</v>
      </c>
      <c r="C6969">
        <v>0.43487133500000003</v>
      </c>
      <c r="D6969">
        <v>48</v>
      </c>
      <c r="E6969">
        <v>0</v>
      </c>
      <c r="F6969">
        <v>0.341430499</v>
      </c>
      <c r="G6969">
        <v>3704</v>
      </c>
      <c r="H6969">
        <v>7</v>
      </c>
      <c r="I6969">
        <v>0</v>
      </c>
      <c r="J6969">
        <v>1</v>
      </c>
      <c r="K6969">
        <v>0</v>
      </c>
      <c r="L6969">
        <v>1</v>
      </c>
    </row>
    <row r="6970" spans="1:12" x14ac:dyDescent="0.25">
      <c r="A6970">
        <v>110046</v>
      </c>
      <c r="B6970">
        <v>0</v>
      </c>
      <c r="C6970">
        <v>0.43496776399999998</v>
      </c>
      <c r="D6970">
        <v>64</v>
      </c>
      <c r="E6970">
        <v>0</v>
      </c>
      <c r="F6970">
        <v>5849</v>
      </c>
      <c r="H6970">
        <v>15</v>
      </c>
      <c r="I6970">
        <v>0</v>
      </c>
      <c r="J6970">
        <v>1</v>
      </c>
      <c r="K6970">
        <v>0</v>
      </c>
      <c r="L6970">
        <v>0</v>
      </c>
    </row>
    <row r="6971" spans="1:12" x14ac:dyDescent="0.25">
      <c r="A6971">
        <v>95292</v>
      </c>
      <c r="B6971">
        <v>0</v>
      </c>
      <c r="C6971">
        <v>0.435088052</v>
      </c>
      <c r="D6971">
        <v>56</v>
      </c>
      <c r="E6971">
        <v>0</v>
      </c>
      <c r="F6971">
        <v>1.0839877840000001</v>
      </c>
      <c r="G6971">
        <v>4583</v>
      </c>
      <c r="H6971">
        <v>17</v>
      </c>
      <c r="I6971">
        <v>0</v>
      </c>
      <c r="J6971">
        <v>4</v>
      </c>
      <c r="K6971">
        <v>0</v>
      </c>
      <c r="L6971">
        <v>0</v>
      </c>
    </row>
    <row r="6972" spans="1:12" x14ac:dyDescent="0.25">
      <c r="A6972">
        <v>42738</v>
      </c>
      <c r="B6972">
        <v>0</v>
      </c>
      <c r="C6972">
        <v>0.435282962</v>
      </c>
      <c r="D6972">
        <v>44</v>
      </c>
      <c r="E6972">
        <v>0</v>
      </c>
      <c r="F6972">
        <v>0.30999582599999997</v>
      </c>
      <c r="G6972">
        <v>9583</v>
      </c>
      <c r="H6972">
        <v>8</v>
      </c>
      <c r="I6972">
        <v>0</v>
      </c>
      <c r="J6972">
        <v>2</v>
      </c>
      <c r="K6972">
        <v>0</v>
      </c>
      <c r="L6972">
        <v>0</v>
      </c>
    </row>
    <row r="6973" spans="1:12" x14ac:dyDescent="0.25">
      <c r="A6973">
        <v>131811</v>
      </c>
      <c r="B6973">
        <v>0</v>
      </c>
      <c r="C6973">
        <v>0.435507321</v>
      </c>
      <c r="D6973">
        <v>64</v>
      </c>
      <c r="E6973">
        <v>0</v>
      </c>
      <c r="F6973">
        <v>0.18990328300000001</v>
      </c>
      <c r="G6973">
        <v>64000</v>
      </c>
      <c r="H6973">
        <v>18</v>
      </c>
      <c r="I6973">
        <v>0</v>
      </c>
      <c r="J6973">
        <v>2</v>
      </c>
      <c r="K6973">
        <v>0</v>
      </c>
      <c r="L6973">
        <v>1</v>
      </c>
    </row>
    <row r="6974" spans="1:12" x14ac:dyDescent="0.25">
      <c r="A6974">
        <v>143973</v>
      </c>
      <c r="B6974">
        <v>0</v>
      </c>
      <c r="C6974">
        <v>0.43558450700000001</v>
      </c>
      <c r="D6974">
        <v>62</v>
      </c>
      <c r="E6974">
        <v>2</v>
      </c>
      <c r="F6974">
        <v>0.42020290199999999</v>
      </c>
      <c r="G6974">
        <v>9166</v>
      </c>
      <c r="H6974">
        <v>14</v>
      </c>
      <c r="I6974">
        <v>0</v>
      </c>
      <c r="J6974">
        <v>2</v>
      </c>
      <c r="K6974">
        <v>0</v>
      </c>
      <c r="L6974">
        <v>0</v>
      </c>
    </row>
    <row r="6975" spans="1:12" x14ac:dyDescent="0.25">
      <c r="A6975">
        <v>15776</v>
      </c>
      <c r="B6975">
        <v>0</v>
      </c>
      <c r="C6975">
        <v>0.43570223400000002</v>
      </c>
      <c r="D6975">
        <v>41</v>
      </c>
      <c r="E6975">
        <v>1</v>
      </c>
      <c r="F6975">
        <v>0.19522278400000001</v>
      </c>
      <c r="G6975">
        <v>6530</v>
      </c>
      <c r="H6975">
        <v>8</v>
      </c>
      <c r="I6975">
        <v>0</v>
      </c>
      <c r="J6975">
        <v>0</v>
      </c>
      <c r="K6975">
        <v>0</v>
      </c>
      <c r="L6975">
        <v>1</v>
      </c>
    </row>
    <row r="6976" spans="1:12" x14ac:dyDescent="0.25">
      <c r="A6976">
        <v>122022</v>
      </c>
      <c r="B6976">
        <v>0</v>
      </c>
      <c r="C6976">
        <v>0.436151872</v>
      </c>
      <c r="D6976">
        <v>47</v>
      </c>
      <c r="E6976">
        <v>0</v>
      </c>
      <c r="F6976">
        <v>0.168089936</v>
      </c>
      <c r="G6976">
        <v>9250</v>
      </c>
      <c r="H6976">
        <v>4</v>
      </c>
      <c r="I6976">
        <v>0</v>
      </c>
      <c r="J6976">
        <v>1</v>
      </c>
      <c r="K6976">
        <v>0</v>
      </c>
      <c r="L6976">
        <v>0</v>
      </c>
    </row>
    <row r="6977" spans="1:12" x14ac:dyDescent="0.25">
      <c r="A6977">
        <v>42708</v>
      </c>
      <c r="B6977">
        <v>0</v>
      </c>
      <c r="C6977">
        <v>0.43665641700000002</v>
      </c>
      <c r="D6977">
        <v>48</v>
      </c>
      <c r="E6977">
        <v>1</v>
      </c>
      <c r="F6977">
        <v>0.38219391200000002</v>
      </c>
      <c r="G6977">
        <v>13500</v>
      </c>
      <c r="H6977">
        <v>11</v>
      </c>
      <c r="I6977">
        <v>0</v>
      </c>
      <c r="J6977">
        <v>2</v>
      </c>
      <c r="K6977">
        <v>0</v>
      </c>
      <c r="L6977">
        <v>1</v>
      </c>
    </row>
    <row r="6978" spans="1:12" x14ac:dyDescent="0.25">
      <c r="A6978">
        <v>25669</v>
      </c>
      <c r="B6978">
        <v>0</v>
      </c>
      <c r="C6978">
        <v>0.43670204600000001</v>
      </c>
      <c r="D6978">
        <v>76</v>
      </c>
      <c r="E6978">
        <v>1</v>
      </c>
      <c r="F6978">
        <v>8.2855654000000001E-2</v>
      </c>
      <c r="G6978">
        <v>1918</v>
      </c>
      <c r="H6978">
        <v>4</v>
      </c>
      <c r="I6978">
        <v>0</v>
      </c>
      <c r="J6978">
        <v>0</v>
      </c>
      <c r="K6978">
        <v>0</v>
      </c>
      <c r="L6978">
        <v>0</v>
      </c>
    </row>
    <row r="6979" spans="1:12" x14ac:dyDescent="0.25">
      <c r="A6979">
        <v>129683</v>
      </c>
      <c r="B6979">
        <v>0</v>
      </c>
      <c r="C6979">
        <v>0.43675656899999998</v>
      </c>
      <c r="D6979">
        <v>55</v>
      </c>
      <c r="E6979">
        <v>4</v>
      </c>
      <c r="F6979">
        <v>0.38617542700000002</v>
      </c>
      <c r="G6979">
        <v>5916</v>
      </c>
      <c r="H6979">
        <v>11</v>
      </c>
      <c r="I6979">
        <v>0</v>
      </c>
      <c r="J6979">
        <v>1</v>
      </c>
      <c r="K6979">
        <v>0</v>
      </c>
      <c r="L6979">
        <v>1</v>
      </c>
    </row>
    <row r="6980" spans="1:12" x14ac:dyDescent="0.25">
      <c r="A6980">
        <v>146715</v>
      </c>
      <c r="B6980">
        <v>0</v>
      </c>
      <c r="C6980">
        <v>0.43678457900000001</v>
      </c>
      <c r="D6980">
        <v>38</v>
      </c>
      <c r="E6980">
        <v>0</v>
      </c>
      <c r="F6980">
        <v>4287</v>
      </c>
      <c r="H6980">
        <v>14</v>
      </c>
      <c r="I6980">
        <v>0</v>
      </c>
      <c r="J6980">
        <v>2</v>
      </c>
      <c r="K6980">
        <v>0</v>
      </c>
      <c r="L6980">
        <v>0</v>
      </c>
    </row>
    <row r="6981" spans="1:12" x14ac:dyDescent="0.25">
      <c r="A6981">
        <v>78322</v>
      </c>
      <c r="B6981">
        <v>0</v>
      </c>
      <c r="C6981">
        <v>0.43709381800000002</v>
      </c>
      <c r="D6981">
        <v>50</v>
      </c>
      <c r="E6981">
        <v>0</v>
      </c>
      <c r="F6981">
        <v>1663</v>
      </c>
      <c r="H6981">
        <v>8</v>
      </c>
      <c r="I6981">
        <v>0</v>
      </c>
      <c r="J6981">
        <v>0</v>
      </c>
      <c r="K6981">
        <v>0</v>
      </c>
      <c r="L6981">
        <v>0</v>
      </c>
    </row>
    <row r="6982" spans="1:12" x14ac:dyDescent="0.25">
      <c r="A6982">
        <v>19384</v>
      </c>
      <c r="B6982">
        <v>0</v>
      </c>
      <c r="C6982">
        <v>0.43723549</v>
      </c>
      <c r="D6982">
        <v>62</v>
      </c>
      <c r="E6982">
        <v>0</v>
      </c>
      <c r="F6982">
        <v>0.34182151900000002</v>
      </c>
      <c r="G6982">
        <v>13076</v>
      </c>
      <c r="H6982">
        <v>14</v>
      </c>
      <c r="I6982">
        <v>0</v>
      </c>
      <c r="J6982">
        <v>2</v>
      </c>
      <c r="K6982">
        <v>0</v>
      </c>
      <c r="L6982">
        <v>1</v>
      </c>
    </row>
    <row r="6983" spans="1:12" x14ac:dyDescent="0.25">
      <c r="A6983">
        <v>72692</v>
      </c>
      <c r="B6983">
        <v>0</v>
      </c>
      <c r="C6983">
        <v>0.43746476400000001</v>
      </c>
      <c r="D6983">
        <v>52</v>
      </c>
      <c r="E6983">
        <v>1</v>
      </c>
      <c r="F6983">
        <v>0.28842033099999997</v>
      </c>
      <c r="G6983">
        <v>11666</v>
      </c>
      <c r="H6983">
        <v>9</v>
      </c>
      <c r="I6983">
        <v>0</v>
      </c>
      <c r="J6983">
        <v>2</v>
      </c>
      <c r="K6983">
        <v>0</v>
      </c>
      <c r="L6983">
        <v>2</v>
      </c>
    </row>
    <row r="6984" spans="1:12" x14ac:dyDescent="0.25">
      <c r="A6984">
        <v>147358</v>
      </c>
      <c r="B6984">
        <v>0</v>
      </c>
      <c r="C6984">
        <v>0.43774069300000001</v>
      </c>
      <c r="D6984">
        <v>36</v>
      </c>
      <c r="E6984">
        <v>0</v>
      </c>
      <c r="F6984">
        <v>1242</v>
      </c>
      <c r="H6984">
        <v>9</v>
      </c>
      <c r="I6984">
        <v>0</v>
      </c>
      <c r="J6984">
        <v>1</v>
      </c>
      <c r="K6984">
        <v>0</v>
      </c>
      <c r="L6984">
        <v>2</v>
      </c>
    </row>
    <row r="6985" spans="1:12" x14ac:dyDescent="0.25">
      <c r="A6985">
        <v>10995</v>
      </c>
      <c r="B6985">
        <v>1</v>
      </c>
      <c r="C6985">
        <v>0.43776742400000002</v>
      </c>
      <c r="D6985">
        <v>32</v>
      </c>
      <c r="E6985">
        <v>0</v>
      </c>
      <c r="F6985">
        <v>0.74970344</v>
      </c>
      <c r="G6985">
        <v>5900</v>
      </c>
      <c r="H6985">
        <v>11</v>
      </c>
      <c r="I6985">
        <v>0</v>
      </c>
      <c r="J6985">
        <v>3</v>
      </c>
      <c r="K6985">
        <v>0</v>
      </c>
      <c r="L6985">
        <v>1</v>
      </c>
    </row>
    <row r="6986" spans="1:12" x14ac:dyDescent="0.25">
      <c r="A6986">
        <v>91202</v>
      </c>
      <c r="B6986">
        <v>1</v>
      </c>
      <c r="C6986">
        <v>0.43800044199999999</v>
      </c>
      <c r="D6986">
        <v>47</v>
      </c>
      <c r="E6986">
        <v>4</v>
      </c>
      <c r="F6986">
        <v>0.62943215100000005</v>
      </c>
      <c r="G6986">
        <v>3750</v>
      </c>
      <c r="H6986">
        <v>14</v>
      </c>
      <c r="I6986">
        <v>0</v>
      </c>
      <c r="J6986">
        <v>1</v>
      </c>
      <c r="K6986">
        <v>0</v>
      </c>
      <c r="L6986">
        <v>0</v>
      </c>
    </row>
    <row r="6987" spans="1:12" x14ac:dyDescent="0.25">
      <c r="A6987">
        <v>55131</v>
      </c>
      <c r="B6987">
        <v>0</v>
      </c>
      <c r="C6987">
        <v>0.43807809599999997</v>
      </c>
      <c r="D6987">
        <v>46</v>
      </c>
      <c r="E6987">
        <v>0</v>
      </c>
      <c r="F6987">
        <v>2276</v>
      </c>
      <c r="H6987">
        <v>2</v>
      </c>
      <c r="I6987">
        <v>0</v>
      </c>
      <c r="J6987">
        <v>1</v>
      </c>
      <c r="K6987">
        <v>0</v>
      </c>
    </row>
    <row r="6988" spans="1:12" x14ac:dyDescent="0.25">
      <c r="A6988">
        <v>14264</v>
      </c>
      <c r="B6988">
        <v>0</v>
      </c>
      <c r="C6988">
        <v>0.43816440400000001</v>
      </c>
      <c r="D6988">
        <v>68</v>
      </c>
      <c r="E6988">
        <v>0</v>
      </c>
      <c r="F6988">
        <v>0.310140788</v>
      </c>
      <c r="G6988">
        <v>4900</v>
      </c>
      <c r="H6988">
        <v>6</v>
      </c>
      <c r="I6988">
        <v>0</v>
      </c>
      <c r="J6988">
        <v>1</v>
      </c>
      <c r="K6988">
        <v>0</v>
      </c>
      <c r="L6988">
        <v>1</v>
      </c>
    </row>
    <row r="6989" spans="1:12" x14ac:dyDescent="0.25">
      <c r="A6989">
        <v>79462</v>
      </c>
      <c r="B6989">
        <v>0</v>
      </c>
      <c r="C6989">
        <v>0.43817977600000002</v>
      </c>
      <c r="D6989">
        <v>39</v>
      </c>
      <c r="E6989">
        <v>0</v>
      </c>
      <c r="F6989">
        <v>0.152596185</v>
      </c>
      <c r="G6989">
        <v>40000</v>
      </c>
      <c r="H6989">
        <v>11</v>
      </c>
      <c r="I6989">
        <v>0</v>
      </c>
      <c r="J6989">
        <v>4</v>
      </c>
      <c r="K6989">
        <v>0</v>
      </c>
      <c r="L6989">
        <v>0</v>
      </c>
    </row>
    <row r="6990" spans="1:12" x14ac:dyDescent="0.25">
      <c r="A6990">
        <v>131432</v>
      </c>
      <c r="B6990">
        <v>0</v>
      </c>
      <c r="C6990">
        <v>0.43822831400000001</v>
      </c>
      <c r="D6990">
        <v>55</v>
      </c>
      <c r="E6990">
        <v>0</v>
      </c>
      <c r="F6990">
        <v>0.65349477199999995</v>
      </c>
      <c r="G6990">
        <v>9084</v>
      </c>
      <c r="H6990">
        <v>6</v>
      </c>
      <c r="I6990">
        <v>0</v>
      </c>
      <c r="J6990">
        <v>2</v>
      </c>
      <c r="K6990">
        <v>0</v>
      </c>
      <c r="L6990">
        <v>0</v>
      </c>
    </row>
    <row r="6991" spans="1:12" x14ac:dyDescent="0.25">
      <c r="A6991">
        <v>104425</v>
      </c>
      <c r="B6991">
        <v>0</v>
      </c>
      <c r="C6991">
        <v>0.43837801399999998</v>
      </c>
      <c r="D6991">
        <v>66</v>
      </c>
      <c r="E6991">
        <v>0</v>
      </c>
      <c r="F6991">
        <v>0.34264648800000003</v>
      </c>
      <c r="G6991">
        <v>2576</v>
      </c>
      <c r="H6991">
        <v>7</v>
      </c>
      <c r="I6991">
        <v>0</v>
      </c>
      <c r="J6991">
        <v>0</v>
      </c>
      <c r="K6991">
        <v>0</v>
      </c>
      <c r="L6991">
        <v>0</v>
      </c>
    </row>
    <row r="6992" spans="1:12" x14ac:dyDescent="0.25">
      <c r="A6992">
        <v>110722</v>
      </c>
      <c r="B6992">
        <v>0</v>
      </c>
      <c r="C6992">
        <v>0.43934937699999999</v>
      </c>
      <c r="D6992">
        <v>30</v>
      </c>
      <c r="E6992">
        <v>0</v>
      </c>
      <c r="F6992">
        <v>1384</v>
      </c>
      <c r="H6992">
        <v>8</v>
      </c>
      <c r="I6992">
        <v>0</v>
      </c>
      <c r="J6992">
        <v>2</v>
      </c>
      <c r="K6992">
        <v>0</v>
      </c>
      <c r="L6992">
        <v>0</v>
      </c>
    </row>
    <row r="6993" spans="1:12" x14ac:dyDescent="0.25">
      <c r="A6993">
        <v>88027</v>
      </c>
      <c r="B6993">
        <v>0</v>
      </c>
      <c r="C6993">
        <v>0.43946860900000001</v>
      </c>
      <c r="D6993">
        <v>43</v>
      </c>
      <c r="E6993">
        <v>0</v>
      </c>
      <c r="F6993">
        <v>0.51349920599999999</v>
      </c>
      <c r="G6993">
        <v>5666</v>
      </c>
      <c r="H6993">
        <v>17</v>
      </c>
      <c r="I6993">
        <v>0</v>
      </c>
      <c r="J6993">
        <v>1</v>
      </c>
      <c r="K6993">
        <v>0</v>
      </c>
      <c r="L6993">
        <v>1</v>
      </c>
    </row>
    <row r="6994" spans="1:12" x14ac:dyDescent="0.25">
      <c r="A6994">
        <v>120830</v>
      </c>
      <c r="B6994">
        <v>0</v>
      </c>
      <c r="C6994">
        <v>0.43957629300000001</v>
      </c>
      <c r="D6994">
        <v>39</v>
      </c>
      <c r="E6994">
        <v>0</v>
      </c>
      <c r="F6994">
        <v>0.45800336000000003</v>
      </c>
      <c r="G6994">
        <v>8333</v>
      </c>
      <c r="H6994">
        <v>10</v>
      </c>
      <c r="I6994">
        <v>0</v>
      </c>
      <c r="J6994">
        <v>2</v>
      </c>
      <c r="K6994">
        <v>0</v>
      </c>
      <c r="L6994">
        <v>0</v>
      </c>
    </row>
    <row r="6995" spans="1:12" x14ac:dyDescent="0.25">
      <c r="A6995">
        <v>69404</v>
      </c>
      <c r="B6995">
        <v>0</v>
      </c>
      <c r="C6995">
        <v>0.43995307</v>
      </c>
      <c r="D6995">
        <v>75</v>
      </c>
      <c r="E6995">
        <v>0</v>
      </c>
      <c r="F6995">
        <v>0.39625402399999998</v>
      </c>
      <c r="G6995">
        <v>3416</v>
      </c>
      <c r="H6995">
        <v>12</v>
      </c>
      <c r="I6995">
        <v>0</v>
      </c>
      <c r="J6995">
        <v>0</v>
      </c>
      <c r="K6995">
        <v>0</v>
      </c>
      <c r="L6995">
        <v>1</v>
      </c>
    </row>
    <row r="6996" spans="1:12" x14ac:dyDescent="0.25">
      <c r="A6996">
        <v>136693</v>
      </c>
      <c r="B6996">
        <v>0</v>
      </c>
      <c r="C6996">
        <v>0.440121598</v>
      </c>
      <c r="D6996">
        <v>38</v>
      </c>
      <c r="E6996">
        <v>0</v>
      </c>
      <c r="F6996">
        <v>2793</v>
      </c>
      <c r="H6996">
        <v>13</v>
      </c>
      <c r="I6996">
        <v>0</v>
      </c>
      <c r="J6996">
        <v>3</v>
      </c>
      <c r="K6996">
        <v>0</v>
      </c>
      <c r="L6996">
        <v>4</v>
      </c>
    </row>
    <row r="6997" spans="1:12" x14ac:dyDescent="0.25">
      <c r="A6997">
        <v>103506</v>
      </c>
      <c r="B6997">
        <v>0</v>
      </c>
      <c r="C6997">
        <v>0.44060328799999998</v>
      </c>
      <c r="D6997">
        <v>22</v>
      </c>
      <c r="E6997">
        <v>0</v>
      </c>
      <c r="F6997">
        <v>8.1720429999999997E-2</v>
      </c>
      <c r="G6997">
        <v>929</v>
      </c>
      <c r="H6997">
        <v>4</v>
      </c>
      <c r="I6997">
        <v>0</v>
      </c>
      <c r="J6997">
        <v>0</v>
      </c>
      <c r="K6997">
        <v>0</v>
      </c>
      <c r="L6997">
        <v>0</v>
      </c>
    </row>
    <row r="6998" spans="1:12" x14ac:dyDescent="0.25">
      <c r="A6998">
        <v>110389</v>
      </c>
      <c r="B6998">
        <v>0</v>
      </c>
      <c r="C6998">
        <v>0.44088912200000002</v>
      </c>
      <c r="D6998">
        <v>56</v>
      </c>
      <c r="E6998">
        <v>0</v>
      </c>
      <c r="F6998">
        <v>0.25689519300000002</v>
      </c>
      <c r="G6998">
        <v>5075</v>
      </c>
      <c r="H6998">
        <v>6</v>
      </c>
      <c r="I6998">
        <v>0</v>
      </c>
      <c r="J6998">
        <v>1</v>
      </c>
      <c r="K6998">
        <v>0</v>
      </c>
      <c r="L6998">
        <v>0</v>
      </c>
    </row>
    <row r="6999" spans="1:12" x14ac:dyDescent="0.25">
      <c r="A6999">
        <v>43821</v>
      </c>
      <c r="B6999">
        <v>0</v>
      </c>
      <c r="C6999">
        <v>0.440979858</v>
      </c>
      <c r="D6999">
        <v>35</v>
      </c>
      <c r="E6999">
        <v>0</v>
      </c>
      <c r="F6999">
        <v>3102</v>
      </c>
      <c r="H6999">
        <v>23</v>
      </c>
      <c r="I6999">
        <v>0</v>
      </c>
      <c r="J6999">
        <v>1</v>
      </c>
      <c r="K6999">
        <v>0</v>
      </c>
      <c r="L6999">
        <v>0</v>
      </c>
    </row>
    <row r="7000" spans="1:12" x14ac:dyDescent="0.25">
      <c r="A7000">
        <v>106802</v>
      </c>
      <c r="B7000">
        <v>0</v>
      </c>
      <c r="C7000">
        <v>0.44110165800000001</v>
      </c>
      <c r="D7000">
        <v>30</v>
      </c>
      <c r="E7000">
        <v>0</v>
      </c>
      <c r="F7000">
        <v>0.15700483100000001</v>
      </c>
      <c r="G7000">
        <v>3725</v>
      </c>
      <c r="H7000">
        <v>8</v>
      </c>
      <c r="I7000">
        <v>0</v>
      </c>
      <c r="J7000">
        <v>0</v>
      </c>
      <c r="K7000">
        <v>0</v>
      </c>
      <c r="L7000">
        <v>1</v>
      </c>
    </row>
    <row r="7001" spans="1:12" x14ac:dyDescent="0.25">
      <c r="A7001">
        <v>134945</v>
      </c>
      <c r="B7001">
        <v>0</v>
      </c>
      <c r="C7001">
        <v>0.441147701</v>
      </c>
      <c r="D7001">
        <v>31</v>
      </c>
      <c r="E7001">
        <v>0</v>
      </c>
      <c r="F7001">
        <v>0.57151601699999999</v>
      </c>
      <c r="G7001">
        <v>4900</v>
      </c>
      <c r="H7001">
        <v>7</v>
      </c>
      <c r="I7001">
        <v>0</v>
      </c>
      <c r="J7001">
        <v>2</v>
      </c>
      <c r="K7001">
        <v>0</v>
      </c>
      <c r="L7001">
        <v>1</v>
      </c>
    </row>
    <row r="7002" spans="1:12" x14ac:dyDescent="0.25">
      <c r="A7002">
        <v>4341</v>
      </c>
      <c r="B7002">
        <v>0</v>
      </c>
      <c r="C7002">
        <v>0.44123761</v>
      </c>
      <c r="D7002">
        <v>63</v>
      </c>
      <c r="E7002">
        <v>0</v>
      </c>
      <c r="F7002">
        <v>0.28274869000000002</v>
      </c>
      <c r="G7002">
        <v>25000</v>
      </c>
      <c r="H7002">
        <v>11</v>
      </c>
      <c r="I7002">
        <v>0</v>
      </c>
      <c r="J7002">
        <v>2</v>
      </c>
      <c r="K7002">
        <v>0</v>
      </c>
      <c r="L7002">
        <v>0</v>
      </c>
    </row>
    <row r="7003" spans="1:12" x14ac:dyDescent="0.25">
      <c r="A7003">
        <v>46220</v>
      </c>
      <c r="B7003">
        <v>0</v>
      </c>
      <c r="C7003">
        <v>0.44131255200000002</v>
      </c>
      <c r="D7003">
        <v>35</v>
      </c>
      <c r="E7003">
        <v>0</v>
      </c>
      <c r="F7003">
        <v>0.44388448899999999</v>
      </c>
      <c r="G7003">
        <v>12500</v>
      </c>
      <c r="H7003">
        <v>9</v>
      </c>
      <c r="I7003">
        <v>0</v>
      </c>
      <c r="J7003">
        <v>2</v>
      </c>
      <c r="K7003">
        <v>0</v>
      </c>
      <c r="L7003">
        <v>2</v>
      </c>
    </row>
    <row r="7004" spans="1:12" x14ac:dyDescent="0.25">
      <c r="A7004">
        <v>144002</v>
      </c>
      <c r="B7004">
        <v>0</v>
      </c>
      <c r="C7004">
        <v>0.44158602800000002</v>
      </c>
      <c r="D7004">
        <v>59</v>
      </c>
      <c r="E7004">
        <v>0</v>
      </c>
      <c r="F7004">
        <v>0.56464549200000003</v>
      </c>
      <c r="G7004">
        <v>3116</v>
      </c>
      <c r="H7004">
        <v>14</v>
      </c>
      <c r="I7004">
        <v>0</v>
      </c>
      <c r="J7004">
        <v>2</v>
      </c>
      <c r="K7004">
        <v>0</v>
      </c>
      <c r="L7004">
        <v>1</v>
      </c>
    </row>
    <row r="7005" spans="1:12" x14ac:dyDescent="0.25">
      <c r="A7005">
        <v>89596</v>
      </c>
      <c r="B7005">
        <v>1</v>
      </c>
      <c r="C7005">
        <v>0.44167974900000001</v>
      </c>
      <c r="D7005">
        <v>46</v>
      </c>
      <c r="E7005">
        <v>3</v>
      </c>
      <c r="F7005">
        <v>0.56135966000000004</v>
      </c>
      <c r="G7005">
        <v>4000</v>
      </c>
      <c r="H7005">
        <v>14</v>
      </c>
      <c r="I7005">
        <v>0</v>
      </c>
      <c r="J7005">
        <v>1</v>
      </c>
      <c r="K7005">
        <v>0</v>
      </c>
      <c r="L7005">
        <v>3</v>
      </c>
    </row>
    <row r="7006" spans="1:12" x14ac:dyDescent="0.25">
      <c r="A7006">
        <v>50014</v>
      </c>
      <c r="B7006">
        <v>0</v>
      </c>
      <c r="C7006">
        <v>0.44191741800000001</v>
      </c>
      <c r="D7006">
        <v>55</v>
      </c>
      <c r="E7006">
        <v>0</v>
      </c>
      <c r="F7006">
        <v>0.90119184900000004</v>
      </c>
      <c r="G7006">
        <v>5201</v>
      </c>
      <c r="H7006">
        <v>21</v>
      </c>
      <c r="I7006">
        <v>0</v>
      </c>
      <c r="J7006">
        <v>2</v>
      </c>
      <c r="K7006">
        <v>0</v>
      </c>
      <c r="L7006">
        <v>1</v>
      </c>
    </row>
    <row r="7007" spans="1:12" x14ac:dyDescent="0.25">
      <c r="A7007">
        <v>88877</v>
      </c>
      <c r="B7007">
        <v>0</v>
      </c>
      <c r="C7007">
        <v>0.44197779999999998</v>
      </c>
      <c r="D7007">
        <v>43</v>
      </c>
      <c r="E7007">
        <v>0</v>
      </c>
      <c r="F7007">
        <v>0.11975116600000001</v>
      </c>
      <c r="G7007">
        <v>4500</v>
      </c>
      <c r="H7007">
        <v>4</v>
      </c>
      <c r="I7007">
        <v>0</v>
      </c>
      <c r="J7007">
        <v>0</v>
      </c>
      <c r="K7007">
        <v>0</v>
      </c>
      <c r="L7007">
        <v>1</v>
      </c>
    </row>
    <row r="7008" spans="1:12" x14ac:dyDescent="0.25">
      <c r="A7008">
        <v>47628</v>
      </c>
      <c r="B7008">
        <v>0</v>
      </c>
      <c r="C7008">
        <v>0.442023471</v>
      </c>
      <c r="D7008">
        <v>49</v>
      </c>
      <c r="E7008">
        <v>1</v>
      </c>
      <c r="F7008">
        <v>0.39783097499999998</v>
      </c>
      <c r="G7008">
        <v>7560</v>
      </c>
      <c r="H7008">
        <v>14</v>
      </c>
      <c r="I7008">
        <v>0</v>
      </c>
      <c r="J7008">
        <v>1</v>
      </c>
      <c r="K7008">
        <v>0</v>
      </c>
      <c r="L7008">
        <v>3</v>
      </c>
    </row>
    <row r="7009" spans="1:12" x14ac:dyDescent="0.25">
      <c r="A7009">
        <v>1998</v>
      </c>
      <c r="B7009">
        <v>0</v>
      </c>
      <c r="C7009">
        <v>0.44230884399999998</v>
      </c>
      <c r="D7009">
        <v>43</v>
      </c>
      <c r="E7009">
        <v>0</v>
      </c>
      <c r="F7009">
        <v>6.3498246999999994E-2</v>
      </c>
      <c r="G7009">
        <v>5133</v>
      </c>
      <c r="H7009">
        <v>4</v>
      </c>
      <c r="I7009">
        <v>0</v>
      </c>
      <c r="J7009">
        <v>0</v>
      </c>
      <c r="K7009">
        <v>1</v>
      </c>
      <c r="L7009">
        <v>1</v>
      </c>
    </row>
    <row r="7010" spans="1:12" x14ac:dyDescent="0.25">
      <c r="A7010">
        <v>52781</v>
      </c>
      <c r="B7010">
        <v>1</v>
      </c>
      <c r="C7010">
        <v>0.44242478099999999</v>
      </c>
      <c r="D7010">
        <v>57</v>
      </c>
      <c r="E7010">
        <v>0</v>
      </c>
      <c r="F7010">
        <v>0.15624115499999999</v>
      </c>
      <c r="G7010">
        <v>3532</v>
      </c>
      <c r="H7010">
        <v>7</v>
      </c>
      <c r="I7010">
        <v>0</v>
      </c>
      <c r="J7010">
        <v>0</v>
      </c>
      <c r="K7010">
        <v>0</v>
      </c>
      <c r="L7010">
        <v>0</v>
      </c>
    </row>
    <row r="7011" spans="1:12" x14ac:dyDescent="0.25">
      <c r="A7011">
        <v>9826</v>
      </c>
      <c r="B7011">
        <v>0</v>
      </c>
      <c r="C7011">
        <v>0.44293600900000002</v>
      </c>
      <c r="D7011">
        <v>52</v>
      </c>
      <c r="E7011">
        <v>0</v>
      </c>
      <c r="F7011">
        <v>0.32151226399999999</v>
      </c>
      <c r="G7011">
        <v>6400</v>
      </c>
      <c r="H7011">
        <v>8</v>
      </c>
      <c r="I7011">
        <v>0</v>
      </c>
      <c r="J7011">
        <v>1</v>
      </c>
      <c r="K7011">
        <v>0</v>
      </c>
      <c r="L7011">
        <v>0</v>
      </c>
    </row>
    <row r="7012" spans="1:12" x14ac:dyDescent="0.25">
      <c r="A7012">
        <v>105284</v>
      </c>
      <c r="B7012">
        <v>0</v>
      </c>
      <c r="C7012">
        <v>0.44296718099999999</v>
      </c>
      <c r="D7012">
        <v>66</v>
      </c>
      <c r="E7012">
        <v>0</v>
      </c>
      <c r="F7012">
        <v>0.54223407300000004</v>
      </c>
      <c r="G7012">
        <v>10500</v>
      </c>
      <c r="H7012">
        <v>21</v>
      </c>
      <c r="I7012">
        <v>0</v>
      </c>
      <c r="J7012">
        <v>3</v>
      </c>
      <c r="K7012">
        <v>0</v>
      </c>
      <c r="L7012">
        <v>0</v>
      </c>
    </row>
    <row r="7013" spans="1:12" x14ac:dyDescent="0.25">
      <c r="A7013">
        <v>46600</v>
      </c>
      <c r="B7013">
        <v>0</v>
      </c>
      <c r="C7013">
        <v>0.44308892300000002</v>
      </c>
      <c r="D7013">
        <v>54</v>
      </c>
      <c r="E7013">
        <v>3</v>
      </c>
      <c r="F7013">
        <v>2299</v>
      </c>
      <c r="H7013">
        <v>12</v>
      </c>
      <c r="I7013">
        <v>2</v>
      </c>
      <c r="J7013">
        <v>0</v>
      </c>
      <c r="K7013">
        <v>0</v>
      </c>
      <c r="L7013">
        <v>0</v>
      </c>
    </row>
    <row r="7014" spans="1:12" x14ac:dyDescent="0.25">
      <c r="A7014">
        <v>127446</v>
      </c>
      <c r="B7014">
        <v>0</v>
      </c>
      <c r="C7014">
        <v>0.443297514</v>
      </c>
      <c r="D7014">
        <v>42</v>
      </c>
      <c r="E7014">
        <v>0</v>
      </c>
      <c r="F7014">
        <v>0.56464424499999999</v>
      </c>
      <c r="G7014">
        <v>5916</v>
      </c>
      <c r="H7014">
        <v>9</v>
      </c>
      <c r="I7014">
        <v>0</v>
      </c>
      <c r="J7014">
        <v>1</v>
      </c>
      <c r="K7014">
        <v>0</v>
      </c>
      <c r="L7014">
        <v>2</v>
      </c>
    </row>
    <row r="7015" spans="1:12" x14ac:dyDescent="0.25">
      <c r="A7015">
        <v>135108</v>
      </c>
      <c r="B7015">
        <v>0</v>
      </c>
      <c r="C7015">
        <v>0.44335771600000001</v>
      </c>
      <c r="D7015">
        <v>46</v>
      </c>
      <c r="E7015">
        <v>0</v>
      </c>
      <c r="F7015">
        <v>3982</v>
      </c>
      <c r="H7015">
        <v>5</v>
      </c>
      <c r="I7015">
        <v>0</v>
      </c>
      <c r="J7015">
        <v>1</v>
      </c>
      <c r="K7015">
        <v>0</v>
      </c>
    </row>
    <row r="7016" spans="1:12" x14ac:dyDescent="0.25">
      <c r="A7016">
        <v>61034</v>
      </c>
      <c r="B7016">
        <v>0</v>
      </c>
      <c r="C7016">
        <v>0.44336963299999999</v>
      </c>
      <c r="D7016">
        <v>49</v>
      </c>
      <c r="E7016">
        <v>0</v>
      </c>
      <c r="F7016">
        <v>1064</v>
      </c>
      <c r="H7016">
        <v>4</v>
      </c>
      <c r="I7016">
        <v>0</v>
      </c>
      <c r="J7016">
        <v>1</v>
      </c>
      <c r="K7016">
        <v>0</v>
      </c>
      <c r="L7016">
        <v>0</v>
      </c>
    </row>
    <row r="7017" spans="1:12" x14ac:dyDescent="0.25">
      <c r="A7017">
        <v>94144</v>
      </c>
      <c r="B7017">
        <v>0</v>
      </c>
      <c r="C7017">
        <v>0.44427352799999997</v>
      </c>
      <c r="D7017">
        <v>52</v>
      </c>
      <c r="E7017">
        <v>2</v>
      </c>
      <c r="F7017">
        <v>0.123036649</v>
      </c>
      <c r="G7017">
        <v>4965</v>
      </c>
      <c r="H7017">
        <v>14</v>
      </c>
      <c r="I7017">
        <v>0</v>
      </c>
      <c r="J7017">
        <v>0</v>
      </c>
      <c r="K7017">
        <v>0</v>
      </c>
      <c r="L7017">
        <v>2</v>
      </c>
    </row>
    <row r="7018" spans="1:12" x14ac:dyDescent="0.25">
      <c r="A7018">
        <v>116250</v>
      </c>
      <c r="B7018">
        <v>0</v>
      </c>
      <c r="C7018">
        <v>0.44431852300000002</v>
      </c>
      <c r="D7018">
        <v>52</v>
      </c>
      <c r="E7018">
        <v>0</v>
      </c>
      <c r="F7018">
        <v>0.17904029900000001</v>
      </c>
      <c r="G7018">
        <v>70000</v>
      </c>
      <c r="H7018">
        <v>17</v>
      </c>
      <c r="I7018">
        <v>0</v>
      </c>
      <c r="J7018">
        <v>3</v>
      </c>
      <c r="K7018">
        <v>0</v>
      </c>
      <c r="L7018">
        <v>4</v>
      </c>
    </row>
    <row r="7019" spans="1:12" x14ac:dyDescent="0.25">
      <c r="A7019">
        <v>33956</v>
      </c>
      <c r="B7019">
        <v>1</v>
      </c>
      <c r="C7019">
        <v>0.444395498</v>
      </c>
      <c r="D7019">
        <v>33</v>
      </c>
      <c r="E7019">
        <v>0</v>
      </c>
      <c r="F7019">
        <v>0.79068283299999997</v>
      </c>
      <c r="G7019">
        <v>4700</v>
      </c>
      <c r="H7019">
        <v>10</v>
      </c>
      <c r="I7019">
        <v>0</v>
      </c>
      <c r="J7019">
        <v>2</v>
      </c>
      <c r="K7019">
        <v>0</v>
      </c>
      <c r="L7019">
        <v>0</v>
      </c>
    </row>
    <row r="7020" spans="1:12" x14ac:dyDescent="0.25">
      <c r="A7020">
        <v>26360</v>
      </c>
      <c r="B7020">
        <v>0</v>
      </c>
      <c r="C7020">
        <v>0.44447733900000003</v>
      </c>
      <c r="D7020">
        <v>66</v>
      </c>
      <c r="E7020">
        <v>0</v>
      </c>
      <c r="F7020">
        <v>0.47880257500000001</v>
      </c>
      <c r="G7020">
        <v>11958</v>
      </c>
      <c r="H7020">
        <v>35</v>
      </c>
      <c r="I7020">
        <v>0</v>
      </c>
      <c r="J7020">
        <v>2</v>
      </c>
      <c r="K7020">
        <v>0</v>
      </c>
      <c r="L7020">
        <v>0</v>
      </c>
    </row>
    <row r="7021" spans="1:12" x14ac:dyDescent="0.25">
      <c r="A7021">
        <v>96053</v>
      </c>
      <c r="B7021">
        <v>1</v>
      </c>
      <c r="C7021">
        <v>0.44451931</v>
      </c>
      <c r="D7021">
        <v>30</v>
      </c>
      <c r="E7021">
        <v>0</v>
      </c>
      <c r="F7021">
        <v>0.74341661000000003</v>
      </c>
      <c r="G7021">
        <v>1480</v>
      </c>
      <c r="H7021">
        <v>7</v>
      </c>
      <c r="I7021">
        <v>0</v>
      </c>
      <c r="J7021">
        <v>0</v>
      </c>
      <c r="K7021">
        <v>1</v>
      </c>
      <c r="L7021">
        <v>0</v>
      </c>
    </row>
    <row r="7022" spans="1:12" x14ac:dyDescent="0.25">
      <c r="A7022">
        <v>107705</v>
      </c>
      <c r="B7022">
        <v>0</v>
      </c>
      <c r="C7022">
        <v>0.44508377500000001</v>
      </c>
      <c r="D7022">
        <v>64</v>
      </c>
      <c r="E7022">
        <v>0</v>
      </c>
      <c r="F7022">
        <v>0.24341601099999999</v>
      </c>
      <c r="G7022">
        <v>53500</v>
      </c>
      <c r="H7022">
        <v>23</v>
      </c>
      <c r="I7022">
        <v>0</v>
      </c>
      <c r="J7022">
        <v>5</v>
      </c>
      <c r="K7022">
        <v>0</v>
      </c>
      <c r="L7022">
        <v>0</v>
      </c>
    </row>
    <row r="7023" spans="1:12" x14ac:dyDescent="0.25">
      <c r="A7023">
        <v>101377</v>
      </c>
      <c r="B7023">
        <v>0</v>
      </c>
      <c r="C7023">
        <v>0.44526342200000002</v>
      </c>
      <c r="D7023">
        <v>43</v>
      </c>
      <c r="E7023">
        <v>0</v>
      </c>
      <c r="F7023">
        <v>0.19456108799999999</v>
      </c>
      <c r="G7023">
        <v>5000</v>
      </c>
      <c r="H7023">
        <v>12</v>
      </c>
      <c r="I7023">
        <v>0</v>
      </c>
      <c r="J7023">
        <v>0</v>
      </c>
      <c r="K7023">
        <v>0</v>
      </c>
      <c r="L7023">
        <v>3</v>
      </c>
    </row>
    <row r="7024" spans="1:12" x14ac:dyDescent="0.25">
      <c r="A7024">
        <v>149639</v>
      </c>
      <c r="B7024">
        <v>0</v>
      </c>
      <c r="C7024">
        <v>0.44527736099999998</v>
      </c>
      <c r="D7024">
        <v>40</v>
      </c>
      <c r="E7024">
        <v>0</v>
      </c>
      <c r="F7024">
        <v>4.3326110000000001E-3</v>
      </c>
      <c r="G7024">
        <v>6000</v>
      </c>
      <c r="H7024">
        <v>3</v>
      </c>
      <c r="I7024">
        <v>0</v>
      </c>
      <c r="J7024">
        <v>0</v>
      </c>
      <c r="K7024">
        <v>0</v>
      </c>
      <c r="L7024">
        <v>0</v>
      </c>
    </row>
    <row r="7025" spans="1:12" x14ac:dyDescent="0.25">
      <c r="A7025">
        <v>6255</v>
      </c>
      <c r="B7025">
        <v>0</v>
      </c>
      <c r="C7025">
        <v>0.445363866</v>
      </c>
      <c r="D7025">
        <v>56</v>
      </c>
      <c r="E7025">
        <v>0</v>
      </c>
      <c r="F7025">
        <v>0.31331563800000001</v>
      </c>
      <c r="G7025">
        <v>18083</v>
      </c>
      <c r="H7025">
        <v>12</v>
      </c>
      <c r="I7025">
        <v>0</v>
      </c>
      <c r="J7025">
        <v>2</v>
      </c>
      <c r="K7025">
        <v>0</v>
      </c>
      <c r="L7025">
        <v>2</v>
      </c>
    </row>
    <row r="7026" spans="1:12" x14ac:dyDescent="0.25">
      <c r="A7026">
        <v>102696</v>
      </c>
      <c r="B7026">
        <v>0</v>
      </c>
      <c r="C7026">
        <v>0.445829902</v>
      </c>
      <c r="D7026">
        <v>57</v>
      </c>
      <c r="E7026">
        <v>0</v>
      </c>
      <c r="F7026">
        <v>2.5794840999999999E-2</v>
      </c>
      <c r="G7026">
        <v>5000</v>
      </c>
      <c r="H7026">
        <v>4</v>
      </c>
      <c r="I7026">
        <v>0</v>
      </c>
      <c r="J7026">
        <v>1</v>
      </c>
      <c r="K7026">
        <v>0</v>
      </c>
      <c r="L7026">
        <v>0</v>
      </c>
    </row>
    <row r="7027" spans="1:12" x14ac:dyDescent="0.25">
      <c r="A7027">
        <v>67056</v>
      </c>
      <c r="B7027">
        <v>0</v>
      </c>
      <c r="C7027">
        <v>0.44586603600000002</v>
      </c>
      <c r="D7027">
        <v>41</v>
      </c>
      <c r="E7027">
        <v>0</v>
      </c>
      <c r="F7027">
        <v>0.38924832399999998</v>
      </c>
      <c r="G7027">
        <v>8500</v>
      </c>
      <c r="H7027">
        <v>12</v>
      </c>
      <c r="I7027">
        <v>0</v>
      </c>
      <c r="J7027">
        <v>1</v>
      </c>
      <c r="K7027">
        <v>0</v>
      </c>
      <c r="L7027">
        <v>0</v>
      </c>
    </row>
    <row r="7028" spans="1:12" x14ac:dyDescent="0.25">
      <c r="A7028">
        <v>40577</v>
      </c>
      <c r="B7028">
        <v>1</v>
      </c>
      <c r="C7028">
        <v>0.44592567900000002</v>
      </c>
      <c r="D7028">
        <v>31</v>
      </c>
      <c r="E7028">
        <v>0</v>
      </c>
      <c r="F7028">
        <v>9.1409820000000006E-3</v>
      </c>
      <c r="G7028">
        <v>8532</v>
      </c>
      <c r="H7028">
        <v>6</v>
      </c>
      <c r="I7028">
        <v>0</v>
      </c>
      <c r="J7028">
        <v>0</v>
      </c>
      <c r="K7028">
        <v>1</v>
      </c>
      <c r="L7028">
        <v>2</v>
      </c>
    </row>
    <row r="7029" spans="1:12" x14ac:dyDescent="0.25">
      <c r="A7029">
        <v>128958</v>
      </c>
      <c r="B7029">
        <v>0</v>
      </c>
      <c r="C7029">
        <v>0.445986243</v>
      </c>
      <c r="D7029">
        <v>31</v>
      </c>
      <c r="E7029">
        <v>0</v>
      </c>
      <c r="F7029">
        <v>0.21207369700000001</v>
      </c>
      <c r="G7029">
        <v>2550</v>
      </c>
      <c r="H7029">
        <v>5</v>
      </c>
      <c r="I7029">
        <v>0</v>
      </c>
      <c r="J7029">
        <v>0</v>
      </c>
      <c r="K7029">
        <v>0</v>
      </c>
      <c r="L7029">
        <v>0</v>
      </c>
    </row>
    <row r="7030" spans="1:12" x14ac:dyDescent="0.25">
      <c r="A7030">
        <v>112076</v>
      </c>
      <c r="B7030">
        <v>0</v>
      </c>
      <c r="C7030">
        <v>0.44605713899999999</v>
      </c>
      <c r="D7030">
        <v>63</v>
      </c>
      <c r="E7030">
        <v>0</v>
      </c>
      <c r="F7030">
        <v>0.26421966899999999</v>
      </c>
      <c r="G7030">
        <v>7137</v>
      </c>
      <c r="H7030">
        <v>11</v>
      </c>
      <c r="I7030">
        <v>0</v>
      </c>
      <c r="J7030">
        <v>0</v>
      </c>
      <c r="K7030">
        <v>0</v>
      </c>
      <c r="L7030">
        <v>0</v>
      </c>
    </row>
    <row r="7031" spans="1:12" x14ac:dyDescent="0.25">
      <c r="A7031">
        <v>10726</v>
      </c>
      <c r="B7031">
        <v>0</v>
      </c>
      <c r="C7031">
        <v>0.44606105499999998</v>
      </c>
      <c r="D7031">
        <v>59</v>
      </c>
      <c r="E7031">
        <v>0</v>
      </c>
      <c r="F7031">
        <v>0.18058529600000001</v>
      </c>
      <c r="G7031">
        <v>1400</v>
      </c>
      <c r="H7031">
        <v>4</v>
      </c>
      <c r="I7031">
        <v>0</v>
      </c>
      <c r="J7031">
        <v>0</v>
      </c>
      <c r="K7031">
        <v>0</v>
      </c>
      <c r="L7031">
        <v>2</v>
      </c>
    </row>
    <row r="7032" spans="1:12" x14ac:dyDescent="0.25">
      <c r="A7032">
        <v>29438</v>
      </c>
      <c r="B7032">
        <v>0</v>
      </c>
      <c r="C7032">
        <v>0.44632850600000001</v>
      </c>
      <c r="D7032">
        <v>49</v>
      </c>
      <c r="E7032">
        <v>5</v>
      </c>
      <c r="F7032">
        <v>0.426683062</v>
      </c>
      <c r="G7032">
        <v>6505</v>
      </c>
      <c r="H7032">
        <v>16</v>
      </c>
      <c r="I7032">
        <v>0</v>
      </c>
      <c r="J7032">
        <v>2</v>
      </c>
      <c r="K7032">
        <v>0</v>
      </c>
      <c r="L7032">
        <v>2</v>
      </c>
    </row>
    <row r="7033" spans="1:12" x14ac:dyDescent="0.25">
      <c r="A7033">
        <v>117607</v>
      </c>
      <c r="B7033">
        <v>0</v>
      </c>
      <c r="C7033">
        <v>0.44661953999999998</v>
      </c>
      <c r="D7033">
        <v>53</v>
      </c>
      <c r="E7033">
        <v>1</v>
      </c>
      <c r="F7033">
        <v>0.1808487</v>
      </c>
      <c r="G7033">
        <v>4500</v>
      </c>
      <c r="H7033">
        <v>15</v>
      </c>
      <c r="I7033">
        <v>0</v>
      </c>
      <c r="J7033">
        <v>0</v>
      </c>
      <c r="K7033">
        <v>0</v>
      </c>
      <c r="L7033">
        <v>0</v>
      </c>
    </row>
    <row r="7034" spans="1:12" x14ac:dyDescent="0.25">
      <c r="A7034">
        <v>118704</v>
      </c>
      <c r="B7034">
        <v>0</v>
      </c>
      <c r="C7034">
        <v>0.44665533400000001</v>
      </c>
      <c r="D7034">
        <v>46</v>
      </c>
      <c r="E7034">
        <v>0</v>
      </c>
      <c r="F7034">
        <v>0.26693326699999997</v>
      </c>
      <c r="G7034">
        <v>4000</v>
      </c>
      <c r="H7034">
        <v>9</v>
      </c>
      <c r="I7034">
        <v>0</v>
      </c>
      <c r="J7034">
        <v>0</v>
      </c>
      <c r="K7034">
        <v>0</v>
      </c>
      <c r="L7034">
        <v>1</v>
      </c>
    </row>
    <row r="7035" spans="1:12" x14ac:dyDescent="0.25">
      <c r="A7035">
        <v>12779</v>
      </c>
      <c r="B7035">
        <v>0</v>
      </c>
      <c r="C7035">
        <v>0.446787879</v>
      </c>
      <c r="D7035">
        <v>40</v>
      </c>
      <c r="E7035">
        <v>2</v>
      </c>
      <c r="F7035">
        <v>1.019592163</v>
      </c>
      <c r="G7035">
        <v>2500</v>
      </c>
      <c r="H7035">
        <v>7</v>
      </c>
      <c r="I7035">
        <v>0</v>
      </c>
      <c r="J7035">
        <v>1</v>
      </c>
      <c r="K7035">
        <v>0</v>
      </c>
      <c r="L7035">
        <v>0</v>
      </c>
    </row>
    <row r="7036" spans="1:12" x14ac:dyDescent="0.25">
      <c r="A7036">
        <v>108596</v>
      </c>
      <c r="B7036">
        <v>0</v>
      </c>
      <c r="C7036">
        <v>0.44694387600000002</v>
      </c>
      <c r="D7036">
        <v>32</v>
      </c>
      <c r="E7036">
        <v>0</v>
      </c>
      <c r="F7036">
        <v>0.38574283799999998</v>
      </c>
      <c r="G7036">
        <v>1500</v>
      </c>
      <c r="H7036">
        <v>6</v>
      </c>
      <c r="I7036">
        <v>0</v>
      </c>
      <c r="J7036">
        <v>0</v>
      </c>
      <c r="K7036">
        <v>0</v>
      </c>
      <c r="L7036">
        <v>2</v>
      </c>
    </row>
    <row r="7037" spans="1:12" x14ac:dyDescent="0.25">
      <c r="A7037">
        <v>143598</v>
      </c>
      <c r="B7037">
        <v>0</v>
      </c>
      <c r="C7037">
        <v>0.44704287399999998</v>
      </c>
      <c r="D7037">
        <v>43</v>
      </c>
      <c r="E7037">
        <v>1</v>
      </c>
      <c r="F7037">
        <v>0.55048317199999997</v>
      </c>
      <c r="G7037">
        <v>3000</v>
      </c>
      <c r="H7037">
        <v>4</v>
      </c>
      <c r="I7037">
        <v>0</v>
      </c>
      <c r="J7037">
        <v>1</v>
      </c>
      <c r="K7037">
        <v>0</v>
      </c>
      <c r="L7037">
        <v>0</v>
      </c>
    </row>
    <row r="7038" spans="1:12" x14ac:dyDescent="0.25">
      <c r="A7038">
        <v>63094</v>
      </c>
      <c r="B7038">
        <v>0</v>
      </c>
      <c r="C7038">
        <v>0.447105788</v>
      </c>
      <c r="D7038">
        <v>29</v>
      </c>
      <c r="E7038">
        <v>0</v>
      </c>
      <c r="F7038">
        <v>0.21935670800000001</v>
      </c>
      <c r="G7038">
        <v>3450</v>
      </c>
      <c r="H7038">
        <v>4</v>
      </c>
      <c r="I7038">
        <v>0</v>
      </c>
      <c r="J7038">
        <v>0</v>
      </c>
      <c r="K7038">
        <v>0</v>
      </c>
      <c r="L7038">
        <v>2</v>
      </c>
    </row>
    <row r="7039" spans="1:12" x14ac:dyDescent="0.25">
      <c r="A7039">
        <v>130922</v>
      </c>
      <c r="B7039">
        <v>0</v>
      </c>
      <c r="C7039">
        <v>0.44744906200000001</v>
      </c>
      <c r="D7039">
        <v>55</v>
      </c>
      <c r="E7039">
        <v>0</v>
      </c>
      <c r="F7039">
        <v>0.41042614799999999</v>
      </c>
      <c r="G7039">
        <v>2416</v>
      </c>
      <c r="H7039">
        <v>6</v>
      </c>
      <c r="I7039">
        <v>0</v>
      </c>
      <c r="J7039">
        <v>1</v>
      </c>
      <c r="K7039">
        <v>0</v>
      </c>
      <c r="L7039">
        <v>0</v>
      </c>
    </row>
    <row r="7040" spans="1:12" x14ac:dyDescent="0.25">
      <c r="A7040">
        <v>39463</v>
      </c>
      <c r="B7040">
        <v>0</v>
      </c>
      <c r="C7040">
        <v>0.44748966699999998</v>
      </c>
      <c r="D7040">
        <v>72</v>
      </c>
      <c r="E7040">
        <v>0</v>
      </c>
      <c r="F7040">
        <v>0.93881223800000002</v>
      </c>
      <c r="G7040">
        <v>1666</v>
      </c>
      <c r="H7040">
        <v>5</v>
      </c>
      <c r="I7040">
        <v>0</v>
      </c>
      <c r="J7040">
        <v>0</v>
      </c>
      <c r="K7040">
        <v>0</v>
      </c>
      <c r="L7040">
        <v>0</v>
      </c>
    </row>
    <row r="7041" spans="1:12" x14ac:dyDescent="0.25">
      <c r="A7041">
        <v>84523</v>
      </c>
      <c r="B7041">
        <v>0</v>
      </c>
      <c r="C7041">
        <v>0.44773048300000001</v>
      </c>
      <c r="D7041">
        <v>62</v>
      </c>
      <c r="E7041">
        <v>1</v>
      </c>
      <c r="F7041">
        <v>0.46422315600000003</v>
      </c>
      <c r="G7041">
        <v>22835</v>
      </c>
      <c r="H7041">
        <v>24</v>
      </c>
      <c r="I7041">
        <v>0</v>
      </c>
      <c r="J7041">
        <v>4</v>
      </c>
      <c r="K7041">
        <v>0</v>
      </c>
      <c r="L7041">
        <v>0</v>
      </c>
    </row>
    <row r="7042" spans="1:12" x14ac:dyDescent="0.25">
      <c r="A7042">
        <v>138578</v>
      </c>
      <c r="B7042">
        <v>0</v>
      </c>
      <c r="C7042">
        <v>0.44852798300000002</v>
      </c>
      <c r="D7042">
        <v>45</v>
      </c>
      <c r="E7042">
        <v>0</v>
      </c>
      <c r="F7042">
        <v>0.28173147500000001</v>
      </c>
      <c r="G7042">
        <v>12266</v>
      </c>
      <c r="H7042">
        <v>17</v>
      </c>
      <c r="I7042">
        <v>0</v>
      </c>
      <c r="J7042">
        <v>2</v>
      </c>
      <c r="K7042">
        <v>0</v>
      </c>
      <c r="L7042">
        <v>0</v>
      </c>
    </row>
    <row r="7043" spans="1:12" x14ac:dyDescent="0.25">
      <c r="A7043">
        <v>100794</v>
      </c>
      <c r="B7043">
        <v>0</v>
      </c>
      <c r="C7043">
        <v>0.44864617400000001</v>
      </c>
      <c r="D7043">
        <v>43</v>
      </c>
      <c r="E7043">
        <v>0</v>
      </c>
      <c r="F7043">
        <v>0.2173417</v>
      </c>
      <c r="G7043">
        <v>1752</v>
      </c>
      <c r="H7043">
        <v>4</v>
      </c>
      <c r="I7043">
        <v>0</v>
      </c>
      <c r="J7043">
        <v>0</v>
      </c>
      <c r="K7043">
        <v>0</v>
      </c>
      <c r="L7043">
        <v>0</v>
      </c>
    </row>
    <row r="7044" spans="1:12" x14ac:dyDescent="0.25">
      <c r="A7044">
        <v>88974</v>
      </c>
      <c r="B7044">
        <v>0</v>
      </c>
      <c r="C7044">
        <v>0.44895510399999999</v>
      </c>
      <c r="D7044">
        <v>31</v>
      </c>
      <c r="E7044">
        <v>0</v>
      </c>
      <c r="F7044">
        <v>0.13202343999999999</v>
      </c>
      <c r="G7044">
        <v>2900</v>
      </c>
      <c r="H7044">
        <v>4</v>
      </c>
      <c r="I7044">
        <v>0</v>
      </c>
      <c r="J7044">
        <v>0</v>
      </c>
      <c r="K7044">
        <v>0</v>
      </c>
      <c r="L7044">
        <v>2</v>
      </c>
    </row>
    <row r="7045" spans="1:12" x14ac:dyDescent="0.25">
      <c r="A7045">
        <v>36562</v>
      </c>
      <c r="B7045">
        <v>0</v>
      </c>
      <c r="C7045">
        <v>0.44942170599999998</v>
      </c>
      <c r="D7045">
        <v>44</v>
      </c>
      <c r="E7045">
        <v>1</v>
      </c>
      <c r="F7045">
        <v>0.34910771200000001</v>
      </c>
      <c r="G7045">
        <v>6275</v>
      </c>
      <c r="H7045">
        <v>13</v>
      </c>
      <c r="I7045">
        <v>0</v>
      </c>
      <c r="J7045">
        <v>1</v>
      </c>
      <c r="K7045">
        <v>0</v>
      </c>
      <c r="L7045">
        <v>4</v>
      </c>
    </row>
    <row r="7046" spans="1:12" x14ac:dyDescent="0.25">
      <c r="A7046">
        <v>147361</v>
      </c>
      <c r="B7046">
        <v>0</v>
      </c>
      <c r="C7046">
        <v>0.44943353400000002</v>
      </c>
      <c r="D7046">
        <v>36</v>
      </c>
      <c r="E7046">
        <v>0</v>
      </c>
      <c r="F7046">
        <v>0.32409756099999998</v>
      </c>
      <c r="G7046">
        <v>10249</v>
      </c>
      <c r="H7046">
        <v>8</v>
      </c>
      <c r="I7046">
        <v>0</v>
      </c>
      <c r="J7046">
        <v>1</v>
      </c>
      <c r="K7046">
        <v>0</v>
      </c>
      <c r="L7046">
        <v>0</v>
      </c>
    </row>
    <row r="7047" spans="1:12" x14ac:dyDescent="0.25">
      <c r="A7047">
        <v>81443</v>
      </c>
      <c r="B7047">
        <v>0</v>
      </c>
      <c r="C7047">
        <v>0.44946416500000003</v>
      </c>
      <c r="D7047">
        <v>38</v>
      </c>
      <c r="E7047">
        <v>1</v>
      </c>
      <c r="F7047">
        <v>0.46393715800000002</v>
      </c>
      <c r="G7047">
        <v>4200</v>
      </c>
      <c r="H7047">
        <v>11</v>
      </c>
      <c r="I7047">
        <v>0</v>
      </c>
      <c r="J7047">
        <v>1</v>
      </c>
      <c r="K7047">
        <v>0</v>
      </c>
      <c r="L7047">
        <v>3</v>
      </c>
    </row>
    <row r="7048" spans="1:12" x14ac:dyDescent="0.25">
      <c r="A7048">
        <v>15382</v>
      </c>
      <c r="B7048">
        <v>0</v>
      </c>
      <c r="C7048">
        <v>0.449475501</v>
      </c>
      <c r="D7048">
        <v>45</v>
      </c>
      <c r="E7048">
        <v>1</v>
      </c>
      <c r="F7048">
        <v>1668</v>
      </c>
      <c r="G7048">
        <v>0</v>
      </c>
      <c r="H7048">
        <v>4</v>
      </c>
      <c r="I7048">
        <v>2</v>
      </c>
      <c r="J7048">
        <v>0</v>
      </c>
      <c r="K7048">
        <v>0</v>
      </c>
      <c r="L7048">
        <v>3</v>
      </c>
    </row>
    <row r="7049" spans="1:12" x14ac:dyDescent="0.25">
      <c r="A7049">
        <v>6050</v>
      </c>
      <c r="B7049">
        <v>0</v>
      </c>
      <c r="C7049">
        <v>0.44949731500000001</v>
      </c>
      <c r="D7049">
        <v>60</v>
      </c>
      <c r="E7049">
        <v>0</v>
      </c>
      <c r="F7049">
        <v>373</v>
      </c>
      <c r="H7049">
        <v>7</v>
      </c>
      <c r="I7049">
        <v>0</v>
      </c>
      <c r="J7049">
        <v>0</v>
      </c>
      <c r="K7049">
        <v>0</v>
      </c>
      <c r="L7049">
        <v>0</v>
      </c>
    </row>
    <row r="7050" spans="1:12" x14ac:dyDescent="0.25">
      <c r="A7050">
        <v>38542</v>
      </c>
      <c r="B7050">
        <v>0</v>
      </c>
      <c r="C7050">
        <v>0.44954701699999999</v>
      </c>
      <c r="D7050">
        <v>66</v>
      </c>
      <c r="E7050">
        <v>0</v>
      </c>
      <c r="F7050">
        <v>0.91928933999999995</v>
      </c>
      <c r="G7050">
        <v>3939</v>
      </c>
      <c r="H7050">
        <v>6</v>
      </c>
      <c r="I7050">
        <v>0</v>
      </c>
      <c r="J7050">
        <v>2</v>
      </c>
      <c r="K7050">
        <v>0</v>
      </c>
      <c r="L7050">
        <v>0</v>
      </c>
    </row>
    <row r="7051" spans="1:12" x14ac:dyDescent="0.25">
      <c r="A7051">
        <v>80127</v>
      </c>
      <c r="B7051">
        <v>0</v>
      </c>
      <c r="C7051">
        <v>0.44957430999999998</v>
      </c>
      <c r="D7051">
        <v>42</v>
      </c>
      <c r="E7051">
        <v>0</v>
      </c>
      <c r="F7051">
        <v>0.20925366200000001</v>
      </c>
      <c r="G7051">
        <v>4300</v>
      </c>
      <c r="H7051">
        <v>6</v>
      </c>
      <c r="I7051">
        <v>0</v>
      </c>
      <c r="J7051">
        <v>0</v>
      </c>
      <c r="K7051">
        <v>0</v>
      </c>
      <c r="L7051">
        <v>1</v>
      </c>
    </row>
    <row r="7052" spans="1:12" x14ac:dyDescent="0.25">
      <c r="A7052">
        <v>90004</v>
      </c>
      <c r="B7052">
        <v>0</v>
      </c>
      <c r="C7052">
        <v>0.449601904</v>
      </c>
      <c r="D7052">
        <v>34</v>
      </c>
      <c r="E7052">
        <v>0</v>
      </c>
      <c r="F7052">
        <v>0.34099505400000002</v>
      </c>
      <c r="G7052">
        <v>10310</v>
      </c>
      <c r="H7052">
        <v>8</v>
      </c>
      <c r="I7052">
        <v>0</v>
      </c>
      <c r="J7052">
        <v>2</v>
      </c>
      <c r="K7052">
        <v>0</v>
      </c>
      <c r="L7052">
        <v>2</v>
      </c>
    </row>
    <row r="7053" spans="1:12" x14ac:dyDescent="0.25">
      <c r="A7053">
        <v>105807</v>
      </c>
      <c r="B7053">
        <v>0</v>
      </c>
      <c r="C7053">
        <v>0.449882122</v>
      </c>
      <c r="D7053">
        <v>70</v>
      </c>
      <c r="E7053">
        <v>0</v>
      </c>
      <c r="F7053">
        <v>2117</v>
      </c>
      <c r="H7053">
        <v>12</v>
      </c>
      <c r="I7053">
        <v>0</v>
      </c>
      <c r="J7053">
        <v>1</v>
      </c>
      <c r="K7053">
        <v>0</v>
      </c>
      <c r="L7053">
        <v>1</v>
      </c>
    </row>
    <row r="7054" spans="1:12" x14ac:dyDescent="0.25">
      <c r="A7054">
        <v>22366</v>
      </c>
      <c r="B7054">
        <v>0</v>
      </c>
      <c r="C7054">
        <v>0.45011780400000001</v>
      </c>
      <c r="D7054">
        <v>57</v>
      </c>
      <c r="E7054">
        <v>1</v>
      </c>
      <c r="F7054">
        <v>1</v>
      </c>
      <c r="G7054">
        <v>2163</v>
      </c>
      <c r="H7054">
        <v>11</v>
      </c>
      <c r="I7054">
        <v>0</v>
      </c>
      <c r="J7054">
        <v>0</v>
      </c>
      <c r="K7054">
        <v>0</v>
      </c>
      <c r="L7054">
        <v>0</v>
      </c>
    </row>
    <row r="7055" spans="1:12" x14ac:dyDescent="0.25">
      <c r="A7055">
        <v>128329</v>
      </c>
      <c r="B7055">
        <v>0</v>
      </c>
      <c r="C7055">
        <v>0.45032128100000002</v>
      </c>
      <c r="D7055">
        <v>49</v>
      </c>
      <c r="E7055">
        <v>0</v>
      </c>
      <c r="F7055">
        <v>3794</v>
      </c>
      <c r="H7055">
        <v>13</v>
      </c>
      <c r="I7055">
        <v>0</v>
      </c>
      <c r="J7055">
        <v>1</v>
      </c>
      <c r="K7055">
        <v>0</v>
      </c>
      <c r="L7055">
        <v>0</v>
      </c>
    </row>
    <row r="7056" spans="1:12" x14ac:dyDescent="0.25">
      <c r="A7056">
        <v>2825</v>
      </c>
      <c r="B7056">
        <v>0</v>
      </c>
      <c r="C7056">
        <v>0.45038498700000001</v>
      </c>
      <c r="D7056">
        <v>63</v>
      </c>
      <c r="E7056">
        <v>0</v>
      </c>
      <c r="F7056">
        <v>0.473244147</v>
      </c>
      <c r="G7056">
        <v>2391</v>
      </c>
      <c r="H7056">
        <v>5</v>
      </c>
      <c r="I7056">
        <v>0</v>
      </c>
      <c r="J7056">
        <v>0</v>
      </c>
      <c r="K7056">
        <v>0</v>
      </c>
      <c r="L7056">
        <v>3</v>
      </c>
    </row>
    <row r="7057" spans="1:12" x14ac:dyDescent="0.25">
      <c r="A7057">
        <v>28637</v>
      </c>
      <c r="B7057">
        <v>0</v>
      </c>
      <c r="C7057">
        <v>0.45045465099999998</v>
      </c>
      <c r="D7057">
        <v>40</v>
      </c>
      <c r="E7057">
        <v>0</v>
      </c>
      <c r="F7057">
        <v>0.45661396100000001</v>
      </c>
      <c r="G7057">
        <v>7778</v>
      </c>
      <c r="H7057">
        <v>18</v>
      </c>
      <c r="I7057">
        <v>0</v>
      </c>
      <c r="J7057">
        <v>2</v>
      </c>
      <c r="K7057">
        <v>0</v>
      </c>
      <c r="L7057">
        <v>2</v>
      </c>
    </row>
    <row r="7058" spans="1:12" x14ac:dyDescent="0.25">
      <c r="A7058">
        <v>66266</v>
      </c>
      <c r="B7058">
        <v>0</v>
      </c>
      <c r="C7058">
        <v>0.45126919500000001</v>
      </c>
      <c r="D7058">
        <v>37</v>
      </c>
      <c r="E7058">
        <v>0</v>
      </c>
      <c r="F7058">
        <v>0.42783810500000002</v>
      </c>
      <c r="G7058">
        <v>5064</v>
      </c>
      <c r="H7058">
        <v>4</v>
      </c>
      <c r="I7058">
        <v>0</v>
      </c>
      <c r="J7058">
        <v>1</v>
      </c>
      <c r="K7058">
        <v>0</v>
      </c>
      <c r="L7058">
        <v>3</v>
      </c>
    </row>
    <row r="7059" spans="1:12" x14ac:dyDescent="0.25">
      <c r="A7059">
        <v>148848</v>
      </c>
      <c r="B7059">
        <v>0</v>
      </c>
      <c r="C7059">
        <v>0.452043945</v>
      </c>
      <c r="D7059">
        <v>51</v>
      </c>
      <c r="E7059">
        <v>0</v>
      </c>
      <c r="F7059">
        <v>0.929395478</v>
      </c>
      <c r="G7059">
        <v>4333</v>
      </c>
      <c r="H7059">
        <v>26</v>
      </c>
      <c r="I7059">
        <v>0</v>
      </c>
      <c r="J7059">
        <v>2</v>
      </c>
      <c r="K7059">
        <v>0</v>
      </c>
      <c r="L7059">
        <v>2</v>
      </c>
    </row>
    <row r="7060" spans="1:12" x14ac:dyDescent="0.25">
      <c r="A7060">
        <v>52449</v>
      </c>
      <c r="B7060">
        <v>0</v>
      </c>
      <c r="C7060">
        <v>0.45233968800000002</v>
      </c>
      <c r="D7060">
        <v>38</v>
      </c>
      <c r="E7060">
        <v>0</v>
      </c>
      <c r="F7060">
        <v>0.25157289199999999</v>
      </c>
      <c r="G7060">
        <v>11125</v>
      </c>
      <c r="H7060">
        <v>9</v>
      </c>
      <c r="I7060">
        <v>0</v>
      </c>
      <c r="J7060">
        <v>2</v>
      </c>
      <c r="K7060">
        <v>0</v>
      </c>
      <c r="L7060">
        <v>2</v>
      </c>
    </row>
    <row r="7061" spans="1:12" x14ac:dyDescent="0.25">
      <c r="A7061">
        <v>67579</v>
      </c>
      <c r="B7061">
        <v>0</v>
      </c>
      <c r="C7061">
        <v>0.45245810600000003</v>
      </c>
      <c r="D7061">
        <v>26</v>
      </c>
      <c r="E7061">
        <v>0</v>
      </c>
      <c r="F7061">
        <v>0.13048369000000001</v>
      </c>
      <c r="G7061">
        <v>2666</v>
      </c>
      <c r="H7061">
        <v>6</v>
      </c>
      <c r="I7061">
        <v>0</v>
      </c>
      <c r="J7061">
        <v>0</v>
      </c>
      <c r="K7061">
        <v>0</v>
      </c>
      <c r="L7061">
        <v>3</v>
      </c>
    </row>
    <row r="7062" spans="1:12" x14ac:dyDescent="0.25">
      <c r="A7062">
        <v>114499</v>
      </c>
      <c r="B7062">
        <v>0</v>
      </c>
      <c r="C7062">
        <v>0.45305982500000003</v>
      </c>
      <c r="D7062">
        <v>47</v>
      </c>
      <c r="E7062">
        <v>0</v>
      </c>
      <c r="F7062">
        <v>0.173019173</v>
      </c>
      <c r="G7062">
        <v>4328</v>
      </c>
      <c r="H7062">
        <v>7</v>
      </c>
      <c r="I7062">
        <v>0</v>
      </c>
      <c r="J7062">
        <v>0</v>
      </c>
      <c r="K7062">
        <v>0</v>
      </c>
      <c r="L7062">
        <v>1</v>
      </c>
    </row>
    <row r="7063" spans="1:12" x14ac:dyDescent="0.25">
      <c r="A7063">
        <v>10695</v>
      </c>
      <c r="B7063">
        <v>0</v>
      </c>
      <c r="C7063">
        <v>0.45332003199999998</v>
      </c>
      <c r="D7063">
        <v>59</v>
      </c>
      <c r="E7063">
        <v>0</v>
      </c>
      <c r="F7063">
        <v>0.29420477699999997</v>
      </c>
      <c r="G7063">
        <v>5400</v>
      </c>
      <c r="H7063">
        <v>16</v>
      </c>
      <c r="I7063">
        <v>0</v>
      </c>
      <c r="J7063">
        <v>0</v>
      </c>
      <c r="K7063">
        <v>0</v>
      </c>
      <c r="L7063">
        <v>1</v>
      </c>
    </row>
    <row r="7064" spans="1:12" x14ac:dyDescent="0.25">
      <c r="A7064">
        <v>88090</v>
      </c>
      <c r="B7064">
        <v>0</v>
      </c>
      <c r="C7064">
        <v>0.45338017800000002</v>
      </c>
      <c r="D7064">
        <v>33</v>
      </c>
      <c r="E7064">
        <v>0</v>
      </c>
      <c r="F7064">
        <v>0.67192320900000002</v>
      </c>
      <c r="G7064">
        <v>2916</v>
      </c>
      <c r="H7064">
        <v>8</v>
      </c>
      <c r="I7064">
        <v>0</v>
      </c>
      <c r="J7064">
        <v>1</v>
      </c>
      <c r="K7064">
        <v>0</v>
      </c>
      <c r="L7064">
        <v>1</v>
      </c>
    </row>
    <row r="7065" spans="1:12" x14ac:dyDescent="0.25">
      <c r="A7065">
        <v>28512</v>
      </c>
      <c r="B7065">
        <v>0</v>
      </c>
      <c r="C7065">
        <v>0.45340572000000001</v>
      </c>
      <c r="D7065">
        <v>67</v>
      </c>
      <c r="E7065">
        <v>0</v>
      </c>
      <c r="F7065">
        <v>0.129623459</v>
      </c>
      <c r="G7065">
        <v>6001</v>
      </c>
      <c r="H7065">
        <v>22</v>
      </c>
      <c r="I7065">
        <v>0</v>
      </c>
      <c r="J7065">
        <v>0</v>
      </c>
      <c r="K7065">
        <v>0</v>
      </c>
      <c r="L7065">
        <v>0</v>
      </c>
    </row>
    <row r="7066" spans="1:12" x14ac:dyDescent="0.25">
      <c r="A7066">
        <v>91578</v>
      </c>
      <c r="B7066">
        <v>0</v>
      </c>
      <c r="C7066">
        <v>0.45347538999999998</v>
      </c>
      <c r="D7066">
        <v>63</v>
      </c>
      <c r="E7066">
        <v>0</v>
      </c>
      <c r="F7066">
        <v>7229</v>
      </c>
      <c r="H7066">
        <v>24</v>
      </c>
      <c r="I7066">
        <v>0</v>
      </c>
      <c r="J7066">
        <v>2</v>
      </c>
      <c r="K7066">
        <v>0</v>
      </c>
      <c r="L7066">
        <v>0</v>
      </c>
    </row>
    <row r="7067" spans="1:12" x14ac:dyDescent="0.25">
      <c r="A7067">
        <v>114367</v>
      </c>
      <c r="B7067">
        <v>0</v>
      </c>
      <c r="C7067">
        <v>0.453760053</v>
      </c>
      <c r="D7067">
        <v>65</v>
      </c>
      <c r="E7067">
        <v>0</v>
      </c>
      <c r="F7067">
        <v>0.362863714</v>
      </c>
      <c r="G7067">
        <v>10000</v>
      </c>
      <c r="H7067">
        <v>14</v>
      </c>
      <c r="I7067">
        <v>0</v>
      </c>
      <c r="J7067">
        <v>2</v>
      </c>
      <c r="K7067">
        <v>0</v>
      </c>
      <c r="L7067">
        <v>0</v>
      </c>
    </row>
    <row r="7068" spans="1:12" x14ac:dyDescent="0.25">
      <c r="A7068">
        <v>47131</v>
      </c>
      <c r="B7068">
        <v>0</v>
      </c>
      <c r="C7068">
        <v>0.453909218</v>
      </c>
      <c r="D7068">
        <v>34</v>
      </c>
      <c r="E7068">
        <v>0</v>
      </c>
      <c r="F7068">
        <v>0.57968406299999997</v>
      </c>
      <c r="G7068">
        <v>5000</v>
      </c>
      <c r="H7068">
        <v>5</v>
      </c>
      <c r="I7068">
        <v>0</v>
      </c>
      <c r="J7068">
        <v>1</v>
      </c>
      <c r="K7068">
        <v>0</v>
      </c>
      <c r="L7068">
        <v>0</v>
      </c>
    </row>
    <row r="7069" spans="1:12" x14ac:dyDescent="0.25">
      <c r="A7069">
        <v>105065</v>
      </c>
      <c r="B7069">
        <v>0</v>
      </c>
      <c r="C7069">
        <v>0.45473520699999997</v>
      </c>
      <c r="D7069">
        <v>44</v>
      </c>
      <c r="E7069">
        <v>1</v>
      </c>
      <c r="F7069">
        <v>0.52145823700000005</v>
      </c>
      <c r="G7069">
        <v>6500</v>
      </c>
      <c r="H7069">
        <v>11</v>
      </c>
      <c r="I7069">
        <v>0</v>
      </c>
      <c r="J7069">
        <v>2</v>
      </c>
      <c r="K7069">
        <v>0</v>
      </c>
      <c r="L7069">
        <v>0</v>
      </c>
    </row>
    <row r="7070" spans="1:12" x14ac:dyDescent="0.25">
      <c r="A7070">
        <v>17397</v>
      </c>
      <c r="B7070">
        <v>0</v>
      </c>
      <c r="C7070">
        <v>0.45474565099999997</v>
      </c>
      <c r="D7070">
        <v>65</v>
      </c>
      <c r="E7070">
        <v>0</v>
      </c>
      <c r="F7070">
        <v>1776</v>
      </c>
      <c r="H7070">
        <v>8</v>
      </c>
      <c r="I7070">
        <v>0</v>
      </c>
      <c r="J7070">
        <v>1</v>
      </c>
      <c r="K7070">
        <v>0</v>
      </c>
    </row>
    <row r="7071" spans="1:12" x14ac:dyDescent="0.25">
      <c r="A7071">
        <v>139109</v>
      </c>
      <c r="B7071">
        <v>0</v>
      </c>
      <c r="C7071">
        <v>0.45541828200000001</v>
      </c>
      <c r="D7071">
        <v>55</v>
      </c>
      <c r="E7071">
        <v>0</v>
      </c>
      <c r="F7071">
        <v>0.40241750500000001</v>
      </c>
      <c r="G7071">
        <v>11333</v>
      </c>
      <c r="H7071">
        <v>7</v>
      </c>
      <c r="I7071">
        <v>1</v>
      </c>
      <c r="J7071">
        <v>1</v>
      </c>
      <c r="K7071">
        <v>0</v>
      </c>
      <c r="L7071">
        <v>4</v>
      </c>
    </row>
    <row r="7072" spans="1:12" x14ac:dyDescent="0.25">
      <c r="A7072">
        <v>67619</v>
      </c>
      <c r="B7072">
        <v>0</v>
      </c>
      <c r="C7072">
        <v>0.455457477</v>
      </c>
      <c r="D7072">
        <v>30</v>
      </c>
      <c r="E7072">
        <v>0</v>
      </c>
      <c r="F7072">
        <v>0.31103421799999997</v>
      </c>
      <c r="G7072">
        <v>2600</v>
      </c>
      <c r="H7072">
        <v>13</v>
      </c>
      <c r="I7072">
        <v>0</v>
      </c>
      <c r="J7072">
        <v>0</v>
      </c>
      <c r="K7072">
        <v>0</v>
      </c>
      <c r="L7072">
        <v>0</v>
      </c>
    </row>
    <row r="7073" spans="1:12" x14ac:dyDescent="0.25">
      <c r="A7073">
        <v>11743</v>
      </c>
      <c r="B7073">
        <v>0</v>
      </c>
      <c r="C7073">
        <v>0.45551332100000003</v>
      </c>
      <c r="D7073">
        <v>67</v>
      </c>
      <c r="E7073">
        <v>0</v>
      </c>
      <c r="F7073">
        <v>0.29607658100000001</v>
      </c>
      <c r="G7073">
        <v>14833</v>
      </c>
      <c r="H7073">
        <v>15</v>
      </c>
      <c r="I7073">
        <v>0</v>
      </c>
      <c r="J7073">
        <v>2</v>
      </c>
      <c r="K7073">
        <v>0</v>
      </c>
      <c r="L7073">
        <v>1</v>
      </c>
    </row>
    <row r="7074" spans="1:12" x14ac:dyDescent="0.25">
      <c r="A7074">
        <v>16348</v>
      </c>
      <c r="B7074">
        <v>0</v>
      </c>
      <c r="C7074">
        <v>0.45568841500000001</v>
      </c>
      <c r="D7074">
        <v>67</v>
      </c>
      <c r="E7074">
        <v>0</v>
      </c>
      <c r="F7074">
        <v>1226</v>
      </c>
      <c r="H7074">
        <v>9</v>
      </c>
      <c r="I7074">
        <v>0</v>
      </c>
      <c r="J7074">
        <v>0</v>
      </c>
      <c r="K7074">
        <v>0</v>
      </c>
    </row>
    <row r="7075" spans="1:12" x14ac:dyDescent="0.25">
      <c r="A7075">
        <v>129620</v>
      </c>
      <c r="B7075">
        <v>0</v>
      </c>
      <c r="C7075">
        <v>0.45576961500000002</v>
      </c>
      <c r="D7075">
        <v>62</v>
      </c>
      <c r="E7075">
        <v>1</v>
      </c>
      <c r="F7075">
        <v>0.12743628200000001</v>
      </c>
      <c r="G7075">
        <v>2000</v>
      </c>
      <c r="H7075">
        <v>10</v>
      </c>
      <c r="I7075">
        <v>0</v>
      </c>
      <c r="J7075">
        <v>0</v>
      </c>
      <c r="K7075">
        <v>0</v>
      </c>
      <c r="L7075">
        <v>0</v>
      </c>
    </row>
    <row r="7076" spans="1:12" x14ac:dyDescent="0.25">
      <c r="A7076">
        <v>111818</v>
      </c>
      <c r="B7076">
        <v>0</v>
      </c>
      <c r="C7076">
        <v>0.45621044900000002</v>
      </c>
      <c r="D7076">
        <v>31</v>
      </c>
      <c r="E7076">
        <v>1</v>
      </c>
      <c r="F7076">
        <v>1130</v>
      </c>
      <c r="H7076">
        <v>8</v>
      </c>
      <c r="I7076">
        <v>0</v>
      </c>
      <c r="J7076">
        <v>0</v>
      </c>
      <c r="K7076">
        <v>0</v>
      </c>
      <c r="L7076">
        <v>1</v>
      </c>
    </row>
    <row r="7077" spans="1:12" x14ac:dyDescent="0.25">
      <c r="A7077">
        <v>95689</v>
      </c>
      <c r="B7077">
        <v>0</v>
      </c>
      <c r="C7077">
        <v>0.45631798400000001</v>
      </c>
      <c r="D7077">
        <v>63</v>
      </c>
      <c r="E7077">
        <v>0</v>
      </c>
      <c r="F7077">
        <v>0.81951219500000005</v>
      </c>
      <c r="G7077">
        <v>1024</v>
      </c>
      <c r="H7077">
        <v>6</v>
      </c>
      <c r="I7077">
        <v>0</v>
      </c>
      <c r="J7077">
        <v>0</v>
      </c>
      <c r="K7077">
        <v>0</v>
      </c>
      <c r="L7077">
        <v>0</v>
      </c>
    </row>
    <row r="7078" spans="1:12" x14ac:dyDescent="0.25">
      <c r="A7078">
        <v>2419</v>
      </c>
      <c r="B7078">
        <v>0</v>
      </c>
      <c r="C7078">
        <v>0.456378479</v>
      </c>
      <c r="D7078">
        <v>69</v>
      </c>
      <c r="E7078">
        <v>0</v>
      </c>
      <c r="F7078">
        <v>1985</v>
      </c>
      <c r="H7078">
        <v>4</v>
      </c>
      <c r="I7078">
        <v>0</v>
      </c>
      <c r="J7078">
        <v>1</v>
      </c>
      <c r="K7078">
        <v>0</v>
      </c>
      <c r="L7078">
        <v>0</v>
      </c>
    </row>
    <row r="7079" spans="1:12" x14ac:dyDescent="0.25">
      <c r="A7079">
        <v>73258</v>
      </c>
      <c r="B7079">
        <v>0</v>
      </c>
      <c r="C7079">
        <v>0.45724232399999998</v>
      </c>
      <c r="D7079">
        <v>44</v>
      </c>
      <c r="E7079">
        <v>0</v>
      </c>
      <c r="F7079">
        <v>0.27514078800000003</v>
      </c>
      <c r="G7079">
        <v>8700</v>
      </c>
      <c r="H7079">
        <v>5</v>
      </c>
      <c r="I7079">
        <v>0</v>
      </c>
      <c r="J7079">
        <v>1</v>
      </c>
      <c r="K7079">
        <v>0</v>
      </c>
      <c r="L7079">
        <v>1</v>
      </c>
    </row>
    <row r="7080" spans="1:12" x14ac:dyDescent="0.25">
      <c r="A7080">
        <v>82512</v>
      </c>
      <c r="B7080">
        <v>0</v>
      </c>
      <c r="C7080">
        <v>0.457436171</v>
      </c>
      <c r="D7080">
        <v>43</v>
      </c>
      <c r="E7080">
        <v>0</v>
      </c>
      <c r="F7080">
        <v>3006</v>
      </c>
      <c r="H7080">
        <v>2</v>
      </c>
      <c r="I7080">
        <v>0</v>
      </c>
      <c r="J7080">
        <v>1</v>
      </c>
      <c r="K7080">
        <v>0</v>
      </c>
      <c r="L7080">
        <v>0</v>
      </c>
    </row>
    <row r="7081" spans="1:12" x14ac:dyDescent="0.25">
      <c r="A7081">
        <v>114620</v>
      </c>
      <c r="B7081">
        <v>0</v>
      </c>
      <c r="C7081">
        <v>0.45743902199999997</v>
      </c>
      <c r="D7081">
        <v>50</v>
      </c>
      <c r="E7081">
        <v>0</v>
      </c>
      <c r="F7081">
        <v>0.45685188500000001</v>
      </c>
      <c r="G7081">
        <v>5596</v>
      </c>
      <c r="H7081">
        <v>7</v>
      </c>
      <c r="I7081">
        <v>0</v>
      </c>
      <c r="J7081">
        <v>1</v>
      </c>
      <c r="K7081">
        <v>0</v>
      </c>
      <c r="L7081">
        <v>0</v>
      </c>
    </row>
    <row r="7082" spans="1:12" x14ac:dyDescent="0.25">
      <c r="A7082">
        <v>38142</v>
      </c>
      <c r="B7082">
        <v>0</v>
      </c>
      <c r="C7082">
        <v>0.45750887800000001</v>
      </c>
      <c r="D7082">
        <v>74</v>
      </c>
      <c r="E7082">
        <v>0</v>
      </c>
      <c r="F7082">
        <v>0.70753286100000001</v>
      </c>
      <c r="G7082">
        <v>3955</v>
      </c>
      <c r="H7082">
        <v>18</v>
      </c>
      <c r="I7082">
        <v>0</v>
      </c>
      <c r="J7082">
        <v>2</v>
      </c>
      <c r="K7082">
        <v>0</v>
      </c>
      <c r="L7082">
        <v>1</v>
      </c>
    </row>
    <row r="7083" spans="1:12" x14ac:dyDescent="0.25">
      <c r="A7083">
        <v>364</v>
      </c>
      <c r="B7083">
        <v>0</v>
      </c>
      <c r="C7083">
        <v>0.45752663900000001</v>
      </c>
      <c r="D7083">
        <v>51</v>
      </c>
      <c r="E7083">
        <v>0</v>
      </c>
      <c r="F7083">
        <v>0.33358330200000003</v>
      </c>
      <c r="G7083">
        <v>8000</v>
      </c>
      <c r="H7083">
        <v>16</v>
      </c>
      <c r="I7083">
        <v>0</v>
      </c>
      <c r="J7083">
        <v>2</v>
      </c>
      <c r="K7083">
        <v>0</v>
      </c>
      <c r="L7083">
        <v>2</v>
      </c>
    </row>
    <row r="7084" spans="1:12" x14ac:dyDescent="0.25">
      <c r="A7084">
        <v>40973</v>
      </c>
      <c r="B7084">
        <v>0</v>
      </c>
      <c r="C7084">
        <v>0.45782134000000002</v>
      </c>
      <c r="D7084">
        <v>40</v>
      </c>
      <c r="E7084">
        <v>1</v>
      </c>
      <c r="F7084">
        <v>0.55825092700000001</v>
      </c>
      <c r="G7084">
        <v>6471</v>
      </c>
      <c r="H7084">
        <v>14</v>
      </c>
      <c r="I7084">
        <v>0</v>
      </c>
      <c r="J7084">
        <v>2</v>
      </c>
      <c r="K7084">
        <v>0</v>
      </c>
      <c r="L7084">
        <v>3</v>
      </c>
    </row>
    <row r="7085" spans="1:12" x14ac:dyDescent="0.25">
      <c r="A7085">
        <v>13782</v>
      </c>
      <c r="B7085">
        <v>0</v>
      </c>
      <c r="C7085">
        <v>0.45798432900000002</v>
      </c>
      <c r="D7085">
        <v>27</v>
      </c>
      <c r="E7085">
        <v>0</v>
      </c>
      <c r="F7085">
        <v>0.330045321</v>
      </c>
      <c r="G7085">
        <v>3750</v>
      </c>
      <c r="H7085">
        <v>4</v>
      </c>
      <c r="I7085">
        <v>0</v>
      </c>
      <c r="J7085">
        <v>0</v>
      </c>
      <c r="K7085">
        <v>0</v>
      </c>
      <c r="L7085">
        <v>0</v>
      </c>
    </row>
    <row r="7086" spans="1:12" x14ac:dyDescent="0.25">
      <c r="A7086">
        <v>117205</v>
      </c>
      <c r="B7086">
        <v>0</v>
      </c>
      <c r="C7086">
        <v>0.458081028</v>
      </c>
      <c r="D7086">
        <v>54</v>
      </c>
      <c r="E7086">
        <v>0</v>
      </c>
      <c r="F7086">
        <v>0.60931593699999997</v>
      </c>
      <c r="G7086">
        <v>8200</v>
      </c>
      <c r="H7086">
        <v>22</v>
      </c>
      <c r="I7086">
        <v>0</v>
      </c>
      <c r="J7086">
        <v>2</v>
      </c>
      <c r="K7086">
        <v>0</v>
      </c>
      <c r="L7086">
        <v>2</v>
      </c>
    </row>
    <row r="7087" spans="1:12" x14ac:dyDescent="0.25">
      <c r="A7087">
        <v>138221</v>
      </c>
      <c r="B7087">
        <v>0</v>
      </c>
      <c r="C7087">
        <v>0.45813443399999998</v>
      </c>
      <c r="D7087">
        <v>48</v>
      </c>
      <c r="E7087">
        <v>0</v>
      </c>
      <c r="F7087">
        <v>3715</v>
      </c>
      <c r="H7087">
        <v>6</v>
      </c>
      <c r="I7087">
        <v>0</v>
      </c>
      <c r="J7087">
        <v>1</v>
      </c>
      <c r="K7087">
        <v>0</v>
      </c>
    </row>
    <row r="7088" spans="1:12" x14ac:dyDescent="0.25">
      <c r="A7088">
        <v>92185</v>
      </c>
      <c r="B7088">
        <v>0</v>
      </c>
      <c r="C7088">
        <v>0.45814121400000002</v>
      </c>
      <c r="D7088">
        <v>65</v>
      </c>
      <c r="E7088">
        <v>0</v>
      </c>
      <c r="F7088">
        <v>0.411793254</v>
      </c>
      <c r="G7088">
        <v>4120</v>
      </c>
      <c r="H7088">
        <v>6</v>
      </c>
      <c r="I7088">
        <v>0</v>
      </c>
      <c r="J7088">
        <v>1</v>
      </c>
      <c r="K7088">
        <v>0</v>
      </c>
      <c r="L7088">
        <v>0</v>
      </c>
    </row>
    <row r="7089" spans="1:12" x14ac:dyDescent="0.25">
      <c r="A7089">
        <v>58532</v>
      </c>
      <c r="B7089">
        <v>0</v>
      </c>
      <c r="C7089">
        <v>0.45838307299999997</v>
      </c>
      <c r="D7089">
        <v>49</v>
      </c>
      <c r="E7089">
        <v>1</v>
      </c>
      <c r="F7089">
        <v>0.35130145800000001</v>
      </c>
      <c r="G7089">
        <v>5416</v>
      </c>
      <c r="H7089">
        <v>7</v>
      </c>
      <c r="I7089">
        <v>0</v>
      </c>
      <c r="J7089">
        <v>2</v>
      </c>
      <c r="K7089">
        <v>0</v>
      </c>
      <c r="L7089">
        <v>1</v>
      </c>
    </row>
    <row r="7090" spans="1:12" x14ac:dyDescent="0.25">
      <c r="A7090">
        <v>28331</v>
      </c>
      <c r="B7090">
        <v>0</v>
      </c>
      <c r="C7090">
        <v>0.45871217600000003</v>
      </c>
      <c r="D7090">
        <v>53</v>
      </c>
      <c r="E7090">
        <v>0</v>
      </c>
      <c r="F7090">
        <v>2511</v>
      </c>
      <c r="H7090">
        <v>10</v>
      </c>
      <c r="I7090">
        <v>0</v>
      </c>
      <c r="J7090">
        <v>2</v>
      </c>
      <c r="K7090">
        <v>0</v>
      </c>
      <c r="L7090">
        <v>0</v>
      </c>
    </row>
    <row r="7091" spans="1:12" x14ac:dyDescent="0.25">
      <c r="A7091">
        <v>78063</v>
      </c>
      <c r="B7091">
        <v>0</v>
      </c>
      <c r="C7091">
        <v>0.45879609500000001</v>
      </c>
      <c r="D7091">
        <v>55</v>
      </c>
      <c r="E7091">
        <v>1</v>
      </c>
      <c r="F7091">
        <v>1865</v>
      </c>
      <c r="H7091">
        <v>8</v>
      </c>
      <c r="I7091">
        <v>0</v>
      </c>
      <c r="J7091">
        <v>2</v>
      </c>
      <c r="K7091">
        <v>0</v>
      </c>
      <c r="L7091">
        <v>0</v>
      </c>
    </row>
    <row r="7092" spans="1:12" x14ac:dyDescent="0.25">
      <c r="A7092">
        <v>13900</v>
      </c>
      <c r="B7092">
        <v>0</v>
      </c>
      <c r="C7092">
        <v>0.45884033400000002</v>
      </c>
      <c r="D7092">
        <v>49</v>
      </c>
      <c r="E7092">
        <v>0</v>
      </c>
      <c r="F7092">
        <v>0.63106559399999995</v>
      </c>
      <c r="G7092">
        <v>4100</v>
      </c>
      <c r="H7092">
        <v>14</v>
      </c>
      <c r="I7092">
        <v>0</v>
      </c>
      <c r="J7092">
        <v>2</v>
      </c>
      <c r="K7092">
        <v>0</v>
      </c>
      <c r="L7092">
        <v>0</v>
      </c>
    </row>
    <row r="7093" spans="1:12" x14ac:dyDescent="0.25">
      <c r="A7093">
        <v>17792</v>
      </c>
      <c r="B7093">
        <v>1</v>
      </c>
      <c r="C7093">
        <v>0.45888731399999999</v>
      </c>
      <c r="D7093">
        <v>47</v>
      </c>
      <c r="E7093">
        <v>4</v>
      </c>
      <c r="F7093">
        <v>0.57934920899999998</v>
      </c>
      <c r="G7093">
        <v>5500</v>
      </c>
      <c r="H7093">
        <v>17</v>
      </c>
      <c r="I7093">
        <v>0</v>
      </c>
      <c r="J7093">
        <v>1</v>
      </c>
      <c r="K7093">
        <v>0</v>
      </c>
      <c r="L7093">
        <v>0</v>
      </c>
    </row>
    <row r="7094" spans="1:12" x14ac:dyDescent="0.25">
      <c r="A7094">
        <v>63257</v>
      </c>
      <c r="B7094">
        <v>0</v>
      </c>
      <c r="C7094">
        <v>0.45910817799999998</v>
      </c>
      <c r="D7094">
        <v>35</v>
      </c>
      <c r="E7094">
        <v>0</v>
      </c>
      <c r="F7094">
        <v>0.294907841</v>
      </c>
      <c r="G7094">
        <v>3200</v>
      </c>
      <c r="H7094">
        <v>4</v>
      </c>
      <c r="I7094">
        <v>0</v>
      </c>
      <c r="J7094">
        <v>1</v>
      </c>
      <c r="K7094">
        <v>0</v>
      </c>
      <c r="L7094">
        <v>3</v>
      </c>
    </row>
    <row r="7095" spans="1:12" x14ac:dyDescent="0.25">
      <c r="A7095">
        <v>70329</v>
      </c>
      <c r="B7095">
        <v>0</v>
      </c>
      <c r="C7095">
        <v>0.45925407499999998</v>
      </c>
      <c r="D7095">
        <v>66</v>
      </c>
      <c r="E7095">
        <v>0</v>
      </c>
      <c r="F7095">
        <v>0.824070372</v>
      </c>
      <c r="G7095">
        <v>2500</v>
      </c>
      <c r="H7095">
        <v>5</v>
      </c>
      <c r="I7095">
        <v>0</v>
      </c>
      <c r="J7095">
        <v>2</v>
      </c>
      <c r="K7095">
        <v>0</v>
      </c>
      <c r="L7095">
        <v>0</v>
      </c>
    </row>
    <row r="7096" spans="1:12" x14ac:dyDescent="0.25">
      <c r="A7096">
        <v>111079</v>
      </c>
      <c r="B7096">
        <v>0</v>
      </c>
      <c r="C7096">
        <v>0.46031079400000002</v>
      </c>
      <c r="D7096">
        <v>40</v>
      </c>
      <c r="E7096">
        <v>0</v>
      </c>
      <c r="F7096">
        <v>0.30210157599999998</v>
      </c>
      <c r="G7096">
        <v>2283</v>
      </c>
      <c r="H7096">
        <v>3</v>
      </c>
      <c r="I7096">
        <v>0</v>
      </c>
      <c r="J7096">
        <v>0</v>
      </c>
      <c r="K7096">
        <v>0</v>
      </c>
      <c r="L7096">
        <v>0</v>
      </c>
    </row>
    <row r="7097" spans="1:12" x14ac:dyDescent="0.25">
      <c r="A7097">
        <v>132084</v>
      </c>
      <c r="B7097">
        <v>1</v>
      </c>
      <c r="C7097">
        <v>0.460512058</v>
      </c>
      <c r="D7097">
        <v>49</v>
      </c>
      <c r="E7097">
        <v>0</v>
      </c>
      <c r="F7097">
        <v>1.4076159829999999</v>
      </c>
      <c r="G7097">
        <v>3728</v>
      </c>
      <c r="H7097">
        <v>8</v>
      </c>
      <c r="I7097">
        <v>0</v>
      </c>
      <c r="J7097">
        <v>1</v>
      </c>
      <c r="K7097">
        <v>0</v>
      </c>
      <c r="L7097">
        <v>0</v>
      </c>
    </row>
    <row r="7098" spans="1:12" x14ac:dyDescent="0.25">
      <c r="A7098">
        <v>119648</v>
      </c>
      <c r="B7098">
        <v>0</v>
      </c>
      <c r="C7098">
        <v>0.46062648099999998</v>
      </c>
      <c r="D7098">
        <v>56</v>
      </c>
      <c r="E7098">
        <v>0</v>
      </c>
      <c r="F7098">
        <v>11116</v>
      </c>
      <c r="H7098">
        <v>8</v>
      </c>
      <c r="I7098">
        <v>0</v>
      </c>
      <c r="J7098">
        <v>4</v>
      </c>
      <c r="K7098">
        <v>0</v>
      </c>
      <c r="L7098">
        <v>1</v>
      </c>
    </row>
    <row r="7099" spans="1:12" x14ac:dyDescent="0.25">
      <c r="A7099">
        <v>48398</v>
      </c>
      <c r="B7099">
        <v>1</v>
      </c>
      <c r="C7099">
        <v>0.460823963</v>
      </c>
      <c r="D7099">
        <v>50</v>
      </c>
      <c r="E7099">
        <v>1</v>
      </c>
      <c r="F7099">
        <v>0.13114134499999999</v>
      </c>
      <c r="G7099">
        <v>10583</v>
      </c>
      <c r="H7099">
        <v>10</v>
      </c>
      <c r="I7099">
        <v>0</v>
      </c>
      <c r="J7099">
        <v>1</v>
      </c>
      <c r="K7099">
        <v>0</v>
      </c>
      <c r="L7099">
        <v>1</v>
      </c>
    </row>
    <row r="7100" spans="1:12" x14ac:dyDescent="0.25">
      <c r="A7100">
        <v>48863</v>
      </c>
      <c r="B7100">
        <v>0</v>
      </c>
      <c r="C7100">
        <v>0.46083568499999999</v>
      </c>
      <c r="D7100">
        <v>51</v>
      </c>
      <c r="E7100">
        <v>1</v>
      </c>
      <c r="F7100">
        <v>0.30498533700000002</v>
      </c>
      <c r="G7100">
        <v>3750</v>
      </c>
      <c r="H7100">
        <v>11</v>
      </c>
      <c r="I7100">
        <v>0</v>
      </c>
      <c r="J7100">
        <v>0</v>
      </c>
      <c r="K7100">
        <v>0</v>
      </c>
      <c r="L7100">
        <v>2</v>
      </c>
    </row>
    <row r="7101" spans="1:12" x14ac:dyDescent="0.25">
      <c r="A7101">
        <v>14719</v>
      </c>
      <c r="B7101">
        <v>0</v>
      </c>
      <c r="C7101">
        <v>0.46107784400000001</v>
      </c>
      <c r="D7101">
        <v>26</v>
      </c>
      <c r="E7101">
        <v>0</v>
      </c>
      <c r="F7101">
        <v>0.19912790699999999</v>
      </c>
      <c r="G7101">
        <v>1375</v>
      </c>
      <c r="H7101">
        <v>2</v>
      </c>
      <c r="I7101">
        <v>0</v>
      </c>
      <c r="J7101">
        <v>0</v>
      </c>
      <c r="K7101">
        <v>0</v>
      </c>
      <c r="L7101">
        <v>0</v>
      </c>
    </row>
    <row r="7102" spans="1:12" x14ac:dyDescent="0.25">
      <c r="A7102">
        <v>105523</v>
      </c>
      <c r="B7102">
        <v>0</v>
      </c>
      <c r="C7102">
        <v>0.46137020499999998</v>
      </c>
      <c r="D7102">
        <v>29</v>
      </c>
      <c r="E7102">
        <v>0</v>
      </c>
      <c r="F7102">
        <v>0.15389275999999999</v>
      </c>
      <c r="G7102">
        <v>3300</v>
      </c>
      <c r="H7102">
        <v>3</v>
      </c>
      <c r="I7102">
        <v>0</v>
      </c>
      <c r="J7102">
        <v>0</v>
      </c>
      <c r="K7102">
        <v>0</v>
      </c>
      <c r="L7102">
        <v>0</v>
      </c>
    </row>
    <row r="7103" spans="1:12" x14ac:dyDescent="0.25">
      <c r="A7103">
        <v>29405</v>
      </c>
      <c r="B7103">
        <v>0</v>
      </c>
      <c r="C7103">
        <v>0.46173313500000002</v>
      </c>
      <c r="D7103">
        <v>64</v>
      </c>
      <c r="E7103">
        <v>0</v>
      </c>
      <c r="F7103">
        <v>0.50823414300000003</v>
      </c>
      <c r="G7103">
        <v>6132</v>
      </c>
      <c r="H7103">
        <v>23</v>
      </c>
      <c r="I7103">
        <v>0</v>
      </c>
      <c r="J7103">
        <v>1</v>
      </c>
      <c r="K7103">
        <v>0</v>
      </c>
      <c r="L7103">
        <v>0</v>
      </c>
    </row>
    <row r="7104" spans="1:12" x14ac:dyDescent="0.25">
      <c r="A7104">
        <v>126111</v>
      </c>
      <c r="B7104">
        <v>0</v>
      </c>
      <c r="C7104">
        <v>0.46183011499999999</v>
      </c>
      <c r="D7104">
        <v>38</v>
      </c>
      <c r="E7104">
        <v>0</v>
      </c>
      <c r="F7104">
        <v>3965</v>
      </c>
      <c r="H7104">
        <v>15</v>
      </c>
      <c r="I7104">
        <v>0</v>
      </c>
      <c r="J7104">
        <v>1</v>
      </c>
      <c r="K7104">
        <v>0</v>
      </c>
      <c r="L7104">
        <v>2</v>
      </c>
    </row>
    <row r="7105" spans="1:12" x14ac:dyDescent="0.25">
      <c r="A7105">
        <v>110233</v>
      </c>
      <c r="B7105">
        <v>0</v>
      </c>
      <c r="C7105">
        <v>0.46183587799999998</v>
      </c>
      <c r="D7105">
        <v>58</v>
      </c>
      <c r="E7105">
        <v>0</v>
      </c>
      <c r="F7105">
        <v>0.606060606</v>
      </c>
      <c r="G7105">
        <v>3926</v>
      </c>
      <c r="H7105">
        <v>6</v>
      </c>
      <c r="I7105">
        <v>0</v>
      </c>
      <c r="J7105">
        <v>1</v>
      </c>
      <c r="K7105">
        <v>0</v>
      </c>
      <c r="L7105">
        <v>0</v>
      </c>
    </row>
    <row r="7106" spans="1:12" x14ac:dyDescent="0.25">
      <c r="A7106">
        <v>9427</v>
      </c>
      <c r="B7106">
        <v>0</v>
      </c>
      <c r="C7106">
        <v>0.46188460399999998</v>
      </c>
      <c r="D7106">
        <v>61</v>
      </c>
      <c r="E7106">
        <v>0</v>
      </c>
      <c r="F7106">
        <v>1.434611603</v>
      </c>
      <c r="G7106">
        <v>1016</v>
      </c>
      <c r="H7106">
        <v>5</v>
      </c>
      <c r="I7106">
        <v>0</v>
      </c>
      <c r="J7106">
        <v>0</v>
      </c>
      <c r="K7106">
        <v>0</v>
      </c>
      <c r="L7106">
        <v>1</v>
      </c>
    </row>
    <row r="7107" spans="1:12" x14ac:dyDescent="0.25">
      <c r="A7107">
        <v>74855</v>
      </c>
      <c r="B7107">
        <v>0</v>
      </c>
      <c r="C7107">
        <v>0.462076184</v>
      </c>
      <c r="D7107">
        <v>39</v>
      </c>
      <c r="E7107">
        <v>0</v>
      </c>
      <c r="F7107">
        <v>0.22124219000000001</v>
      </c>
      <c r="G7107">
        <v>2720</v>
      </c>
      <c r="H7107">
        <v>5</v>
      </c>
      <c r="I7107">
        <v>0</v>
      </c>
      <c r="J7107">
        <v>0</v>
      </c>
      <c r="K7107">
        <v>0</v>
      </c>
      <c r="L7107">
        <v>0</v>
      </c>
    </row>
    <row r="7108" spans="1:12" x14ac:dyDescent="0.25">
      <c r="A7108">
        <v>141413</v>
      </c>
      <c r="B7108">
        <v>0</v>
      </c>
      <c r="C7108">
        <v>0.462576449</v>
      </c>
      <c r="D7108">
        <v>50</v>
      </c>
      <c r="E7108">
        <v>1</v>
      </c>
      <c r="F7108">
        <v>0.37273259199999997</v>
      </c>
      <c r="G7108">
        <v>3417</v>
      </c>
      <c r="H7108">
        <v>6</v>
      </c>
      <c r="I7108">
        <v>0</v>
      </c>
      <c r="J7108">
        <v>2</v>
      </c>
      <c r="K7108">
        <v>0</v>
      </c>
      <c r="L7108">
        <v>2</v>
      </c>
    </row>
    <row r="7109" spans="1:12" x14ac:dyDescent="0.25">
      <c r="A7109">
        <v>8596</v>
      </c>
      <c r="B7109">
        <v>0</v>
      </c>
      <c r="C7109">
        <v>0.46268656699999999</v>
      </c>
      <c r="D7109">
        <v>50</v>
      </c>
      <c r="E7109">
        <v>1</v>
      </c>
      <c r="F7109">
        <v>0.40212786900000003</v>
      </c>
      <c r="G7109">
        <v>10150</v>
      </c>
      <c r="H7109">
        <v>6</v>
      </c>
      <c r="I7109">
        <v>0</v>
      </c>
      <c r="J7109">
        <v>2</v>
      </c>
      <c r="K7109">
        <v>0</v>
      </c>
      <c r="L7109">
        <v>2</v>
      </c>
    </row>
    <row r="7110" spans="1:12" x14ac:dyDescent="0.25">
      <c r="A7110">
        <v>10301</v>
      </c>
      <c r="B7110">
        <v>1</v>
      </c>
      <c r="C7110">
        <v>0.46272351</v>
      </c>
      <c r="D7110">
        <v>50</v>
      </c>
      <c r="E7110">
        <v>0</v>
      </c>
      <c r="F7110">
        <v>0.23452912000000001</v>
      </c>
      <c r="G7110">
        <v>15916</v>
      </c>
      <c r="H7110">
        <v>8</v>
      </c>
      <c r="I7110">
        <v>0</v>
      </c>
      <c r="J7110">
        <v>1</v>
      </c>
      <c r="K7110">
        <v>0</v>
      </c>
      <c r="L7110">
        <v>2</v>
      </c>
    </row>
    <row r="7111" spans="1:12" x14ac:dyDescent="0.25">
      <c r="A7111">
        <v>113330</v>
      </c>
      <c r="B7111">
        <v>0</v>
      </c>
      <c r="C7111">
        <v>0.46283616900000002</v>
      </c>
      <c r="D7111">
        <v>47</v>
      </c>
      <c r="E7111">
        <v>0</v>
      </c>
      <c r="F7111">
        <v>0.408733281</v>
      </c>
      <c r="G7111">
        <v>5083</v>
      </c>
      <c r="H7111">
        <v>5</v>
      </c>
      <c r="I7111">
        <v>0</v>
      </c>
      <c r="J7111">
        <v>2</v>
      </c>
      <c r="K7111">
        <v>0</v>
      </c>
      <c r="L7111">
        <v>0</v>
      </c>
    </row>
    <row r="7112" spans="1:12" x14ac:dyDescent="0.25">
      <c r="A7112">
        <v>90415</v>
      </c>
      <c r="B7112">
        <v>0</v>
      </c>
      <c r="C7112">
        <v>0.46307300899999998</v>
      </c>
      <c r="D7112">
        <v>53</v>
      </c>
      <c r="E7112">
        <v>2</v>
      </c>
      <c r="F7112">
        <v>0.299280082</v>
      </c>
      <c r="G7112">
        <v>11667</v>
      </c>
      <c r="H7112">
        <v>21</v>
      </c>
      <c r="I7112">
        <v>0</v>
      </c>
      <c r="J7112">
        <v>1</v>
      </c>
      <c r="K7112">
        <v>0</v>
      </c>
      <c r="L7112">
        <v>0</v>
      </c>
    </row>
    <row r="7113" spans="1:12" x14ac:dyDescent="0.25">
      <c r="A7113">
        <v>127541</v>
      </c>
      <c r="B7113">
        <v>0</v>
      </c>
      <c r="C7113">
        <v>0.46315368499999998</v>
      </c>
      <c r="D7113">
        <v>28</v>
      </c>
      <c r="E7113">
        <v>0</v>
      </c>
      <c r="F7113">
        <v>0.28987222000000001</v>
      </c>
      <c r="G7113">
        <v>4225</v>
      </c>
      <c r="H7113">
        <v>5</v>
      </c>
      <c r="I7113">
        <v>0</v>
      </c>
      <c r="J7113">
        <v>0</v>
      </c>
      <c r="K7113">
        <v>0</v>
      </c>
      <c r="L7113">
        <v>0</v>
      </c>
    </row>
    <row r="7114" spans="1:12" x14ac:dyDescent="0.25">
      <c r="A7114">
        <v>57792</v>
      </c>
      <c r="B7114">
        <v>0</v>
      </c>
      <c r="C7114">
        <v>0.46330428499999998</v>
      </c>
      <c r="D7114">
        <v>63</v>
      </c>
      <c r="E7114">
        <v>0</v>
      </c>
      <c r="F7114">
        <v>539</v>
      </c>
      <c r="H7114">
        <v>4</v>
      </c>
      <c r="I7114">
        <v>0</v>
      </c>
      <c r="J7114">
        <v>0</v>
      </c>
      <c r="K7114">
        <v>0</v>
      </c>
      <c r="L7114">
        <v>0</v>
      </c>
    </row>
    <row r="7115" spans="1:12" x14ac:dyDescent="0.25">
      <c r="A7115">
        <v>146653</v>
      </c>
      <c r="B7115">
        <v>0</v>
      </c>
      <c r="C7115">
        <v>0.46346598100000003</v>
      </c>
      <c r="D7115">
        <v>47</v>
      </c>
      <c r="E7115">
        <v>0</v>
      </c>
      <c r="F7115">
        <v>0.45193974100000001</v>
      </c>
      <c r="G7115">
        <v>7500</v>
      </c>
      <c r="H7115">
        <v>9</v>
      </c>
      <c r="I7115">
        <v>0</v>
      </c>
      <c r="J7115">
        <v>2</v>
      </c>
      <c r="K7115">
        <v>0</v>
      </c>
      <c r="L7115">
        <v>2</v>
      </c>
    </row>
    <row r="7116" spans="1:12" x14ac:dyDescent="0.25">
      <c r="A7116">
        <v>97870</v>
      </c>
      <c r="B7116">
        <v>0</v>
      </c>
      <c r="C7116">
        <v>0.46347289899999999</v>
      </c>
      <c r="D7116">
        <v>48</v>
      </c>
      <c r="E7116">
        <v>0</v>
      </c>
      <c r="F7116">
        <v>0.32499400000000001</v>
      </c>
      <c r="G7116">
        <v>16667</v>
      </c>
      <c r="H7116">
        <v>14</v>
      </c>
      <c r="I7116">
        <v>0</v>
      </c>
      <c r="J7116">
        <v>2</v>
      </c>
      <c r="K7116">
        <v>0</v>
      </c>
      <c r="L7116">
        <v>0</v>
      </c>
    </row>
    <row r="7117" spans="1:12" x14ac:dyDescent="0.25">
      <c r="A7117">
        <v>82954</v>
      </c>
      <c r="B7117">
        <v>0</v>
      </c>
      <c r="C7117">
        <v>0.46353892099999999</v>
      </c>
      <c r="D7117">
        <v>43</v>
      </c>
      <c r="E7117">
        <v>0</v>
      </c>
      <c r="F7117">
        <v>0.53134686499999995</v>
      </c>
      <c r="G7117">
        <v>10000</v>
      </c>
      <c r="H7117">
        <v>12</v>
      </c>
      <c r="I7117">
        <v>0</v>
      </c>
      <c r="J7117">
        <v>2</v>
      </c>
      <c r="K7117">
        <v>0</v>
      </c>
      <c r="L7117">
        <v>2</v>
      </c>
    </row>
    <row r="7118" spans="1:12" x14ac:dyDescent="0.25">
      <c r="A7118">
        <v>6526</v>
      </c>
      <c r="B7118">
        <v>0</v>
      </c>
      <c r="C7118">
        <v>0.46380984800000002</v>
      </c>
      <c r="D7118">
        <v>45</v>
      </c>
      <c r="E7118">
        <v>0</v>
      </c>
      <c r="F7118">
        <v>0.42180625500000002</v>
      </c>
      <c r="G7118">
        <v>12500</v>
      </c>
      <c r="H7118">
        <v>6</v>
      </c>
      <c r="I7118">
        <v>0</v>
      </c>
      <c r="J7118">
        <v>2</v>
      </c>
      <c r="K7118">
        <v>0</v>
      </c>
      <c r="L7118">
        <v>2</v>
      </c>
    </row>
    <row r="7119" spans="1:12" x14ac:dyDescent="0.25">
      <c r="A7119">
        <v>75136</v>
      </c>
      <c r="B7119">
        <v>0</v>
      </c>
      <c r="C7119">
        <v>0.46382656900000002</v>
      </c>
      <c r="D7119">
        <v>27</v>
      </c>
      <c r="E7119">
        <v>0</v>
      </c>
      <c r="F7119">
        <v>0.238723608</v>
      </c>
      <c r="G7119">
        <v>4167</v>
      </c>
      <c r="H7119">
        <v>8</v>
      </c>
      <c r="I7119">
        <v>0</v>
      </c>
      <c r="J7119">
        <v>0</v>
      </c>
      <c r="K7119">
        <v>0</v>
      </c>
      <c r="L7119">
        <v>0</v>
      </c>
    </row>
    <row r="7120" spans="1:12" x14ac:dyDescent="0.25">
      <c r="A7120">
        <v>24880</v>
      </c>
      <c r="B7120">
        <v>0</v>
      </c>
      <c r="C7120">
        <v>0.46393366800000002</v>
      </c>
      <c r="D7120">
        <v>57</v>
      </c>
      <c r="E7120">
        <v>0</v>
      </c>
      <c r="F7120">
        <v>0.48344725900000002</v>
      </c>
      <c r="G7120">
        <v>7460</v>
      </c>
      <c r="H7120">
        <v>8</v>
      </c>
      <c r="I7120">
        <v>0</v>
      </c>
      <c r="J7120">
        <v>2</v>
      </c>
      <c r="K7120">
        <v>0</v>
      </c>
      <c r="L7120">
        <v>0</v>
      </c>
    </row>
    <row r="7121" spans="1:12" x14ac:dyDescent="0.25">
      <c r="A7121">
        <v>144747</v>
      </c>
      <c r="B7121">
        <v>0</v>
      </c>
      <c r="C7121">
        <v>0.46396133699999997</v>
      </c>
      <c r="D7121">
        <v>26</v>
      </c>
      <c r="E7121">
        <v>0</v>
      </c>
      <c r="F7121">
        <v>0.20748059299999999</v>
      </c>
      <c r="G7121">
        <v>4250</v>
      </c>
      <c r="H7121">
        <v>11</v>
      </c>
      <c r="I7121">
        <v>0</v>
      </c>
      <c r="J7121">
        <v>0</v>
      </c>
      <c r="K7121">
        <v>0</v>
      </c>
      <c r="L7121">
        <v>0</v>
      </c>
    </row>
    <row r="7122" spans="1:12" x14ac:dyDescent="0.25">
      <c r="A7122">
        <v>135705</v>
      </c>
      <c r="B7122">
        <v>0</v>
      </c>
      <c r="C7122">
        <v>0.46413939599999998</v>
      </c>
      <c r="D7122">
        <v>34</v>
      </c>
      <c r="E7122">
        <v>0</v>
      </c>
      <c r="F7122">
        <v>0.20637825100000001</v>
      </c>
      <c r="G7122">
        <v>7650</v>
      </c>
      <c r="H7122">
        <v>13</v>
      </c>
      <c r="I7122">
        <v>0</v>
      </c>
      <c r="J7122">
        <v>0</v>
      </c>
      <c r="K7122">
        <v>0</v>
      </c>
      <c r="L7122">
        <v>1</v>
      </c>
    </row>
    <row r="7123" spans="1:12" x14ac:dyDescent="0.25">
      <c r="A7123">
        <v>70007</v>
      </c>
      <c r="B7123">
        <v>0</v>
      </c>
      <c r="C7123">
        <v>0.46414449899999999</v>
      </c>
      <c r="D7123">
        <v>59</v>
      </c>
      <c r="E7123">
        <v>0</v>
      </c>
      <c r="F7123">
        <v>4001</v>
      </c>
      <c r="H7123">
        <v>23</v>
      </c>
      <c r="I7123">
        <v>0</v>
      </c>
      <c r="J7123">
        <v>3</v>
      </c>
      <c r="K7123">
        <v>0</v>
      </c>
      <c r="L7123">
        <v>1</v>
      </c>
    </row>
    <row r="7124" spans="1:12" x14ac:dyDescent="0.25">
      <c r="A7124">
        <v>108040</v>
      </c>
      <c r="B7124">
        <v>1</v>
      </c>
      <c r="C7124">
        <v>0.46453546499999998</v>
      </c>
      <c r="D7124">
        <v>26</v>
      </c>
      <c r="E7124">
        <v>0</v>
      </c>
      <c r="F7124">
        <v>0.117952819</v>
      </c>
      <c r="G7124">
        <v>2500</v>
      </c>
      <c r="H7124">
        <v>2</v>
      </c>
      <c r="I7124">
        <v>1</v>
      </c>
      <c r="J7124">
        <v>0</v>
      </c>
      <c r="K7124">
        <v>1</v>
      </c>
      <c r="L7124">
        <v>0</v>
      </c>
    </row>
    <row r="7125" spans="1:12" x14ac:dyDescent="0.25">
      <c r="A7125">
        <v>94527</v>
      </c>
      <c r="B7125">
        <v>0</v>
      </c>
      <c r="C7125">
        <v>0.464656913</v>
      </c>
      <c r="D7125">
        <v>45</v>
      </c>
      <c r="E7125">
        <v>3</v>
      </c>
      <c r="F7125">
        <v>1.365895458</v>
      </c>
      <c r="G7125">
        <v>3500</v>
      </c>
      <c r="H7125">
        <v>16</v>
      </c>
      <c r="I7125">
        <v>0</v>
      </c>
      <c r="J7125">
        <v>2</v>
      </c>
      <c r="K7125">
        <v>0</v>
      </c>
      <c r="L7125">
        <v>1</v>
      </c>
    </row>
    <row r="7126" spans="1:12" x14ac:dyDescent="0.25">
      <c r="A7126">
        <v>117371</v>
      </c>
      <c r="B7126">
        <v>0</v>
      </c>
      <c r="C7126">
        <v>0.46512457800000001</v>
      </c>
      <c r="D7126">
        <v>53</v>
      </c>
      <c r="E7126">
        <v>0</v>
      </c>
      <c r="F7126">
        <v>1.2553556130000001</v>
      </c>
      <c r="G7126">
        <v>2333</v>
      </c>
      <c r="H7126">
        <v>8</v>
      </c>
      <c r="I7126">
        <v>0</v>
      </c>
      <c r="J7126">
        <v>1</v>
      </c>
      <c r="K7126">
        <v>0</v>
      </c>
      <c r="L7126">
        <v>2</v>
      </c>
    </row>
    <row r="7127" spans="1:12" x14ac:dyDescent="0.25">
      <c r="A7127">
        <v>12034</v>
      </c>
      <c r="B7127">
        <v>0</v>
      </c>
      <c r="C7127">
        <v>0.46563317500000001</v>
      </c>
      <c r="D7127">
        <v>60</v>
      </c>
      <c r="E7127">
        <v>1</v>
      </c>
      <c r="F7127">
        <v>3320</v>
      </c>
      <c r="H7127">
        <v>11</v>
      </c>
      <c r="I7127">
        <v>0</v>
      </c>
      <c r="J7127">
        <v>1</v>
      </c>
      <c r="K7127">
        <v>0</v>
      </c>
      <c r="L7127">
        <v>0</v>
      </c>
    </row>
    <row r="7128" spans="1:12" x14ac:dyDescent="0.25">
      <c r="A7128">
        <v>148133</v>
      </c>
      <c r="B7128">
        <v>0</v>
      </c>
      <c r="C7128">
        <v>0.46595141099999998</v>
      </c>
      <c r="D7128">
        <v>74</v>
      </c>
      <c r="E7128">
        <v>0</v>
      </c>
      <c r="F7128">
        <v>0.32931137900000002</v>
      </c>
      <c r="G7128">
        <v>15000</v>
      </c>
      <c r="H7128">
        <v>23</v>
      </c>
      <c r="I7128">
        <v>0</v>
      </c>
      <c r="J7128">
        <v>2</v>
      </c>
      <c r="K7128">
        <v>0</v>
      </c>
      <c r="L7128">
        <v>0</v>
      </c>
    </row>
    <row r="7129" spans="1:12" x14ac:dyDescent="0.25">
      <c r="A7129">
        <v>40038</v>
      </c>
      <c r="B7129">
        <v>1</v>
      </c>
      <c r="C7129">
        <v>0.46680028400000001</v>
      </c>
      <c r="D7129">
        <v>46</v>
      </c>
      <c r="E7129">
        <v>2</v>
      </c>
      <c r="F7129">
        <v>3165</v>
      </c>
      <c r="H7129">
        <v>13</v>
      </c>
      <c r="I7129">
        <v>0</v>
      </c>
      <c r="J7129">
        <v>2</v>
      </c>
      <c r="K7129">
        <v>0</v>
      </c>
      <c r="L7129">
        <v>0</v>
      </c>
    </row>
    <row r="7130" spans="1:12" x14ac:dyDescent="0.25">
      <c r="A7130">
        <v>55450</v>
      </c>
      <c r="B7130">
        <v>0</v>
      </c>
      <c r="C7130">
        <v>0.46715693400000002</v>
      </c>
      <c r="D7130">
        <v>31</v>
      </c>
      <c r="E7130">
        <v>0</v>
      </c>
      <c r="F7130">
        <v>5.0974368999999999E-2</v>
      </c>
      <c r="G7130">
        <v>20833</v>
      </c>
      <c r="H7130">
        <v>6</v>
      </c>
      <c r="I7130">
        <v>0</v>
      </c>
      <c r="J7130">
        <v>0</v>
      </c>
      <c r="K7130">
        <v>0</v>
      </c>
      <c r="L7130">
        <v>0</v>
      </c>
    </row>
    <row r="7131" spans="1:12" x14ac:dyDescent="0.25">
      <c r="A7131">
        <v>136098</v>
      </c>
      <c r="B7131">
        <v>0</v>
      </c>
      <c r="C7131">
        <v>0.467195052</v>
      </c>
      <c r="D7131">
        <v>42</v>
      </c>
      <c r="E7131">
        <v>0</v>
      </c>
      <c r="F7131">
        <v>0.44431946</v>
      </c>
      <c r="G7131">
        <v>8000</v>
      </c>
      <c r="H7131">
        <v>11</v>
      </c>
      <c r="I7131">
        <v>0</v>
      </c>
      <c r="J7131">
        <v>1</v>
      </c>
      <c r="K7131">
        <v>0</v>
      </c>
      <c r="L7131">
        <v>1</v>
      </c>
    </row>
    <row r="7132" spans="1:12" x14ac:dyDescent="0.25">
      <c r="A7132">
        <v>83918</v>
      </c>
      <c r="B7132">
        <v>0</v>
      </c>
      <c r="C7132">
        <v>0.46727228799999998</v>
      </c>
      <c r="D7132">
        <v>51</v>
      </c>
      <c r="E7132">
        <v>0</v>
      </c>
      <c r="F7132">
        <v>6.6931086000000001E-2</v>
      </c>
      <c r="G7132">
        <v>6050</v>
      </c>
      <c r="H7132">
        <v>2</v>
      </c>
      <c r="I7132">
        <v>0</v>
      </c>
      <c r="J7132">
        <v>0</v>
      </c>
      <c r="K7132">
        <v>0</v>
      </c>
      <c r="L7132">
        <v>1</v>
      </c>
    </row>
    <row r="7133" spans="1:12" x14ac:dyDescent="0.25">
      <c r="A7133">
        <v>41816</v>
      </c>
      <c r="B7133">
        <v>0</v>
      </c>
      <c r="C7133">
        <v>0.46764713099999999</v>
      </c>
      <c r="D7133">
        <v>27</v>
      </c>
      <c r="E7133">
        <v>0</v>
      </c>
      <c r="F7133">
        <v>0.29149078</v>
      </c>
      <c r="G7133">
        <v>4500</v>
      </c>
      <c r="H7133">
        <v>8</v>
      </c>
      <c r="I7133">
        <v>0</v>
      </c>
      <c r="J7133">
        <v>0</v>
      </c>
      <c r="K7133">
        <v>0</v>
      </c>
      <c r="L7133">
        <v>1</v>
      </c>
    </row>
    <row r="7134" spans="1:12" x14ac:dyDescent="0.25">
      <c r="A7134">
        <v>113238</v>
      </c>
      <c r="B7134">
        <v>0</v>
      </c>
      <c r="C7134">
        <v>0.46781652299999998</v>
      </c>
      <c r="D7134">
        <v>33</v>
      </c>
      <c r="E7134">
        <v>0</v>
      </c>
      <c r="F7134">
        <v>0.45531159900000001</v>
      </c>
      <c r="G7134">
        <v>4508</v>
      </c>
      <c r="H7134">
        <v>7</v>
      </c>
      <c r="I7134">
        <v>0</v>
      </c>
      <c r="J7134">
        <v>1</v>
      </c>
      <c r="K7134">
        <v>0</v>
      </c>
      <c r="L7134">
        <v>2</v>
      </c>
    </row>
    <row r="7135" spans="1:12" x14ac:dyDescent="0.25">
      <c r="A7135">
        <v>50138</v>
      </c>
      <c r="B7135">
        <v>0</v>
      </c>
      <c r="C7135">
        <v>0.46801641199999999</v>
      </c>
      <c r="D7135">
        <v>52</v>
      </c>
      <c r="E7135">
        <v>0</v>
      </c>
      <c r="F7135">
        <v>1.342701937</v>
      </c>
      <c r="G7135">
        <v>4233</v>
      </c>
      <c r="H7135">
        <v>19</v>
      </c>
      <c r="I7135">
        <v>0</v>
      </c>
      <c r="J7135">
        <v>2</v>
      </c>
      <c r="K7135">
        <v>0</v>
      </c>
      <c r="L7135">
        <v>2</v>
      </c>
    </row>
    <row r="7136" spans="1:12" x14ac:dyDescent="0.25">
      <c r="A7136">
        <v>137472</v>
      </c>
      <c r="B7136">
        <v>0</v>
      </c>
      <c r="C7136">
        <v>0.46880640000000001</v>
      </c>
      <c r="D7136">
        <v>39</v>
      </c>
      <c r="E7136">
        <v>0</v>
      </c>
      <c r="F7136">
        <v>0.69935729599999996</v>
      </c>
      <c r="G7136">
        <v>4200</v>
      </c>
      <c r="H7136">
        <v>6</v>
      </c>
      <c r="I7136">
        <v>0</v>
      </c>
      <c r="J7136">
        <v>2</v>
      </c>
      <c r="K7136">
        <v>0</v>
      </c>
      <c r="L7136">
        <v>3</v>
      </c>
    </row>
    <row r="7137" spans="1:12" x14ac:dyDescent="0.25">
      <c r="A7137">
        <v>3237</v>
      </c>
      <c r="B7137">
        <v>0</v>
      </c>
      <c r="C7137">
        <v>0.46900072900000001</v>
      </c>
      <c r="D7137">
        <v>60</v>
      </c>
      <c r="E7137">
        <v>0</v>
      </c>
      <c r="F7137">
        <v>0.207827453</v>
      </c>
      <c r="G7137">
        <v>7000</v>
      </c>
      <c r="H7137">
        <v>6</v>
      </c>
      <c r="I7137">
        <v>0</v>
      </c>
      <c r="J7137">
        <v>0</v>
      </c>
      <c r="K7137">
        <v>0</v>
      </c>
      <c r="L7137">
        <v>1</v>
      </c>
    </row>
    <row r="7138" spans="1:12" x14ac:dyDescent="0.25">
      <c r="A7138">
        <v>43</v>
      </c>
      <c r="B7138">
        <v>0</v>
      </c>
      <c r="C7138">
        <v>0.46905684199999997</v>
      </c>
      <c r="D7138">
        <v>31</v>
      </c>
      <c r="E7138">
        <v>0</v>
      </c>
      <c r="F7138">
        <v>4.8211004000000002E-2</v>
      </c>
      <c r="G7138">
        <v>9250</v>
      </c>
      <c r="H7138">
        <v>4</v>
      </c>
      <c r="I7138">
        <v>0</v>
      </c>
      <c r="J7138">
        <v>0</v>
      </c>
      <c r="K7138">
        <v>0</v>
      </c>
      <c r="L7138">
        <v>1</v>
      </c>
    </row>
    <row r="7139" spans="1:12" x14ac:dyDescent="0.25">
      <c r="A7139">
        <v>89060</v>
      </c>
      <c r="B7139">
        <v>0</v>
      </c>
      <c r="C7139">
        <v>0.46954906899999999</v>
      </c>
      <c r="D7139">
        <v>64</v>
      </c>
      <c r="E7139">
        <v>0</v>
      </c>
      <c r="F7139">
        <v>0.36170212800000001</v>
      </c>
      <c r="G7139">
        <v>1550</v>
      </c>
      <c r="H7139">
        <v>13</v>
      </c>
      <c r="I7139">
        <v>0</v>
      </c>
      <c r="J7139">
        <v>0</v>
      </c>
      <c r="K7139">
        <v>0</v>
      </c>
      <c r="L7139">
        <v>0</v>
      </c>
    </row>
    <row r="7140" spans="1:12" x14ac:dyDescent="0.25">
      <c r="A7140">
        <v>22001</v>
      </c>
      <c r="B7140">
        <v>0</v>
      </c>
      <c r="C7140">
        <v>0.46975302499999999</v>
      </c>
      <c r="D7140">
        <v>48</v>
      </c>
      <c r="E7140">
        <v>2</v>
      </c>
      <c r="F7140">
        <v>714</v>
      </c>
      <c r="H7140">
        <v>6</v>
      </c>
      <c r="I7140">
        <v>0</v>
      </c>
      <c r="J7140">
        <v>0</v>
      </c>
      <c r="K7140">
        <v>0</v>
      </c>
      <c r="L7140">
        <v>3</v>
      </c>
    </row>
    <row r="7141" spans="1:12" x14ac:dyDescent="0.25">
      <c r="A7141">
        <v>127904</v>
      </c>
      <c r="B7141">
        <v>0</v>
      </c>
      <c r="C7141">
        <v>0.46981352599999998</v>
      </c>
      <c r="D7141">
        <v>33</v>
      </c>
      <c r="E7141">
        <v>0</v>
      </c>
      <c r="F7141">
        <v>0.37809187300000002</v>
      </c>
      <c r="G7141">
        <v>7640</v>
      </c>
      <c r="H7141">
        <v>20</v>
      </c>
      <c r="I7141">
        <v>0</v>
      </c>
      <c r="J7141">
        <v>1</v>
      </c>
      <c r="K7141">
        <v>0</v>
      </c>
      <c r="L7141">
        <v>3</v>
      </c>
    </row>
    <row r="7142" spans="1:12" x14ac:dyDescent="0.25">
      <c r="A7142">
        <v>105456</v>
      </c>
      <c r="B7142">
        <v>0</v>
      </c>
      <c r="C7142">
        <v>0.46998374799999998</v>
      </c>
      <c r="D7142">
        <v>52</v>
      </c>
      <c r="E7142">
        <v>1</v>
      </c>
      <c r="F7142">
        <v>0.43906415599999998</v>
      </c>
      <c r="G7142">
        <v>12266</v>
      </c>
      <c r="H7142">
        <v>8</v>
      </c>
      <c r="I7142">
        <v>0</v>
      </c>
      <c r="J7142">
        <v>2</v>
      </c>
      <c r="K7142">
        <v>0</v>
      </c>
      <c r="L7142">
        <v>4</v>
      </c>
    </row>
    <row r="7143" spans="1:12" x14ac:dyDescent="0.25">
      <c r="A7143">
        <v>140126</v>
      </c>
      <c r="B7143">
        <v>0</v>
      </c>
      <c r="C7143">
        <v>0.47031852099999999</v>
      </c>
      <c r="D7143">
        <v>79</v>
      </c>
      <c r="E7143">
        <v>2</v>
      </c>
      <c r="F7143">
        <v>0.21971785299999999</v>
      </c>
      <c r="G7143">
        <v>6166</v>
      </c>
      <c r="H7143">
        <v>8</v>
      </c>
      <c r="I7143">
        <v>0</v>
      </c>
      <c r="J7143">
        <v>0</v>
      </c>
      <c r="K7143">
        <v>0</v>
      </c>
      <c r="L7143">
        <v>1</v>
      </c>
    </row>
    <row r="7144" spans="1:12" x14ac:dyDescent="0.25">
      <c r="A7144">
        <v>88538</v>
      </c>
      <c r="B7144">
        <v>0</v>
      </c>
      <c r="C7144">
        <v>0.47033728800000002</v>
      </c>
      <c r="D7144">
        <v>30</v>
      </c>
      <c r="E7144">
        <v>0</v>
      </c>
      <c r="F7144">
        <v>0.14255543800000001</v>
      </c>
      <c r="G7144">
        <v>2840</v>
      </c>
      <c r="H7144">
        <v>4</v>
      </c>
      <c r="I7144">
        <v>0</v>
      </c>
      <c r="J7144">
        <v>0</v>
      </c>
      <c r="K7144">
        <v>0</v>
      </c>
      <c r="L7144">
        <v>1</v>
      </c>
    </row>
    <row r="7145" spans="1:12" x14ac:dyDescent="0.25">
      <c r="A7145">
        <v>12500</v>
      </c>
      <c r="B7145">
        <v>0</v>
      </c>
      <c r="C7145">
        <v>0.47035543299999999</v>
      </c>
      <c r="D7145">
        <v>53</v>
      </c>
      <c r="E7145">
        <v>0</v>
      </c>
      <c r="F7145">
        <v>0.41983490299999998</v>
      </c>
      <c r="G7145">
        <v>8600</v>
      </c>
      <c r="H7145">
        <v>12</v>
      </c>
      <c r="I7145">
        <v>0</v>
      </c>
      <c r="J7145">
        <v>2</v>
      </c>
      <c r="K7145">
        <v>0</v>
      </c>
      <c r="L7145">
        <v>0</v>
      </c>
    </row>
    <row r="7146" spans="1:12" x14ac:dyDescent="0.25">
      <c r="A7146">
        <v>146742</v>
      </c>
      <c r="B7146">
        <v>0</v>
      </c>
      <c r="C7146">
        <v>0.47171320700000002</v>
      </c>
      <c r="D7146">
        <v>51</v>
      </c>
      <c r="E7146">
        <v>0</v>
      </c>
      <c r="F7146">
        <v>0.35060746199999998</v>
      </c>
      <c r="G7146">
        <v>9300</v>
      </c>
      <c r="H7146">
        <v>6</v>
      </c>
      <c r="I7146">
        <v>0</v>
      </c>
      <c r="J7146">
        <v>2</v>
      </c>
      <c r="K7146">
        <v>0</v>
      </c>
      <c r="L7146">
        <v>2</v>
      </c>
    </row>
    <row r="7147" spans="1:12" x14ac:dyDescent="0.25">
      <c r="A7147">
        <v>99118</v>
      </c>
      <c r="B7147">
        <v>0</v>
      </c>
      <c r="C7147">
        <v>0.471919531</v>
      </c>
      <c r="D7147">
        <v>65</v>
      </c>
      <c r="E7147">
        <v>0</v>
      </c>
      <c r="F7147">
        <v>0.55720732699999997</v>
      </c>
      <c r="G7147">
        <v>11300</v>
      </c>
      <c r="H7147">
        <v>12</v>
      </c>
      <c r="I7147">
        <v>0</v>
      </c>
      <c r="J7147">
        <v>2</v>
      </c>
      <c r="K7147">
        <v>0</v>
      </c>
      <c r="L7147">
        <v>1</v>
      </c>
    </row>
    <row r="7148" spans="1:12" x14ac:dyDescent="0.25">
      <c r="A7148">
        <v>27926</v>
      </c>
      <c r="B7148">
        <v>0</v>
      </c>
      <c r="C7148">
        <v>0.47202111899999999</v>
      </c>
      <c r="D7148">
        <v>30</v>
      </c>
      <c r="E7148">
        <v>1</v>
      </c>
      <c r="F7148">
        <v>2847</v>
      </c>
      <c r="H7148">
        <v>10</v>
      </c>
      <c r="I7148">
        <v>0</v>
      </c>
      <c r="J7148">
        <v>1</v>
      </c>
      <c r="K7148">
        <v>0</v>
      </c>
    </row>
    <row r="7149" spans="1:12" x14ac:dyDescent="0.25">
      <c r="A7149">
        <v>123899</v>
      </c>
      <c r="B7149">
        <v>0</v>
      </c>
      <c r="C7149">
        <v>0.47209316000000001</v>
      </c>
      <c r="D7149">
        <v>50</v>
      </c>
      <c r="E7149">
        <v>0</v>
      </c>
      <c r="F7149">
        <v>2400</v>
      </c>
      <c r="H7149">
        <v>8</v>
      </c>
      <c r="I7149">
        <v>0</v>
      </c>
      <c r="J7149">
        <v>2</v>
      </c>
      <c r="K7149">
        <v>0</v>
      </c>
      <c r="L7149">
        <v>0</v>
      </c>
    </row>
    <row r="7150" spans="1:12" x14ac:dyDescent="0.25">
      <c r="A7150">
        <v>32138</v>
      </c>
      <c r="B7150">
        <v>0</v>
      </c>
      <c r="C7150">
        <v>0.47214963500000001</v>
      </c>
      <c r="D7150">
        <v>46</v>
      </c>
      <c r="E7150">
        <v>0</v>
      </c>
      <c r="F7150">
        <v>1.189106837</v>
      </c>
      <c r="G7150">
        <v>5250</v>
      </c>
      <c r="H7150">
        <v>18</v>
      </c>
      <c r="I7150">
        <v>0</v>
      </c>
      <c r="J7150">
        <v>3</v>
      </c>
      <c r="K7150">
        <v>0</v>
      </c>
      <c r="L7150">
        <v>1</v>
      </c>
    </row>
    <row r="7151" spans="1:12" x14ac:dyDescent="0.25">
      <c r="A7151">
        <v>126212</v>
      </c>
      <c r="B7151">
        <v>0</v>
      </c>
      <c r="C7151">
        <v>0.47218407099999998</v>
      </c>
      <c r="D7151">
        <v>69</v>
      </c>
      <c r="E7151">
        <v>1</v>
      </c>
      <c r="F7151">
        <v>2.0577019569999999</v>
      </c>
      <c r="G7151">
        <v>1992</v>
      </c>
      <c r="H7151">
        <v>16</v>
      </c>
      <c r="I7151">
        <v>0</v>
      </c>
      <c r="J7151">
        <v>3</v>
      </c>
      <c r="K7151">
        <v>0</v>
      </c>
      <c r="L7151">
        <v>0</v>
      </c>
    </row>
    <row r="7152" spans="1:12" x14ac:dyDescent="0.25">
      <c r="A7152">
        <v>74996</v>
      </c>
      <c r="B7152">
        <v>0</v>
      </c>
      <c r="C7152">
        <v>0.47255854600000002</v>
      </c>
      <c r="D7152">
        <v>35</v>
      </c>
      <c r="E7152">
        <v>0</v>
      </c>
      <c r="F7152">
        <v>0.71578395399999994</v>
      </c>
      <c r="G7152">
        <v>3813</v>
      </c>
      <c r="H7152">
        <v>14</v>
      </c>
      <c r="I7152">
        <v>0</v>
      </c>
      <c r="J7152">
        <v>3</v>
      </c>
      <c r="K7152">
        <v>0</v>
      </c>
      <c r="L7152">
        <v>1</v>
      </c>
    </row>
    <row r="7153" spans="1:12" x14ac:dyDescent="0.25">
      <c r="A7153">
        <v>91898</v>
      </c>
      <c r="B7153">
        <v>0</v>
      </c>
      <c r="C7153">
        <v>0.47259056199999999</v>
      </c>
      <c r="D7153">
        <v>68</v>
      </c>
      <c r="E7153">
        <v>0</v>
      </c>
      <c r="F7153">
        <v>0.32439800099999999</v>
      </c>
      <c r="G7153">
        <v>2200</v>
      </c>
      <c r="H7153">
        <v>5</v>
      </c>
      <c r="I7153">
        <v>0</v>
      </c>
      <c r="J7153">
        <v>1</v>
      </c>
      <c r="K7153">
        <v>0</v>
      </c>
      <c r="L7153">
        <v>0</v>
      </c>
    </row>
    <row r="7154" spans="1:12" x14ac:dyDescent="0.25">
      <c r="A7154">
        <v>70752</v>
      </c>
      <c r="B7154">
        <v>0</v>
      </c>
      <c r="C7154">
        <v>0.47284900699999999</v>
      </c>
      <c r="D7154">
        <v>67</v>
      </c>
      <c r="E7154">
        <v>0</v>
      </c>
      <c r="F7154">
        <v>0.30056027499999999</v>
      </c>
      <c r="G7154">
        <v>5532</v>
      </c>
      <c r="H7154">
        <v>7</v>
      </c>
      <c r="I7154">
        <v>0</v>
      </c>
      <c r="J7154">
        <v>2</v>
      </c>
      <c r="K7154">
        <v>0</v>
      </c>
      <c r="L7154">
        <v>0</v>
      </c>
    </row>
    <row r="7155" spans="1:12" x14ac:dyDescent="0.25">
      <c r="A7155">
        <v>73830</v>
      </c>
      <c r="B7155">
        <v>0</v>
      </c>
      <c r="C7155">
        <v>0.47301137799999998</v>
      </c>
      <c r="D7155">
        <v>57</v>
      </c>
      <c r="E7155">
        <v>0</v>
      </c>
      <c r="F7155">
        <v>0.64019425799999996</v>
      </c>
      <c r="G7155">
        <v>7000</v>
      </c>
      <c r="H7155">
        <v>15</v>
      </c>
      <c r="I7155">
        <v>0</v>
      </c>
      <c r="J7155">
        <v>2</v>
      </c>
      <c r="K7155">
        <v>0</v>
      </c>
      <c r="L7155">
        <v>0</v>
      </c>
    </row>
    <row r="7156" spans="1:12" x14ac:dyDescent="0.25">
      <c r="A7156">
        <v>12909</v>
      </c>
      <c r="B7156">
        <v>0</v>
      </c>
      <c r="C7156">
        <v>0.47318943400000002</v>
      </c>
      <c r="D7156">
        <v>61</v>
      </c>
      <c r="E7156">
        <v>0</v>
      </c>
      <c r="F7156">
        <v>0.532340339</v>
      </c>
      <c r="G7156">
        <v>4900</v>
      </c>
      <c r="H7156">
        <v>9</v>
      </c>
      <c r="I7156">
        <v>0</v>
      </c>
      <c r="J7156">
        <v>2</v>
      </c>
      <c r="K7156">
        <v>0</v>
      </c>
      <c r="L7156">
        <v>1</v>
      </c>
    </row>
    <row r="7157" spans="1:12" x14ac:dyDescent="0.25">
      <c r="A7157">
        <v>44065</v>
      </c>
      <c r="B7157">
        <v>0</v>
      </c>
      <c r="C7157">
        <v>0.47325821299999998</v>
      </c>
      <c r="D7157">
        <v>62</v>
      </c>
      <c r="E7157">
        <v>2</v>
      </c>
      <c r="F7157">
        <v>411</v>
      </c>
      <c r="H7157">
        <v>7</v>
      </c>
      <c r="I7157">
        <v>0</v>
      </c>
      <c r="J7157">
        <v>0</v>
      </c>
      <c r="K7157">
        <v>0</v>
      </c>
      <c r="L7157">
        <v>0</v>
      </c>
    </row>
    <row r="7158" spans="1:12" x14ac:dyDescent="0.25">
      <c r="A7158">
        <v>138490</v>
      </c>
      <c r="B7158">
        <v>0</v>
      </c>
      <c r="C7158">
        <v>0.47358777000000002</v>
      </c>
      <c r="D7158">
        <v>35</v>
      </c>
      <c r="E7158">
        <v>1</v>
      </c>
      <c r="F7158">
        <v>0.54219707699999997</v>
      </c>
      <c r="G7158">
        <v>8483</v>
      </c>
      <c r="H7158">
        <v>9</v>
      </c>
      <c r="I7158">
        <v>0</v>
      </c>
      <c r="J7158">
        <v>4</v>
      </c>
      <c r="K7158">
        <v>0</v>
      </c>
      <c r="L7158">
        <v>0</v>
      </c>
    </row>
    <row r="7159" spans="1:12" x14ac:dyDescent="0.25">
      <c r="A7159">
        <v>141183</v>
      </c>
      <c r="B7159">
        <v>0</v>
      </c>
      <c r="C7159">
        <v>0.47363979699999997</v>
      </c>
      <c r="D7159">
        <v>54</v>
      </c>
      <c r="E7159">
        <v>0</v>
      </c>
      <c r="F7159">
        <v>0.39080862999999999</v>
      </c>
      <c r="G7159">
        <v>5700</v>
      </c>
      <c r="H7159">
        <v>12</v>
      </c>
      <c r="I7159">
        <v>0</v>
      </c>
      <c r="J7159">
        <v>2</v>
      </c>
      <c r="K7159">
        <v>0</v>
      </c>
      <c r="L7159">
        <v>0</v>
      </c>
    </row>
    <row r="7160" spans="1:12" x14ac:dyDescent="0.25">
      <c r="A7160">
        <v>739</v>
      </c>
      <c r="B7160">
        <v>0</v>
      </c>
      <c r="C7160">
        <v>0.47366315799999997</v>
      </c>
      <c r="D7160">
        <v>36</v>
      </c>
      <c r="E7160">
        <v>1</v>
      </c>
      <c r="F7160">
        <v>0.65067466299999999</v>
      </c>
      <c r="G7160">
        <v>2000</v>
      </c>
      <c r="H7160">
        <v>8</v>
      </c>
      <c r="I7160">
        <v>0</v>
      </c>
      <c r="J7160">
        <v>0</v>
      </c>
      <c r="K7160">
        <v>0</v>
      </c>
      <c r="L7160">
        <v>0</v>
      </c>
    </row>
    <row r="7161" spans="1:12" x14ac:dyDescent="0.25">
      <c r="A7161">
        <v>87932</v>
      </c>
      <c r="B7161">
        <v>0</v>
      </c>
      <c r="C7161">
        <v>0.47400964499999998</v>
      </c>
      <c r="D7161">
        <v>53</v>
      </c>
      <c r="E7161">
        <v>1</v>
      </c>
      <c r="F7161">
        <v>0.50397329899999999</v>
      </c>
      <c r="G7161">
        <v>6291</v>
      </c>
      <c r="H7161">
        <v>16</v>
      </c>
      <c r="I7161">
        <v>1</v>
      </c>
      <c r="J7161">
        <v>1</v>
      </c>
      <c r="K7161">
        <v>0</v>
      </c>
      <c r="L7161">
        <v>0</v>
      </c>
    </row>
    <row r="7162" spans="1:12" x14ac:dyDescent="0.25">
      <c r="A7162">
        <v>15492</v>
      </c>
      <c r="B7162">
        <v>0</v>
      </c>
      <c r="C7162">
        <v>0.47410358600000002</v>
      </c>
      <c r="D7162">
        <v>61</v>
      </c>
      <c r="E7162">
        <v>2</v>
      </c>
      <c r="F7162">
        <v>9.3361E-3</v>
      </c>
      <c r="G7162">
        <v>963</v>
      </c>
      <c r="H7162">
        <v>2</v>
      </c>
      <c r="I7162">
        <v>1</v>
      </c>
      <c r="J7162">
        <v>0</v>
      </c>
      <c r="K7162">
        <v>0</v>
      </c>
      <c r="L7162">
        <v>3</v>
      </c>
    </row>
    <row r="7163" spans="1:12" x14ac:dyDescent="0.25">
      <c r="A7163">
        <v>46715</v>
      </c>
      <c r="B7163">
        <v>1</v>
      </c>
      <c r="C7163">
        <v>0.47430550500000002</v>
      </c>
      <c r="D7163">
        <v>40</v>
      </c>
      <c r="E7163">
        <v>0</v>
      </c>
      <c r="F7163">
        <v>0.32060771300000002</v>
      </c>
      <c r="G7163">
        <v>7700</v>
      </c>
      <c r="H7163">
        <v>10</v>
      </c>
      <c r="I7163">
        <v>0</v>
      </c>
      <c r="J7163">
        <v>1</v>
      </c>
      <c r="K7163">
        <v>0</v>
      </c>
      <c r="L7163">
        <v>2</v>
      </c>
    </row>
    <row r="7164" spans="1:12" x14ac:dyDescent="0.25">
      <c r="A7164">
        <v>106245</v>
      </c>
      <c r="B7164">
        <v>0</v>
      </c>
      <c r="C7164">
        <v>0.474452555</v>
      </c>
      <c r="D7164">
        <v>52</v>
      </c>
      <c r="E7164">
        <v>0</v>
      </c>
      <c r="F7164">
        <v>0.41851791799999999</v>
      </c>
      <c r="G7164">
        <v>6166</v>
      </c>
      <c r="H7164">
        <v>6</v>
      </c>
      <c r="I7164">
        <v>0</v>
      </c>
      <c r="J7164">
        <v>2</v>
      </c>
      <c r="K7164">
        <v>0</v>
      </c>
      <c r="L7164">
        <v>0</v>
      </c>
    </row>
    <row r="7165" spans="1:12" x14ac:dyDescent="0.25">
      <c r="A7165">
        <v>10622</v>
      </c>
      <c r="B7165">
        <v>0</v>
      </c>
      <c r="C7165">
        <v>0.47472278400000001</v>
      </c>
      <c r="D7165">
        <v>81</v>
      </c>
      <c r="E7165">
        <v>0</v>
      </c>
      <c r="F7165">
        <v>0.494967025</v>
      </c>
      <c r="G7165">
        <v>2880</v>
      </c>
      <c r="H7165">
        <v>6</v>
      </c>
      <c r="I7165">
        <v>0</v>
      </c>
      <c r="J7165">
        <v>1</v>
      </c>
      <c r="K7165">
        <v>0</v>
      </c>
      <c r="L7165">
        <v>0</v>
      </c>
    </row>
    <row r="7166" spans="1:12" x14ac:dyDescent="0.25">
      <c r="A7166">
        <v>26980</v>
      </c>
      <c r="B7166">
        <v>0</v>
      </c>
      <c r="C7166">
        <v>0.47480990899999997</v>
      </c>
      <c r="D7166">
        <v>59</v>
      </c>
      <c r="E7166">
        <v>0</v>
      </c>
      <c r="F7166">
        <v>0.78332166800000003</v>
      </c>
      <c r="G7166">
        <v>10000</v>
      </c>
      <c r="H7166">
        <v>19</v>
      </c>
      <c r="I7166">
        <v>0</v>
      </c>
      <c r="J7166">
        <v>3</v>
      </c>
      <c r="K7166">
        <v>0</v>
      </c>
      <c r="L7166">
        <v>1</v>
      </c>
    </row>
    <row r="7167" spans="1:12" x14ac:dyDescent="0.25">
      <c r="A7167">
        <v>41560</v>
      </c>
      <c r="B7167">
        <v>0</v>
      </c>
      <c r="C7167">
        <v>0.47500172400000001</v>
      </c>
      <c r="D7167">
        <v>47</v>
      </c>
      <c r="E7167">
        <v>0</v>
      </c>
      <c r="F7167">
        <v>0.15705401799999999</v>
      </c>
      <c r="G7167">
        <v>8200</v>
      </c>
      <c r="H7167">
        <v>3</v>
      </c>
      <c r="I7167">
        <v>0</v>
      </c>
      <c r="J7167">
        <v>0</v>
      </c>
      <c r="K7167">
        <v>0</v>
      </c>
      <c r="L7167">
        <v>2</v>
      </c>
    </row>
    <row r="7168" spans="1:12" x14ac:dyDescent="0.25">
      <c r="A7168">
        <v>149615</v>
      </c>
      <c r="B7168">
        <v>0</v>
      </c>
      <c r="C7168">
        <v>0.475130516</v>
      </c>
      <c r="D7168">
        <v>59</v>
      </c>
      <c r="E7168">
        <v>1</v>
      </c>
      <c r="F7168">
        <v>0.560461235</v>
      </c>
      <c r="G7168">
        <v>6590</v>
      </c>
      <c r="H7168">
        <v>16</v>
      </c>
      <c r="I7168">
        <v>0</v>
      </c>
      <c r="J7168">
        <v>2</v>
      </c>
      <c r="K7168">
        <v>0</v>
      </c>
      <c r="L7168">
        <v>1</v>
      </c>
    </row>
    <row r="7169" spans="1:12" x14ac:dyDescent="0.25">
      <c r="A7169">
        <v>88082</v>
      </c>
      <c r="B7169">
        <v>0</v>
      </c>
      <c r="C7169">
        <v>0.47617053799999998</v>
      </c>
      <c r="D7169">
        <v>56</v>
      </c>
      <c r="E7169">
        <v>2</v>
      </c>
      <c r="F7169">
        <v>0.148342583</v>
      </c>
      <c r="G7169">
        <v>6666</v>
      </c>
      <c r="H7169">
        <v>17</v>
      </c>
      <c r="I7169">
        <v>0</v>
      </c>
      <c r="J7169">
        <v>0</v>
      </c>
      <c r="K7169">
        <v>0</v>
      </c>
      <c r="L7169">
        <v>1</v>
      </c>
    </row>
    <row r="7170" spans="1:12" x14ac:dyDescent="0.25">
      <c r="A7170">
        <v>106909</v>
      </c>
      <c r="B7170">
        <v>0</v>
      </c>
      <c r="C7170">
        <v>0.476254599</v>
      </c>
      <c r="D7170">
        <v>51</v>
      </c>
      <c r="E7170">
        <v>0</v>
      </c>
      <c r="F7170">
        <v>0.43091381699999998</v>
      </c>
      <c r="G7170">
        <v>5000</v>
      </c>
      <c r="H7170">
        <v>8</v>
      </c>
      <c r="I7170">
        <v>0</v>
      </c>
      <c r="J7170">
        <v>1</v>
      </c>
      <c r="K7170">
        <v>0</v>
      </c>
      <c r="L7170">
        <v>0</v>
      </c>
    </row>
    <row r="7171" spans="1:12" x14ac:dyDescent="0.25">
      <c r="A7171">
        <v>28815</v>
      </c>
      <c r="B7171">
        <v>0</v>
      </c>
      <c r="C7171">
        <v>0.47673107300000001</v>
      </c>
      <c r="D7171">
        <v>46</v>
      </c>
      <c r="E7171">
        <v>0</v>
      </c>
      <c r="F7171">
        <v>1.404537589</v>
      </c>
      <c r="G7171">
        <v>5200</v>
      </c>
      <c r="H7171">
        <v>11</v>
      </c>
      <c r="I7171">
        <v>0</v>
      </c>
      <c r="J7171">
        <v>3</v>
      </c>
      <c r="K7171">
        <v>0</v>
      </c>
      <c r="L7171">
        <v>1</v>
      </c>
    </row>
    <row r="7172" spans="1:12" x14ac:dyDescent="0.25">
      <c r="A7172">
        <v>929</v>
      </c>
      <c r="B7172">
        <v>0</v>
      </c>
      <c r="C7172">
        <v>0.47736775100000001</v>
      </c>
      <c r="D7172">
        <v>36</v>
      </c>
      <c r="E7172">
        <v>0</v>
      </c>
      <c r="F7172">
        <v>0.33987412099999997</v>
      </c>
      <c r="G7172">
        <v>2700</v>
      </c>
      <c r="H7172">
        <v>6</v>
      </c>
      <c r="I7172">
        <v>0</v>
      </c>
      <c r="J7172">
        <v>0</v>
      </c>
      <c r="K7172">
        <v>0</v>
      </c>
      <c r="L7172">
        <v>0</v>
      </c>
    </row>
    <row r="7173" spans="1:12" x14ac:dyDescent="0.25">
      <c r="A7173">
        <v>123210</v>
      </c>
      <c r="B7173">
        <v>0</v>
      </c>
      <c r="C7173">
        <v>0.47767206699999998</v>
      </c>
      <c r="D7173">
        <v>31</v>
      </c>
      <c r="E7173">
        <v>0</v>
      </c>
      <c r="F7173">
        <v>0.11440072699999999</v>
      </c>
      <c r="G7173">
        <v>7700</v>
      </c>
      <c r="H7173">
        <v>11</v>
      </c>
      <c r="I7173">
        <v>0</v>
      </c>
      <c r="J7173">
        <v>0</v>
      </c>
      <c r="K7173">
        <v>0</v>
      </c>
      <c r="L7173">
        <v>1</v>
      </c>
    </row>
    <row r="7174" spans="1:12" x14ac:dyDescent="0.25">
      <c r="A7174">
        <v>52473</v>
      </c>
      <c r="B7174">
        <v>1</v>
      </c>
      <c r="C7174">
        <v>0.47775107900000002</v>
      </c>
      <c r="D7174">
        <v>52</v>
      </c>
      <c r="E7174">
        <v>0</v>
      </c>
      <c r="F7174">
        <v>0.42666124100000002</v>
      </c>
      <c r="G7174">
        <v>17200</v>
      </c>
      <c r="H7174">
        <v>10</v>
      </c>
      <c r="I7174">
        <v>0</v>
      </c>
      <c r="J7174">
        <v>2</v>
      </c>
      <c r="K7174">
        <v>0</v>
      </c>
      <c r="L7174">
        <v>1</v>
      </c>
    </row>
    <row r="7175" spans="1:12" x14ac:dyDescent="0.25">
      <c r="A7175">
        <v>24638</v>
      </c>
      <c r="B7175">
        <v>0</v>
      </c>
      <c r="C7175">
        <v>0.47784465199999998</v>
      </c>
      <c r="D7175">
        <v>40</v>
      </c>
      <c r="E7175">
        <v>0</v>
      </c>
      <c r="F7175">
        <v>1.0829984000000001E-2</v>
      </c>
      <c r="G7175">
        <v>53000</v>
      </c>
      <c r="H7175">
        <v>6</v>
      </c>
      <c r="I7175">
        <v>0</v>
      </c>
      <c r="J7175">
        <v>0</v>
      </c>
      <c r="K7175">
        <v>0</v>
      </c>
      <c r="L7175">
        <v>0</v>
      </c>
    </row>
    <row r="7176" spans="1:12" x14ac:dyDescent="0.25">
      <c r="A7176">
        <v>98330</v>
      </c>
      <c r="B7176">
        <v>0</v>
      </c>
      <c r="C7176">
        <v>0.47800964000000001</v>
      </c>
      <c r="D7176">
        <v>64</v>
      </c>
      <c r="E7176">
        <v>0</v>
      </c>
      <c r="F7176">
        <v>0.28134556599999999</v>
      </c>
      <c r="G7176">
        <v>2942</v>
      </c>
      <c r="H7176">
        <v>7</v>
      </c>
      <c r="I7176">
        <v>0</v>
      </c>
      <c r="J7176">
        <v>1</v>
      </c>
      <c r="K7176">
        <v>0</v>
      </c>
      <c r="L7176">
        <v>0</v>
      </c>
    </row>
    <row r="7177" spans="1:12" x14ac:dyDescent="0.25">
      <c r="A7177">
        <v>43536</v>
      </c>
      <c r="B7177">
        <v>0</v>
      </c>
      <c r="C7177">
        <v>0.47802362999999998</v>
      </c>
      <c r="D7177">
        <v>58</v>
      </c>
      <c r="E7177">
        <v>1</v>
      </c>
      <c r="F7177">
        <v>0.231380592</v>
      </c>
      <c r="G7177">
        <v>7800</v>
      </c>
      <c r="H7177">
        <v>12</v>
      </c>
      <c r="I7177">
        <v>0</v>
      </c>
      <c r="J7177">
        <v>1</v>
      </c>
      <c r="K7177">
        <v>0</v>
      </c>
      <c r="L7177">
        <v>2</v>
      </c>
    </row>
    <row r="7178" spans="1:12" x14ac:dyDescent="0.25">
      <c r="A7178">
        <v>127491</v>
      </c>
      <c r="B7178">
        <v>0</v>
      </c>
      <c r="C7178">
        <v>0.47803479799999998</v>
      </c>
      <c r="D7178">
        <v>64</v>
      </c>
      <c r="E7178">
        <v>0</v>
      </c>
      <c r="F7178">
        <v>0.237119304</v>
      </c>
      <c r="G7178">
        <v>8733</v>
      </c>
      <c r="H7178">
        <v>6</v>
      </c>
      <c r="I7178">
        <v>0</v>
      </c>
      <c r="J7178">
        <v>1</v>
      </c>
      <c r="K7178">
        <v>0</v>
      </c>
      <c r="L7178">
        <v>1</v>
      </c>
    </row>
    <row r="7179" spans="1:12" x14ac:dyDescent="0.25">
      <c r="A7179">
        <v>35339</v>
      </c>
      <c r="B7179">
        <v>0</v>
      </c>
      <c r="C7179">
        <v>0.47821747199999998</v>
      </c>
      <c r="D7179">
        <v>53</v>
      </c>
      <c r="E7179">
        <v>0</v>
      </c>
      <c r="F7179">
        <v>0.31364094999999997</v>
      </c>
      <c r="G7179">
        <v>10900</v>
      </c>
      <c r="H7179">
        <v>9</v>
      </c>
      <c r="I7179">
        <v>0</v>
      </c>
      <c r="J7179">
        <v>2</v>
      </c>
      <c r="K7179">
        <v>0</v>
      </c>
      <c r="L7179">
        <v>1</v>
      </c>
    </row>
    <row r="7180" spans="1:12" x14ac:dyDescent="0.25">
      <c r="A7180">
        <v>9537</v>
      </c>
      <c r="B7180">
        <v>0</v>
      </c>
      <c r="C7180">
        <v>0.47834729500000001</v>
      </c>
      <c r="D7180">
        <v>64</v>
      </c>
      <c r="E7180">
        <v>0</v>
      </c>
      <c r="F7180">
        <v>0.54709599799999997</v>
      </c>
      <c r="G7180">
        <v>3322</v>
      </c>
      <c r="H7180">
        <v>5</v>
      </c>
      <c r="I7180">
        <v>0</v>
      </c>
      <c r="J7180">
        <v>1</v>
      </c>
      <c r="K7180">
        <v>0</v>
      </c>
      <c r="L7180">
        <v>0</v>
      </c>
    </row>
    <row r="7181" spans="1:12" x14ac:dyDescent="0.25">
      <c r="A7181">
        <v>54271</v>
      </c>
      <c r="B7181">
        <v>0</v>
      </c>
      <c r="C7181">
        <v>0.47850820100000002</v>
      </c>
      <c r="D7181">
        <v>31</v>
      </c>
      <c r="E7181">
        <v>0</v>
      </c>
      <c r="F7181">
        <v>0.41288962499999998</v>
      </c>
      <c r="G7181">
        <v>6640</v>
      </c>
      <c r="H7181">
        <v>10</v>
      </c>
      <c r="I7181">
        <v>0</v>
      </c>
      <c r="J7181">
        <v>2</v>
      </c>
      <c r="K7181">
        <v>0</v>
      </c>
      <c r="L7181">
        <v>3</v>
      </c>
    </row>
    <row r="7182" spans="1:12" x14ac:dyDescent="0.25">
      <c r="A7182">
        <v>111046</v>
      </c>
      <c r="B7182">
        <v>0</v>
      </c>
      <c r="C7182">
        <v>0.478610339</v>
      </c>
      <c r="D7182">
        <v>35</v>
      </c>
      <c r="E7182">
        <v>0</v>
      </c>
      <c r="F7182">
        <v>0.63181205500000004</v>
      </c>
      <c r="G7182">
        <v>5192</v>
      </c>
      <c r="H7182">
        <v>8</v>
      </c>
      <c r="I7182">
        <v>0</v>
      </c>
      <c r="J7182">
        <v>4</v>
      </c>
      <c r="K7182">
        <v>0</v>
      </c>
      <c r="L7182">
        <v>1</v>
      </c>
    </row>
    <row r="7183" spans="1:12" x14ac:dyDescent="0.25">
      <c r="A7183">
        <v>116071</v>
      </c>
      <c r="B7183">
        <v>0</v>
      </c>
      <c r="C7183">
        <v>0.47862614799999997</v>
      </c>
      <c r="D7183">
        <v>40</v>
      </c>
      <c r="E7183">
        <v>0</v>
      </c>
      <c r="F7183">
        <v>0.59078410100000001</v>
      </c>
      <c r="G7183">
        <v>12000</v>
      </c>
      <c r="H7183">
        <v>14</v>
      </c>
      <c r="I7183">
        <v>0</v>
      </c>
      <c r="J7183">
        <v>3</v>
      </c>
      <c r="K7183">
        <v>0</v>
      </c>
      <c r="L7183">
        <v>2</v>
      </c>
    </row>
    <row r="7184" spans="1:12" x14ac:dyDescent="0.25">
      <c r="A7184">
        <v>1518</v>
      </c>
      <c r="B7184">
        <v>0</v>
      </c>
      <c r="C7184">
        <v>0.47872004499999998</v>
      </c>
      <c r="D7184">
        <v>35</v>
      </c>
      <c r="E7184">
        <v>0</v>
      </c>
      <c r="F7184">
        <v>0.35310781499999999</v>
      </c>
      <c r="G7184">
        <v>6000</v>
      </c>
      <c r="H7184">
        <v>7</v>
      </c>
      <c r="I7184">
        <v>0</v>
      </c>
      <c r="J7184">
        <v>1</v>
      </c>
      <c r="K7184">
        <v>0</v>
      </c>
      <c r="L7184">
        <v>0</v>
      </c>
    </row>
    <row r="7185" spans="1:12" x14ac:dyDescent="0.25">
      <c r="A7185">
        <v>96444</v>
      </c>
      <c r="B7185">
        <v>0</v>
      </c>
      <c r="C7185">
        <v>0.47888002299999999</v>
      </c>
      <c r="D7185">
        <v>65</v>
      </c>
      <c r="E7185">
        <v>0</v>
      </c>
      <c r="F7185">
        <v>0.251553888</v>
      </c>
      <c r="G7185">
        <v>8526</v>
      </c>
      <c r="H7185">
        <v>5</v>
      </c>
      <c r="I7185">
        <v>0</v>
      </c>
      <c r="J7185">
        <v>1</v>
      </c>
      <c r="K7185">
        <v>0</v>
      </c>
      <c r="L7185">
        <v>1</v>
      </c>
    </row>
    <row r="7186" spans="1:12" x14ac:dyDescent="0.25">
      <c r="A7186">
        <v>27742</v>
      </c>
      <c r="B7186">
        <v>0</v>
      </c>
      <c r="C7186">
        <v>0.47914388400000002</v>
      </c>
      <c r="D7186">
        <v>28</v>
      </c>
      <c r="E7186">
        <v>0</v>
      </c>
      <c r="F7186">
        <v>0.74960691800000001</v>
      </c>
      <c r="G7186">
        <v>2543</v>
      </c>
      <c r="H7186">
        <v>9</v>
      </c>
      <c r="I7186">
        <v>0</v>
      </c>
      <c r="J7186">
        <v>2</v>
      </c>
      <c r="K7186">
        <v>2</v>
      </c>
      <c r="L7186">
        <v>0</v>
      </c>
    </row>
    <row r="7187" spans="1:12" x14ac:dyDescent="0.25">
      <c r="A7187">
        <v>99320</v>
      </c>
      <c r="B7187">
        <v>0</v>
      </c>
      <c r="C7187">
        <v>0.47939488800000002</v>
      </c>
      <c r="D7187">
        <v>43</v>
      </c>
      <c r="E7187">
        <v>0</v>
      </c>
      <c r="F7187">
        <v>3.3325927999999998E-2</v>
      </c>
      <c r="G7187">
        <v>4500</v>
      </c>
      <c r="H7187">
        <v>11</v>
      </c>
      <c r="I7187">
        <v>0</v>
      </c>
      <c r="J7187">
        <v>0</v>
      </c>
      <c r="K7187">
        <v>0</v>
      </c>
      <c r="L7187">
        <v>1</v>
      </c>
    </row>
    <row r="7188" spans="1:12" x14ac:dyDescent="0.25">
      <c r="A7188">
        <v>50690</v>
      </c>
      <c r="B7188">
        <v>0</v>
      </c>
      <c r="C7188">
        <v>0.47951767699999998</v>
      </c>
      <c r="D7188">
        <v>52</v>
      </c>
      <c r="E7188">
        <v>0</v>
      </c>
      <c r="F7188">
        <v>0.48141359299999997</v>
      </c>
      <c r="G7188">
        <v>13638</v>
      </c>
      <c r="H7188">
        <v>10</v>
      </c>
      <c r="I7188">
        <v>0</v>
      </c>
      <c r="J7188">
        <v>3</v>
      </c>
      <c r="K7188">
        <v>0</v>
      </c>
      <c r="L7188">
        <v>0</v>
      </c>
    </row>
    <row r="7189" spans="1:12" x14ac:dyDescent="0.25">
      <c r="A7189">
        <v>20899</v>
      </c>
      <c r="B7189">
        <v>0</v>
      </c>
      <c r="C7189">
        <v>0.47973469200000002</v>
      </c>
      <c r="D7189">
        <v>45</v>
      </c>
      <c r="E7189">
        <v>0</v>
      </c>
      <c r="F7189">
        <v>0.198370572</v>
      </c>
      <c r="G7189">
        <v>8100</v>
      </c>
      <c r="H7189">
        <v>11</v>
      </c>
      <c r="I7189">
        <v>0</v>
      </c>
      <c r="J7189">
        <v>0</v>
      </c>
      <c r="K7189">
        <v>0</v>
      </c>
      <c r="L7189">
        <v>0</v>
      </c>
    </row>
    <row r="7190" spans="1:12" x14ac:dyDescent="0.25">
      <c r="A7190">
        <v>84768</v>
      </c>
      <c r="B7190">
        <v>0</v>
      </c>
      <c r="C7190">
        <v>0.47987695499999999</v>
      </c>
      <c r="D7190">
        <v>25</v>
      </c>
      <c r="E7190">
        <v>0</v>
      </c>
      <c r="F7190">
        <v>2.1145713E-2</v>
      </c>
      <c r="G7190">
        <v>2600</v>
      </c>
      <c r="H7190">
        <v>4</v>
      </c>
      <c r="I7190">
        <v>0</v>
      </c>
      <c r="J7190">
        <v>0</v>
      </c>
      <c r="K7190">
        <v>0</v>
      </c>
      <c r="L7190">
        <v>0</v>
      </c>
    </row>
    <row r="7191" spans="1:12" x14ac:dyDescent="0.25">
      <c r="A7191">
        <v>55983</v>
      </c>
      <c r="B7191">
        <v>0</v>
      </c>
      <c r="C7191">
        <v>0.48008351199999999</v>
      </c>
      <c r="D7191">
        <v>58</v>
      </c>
      <c r="E7191">
        <v>0</v>
      </c>
      <c r="F7191">
        <v>0.379594237</v>
      </c>
      <c r="G7191">
        <v>3400</v>
      </c>
      <c r="H7191">
        <v>5</v>
      </c>
      <c r="I7191">
        <v>0</v>
      </c>
      <c r="J7191">
        <v>1</v>
      </c>
      <c r="K7191">
        <v>0</v>
      </c>
      <c r="L7191">
        <v>0</v>
      </c>
    </row>
    <row r="7192" spans="1:12" x14ac:dyDescent="0.25">
      <c r="A7192">
        <v>67543</v>
      </c>
      <c r="B7192">
        <v>0</v>
      </c>
      <c r="C7192">
        <v>0.480318996</v>
      </c>
      <c r="D7192">
        <v>69</v>
      </c>
      <c r="E7192">
        <v>0</v>
      </c>
      <c r="F7192">
        <v>0.54174304299999998</v>
      </c>
      <c r="G7192">
        <v>6000</v>
      </c>
      <c r="H7192">
        <v>23</v>
      </c>
      <c r="I7192">
        <v>0</v>
      </c>
      <c r="J7192">
        <v>2</v>
      </c>
      <c r="K7192">
        <v>0</v>
      </c>
      <c r="L7192">
        <v>0</v>
      </c>
    </row>
    <row r="7193" spans="1:12" x14ac:dyDescent="0.25">
      <c r="A7193">
        <v>81850</v>
      </c>
      <c r="B7193">
        <v>0</v>
      </c>
      <c r="C7193">
        <v>0.48050278499999999</v>
      </c>
      <c r="D7193">
        <v>26</v>
      </c>
      <c r="E7193">
        <v>0</v>
      </c>
      <c r="F7193">
        <v>0.13857813099999999</v>
      </c>
      <c r="G7193">
        <v>5541</v>
      </c>
      <c r="H7193">
        <v>3</v>
      </c>
      <c r="I7193">
        <v>0</v>
      </c>
      <c r="J7193">
        <v>0</v>
      </c>
      <c r="K7193">
        <v>0</v>
      </c>
      <c r="L7193">
        <v>0</v>
      </c>
    </row>
    <row r="7194" spans="1:12" x14ac:dyDescent="0.25">
      <c r="A7194">
        <v>31474</v>
      </c>
      <c r="B7194">
        <v>0</v>
      </c>
      <c r="C7194">
        <v>0.480523957</v>
      </c>
      <c r="D7194">
        <v>36</v>
      </c>
      <c r="E7194">
        <v>0</v>
      </c>
      <c r="F7194">
        <v>0.32166958299999998</v>
      </c>
      <c r="G7194">
        <v>4000</v>
      </c>
      <c r="H7194">
        <v>4</v>
      </c>
      <c r="I7194">
        <v>1</v>
      </c>
      <c r="J7194">
        <v>1</v>
      </c>
      <c r="K7194">
        <v>2</v>
      </c>
      <c r="L7194">
        <v>0</v>
      </c>
    </row>
    <row r="7195" spans="1:12" x14ac:dyDescent="0.25">
      <c r="A7195">
        <v>12418</v>
      </c>
      <c r="B7195">
        <v>0</v>
      </c>
      <c r="C7195">
        <v>0.48068171900000001</v>
      </c>
      <c r="D7195">
        <v>45</v>
      </c>
      <c r="E7195">
        <v>0</v>
      </c>
      <c r="F7195">
        <v>0.44490064000000001</v>
      </c>
      <c r="G7195">
        <v>6088</v>
      </c>
      <c r="H7195">
        <v>13</v>
      </c>
      <c r="I7195">
        <v>0</v>
      </c>
      <c r="J7195">
        <v>2</v>
      </c>
      <c r="K7195">
        <v>0</v>
      </c>
      <c r="L7195">
        <v>1</v>
      </c>
    </row>
    <row r="7196" spans="1:12" x14ac:dyDescent="0.25">
      <c r="A7196">
        <v>149338</v>
      </c>
      <c r="B7196">
        <v>0</v>
      </c>
      <c r="C7196">
        <v>0.48073198700000003</v>
      </c>
      <c r="D7196">
        <v>38</v>
      </c>
      <c r="E7196">
        <v>1</v>
      </c>
      <c r="F7196">
        <v>0.57010053000000005</v>
      </c>
      <c r="G7196">
        <v>9250</v>
      </c>
      <c r="H7196">
        <v>10</v>
      </c>
      <c r="I7196">
        <v>0</v>
      </c>
      <c r="J7196">
        <v>4</v>
      </c>
      <c r="K7196">
        <v>0</v>
      </c>
      <c r="L7196">
        <v>0</v>
      </c>
    </row>
    <row r="7197" spans="1:12" x14ac:dyDescent="0.25">
      <c r="A7197">
        <v>135830</v>
      </c>
      <c r="B7197">
        <v>0</v>
      </c>
      <c r="C7197">
        <v>0.48110000000000003</v>
      </c>
      <c r="D7197">
        <v>36</v>
      </c>
      <c r="E7197">
        <v>2</v>
      </c>
      <c r="F7197">
        <v>0.25993501600000002</v>
      </c>
      <c r="G7197">
        <v>4000</v>
      </c>
      <c r="H7197">
        <v>3</v>
      </c>
      <c r="I7197">
        <v>1</v>
      </c>
      <c r="J7197">
        <v>0</v>
      </c>
      <c r="K7197">
        <v>0</v>
      </c>
      <c r="L7197">
        <v>0</v>
      </c>
    </row>
    <row r="7198" spans="1:12" x14ac:dyDescent="0.25">
      <c r="A7198">
        <v>149175</v>
      </c>
      <c r="B7198">
        <v>0</v>
      </c>
      <c r="C7198">
        <v>0.48154974299999997</v>
      </c>
      <c r="D7198">
        <v>29</v>
      </c>
      <c r="E7198">
        <v>0</v>
      </c>
      <c r="F7198">
        <v>5.5841385E-2</v>
      </c>
      <c r="G7198">
        <v>7968</v>
      </c>
      <c r="H7198">
        <v>8</v>
      </c>
      <c r="I7198">
        <v>0</v>
      </c>
      <c r="J7198">
        <v>0</v>
      </c>
      <c r="K7198">
        <v>0</v>
      </c>
      <c r="L7198">
        <v>1</v>
      </c>
    </row>
    <row r="7199" spans="1:12" x14ac:dyDescent="0.25">
      <c r="A7199">
        <v>4774</v>
      </c>
      <c r="B7199">
        <v>0</v>
      </c>
      <c r="C7199">
        <v>0.481774384</v>
      </c>
      <c r="D7199">
        <v>35</v>
      </c>
      <c r="E7199">
        <v>0</v>
      </c>
      <c r="F7199">
        <v>0.54672663700000002</v>
      </c>
      <c r="G7199">
        <v>2000</v>
      </c>
      <c r="H7199">
        <v>9</v>
      </c>
      <c r="I7199">
        <v>0</v>
      </c>
      <c r="J7199">
        <v>2</v>
      </c>
      <c r="K7199">
        <v>0</v>
      </c>
      <c r="L7199">
        <v>0</v>
      </c>
    </row>
    <row r="7200" spans="1:12" x14ac:dyDescent="0.25">
      <c r="A7200">
        <v>136530</v>
      </c>
      <c r="B7200">
        <v>0</v>
      </c>
      <c r="C7200">
        <v>0.48207297399999999</v>
      </c>
      <c r="D7200">
        <v>54</v>
      </c>
      <c r="E7200">
        <v>0</v>
      </c>
      <c r="F7200">
        <v>0.67598900399999995</v>
      </c>
      <c r="G7200">
        <v>8366</v>
      </c>
      <c r="H7200">
        <v>9</v>
      </c>
      <c r="I7200">
        <v>0</v>
      </c>
      <c r="J7200">
        <v>2</v>
      </c>
      <c r="K7200">
        <v>0</v>
      </c>
      <c r="L7200">
        <v>4</v>
      </c>
    </row>
    <row r="7201" spans="1:12" x14ac:dyDescent="0.25">
      <c r="A7201">
        <v>84526</v>
      </c>
      <c r="B7201">
        <v>0</v>
      </c>
      <c r="C7201">
        <v>0.482153991</v>
      </c>
      <c r="D7201">
        <v>67</v>
      </c>
      <c r="E7201">
        <v>0</v>
      </c>
      <c r="F7201">
        <v>0.65813674499999997</v>
      </c>
      <c r="G7201">
        <v>5001</v>
      </c>
      <c r="H7201">
        <v>13</v>
      </c>
      <c r="I7201">
        <v>0</v>
      </c>
      <c r="J7201">
        <v>1</v>
      </c>
      <c r="K7201">
        <v>0</v>
      </c>
      <c r="L7201">
        <v>0</v>
      </c>
    </row>
    <row r="7202" spans="1:12" x14ac:dyDescent="0.25">
      <c r="A7202">
        <v>14806</v>
      </c>
      <c r="B7202">
        <v>0</v>
      </c>
      <c r="C7202">
        <v>0.48230118</v>
      </c>
      <c r="D7202">
        <v>45</v>
      </c>
      <c r="E7202">
        <v>0</v>
      </c>
      <c r="F7202">
        <v>0.30285523800000003</v>
      </c>
      <c r="G7202">
        <v>9000</v>
      </c>
      <c r="H7202">
        <v>7</v>
      </c>
      <c r="I7202">
        <v>0</v>
      </c>
      <c r="J7202">
        <v>1</v>
      </c>
      <c r="K7202">
        <v>0</v>
      </c>
      <c r="L7202">
        <v>0</v>
      </c>
    </row>
    <row r="7203" spans="1:12" x14ac:dyDescent="0.25">
      <c r="A7203">
        <v>142917</v>
      </c>
      <c r="B7203">
        <v>0</v>
      </c>
      <c r="C7203">
        <v>0.482319789</v>
      </c>
      <c r="D7203">
        <v>40</v>
      </c>
      <c r="E7203">
        <v>2</v>
      </c>
      <c r="F7203">
        <v>0.31626939700000001</v>
      </c>
      <c r="G7203">
        <v>6250</v>
      </c>
      <c r="H7203">
        <v>8</v>
      </c>
      <c r="I7203">
        <v>0</v>
      </c>
      <c r="J7203">
        <v>2</v>
      </c>
      <c r="K7203">
        <v>0</v>
      </c>
      <c r="L7203">
        <v>0</v>
      </c>
    </row>
    <row r="7204" spans="1:12" x14ac:dyDescent="0.25">
      <c r="A7204">
        <v>64137</v>
      </c>
      <c r="B7204">
        <v>0</v>
      </c>
      <c r="C7204">
        <v>0.482505831</v>
      </c>
      <c r="D7204">
        <v>47</v>
      </c>
      <c r="E7204">
        <v>1</v>
      </c>
      <c r="F7204">
        <v>0.25389844099999997</v>
      </c>
      <c r="G7204">
        <v>2500</v>
      </c>
      <c r="H7204">
        <v>6</v>
      </c>
      <c r="I7204">
        <v>2</v>
      </c>
      <c r="J7204">
        <v>0</v>
      </c>
      <c r="K7204">
        <v>0</v>
      </c>
      <c r="L7204">
        <v>1</v>
      </c>
    </row>
    <row r="7205" spans="1:12" x14ac:dyDescent="0.25">
      <c r="A7205">
        <v>5412</v>
      </c>
      <c r="B7205">
        <v>0</v>
      </c>
      <c r="C7205">
        <v>0.48263415199999998</v>
      </c>
      <c r="D7205">
        <v>40</v>
      </c>
      <c r="E7205">
        <v>2</v>
      </c>
      <c r="F7205">
        <v>0.125398119</v>
      </c>
      <c r="G7205">
        <v>13500</v>
      </c>
      <c r="H7205">
        <v>11</v>
      </c>
      <c r="I7205">
        <v>0</v>
      </c>
      <c r="J7205">
        <v>1</v>
      </c>
      <c r="K7205">
        <v>0</v>
      </c>
      <c r="L7205">
        <v>2</v>
      </c>
    </row>
    <row r="7206" spans="1:12" x14ac:dyDescent="0.25">
      <c r="A7206">
        <v>84496</v>
      </c>
      <c r="B7206">
        <v>0</v>
      </c>
      <c r="C7206">
        <v>0.48283938399999998</v>
      </c>
      <c r="D7206">
        <v>43</v>
      </c>
      <c r="E7206">
        <v>1</v>
      </c>
      <c r="F7206">
        <v>1409</v>
      </c>
      <c r="G7206">
        <v>0</v>
      </c>
      <c r="H7206">
        <v>10</v>
      </c>
      <c r="I7206">
        <v>0</v>
      </c>
      <c r="J7206">
        <v>2</v>
      </c>
      <c r="K7206">
        <v>0</v>
      </c>
      <c r="L7206">
        <v>2</v>
      </c>
    </row>
    <row r="7207" spans="1:12" x14ac:dyDescent="0.25">
      <c r="A7207">
        <v>99912</v>
      </c>
      <c r="B7207">
        <v>0</v>
      </c>
      <c r="C7207">
        <v>0.48293089099999997</v>
      </c>
      <c r="D7207">
        <v>29</v>
      </c>
      <c r="E7207">
        <v>0</v>
      </c>
      <c r="F7207">
        <v>3.2800329999999999E-3</v>
      </c>
      <c r="G7207">
        <v>4877</v>
      </c>
      <c r="H7207">
        <v>4</v>
      </c>
      <c r="I7207">
        <v>0</v>
      </c>
      <c r="J7207">
        <v>0</v>
      </c>
      <c r="K7207">
        <v>0</v>
      </c>
      <c r="L7207">
        <v>3</v>
      </c>
    </row>
    <row r="7208" spans="1:12" x14ac:dyDescent="0.25">
      <c r="A7208">
        <v>64201</v>
      </c>
      <c r="B7208">
        <v>0</v>
      </c>
      <c r="C7208">
        <v>0.48359567399999998</v>
      </c>
      <c r="D7208">
        <v>56</v>
      </c>
      <c r="E7208">
        <v>0</v>
      </c>
      <c r="F7208">
        <v>2890</v>
      </c>
      <c r="H7208">
        <v>7</v>
      </c>
      <c r="I7208">
        <v>0</v>
      </c>
      <c r="J7208">
        <v>1</v>
      </c>
      <c r="K7208">
        <v>0</v>
      </c>
      <c r="L7208">
        <v>0</v>
      </c>
    </row>
    <row r="7209" spans="1:12" x14ac:dyDescent="0.25">
      <c r="A7209">
        <v>143292</v>
      </c>
      <c r="B7209">
        <v>0</v>
      </c>
      <c r="C7209">
        <v>0.48370196599999998</v>
      </c>
      <c r="D7209">
        <v>41</v>
      </c>
      <c r="E7209">
        <v>2</v>
      </c>
      <c r="F7209">
        <v>0.52330766100000004</v>
      </c>
      <c r="G7209">
        <v>7400</v>
      </c>
      <c r="H7209">
        <v>12</v>
      </c>
      <c r="I7209">
        <v>0</v>
      </c>
      <c r="J7209">
        <v>2</v>
      </c>
      <c r="K7209">
        <v>0</v>
      </c>
      <c r="L7209">
        <v>3</v>
      </c>
    </row>
    <row r="7210" spans="1:12" x14ac:dyDescent="0.25">
      <c r="A7210">
        <v>106735</v>
      </c>
      <c r="B7210">
        <v>0</v>
      </c>
      <c r="C7210">
        <v>0.484084124</v>
      </c>
      <c r="D7210">
        <v>62</v>
      </c>
      <c r="E7210">
        <v>0</v>
      </c>
      <c r="F7210">
        <v>0.24964639299999999</v>
      </c>
      <c r="G7210">
        <v>8483</v>
      </c>
      <c r="H7210">
        <v>5</v>
      </c>
      <c r="I7210">
        <v>0</v>
      </c>
      <c r="J7210">
        <v>1</v>
      </c>
      <c r="K7210">
        <v>0</v>
      </c>
      <c r="L7210">
        <v>0</v>
      </c>
    </row>
    <row r="7211" spans="1:12" x14ac:dyDescent="0.25">
      <c r="A7211">
        <v>3750</v>
      </c>
      <c r="B7211">
        <v>0</v>
      </c>
      <c r="C7211">
        <v>0.48443724100000002</v>
      </c>
      <c r="D7211">
        <v>62</v>
      </c>
      <c r="E7211">
        <v>0</v>
      </c>
      <c r="F7211">
        <v>0.44546369800000002</v>
      </c>
      <c r="G7211">
        <v>8938</v>
      </c>
      <c r="H7211">
        <v>13</v>
      </c>
      <c r="I7211">
        <v>0</v>
      </c>
      <c r="J7211">
        <v>2</v>
      </c>
      <c r="K7211">
        <v>0</v>
      </c>
      <c r="L7211">
        <v>0</v>
      </c>
    </row>
    <row r="7212" spans="1:12" x14ac:dyDescent="0.25">
      <c r="A7212">
        <v>24612</v>
      </c>
      <c r="B7212">
        <v>0</v>
      </c>
      <c r="C7212">
        <v>0.48550289899999999</v>
      </c>
      <c r="D7212">
        <v>26</v>
      </c>
      <c r="E7212">
        <v>0</v>
      </c>
      <c r="F7212">
        <v>0.19432227099999999</v>
      </c>
      <c r="G7212">
        <v>2500</v>
      </c>
      <c r="H7212">
        <v>4</v>
      </c>
      <c r="I7212">
        <v>0</v>
      </c>
      <c r="J7212">
        <v>0</v>
      </c>
      <c r="K7212">
        <v>0</v>
      </c>
      <c r="L7212">
        <v>0</v>
      </c>
    </row>
    <row r="7213" spans="1:12" x14ac:dyDescent="0.25">
      <c r="A7213">
        <v>65742</v>
      </c>
      <c r="B7213">
        <v>0</v>
      </c>
      <c r="C7213">
        <v>0.485634291</v>
      </c>
      <c r="D7213">
        <v>71</v>
      </c>
      <c r="E7213">
        <v>0</v>
      </c>
      <c r="F7213">
        <v>0.48257530999999998</v>
      </c>
      <c r="G7213">
        <v>1692</v>
      </c>
      <c r="H7213">
        <v>5</v>
      </c>
      <c r="I7213">
        <v>0</v>
      </c>
      <c r="J7213">
        <v>0</v>
      </c>
      <c r="K7213">
        <v>0</v>
      </c>
      <c r="L7213">
        <v>0</v>
      </c>
    </row>
    <row r="7214" spans="1:12" x14ac:dyDescent="0.25">
      <c r="A7214">
        <v>21993</v>
      </c>
      <c r="B7214">
        <v>0</v>
      </c>
      <c r="C7214">
        <v>0.48568296799999999</v>
      </c>
      <c r="D7214">
        <v>48</v>
      </c>
      <c r="E7214">
        <v>0</v>
      </c>
      <c r="F7214">
        <v>0.16180573200000001</v>
      </c>
      <c r="G7214">
        <v>7885</v>
      </c>
      <c r="H7214">
        <v>13</v>
      </c>
      <c r="I7214">
        <v>0</v>
      </c>
      <c r="J7214">
        <v>1</v>
      </c>
      <c r="K7214">
        <v>0</v>
      </c>
      <c r="L7214">
        <v>0</v>
      </c>
    </row>
    <row r="7215" spans="1:12" x14ac:dyDescent="0.25">
      <c r="A7215">
        <v>129763</v>
      </c>
      <c r="B7215">
        <v>0</v>
      </c>
      <c r="C7215">
        <v>0.48596037399999997</v>
      </c>
      <c r="D7215">
        <v>49</v>
      </c>
      <c r="E7215">
        <v>0</v>
      </c>
      <c r="F7215">
        <v>0.65848239099999994</v>
      </c>
      <c r="G7215">
        <v>9000</v>
      </c>
      <c r="H7215">
        <v>8</v>
      </c>
      <c r="I7215">
        <v>0</v>
      </c>
      <c r="J7215">
        <v>2</v>
      </c>
      <c r="K7215">
        <v>0</v>
      </c>
      <c r="L7215">
        <v>0</v>
      </c>
    </row>
    <row r="7216" spans="1:12" x14ac:dyDescent="0.25">
      <c r="A7216">
        <v>135720</v>
      </c>
      <c r="B7216">
        <v>0</v>
      </c>
      <c r="C7216">
        <v>0.48600899600000003</v>
      </c>
      <c r="D7216">
        <v>48</v>
      </c>
      <c r="E7216">
        <v>0</v>
      </c>
      <c r="F7216">
        <v>0.33770161300000001</v>
      </c>
      <c r="G7216">
        <v>11903</v>
      </c>
      <c r="H7216">
        <v>7</v>
      </c>
      <c r="I7216">
        <v>0</v>
      </c>
      <c r="J7216">
        <v>2</v>
      </c>
      <c r="K7216">
        <v>0</v>
      </c>
      <c r="L7216">
        <v>3</v>
      </c>
    </row>
    <row r="7217" spans="1:12" x14ac:dyDescent="0.25">
      <c r="A7217">
        <v>108788</v>
      </c>
      <c r="B7217">
        <v>1</v>
      </c>
      <c r="C7217">
        <v>0.486183794</v>
      </c>
      <c r="D7217">
        <v>49</v>
      </c>
      <c r="E7217">
        <v>2</v>
      </c>
      <c r="F7217">
        <v>0.29635182399999999</v>
      </c>
      <c r="G7217">
        <v>2000</v>
      </c>
      <c r="H7217">
        <v>7</v>
      </c>
      <c r="I7217">
        <v>0</v>
      </c>
      <c r="J7217">
        <v>0</v>
      </c>
      <c r="K7217">
        <v>1</v>
      </c>
      <c r="L7217">
        <v>0</v>
      </c>
    </row>
    <row r="7218" spans="1:12" x14ac:dyDescent="0.25">
      <c r="A7218">
        <v>22233</v>
      </c>
      <c r="B7218">
        <v>0</v>
      </c>
      <c r="C7218">
        <v>0.48621748199999998</v>
      </c>
      <c r="D7218">
        <v>41</v>
      </c>
      <c r="E7218">
        <v>0</v>
      </c>
      <c r="F7218">
        <v>0.34759178200000002</v>
      </c>
      <c r="G7218">
        <v>2968</v>
      </c>
      <c r="H7218">
        <v>8</v>
      </c>
      <c r="I7218">
        <v>0</v>
      </c>
      <c r="J7218">
        <v>0</v>
      </c>
      <c r="K7218">
        <v>0</v>
      </c>
      <c r="L7218">
        <v>2</v>
      </c>
    </row>
    <row r="7219" spans="1:12" x14ac:dyDescent="0.25">
      <c r="A7219">
        <v>69676</v>
      </c>
      <c r="B7219">
        <v>0</v>
      </c>
      <c r="C7219">
        <v>0.486245802</v>
      </c>
      <c r="D7219">
        <v>55</v>
      </c>
      <c r="E7219">
        <v>0</v>
      </c>
      <c r="F7219">
        <v>0.53305723999999999</v>
      </c>
      <c r="G7219">
        <v>6760</v>
      </c>
      <c r="H7219">
        <v>10</v>
      </c>
      <c r="I7219">
        <v>0</v>
      </c>
      <c r="J7219">
        <v>2</v>
      </c>
      <c r="K7219">
        <v>0</v>
      </c>
      <c r="L7219">
        <v>1</v>
      </c>
    </row>
    <row r="7220" spans="1:12" x14ac:dyDescent="0.25">
      <c r="A7220">
        <v>568</v>
      </c>
      <c r="B7220">
        <v>0</v>
      </c>
      <c r="C7220">
        <v>0.48665133500000002</v>
      </c>
      <c r="D7220">
        <v>55</v>
      </c>
      <c r="E7220">
        <v>0</v>
      </c>
      <c r="F7220">
        <v>0.324741695</v>
      </c>
      <c r="G7220">
        <v>9000</v>
      </c>
      <c r="H7220">
        <v>10</v>
      </c>
      <c r="I7220">
        <v>0</v>
      </c>
      <c r="J7220">
        <v>2</v>
      </c>
      <c r="K7220">
        <v>0</v>
      </c>
      <c r="L7220">
        <v>0</v>
      </c>
    </row>
    <row r="7221" spans="1:12" x14ac:dyDescent="0.25">
      <c r="A7221">
        <v>22835</v>
      </c>
      <c r="B7221">
        <v>0</v>
      </c>
      <c r="C7221">
        <v>0.48697565100000001</v>
      </c>
      <c r="D7221">
        <v>52</v>
      </c>
      <c r="E7221">
        <v>0</v>
      </c>
      <c r="F7221">
        <v>5.8557657999999999E-2</v>
      </c>
      <c r="G7221">
        <v>25000</v>
      </c>
      <c r="H7221">
        <v>3</v>
      </c>
      <c r="I7221">
        <v>0</v>
      </c>
      <c r="J7221">
        <v>1</v>
      </c>
      <c r="K7221">
        <v>0</v>
      </c>
      <c r="L7221">
        <v>0</v>
      </c>
    </row>
    <row r="7222" spans="1:12" x14ac:dyDescent="0.25">
      <c r="A7222">
        <v>122799</v>
      </c>
      <c r="B7222">
        <v>0</v>
      </c>
      <c r="C7222">
        <v>0.48708548600000001</v>
      </c>
      <c r="D7222">
        <v>37</v>
      </c>
      <c r="E7222">
        <v>0</v>
      </c>
      <c r="F7222">
        <v>0.36846315400000001</v>
      </c>
      <c r="G7222">
        <v>10000</v>
      </c>
      <c r="H7222">
        <v>6</v>
      </c>
      <c r="I7222">
        <v>0</v>
      </c>
      <c r="J7222">
        <v>2</v>
      </c>
      <c r="K7222">
        <v>0</v>
      </c>
      <c r="L7222">
        <v>2</v>
      </c>
    </row>
    <row r="7223" spans="1:12" x14ac:dyDescent="0.25">
      <c r="A7223">
        <v>66233</v>
      </c>
      <c r="B7223">
        <v>0</v>
      </c>
      <c r="C7223">
        <v>0.48730080399999998</v>
      </c>
      <c r="D7223">
        <v>69</v>
      </c>
      <c r="E7223">
        <v>0</v>
      </c>
      <c r="F7223">
        <v>0.299228944</v>
      </c>
      <c r="G7223">
        <v>6743</v>
      </c>
      <c r="H7223">
        <v>9</v>
      </c>
      <c r="I7223">
        <v>0</v>
      </c>
      <c r="J7223">
        <v>1</v>
      </c>
      <c r="K7223">
        <v>0</v>
      </c>
      <c r="L7223">
        <v>3</v>
      </c>
    </row>
    <row r="7224" spans="1:12" x14ac:dyDescent="0.25">
      <c r="A7224">
        <v>100041</v>
      </c>
      <c r="B7224">
        <v>0</v>
      </c>
      <c r="C7224">
        <v>0.48746036300000001</v>
      </c>
      <c r="D7224">
        <v>61</v>
      </c>
      <c r="E7224">
        <v>0</v>
      </c>
      <c r="F7224">
        <v>510</v>
      </c>
      <c r="H7224">
        <v>4</v>
      </c>
      <c r="I7224">
        <v>0</v>
      </c>
      <c r="J7224">
        <v>1</v>
      </c>
      <c r="K7224">
        <v>0</v>
      </c>
      <c r="L7224">
        <v>0</v>
      </c>
    </row>
    <row r="7225" spans="1:12" x14ac:dyDescent="0.25">
      <c r="A7225">
        <v>54937</v>
      </c>
      <c r="B7225">
        <v>0</v>
      </c>
      <c r="C7225">
        <v>0.48754856400000002</v>
      </c>
      <c r="D7225">
        <v>31</v>
      </c>
      <c r="E7225">
        <v>0</v>
      </c>
      <c r="F7225">
        <v>0.21322179099999999</v>
      </c>
      <c r="G7225">
        <v>4900</v>
      </c>
      <c r="H7225">
        <v>7</v>
      </c>
      <c r="I7225">
        <v>0</v>
      </c>
      <c r="J7225">
        <v>1</v>
      </c>
      <c r="K7225">
        <v>0</v>
      </c>
      <c r="L7225">
        <v>0</v>
      </c>
    </row>
    <row r="7226" spans="1:12" x14ac:dyDescent="0.25">
      <c r="A7226">
        <v>79213</v>
      </c>
      <c r="B7226">
        <v>0</v>
      </c>
      <c r="C7226">
        <v>0.48758677700000003</v>
      </c>
      <c r="D7226">
        <v>46</v>
      </c>
      <c r="E7226">
        <v>0</v>
      </c>
      <c r="F7226">
        <v>1.359456218</v>
      </c>
      <c r="G7226">
        <v>2500</v>
      </c>
      <c r="H7226">
        <v>5</v>
      </c>
      <c r="I7226">
        <v>0</v>
      </c>
      <c r="J7226">
        <v>1</v>
      </c>
      <c r="K7226">
        <v>0</v>
      </c>
      <c r="L7226">
        <v>1</v>
      </c>
    </row>
    <row r="7227" spans="1:12" x14ac:dyDescent="0.25">
      <c r="A7227">
        <v>2838</v>
      </c>
      <c r="B7227">
        <v>0</v>
      </c>
      <c r="C7227">
        <v>0.48772098200000003</v>
      </c>
      <c r="D7227">
        <v>48</v>
      </c>
      <c r="E7227">
        <v>0</v>
      </c>
      <c r="F7227">
        <v>0.17409258899999999</v>
      </c>
      <c r="G7227">
        <v>4600</v>
      </c>
      <c r="H7227">
        <v>9</v>
      </c>
      <c r="I7227">
        <v>0</v>
      </c>
      <c r="J7227">
        <v>0</v>
      </c>
      <c r="K7227">
        <v>0</v>
      </c>
      <c r="L7227">
        <v>1</v>
      </c>
    </row>
    <row r="7228" spans="1:12" x14ac:dyDescent="0.25">
      <c r="A7228">
        <v>1428</v>
      </c>
      <c r="B7228">
        <v>0</v>
      </c>
      <c r="C7228">
        <v>0.48783779599999999</v>
      </c>
      <c r="D7228">
        <v>41</v>
      </c>
      <c r="E7228">
        <v>0</v>
      </c>
      <c r="F7228">
        <v>0.24907628800000001</v>
      </c>
      <c r="G7228">
        <v>4600</v>
      </c>
      <c r="H7228">
        <v>5</v>
      </c>
      <c r="I7228">
        <v>0</v>
      </c>
      <c r="J7228">
        <v>1</v>
      </c>
      <c r="K7228">
        <v>0</v>
      </c>
      <c r="L7228">
        <v>2</v>
      </c>
    </row>
    <row r="7229" spans="1:12" x14ac:dyDescent="0.25">
      <c r="A7229">
        <v>142493</v>
      </c>
      <c r="B7229">
        <v>0</v>
      </c>
      <c r="C7229">
        <v>0.48798741099999998</v>
      </c>
      <c r="D7229">
        <v>49</v>
      </c>
      <c r="E7229">
        <v>0</v>
      </c>
      <c r="F7229">
        <v>0.72488880700000002</v>
      </c>
      <c r="G7229">
        <v>10791</v>
      </c>
      <c r="H7229">
        <v>13</v>
      </c>
      <c r="I7229">
        <v>0</v>
      </c>
      <c r="J7229">
        <v>2</v>
      </c>
      <c r="K7229">
        <v>0</v>
      </c>
      <c r="L7229">
        <v>0</v>
      </c>
    </row>
    <row r="7230" spans="1:12" x14ac:dyDescent="0.25">
      <c r="A7230">
        <v>37939</v>
      </c>
      <c r="B7230">
        <v>0</v>
      </c>
      <c r="C7230">
        <v>0.48801625300000001</v>
      </c>
      <c r="D7230">
        <v>53</v>
      </c>
      <c r="E7230">
        <v>0</v>
      </c>
      <c r="F7230">
        <v>0.34037301199999997</v>
      </c>
      <c r="G7230">
        <v>14583</v>
      </c>
      <c r="H7230">
        <v>9</v>
      </c>
      <c r="I7230">
        <v>0</v>
      </c>
      <c r="J7230">
        <v>3</v>
      </c>
      <c r="K7230">
        <v>0</v>
      </c>
      <c r="L7230">
        <v>0</v>
      </c>
    </row>
    <row r="7231" spans="1:12" x14ac:dyDescent="0.25">
      <c r="A7231">
        <v>119353</v>
      </c>
      <c r="B7231">
        <v>0</v>
      </c>
      <c r="C7231">
        <v>0.48839867100000001</v>
      </c>
      <c r="D7231">
        <v>50</v>
      </c>
      <c r="E7231">
        <v>0</v>
      </c>
      <c r="F7231">
        <v>0.448641391</v>
      </c>
      <c r="G7231">
        <v>28300</v>
      </c>
      <c r="H7231">
        <v>16</v>
      </c>
      <c r="I7231">
        <v>0</v>
      </c>
      <c r="J7231">
        <v>5</v>
      </c>
      <c r="K7231">
        <v>0</v>
      </c>
      <c r="L7231">
        <v>2</v>
      </c>
    </row>
    <row r="7232" spans="1:12" x14ac:dyDescent="0.25">
      <c r="A7232">
        <v>80964</v>
      </c>
      <c r="B7232">
        <v>0</v>
      </c>
      <c r="C7232">
        <v>0.48840867799999998</v>
      </c>
      <c r="D7232">
        <v>44</v>
      </c>
      <c r="E7232">
        <v>0</v>
      </c>
      <c r="F7232">
        <v>0.76991445400000003</v>
      </c>
      <c r="G7232">
        <v>9000</v>
      </c>
      <c r="H7232">
        <v>19</v>
      </c>
      <c r="I7232">
        <v>0</v>
      </c>
      <c r="J7232">
        <v>1</v>
      </c>
      <c r="K7232">
        <v>0</v>
      </c>
      <c r="L7232">
        <v>2</v>
      </c>
    </row>
    <row r="7233" spans="1:12" x14ac:dyDescent="0.25">
      <c r="A7233">
        <v>74092</v>
      </c>
      <c r="B7233">
        <v>1</v>
      </c>
      <c r="C7233">
        <v>0.48860942200000002</v>
      </c>
      <c r="D7233">
        <v>55</v>
      </c>
      <c r="E7233">
        <v>1</v>
      </c>
      <c r="F7233">
        <v>0.15535473899999999</v>
      </c>
      <c r="G7233">
        <v>5200</v>
      </c>
      <c r="H7233">
        <v>7</v>
      </c>
      <c r="I7233">
        <v>2</v>
      </c>
      <c r="J7233">
        <v>0</v>
      </c>
      <c r="K7233">
        <v>1</v>
      </c>
      <c r="L7233">
        <v>1</v>
      </c>
    </row>
    <row r="7234" spans="1:12" x14ac:dyDescent="0.25">
      <c r="A7234">
        <v>35565</v>
      </c>
      <c r="B7234">
        <v>0</v>
      </c>
      <c r="C7234">
        <v>0.488767004</v>
      </c>
      <c r="D7234">
        <v>51</v>
      </c>
      <c r="E7234">
        <v>0</v>
      </c>
      <c r="F7234">
        <v>0.358948722</v>
      </c>
      <c r="G7234">
        <v>7000</v>
      </c>
      <c r="H7234">
        <v>11</v>
      </c>
      <c r="I7234">
        <v>0</v>
      </c>
      <c r="J7234">
        <v>0</v>
      </c>
      <c r="K7234">
        <v>0</v>
      </c>
      <c r="L7234">
        <v>3</v>
      </c>
    </row>
    <row r="7235" spans="1:12" x14ac:dyDescent="0.25">
      <c r="A7235">
        <v>146130</v>
      </c>
      <c r="B7235">
        <v>0</v>
      </c>
      <c r="C7235">
        <v>0.48917339900000001</v>
      </c>
      <c r="D7235">
        <v>47</v>
      </c>
      <c r="E7235">
        <v>3</v>
      </c>
      <c r="F7235">
        <v>0.414643916</v>
      </c>
      <c r="G7235">
        <v>12482</v>
      </c>
      <c r="H7235">
        <v>9</v>
      </c>
      <c r="I7235">
        <v>0</v>
      </c>
      <c r="J7235">
        <v>2</v>
      </c>
      <c r="K7235">
        <v>1</v>
      </c>
      <c r="L7235">
        <v>1</v>
      </c>
    </row>
    <row r="7236" spans="1:12" x14ac:dyDescent="0.25">
      <c r="A7236">
        <v>81614</v>
      </c>
      <c r="B7236">
        <v>0</v>
      </c>
      <c r="C7236">
        <v>0.48968084200000001</v>
      </c>
      <c r="D7236">
        <v>35</v>
      </c>
      <c r="E7236">
        <v>0</v>
      </c>
      <c r="F7236">
        <v>0.43145548900000003</v>
      </c>
      <c r="G7236">
        <v>5200</v>
      </c>
      <c r="H7236">
        <v>7</v>
      </c>
      <c r="I7236">
        <v>0</v>
      </c>
      <c r="J7236">
        <v>1</v>
      </c>
      <c r="K7236">
        <v>0</v>
      </c>
      <c r="L7236">
        <v>0</v>
      </c>
    </row>
    <row r="7237" spans="1:12" x14ac:dyDescent="0.25">
      <c r="A7237">
        <v>49910</v>
      </c>
      <c r="B7237">
        <v>0</v>
      </c>
      <c r="C7237">
        <v>0.48976951000000002</v>
      </c>
      <c r="D7237">
        <v>41</v>
      </c>
      <c r="E7237">
        <v>0</v>
      </c>
      <c r="F7237">
        <v>0.95201371000000001</v>
      </c>
      <c r="G7237">
        <v>3500</v>
      </c>
      <c r="H7237">
        <v>5</v>
      </c>
      <c r="I7237">
        <v>0</v>
      </c>
      <c r="J7237">
        <v>2</v>
      </c>
      <c r="K7237">
        <v>0</v>
      </c>
      <c r="L7237">
        <v>0</v>
      </c>
    </row>
    <row r="7238" spans="1:12" x14ac:dyDescent="0.25">
      <c r="A7238">
        <v>56725</v>
      </c>
      <c r="B7238">
        <v>0</v>
      </c>
      <c r="C7238">
        <v>0.489976099</v>
      </c>
      <c r="D7238">
        <v>52</v>
      </c>
      <c r="E7238">
        <v>0</v>
      </c>
      <c r="F7238">
        <v>0.83742742299999995</v>
      </c>
      <c r="G7238">
        <v>2238</v>
      </c>
      <c r="H7238">
        <v>6</v>
      </c>
      <c r="I7238">
        <v>0</v>
      </c>
      <c r="J7238">
        <v>1</v>
      </c>
      <c r="K7238">
        <v>0</v>
      </c>
      <c r="L7238">
        <v>0</v>
      </c>
    </row>
    <row r="7239" spans="1:12" x14ac:dyDescent="0.25">
      <c r="A7239">
        <v>66004</v>
      </c>
      <c r="B7239">
        <v>0</v>
      </c>
      <c r="C7239">
        <v>0.49006799099999998</v>
      </c>
      <c r="D7239">
        <v>52</v>
      </c>
      <c r="E7239">
        <v>0</v>
      </c>
      <c r="F7239">
        <v>0.418112027</v>
      </c>
      <c r="G7239">
        <v>7033</v>
      </c>
      <c r="H7239">
        <v>6</v>
      </c>
      <c r="I7239">
        <v>0</v>
      </c>
      <c r="J7239">
        <v>3</v>
      </c>
      <c r="K7239">
        <v>0</v>
      </c>
      <c r="L7239">
        <v>0</v>
      </c>
    </row>
    <row r="7240" spans="1:12" x14ac:dyDescent="0.25">
      <c r="A7240">
        <v>37996</v>
      </c>
      <c r="B7240">
        <v>0</v>
      </c>
      <c r="C7240">
        <v>0.49015512</v>
      </c>
      <c r="D7240">
        <v>61</v>
      </c>
      <c r="E7240">
        <v>0</v>
      </c>
      <c r="F7240">
        <v>0.366666667</v>
      </c>
      <c r="G7240">
        <v>8729</v>
      </c>
      <c r="H7240">
        <v>14</v>
      </c>
      <c r="I7240">
        <v>0</v>
      </c>
      <c r="J7240">
        <v>1</v>
      </c>
      <c r="K7240">
        <v>0</v>
      </c>
      <c r="L7240">
        <v>0</v>
      </c>
    </row>
    <row r="7241" spans="1:12" x14ac:dyDescent="0.25">
      <c r="A7241">
        <v>124768</v>
      </c>
      <c r="B7241">
        <v>0</v>
      </c>
      <c r="C7241">
        <v>0.49016927199999999</v>
      </c>
      <c r="D7241">
        <v>72</v>
      </c>
      <c r="E7241">
        <v>0</v>
      </c>
      <c r="F7241">
        <v>0.58573854000000003</v>
      </c>
      <c r="G7241">
        <v>5300</v>
      </c>
      <c r="H7241">
        <v>15</v>
      </c>
      <c r="I7241">
        <v>0</v>
      </c>
      <c r="J7241">
        <v>2</v>
      </c>
      <c r="K7241">
        <v>0</v>
      </c>
      <c r="L7241">
        <v>1</v>
      </c>
    </row>
    <row r="7242" spans="1:12" x14ac:dyDescent="0.25">
      <c r="A7242">
        <v>46471</v>
      </c>
      <c r="B7242">
        <v>0</v>
      </c>
      <c r="C7242">
        <v>0.490397941</v>
      </c>
      <c r="D7242">
        <v>31</v>
      </c>
      <c r="E7242">
        <v>3</v>
      </c>
      <c r="F7242">
        <v>7.6560490999999994E-2</v>
      </c>
      <c r="G7242">
        <v>7000</v>
      </c>
      <c r="H7242">
        <v>9</v>
      </c>
      <c r="I7242">
        <v>1</v>
      </c>
      <c r="J7242">
        <v>0</v>
      </c>
      <c r="K7242">
        <v>3</v>
      </c>
      <c r="L7242">
        <v>0</v>
      </c>
    </row>
    <row r="7243" spans="1:12" x14ac:dyDescent="0.25">
      <c r="A7243">
        <v>26563</v>
      </c>
      <c r="B7243">
        <v>0</v>
      </c>
      <c r="C7243">
        <v>0.49077503700000003</v>
      </c>
      <c r="D7243">
        <v>46</v>
      </c>
      <c r="E7243">
        <v>0</v>
      </c>
      <c r="F7243">
        <v>0.58576107600000005</v>
      </c>
      <c r="G7243">
        <v>5800</v>
      </c>
      <c r="H7243">
        <v>13</v>
      </c>
      <c r="I7243">
        <v>0</v>
      </c>
      <c r="J7243">
        <v>1</v>
      </c>
      <c r="K7243">
        <v>0</v>
      </c>
      <c r="L7243">
        <v>0</v>
      </c>
    </row>
    <row r="7244" spans="1:12" x14ac:dyDescent="0.25">
      <c r="A7244">
        <v>130657</v>
      </c>
      <c r="B7244">
        <v>0</v>
      </c>
      <c r="C7244">
        <v>0.49078751300000001</v>
      </c>
      <c r="D7244">
        <v>89</v>
      </c>
      <c r="E7244">
        <v>0</v>
      </c>
      <c r="F7244">
        <v>0.18941504200000001</v>
      </c>
      <c r="G7244">
        <v>9333</v>
      </c>
      <c r="H7244">
        <v>8</v>
      </c>
      <c r="I7244">
        <v>0</v>
      </c>
      <c r="J7244">
        <v>0</v>
      </c>
      <c r="K7244">
        <v>0</v>
      </c>
      <c r="L7244">
        <v>0</v>
      </c>
    </row>
    <row r="7245" spans="1:12" x14ac:dyDescent="0.25">
      <c r="A7245">
        <v>13953</v>
      </c>
      <c r="B7245">
        <v>0</v>
      </c>
      <c r="C7245">
        <v>0.491111095</v>
      </c>
      <c r="D7245">
        <v>55</v>
      </c>
      <c r="E7245">
        <v>1</v>
      </c>
      <c r="F7245">
        <v>4864</v>
      </c>
      <c r="H7245">
        <v>22</v>
      </c>
      <c r="I7245">
        <v>0</v>
      </c>
      <c r="J7245">
        <v>1</v>
      </c>
      <c r="K7245">
        <v>0</v>
      </c>
      <c r="L7245">
        <v>0</v>
      </c>
    </row>
    <row r="7246" spans="1:12" x14ac:dyDescent="0.25">
      <c r="A7246">
        <v>45904</v>
      </c>
      <c r="B7246">
        <v>0</v>
      </c>
      <c r="C7246">
        <v>0.49144729799999998</v>
      </c>
      <c r="D7246">
        <v>43</v>
      </c>
      <c r="E7246">
        <v>0</v>
      </c>
      <c r="F7246">
        <v>0.49968384399999999</v>
      </c>
      <c r="G7246">
        <v>6325</v>
      </c>
      <c r="H7246">
        <v>13</v>
      </c>
      <c r="I7246">
        <v>0</v>
      </c>
      <c r="J7246">
        <v>2</v>
      </c>
      <c r="K7246">
        <v>0</v>
      </c>
      <c r="L7246">
        <v>1</v>
      </c>
    </row>
    <row r="7247" spans="1:12" x14ac:dyDescent="0.25">
      <c r="A7247">
        <v>39099</v>
      </c>
      <c r="B7247">
        <v>0</v>
      </c>
      <c r="C7247">
        <v>0.49210178199999999</v>
      </c>
      <c r="D7247">
        <v>39</v>
      </c>
      <c r="E7247">
        <v>2</v>
      </c>
      <c r="F7247">
        <v>0.54800980899999996</v>
      </c>
      <c r="G7247">
        <v>5300</v>
      </c>
      <c r="H7247">
        <v>6</v>
      </c>
      <c r="I7247">
        <v>0</v>
      </c>
      <c r="J7247">
        <v>1</v>
      </c>
      <c r="K7247">
        <v>0</v>
      </c>
      <c r="L7247">
        <v>2</v>
      </c>
    </row>
    <row r="7248" spans="1:12" x14ac:dyDescent="0.25">
      <c r="A7248">
        <v>29408</v>
      </c>
      <c r="B7248">
        <v>0</v>
      </c>
      <c r="C7248">
        <v>0.492216926</v>
      </c>
      <c r="D7248">
        <v>44</v>
      </c>
      <c r="E7248">
        <v>0</v>
      </c>
      <c r="F7248">
        <v>0.45011998600000003</v>
      </c>
      <c r="G7248">
        <v>2916</v>
      </c>
      <c r="H7248">
        <v>4</v>
      </c>
      <c r="I7248">
        <v>0</v>
      </c>
      <c r="J7248">
        <v>0</v>
      </c>
      <c r="K7248">
        <v>0</v>
      </c>
      <c r="L7248">
        <v>2</v>
      </c>
    </row>
    <row r="7249" spans="1:12" x14ac:dyDescent="0.25">
      <c r="A7249">
        <v>76059</v>
      </c>
      <c r="B7249">
        <v>0</v>
      </c>
      <c r="C7249">
        <v>0.49228996000000003</v>
      </c>
      <c r="D7249">
        <v>57</v>
      </c>
      <c r="E7249">
        <v>0</v>
      </c>
      <c r="F7249">
        <v>0.45494736800000002</v>
      </c>
      <c r="G7249">
        <v>4749</v>
      </c>
      <c r="H7249">
        <v>9</v>
      </c>
      <c r="I7249">
        <v>0</v>
      </c>
      <c r="J7249">
        <v>2</v>
      </c>
      <c r="K7249">
        <v>0</v>
      </c>
      <c r="L7249">
        <v>0</v>
      </c>
    </row>
    <row r="7250" spans="1:12" x14ac:dyDescent="0.25">
      <c r="A7250">
        <v>144445</v>
      </c>
      <c r="B7250">
        <v>0</v>
      </c>
      <c r="C7250">
        <v>0.49249457299999999</v>
      </c>
      <c r="D7250">
        <v>30</v>
      </c>
      <c r="E7250">
        <v>0</v>
      </c>
      <c r="F7250">
        <v>0.50457443899999999</v>
      </c>
      <c r="G7250">
        <v>3606</v>
      </c>
      <c r="H7250">
        <v>9</v>
      </c>
      <c r="I7250">
        <v>0</v>
      </c>
      <c r="J7250">
        <v>2</v>
      </c>
      <c r="K7250">
        <v>0</v>
      </c>
      <c r="L7250">
        <v>0</v>
      </c>
    </row>
    <row r="7251" spans="1:12" x14ac:dyDescent="0.25">
      <c r="A7251">
        <v>27615</v>
      </c>
      <c r="B7251">
        <v>0</v>
      </c>
      <c r="C7251">
        <v>0.49250249899999998</v>
      </c>
      <c r="D7251">
        <v>52</v>
      </c>
      <c r="E7251">
        <v>0</v>
      </c>
      <c r="F7251">
        <v>0.22354716999999999</v>
      </c>
      <c r="G7251">
        <v>6624</v>
      </c>
      <c r="H7251">
        <v>5</v>
      </c>
      <c r="I7251">
        <v>0</v>
      </c>
      <c r="J7251">
        <v>1</v>
      </c>
      <c r="K7251">
        <v>0</v>
      </c>
      <c r="L7251">
        <v>3</v>
      </c>
    </row>
    <row r="7252" spans="1:12" x14ac:dyDescent="0.25">
      <c r="A7252">
        <v>43083</v>
      </c>
      <c r="B7252">
        <v>0</v>
      </c>
      <c r="C7252">
        <v>0.49274396199999998</v>
      </c>
      <c r="D7252">
        <v>51</v>
      </c>
      <c r="E7252">
        <v>2</v>
      </c>
      <c r="F7252">
        <v>0.35196898599999998</v>
      </c>
      <c r="G7252">
        <v>4900</v>
      </c>
      <c r="H7252">
        <v>7</v>
      </c>
      <c r="I7252">
        <v>1</v>
      </c>
      <c r="J7252">
        <v>1</v>
      </c>
      <c r="K7252">
        <v>0</v>
      </c>
      <c r="L7252">
        <v>0</v>
      </c>
    </row>
    <row r="7253" spans="1:12" x14ac:dyDescent="0.25">
      <c r="A7253">
        <v>81643</v>
      </c>
      <c r="B7253">
        <v>0</v>
      </c>
      <c r="C7253">
        <v>0.49275406900000002</v>
      </c>
      <c r="D7253">
        <v>44</v>
      </c>
      <c r="E7253">
        <v>0</v>
      </c>
      <c r="F7253">
        <v>0.41273520600000002</v>
      </c>
      <c r="G7253">
        <v>7333</v>
      </c>
      <c r="H7253">
        <v>4</v>
      </c>
      <c r="I7253">
        <v>0</v>
      </c>
      <c r="J7253">
        <v>2</v>
      </c>
      <c r="K7253">
        <v>0</v>
      </c>
      <c r="L7253">
        <v>3</v>
      </c>
    </row>
    <row r="7254" spans="1:12" x14ac:dyDescent="0.25">
      <c r="A7254">
        <v>88198</v>
      </c>
      <c r="B7254">
        <v>0</v>
      </c>
      <c r="C7254">
        <v>0.49308933700000002</v>
      </c>
      <c r="D7254">
        <v>61</v>
      </c>
      <c r="E7254">
        <v>5</v>
      </c>
      <c r="F7254">
        <v>0.80288461499999997</v>
      </c>
      <c r="G7254">
        <v>1247</v>
      </c>
      <c r="H7254">
        <v>11</v>
      </c>
      <c r="I7254">
        <v>0</v>
      </c>
      <c r="J7254">
        <v>1</v>
      </c>
      <c r="K7254">
        <v>2</v>
      </c>
      <c r="L7254">
        <v>0</v>
      </c>
    </row>
    <row r="7255" spans="1:12" x14ac:dyDescent="0.25">
      <c r="A7255">
        <v>13376</v>
      </c>
      <c r="B7255">
        <v>0</v>
      </c>
      <c r="C7255">
        <v>0.49388327599999998</v>
      </c>
      <c r="D7255">
        <v>50</v>
      </c>
      <c r="E7255">
        <v>0</v>
      </c>
      <c r="F7255">
        <v>0.68473313999999996</v>
      </c>
      <c r="G7255">
        <v>2416</v>
      </c>
      <c r="H7255">
        <v>6</v>
      </c>
      <c r="I7255">
        <v>0</v>
      </c>
      <c r="J7255">
        <v>1</v>
      </c>
      <c r="K7255">
        <v>0</v>
      </c>
      <c r="L7255">
        <v>0</v>
      </c>
    </row>
    <row r="7256" spans="1:12" x14ac:dyDescent="0.25">
      <c r="A7256">
        <v>50596</v>
      </c>
      <c r="B7256">
        <v>0</v>
      </c>
      <c r="C7256">
        <v>0.49390422899999997</v>
      </c>
      <c r="D7256">
        <v>53</v>
      </c>
      <c r="E7256">
        <v>0</v>
      </c>
      <c r="F7256">
        <v>6867</v>
      </c>
      <c r="H7256">
        <v>12</v>
      </c>
      <c r="I7256">
        <v>0</v>
      </c>
      <c r="J7256">
        <v>3</v>
      </c>
      <c r="K7256">
        <v>0</v>
      </c>
      <c r="L7256">
        <v>0</v>
      </c>
    </row>
    <row r="7257" spans="1:12" x14ac:dyDescent="0.25">
      <c r="A7257">
        <v>62463</v>
      </c>
      <c r="B7257">
        <v>1</v>
      </c>
      <c r="C7257">
        <v>0.49500199900000003</v>
      </c>
      <c r="D7257">
        <v>59</v>
      </c>
      <c r="E7257">
        <v>2</v>
      </c>
      <c r="F7257">
        <v>0.46594259100000002</v>
      </c>
      <c r="G7257">
        <v>6444</v>
      </c>
      <c r="H7257">
        <v>11</v>
      </c>
      <c r="I7257">
        <v>4</v>
      </c>
      <c r="J7257">
        <v>2</v>
      </c>
      <c r="K7257">
        <v>5</v>
      </c>
      <c r="L7257">
        <v>3</v>
      </c>
    </row>
    <row r="7258" spans="1:12" x14ac:dyDescent="0.25">
      <c r="A7258">
        <v>131578</v>
      </c>
      <c r="B7258">
        <v>0</v>
      </c>
      <c r="C7258">
        <v>0.49533860499999999</v>
      </c>
      <c r="D7258">
        <v>46</v>
      </c>
      <c r="E7258">
        <v>0</v>
      </c>
      <c r="F7258">
        <v>0.57110862299999998</v>
      </c>
      <c r="G7258">
        <v>6250</v>
      </c>
      <c r="H7258">
        <v>11</v>
      </c>
      <c r="I7258">
        <v>0</v>
      </c>
      <c r="J7258">
        <v>2</v>
      </c>
      <c r="K7258">
        <v>0</v>
      </c>
      <c r="L7258">
        <v>2</v>
      </c>
    </row>
    <row r="7259" spans="1:12" x14ac:dyDescent="0.25">
      <c r="A7259">
        <v>19619</v>
      </c>
      <c r="B7259">
        <v>0</v>
      </c>
      <c r="C7259">
        <v>0.49547422299999999</v>
      </c>
      <c r="D7259">
        <v>47</v>
      </c>
      <c r="E7259">
        <v>0</v>
      </c>
      <c r="F7259">
        <v>0.33908129300000001</v>
      </c>
      <c r="G7259">
        <v>6900</v>
      </c>
      <c r="H7259">
        <v>8</v>
      </c>
      <c r="I7259">
        <v>0</v>
      </c>
      <c r="J7259">
        <v>2</v>
      </c>
      <c r="K7259">
        <v>0</v>
      </c>
      <c r="L7259">
        <v>3</v>
      </c>
    </row>
    <row r="7260" spans="1:12" x14ac:dyDescent="0.25">
      <c r="A7260">
        <v>110998</v>
      </c>
      <c r="B7260">
        <v>0</v>
      </c>
      <c r="C7260">
        <v>0.49575212400000002</v>
      </c>
      <c r="D7260">
        <v>24</v>
      </c>
      <c r="E7260">
        <v>0</v>
      </c>
      <c r="F7260">
        <v>29</v>
      </c>
      <c r="G7260">
        <v>0</v>
      </c>
      <c r="H7260">
        <v>2</v>
      </c>
      <c r="I7260">
        <v>0</v>
      </c>
      <c r="J7260">
        <v>0</v>
      </c>
      <c r="K7260">
        <v>0</v>
      </c>
      <c r="L7260">
        <v>0</v>
      </c>
    </row>
    <row r="7261" spans="1:12" x14ac:dyDescent="0.25">
      <c r="A7261">
        <v>7462</v>
      </c>
      <c r="B7261">
        <v>0</v>
      </c>
      <c r="C7261">
        <v>0.49581103700000001</v>
      </c>
      <c r="D7261">
        <v>73</v>
      </c>
      <c r="E7261">
        <v>0</v>
      </c>
      <c r="F7261">
        <v>2455</v>
      </c>
      <c r="H7261">
        <v>10</v>
      </c>
      <c r="I7261">
        <v>0</v>
      </c>
      <c r="J7261">
        <v>1</v>
      </c>
      <c r="K7261">
        <v>0</v>
      </c>
      <c r="L7261">
        <v>0</v>
      </c>
    </row>
    <row r="7262" spans="1:12" x14ac:dyDescent="0.25">
      <c r="A7262">
        <v>116368</v>
      </c>
      <c r="B7262">
        <v>0</v>
      </c>
      <c r="C7262">
        <v>0.49603511</v>
      </c>
      <c r="D7262">
        <v>45</v>
      </c>
      <c r="E7262">
        <v>0</v>
      </c>
      <c r="F7262">
        <v>0.10272332100000001</v>
      </c>
      <c r="G7262">
        <v>11272</v>
      </c>
      <c r="H7262">
        <v>16</v>
      </c>
      <c r="I7262">
        <v>0</v>
      </c>
      <c r="J7262">
        <v>0</v>
      </c>
      <c r="K7262">
        <v>0</v>
      </c>
      <c r="L7262">
        <v>4</v>
      </c>
    </row>
    <row r="7263" spans="1:12" x14ac:dyDescent="0.25">
      <c r="A7263">
        <v>143534</v>
      </c>
      <c r="B7263">
        <v>0</v>
      </c>
      <c r="C7263">
        <v>0.496035371</v>
      </c>
      <c r="D7263">
        <v>67</v>
      </c>
      <c r="E7263">
        <v>0</v>
      </c>
      <c r="F7263">
        <v>3165</v>
      </c>
      <c r="H7263">
        <v>13</v>
      </c>
      <c r="I7263">
        <v>0</v>
      </c>
      <c r="J7263">
        <v>0</v>
      </c>
      <c r="K7263">
        <v>0</v>
      </c>
      <c r="L7263">
        <v>0</v>
      </c>
    </row>
    <row r="7264" spans="1:12" x14ac:dyDescent="0.25">
      <c r="A7264">
        <v>61431</v>
      </c>
      <c r="B7264">
        <v>0</v>
      </c>
      <c r="C7264">
        <v>0.49607335600000002</v>
      </c>
      <c r="D7264">
        <v>67</v>
      </c>
      <c r="E7264">
        <v>0</v>
      </c>
      <c r="F7264">
        <v>0.66666666699999999</v>
      </c>
      <c r="G7264">
        <v>3800</v>
      </c>
      <c r="H7264">
        <v>12</v>
      </c>
      <c r="I7264">
        <v>0</v>
      </c>
      <c r="J7264">
        <v>1</v>
      </c>
      <c r="K7264">
        <v>0</v>
      </c>
      <c r="L7264">
        <v>0</v>
      </c>
    </row>
    <row r="7265" spans="1:12" x14ac:dyDescent="0.25">
      <c r="A7265">
        <v>135251</v>
      </c>
      <c r="B7265">
        <v>1</v>
      </c>
      <c r="C7265">
        <v>0.496167093</v>
      </c>
      <c r="D7265">
        <v>28</v>
      </c>
      <c r="E7265">
        <v>0</v>
      </c>
      <c r="F7265">
        <v>0.39429530200000001</v>
      </c>
      <c r="G7265">
        <v>2383</v>
      </c>
      <c r="H7265">
        <v>8</v>
      </c>
      <c r="I7265">
        <v>0</v>
      </c>
      <c r="J7265">
        <v>0</v>
      </c>
      <c r="K7265">
        <v>1</v>
      </c>
      <c r="L7265">
        <v>1</v>
      </c>
    </row>
    <row r="7266" spans="1:12" x14ac:dyDescent="0.25">
      <c r="A7266">
        <v>62737</v>
      </c>
      <c r="B7266">
        <v>0</v>
      </c>
      <c r="C7266">
        <v>0.49651613900000002</v>
      </c>
      <c r="D7266">
        <v>53</v>
      </c>
      <c r="E7266">
        <v>0</v>
      </c>
      <c r="F7266">
        <v>0.54302469799999997</v>
      </c>
      <c r="G7266">
        <v>8866</v>
      </c>
      <c r="H7266">
        <v>13</v>
      </c>
      <c r="I7266">
        <v>0</v>
      </c>
      <c r="J7266">
        <v>2</v>
      </c>
      <c r="K7266">
        <v>0</v>
      </c>
      <c r="L7266">
        <v>0</v>
      </c>
    </row>
    <row r="7267" spans="1:12" x14ac:dyDescent="0.25">
      <c r="A7267">
        <v>41023</v>
      </c>
      <c r="B7267">
        <v>1</v>
      </c>
      <c r="C7267">
        <v>0.49673347899999998</v>
      </c>
      <c r="D7267">
        <v>33</v>
      </c>
      <c r="E7267">
        <v>1</v>
      </c>
      <c r="F7267">
        <v>0.32085229599999998</v>
      </c>
      <c r="G7267">
        <v>4833</v>
      </c>
      <c r="H7267">
        <v>7</v>
      </c>
      <c r="I7267">
        <v>0</v>
      </c>
      <c r="J7267">
        <v>2</v>
      </c>
      <c r="K7267">
        <v>0</v>
      </c>
      <c r="L7267">
        <v>1</v>
      </c>
    </row>
    <row r="7268" spans="1:12" x14ac:dyDescent="0.25">
      <c r="A7268">
        <v>98143</v>
      </c>
      <c r="B7268">
        <v>0</v>
      </c>
      <c r="C7268">
        <v>0.49677255999999997</v>
      </c>
      <c r="D7268">
        <v>65</v>
      </c>
      <c r="E7268">
        <v>0</v>
      </c>
      <c r="F7268">
        <v>0.367894834</v>
      </c>
      <c r="G7268">
        <v>5400</v>
      </c>
      <c r="H7268">
        <v>17</v>
      </c>
      <c r="I7268">
        <v>0</v>
      </c>
      <c r="J7268">
        <v>2</v>
      </c>
      <c r="K7268">
        <v>0</v>
      </c>
      <c r="L7268">
        <v>0</v>
      </c>
    </row>
    <row r="7269" spans="1:12" x14ac:dyDescent="0.25">
      <c r="A7269">
        <v>64219</v>
      </c>
      <c r="B7269">
        <v>0</v>
      </c>
      <c r="C7269">
        <v>0.49687694700000001</v>
      </c>
      <c r="D7269">
        <v>56</v>
      </c>
      <c r="E7269">
        <v>0</v>
      </c>
      <c r="F7269">
        <v>0.25143227800000001</v>
      </c>
      <c r="G7269">
        <v>9250</v>
      </c>
      <c r="H7269">
        <v>11</v>
      </c>
      <c r="I7269">
        <v>0</v>
      </c>
      <c r="J7269">
        <v>1</v>
      </c>
      <c r="K7269">
        <v>0</v>
      </c>
      <c r="L7269">
        <v>0</v>
      </c>
    </row>
    <row r="7270" spans="1:12" x14ac:dyDescent="0.25">
      <c r="A7270">
        <v>52205</v>
      </c>
      <c r="B7270">
        <v>0</v>
      </c>
      <c r="C7270">
        <v>0.49728456100000001</v>
      </c>
      <c r="D7270">
        <v>55</v>
      </c>
      <c r="E7270">
        <v>0</v>
      </c>
      <c r="F7270">
        <v>0.35756179300000002</v>
      </c>
      <c r="G7270">
        <v>9547</v>
      </c>
      <c r="H7270">
        <v>13</v>
      </c>
      <c r="I7270">
        <v>0</v>
      </c>
      <c r="J7270">
        <v>2</v>
      </c>
      <c r="K7270">
        <v>0</v>
      </c>
      <c r="L7270">
        <v>1</v>
      </c>
    </row>
    <row r="7271" spans="1:12" x14ac:dyDescent="0.25">
      <c r="A7271">
        <v>48947</v>
      </c>
      <c r="B7271">
        <v>0</v>
      </c>
      <c r="C7271">
        <v>0.49755943899999999</v>
      </c>
      <c r="D7271">
        <v>61</v>
      </c>
      <c r="E7271">
        <v>1</v>
      </c>
      <c r="F7271">
        <v>0.11232418600000001</v>
      </c>
      <c r="G7271">
        <v>10166</v>
      </c>
      <c r="H7271">
        <v>5</v>
      </c>
      <c r="I7271">
        <v>0</v>
      </c>
      <c r="J7271">
        <v>0</v>
      </c>
      <c r="K7271">
        <v>0</v>
      </c>
      <c r="L7271">
        <v>0</v>
      </c>
    </row>
    <row r="7272" spans="1:12" x14ac:dyDescent="0.25">
      <c r="A7272">
        <v>143964</v>
      </c>
      <c r="B7272">
        <v>0</v>
      </c>
      <c r="C7272">
        <v>0.49760254399999998</v>
      </c>
      <c r="D7272">
        <v>57</v>
      </c>
      <c r="E7272">
        <v>0</v>
      </c>
      <c r="F7272">
        <v>0.26135710200000001</v>
      </c>
      <c r="G7272">
        <v>6955</v>
      </c>
      <c r="H7272">
        <v>11</v>
      </c>
      <c r="I7272">
        <v>0</v>
      </c>
      <c r="J7272">
        <v>1</v>
      </c>
      <c r="K7272">
        <v>0</v>
      </c>
      <c r="L7272">
        <v>1</v>
      </c>
    </row>
    <row r="7273" spans="1:12" x14ac:dyDescent="0.25">
      <c r="A7273">
        <v>66919</v>
      </c>
      <c r="B7273">
        <v>0</v>
      </c>
      <c r="C7273">
        <v>0.49820024000000002</v>
      </c>
      <c r="D7273">
        <v>80</v>
      </c>
      <c r="E7273">
        <v>0</v>
      </c>
      <c r="F7273">
        <v>3.7308461000000001E-2</v>
      </c>
      <c r="G7273">
        <v>3001</v>
      </c>
      <c r="H7273">
        <v>1</v>
      </c>
      <c r="I7273">
        <v>0</v>
      </c>
      <c r="J7273">
        <v>0</v>
      </c>
      <c r="K7273">
        <v>0</v>
      </c>
      <c r="L7273">
        <v>0</v>
      </c>
    </row>
    <row r="7274" spans="1:12" x14ac:dyDescent="0.25">
      <c r="A7274">
        <v>100543</v>
      </c>
      <c r="B7274">
        <v>0</v>
      </c>
      <c r="C7274">
        <v>0.49826159199999998</v>
      </c>
      <c r="D7274">
        <v>41</v>
      </c>
      <c r="E7274">
        <v>0</v>
      </c>
      <c r="F7274">
        <v>0.36644798499999998</v>
      </c>
      <c r="G7274">
        <v>5334</v>
      </c>
      <c r="H7274">
        <v>11</v>
      </c>
      <c r="I7274">
        <v>0</v>
      </c>
      <c r="J7274">
        <v>1</v>
      </c>
      <c r="K7274">
        <v>0</v>
      </c>
      <c r="L7274">
        <v>2</v>
      </c>
    </row>
    <row r="7275" spans="1:12" x14ac:dyDescent="0.25">
      <c r="A7275">
        <v>96517</v>
      </c>
      <c r="B7275">
        <v>0</v>
      </c>
      <c r="C7275">
        <v>0.49845830200000002</v>
      </c>
      <c r="D7275">
        <v>70</v>
      </c>
      <c r="E7275">
        <v>0</v>
      </c>
      <c r="F7275">
        <v>1.0056647780000001</v>
      </c>
      <c r="G7275">
        <v>3000</v>
      </c>
      <c r="H7275">
        <v>12</v>
      </c>
      <c r="I7275">
        <v>0</v>
      </c>
      <c r="J7275">
        <v>1</v>
      </c>
      <c r="K7275">
        <v>0</v>
      </c>
      <c r="L7275">
        <v>0</v>
      </c>
    </row>
    <row r="7276" spans="1:12" x14ac:dyDescent="0.25">
      <c r="A7276">
        <v>105244</v>
      </c>
      <c r="B7276">
        <v>1</v>
      </c>
      <c r="C7276">
        <v>0.49898539600000003</v>
      </c>
      <c r="D7276">
        <v>43</v>
      </c>
      <c r="E7276">
        <v>1</v>
      </c>
      <c r="F7276">
        <v>0.55786005000000005</v>
      </c>
      <c r="G7276">
        <v>5158</v>
      </c>
      <c r="H7276">
        <v>14</v>
      </c>
      <c r="I7276">
        <v>0</v>
      </c>
      <c r="J7276">
        <v>1</v>
      </c>
      <c r="K7276">
        <v>0</v>
      </c>
      <c r="L7276">
        <v>3</v>
      </c>
    </row>
    <row r="7277" spans="1:12" x14ac:dyDescent="0.25">
      <c r="A7277">
        <v>40217</v>
      </c>
      <c r="B7277">
        <v>0</v>
      </c>
      <c r="C7277">
        <v>0.49901768200000002</v>
      </c>
      <c r="D7277">
        <v>22</v>
      </c>
      <c r="E7277">
        <v>1</v>
      </c>
      <c r="F7277">
        <v>0.11898017</v>
      </c>
      <c r="G7277">
        <v>6000</v>
      </c>
      <c r="H7277">
        <v>17</v>
      </c>
      <c r="I7277">
        <v>0</v>
      </c>
      <c r="J7277">
        <v>0</v>
      </c>
      <c r="K7277">
        <v>0</v>
      </c>
      <c r="L7277">
        <v>0</v>
      </c>
    </row>
    <row r="7278" spans="1:12" x14ac:dyDescent="0.25">
      <c r="A7278">
        <v>12911</v>
      </c>
      <c r="B7278">
        <v>1</v>
      </c>
      <c r="C7278">
        <v>0.49919703300000001</v>
      </c>
      <c r="D7278">
        <v>37</v>
      </c>
      <c r="E7278">
        <v>0</v>
      </c>
      <c r="F7278">
        <v>0.30446165600000002</v>
      </c>
      <c r="G7278">
        <v>9166</v>
      </c>
      <c r="H7278">
        <v>4</v>
      </c>
      <c r="I7278">
        <v>0</v>
      </c>
      <c r="J7278">
        <v>1</v>
      </c>
      <c r="K7278">
        <v>0</v>
      </c>
      <c r="L7278">
        <v>0</v>
      </c>
    </row>
    <row r="7279" spans="1:12" x14ac:dyDescent="0.25">
      <c r="A7279">
        <v>11213</v>
      </c>
      <c r="B7279">
        <v>0</v>
      </c>
      <c r="C7279">
        <v>0.49928335699999998</v>
      </c>
      <c r="D7279">
        <v>72</v>
      </c>
      <c r="E7279">
        <v>0</v>
      </c>
      <c r="F7279">
        <v>0.356374307</v>
      </c>
      <c r="G7279">
        <v>3066</v>
      </c>
      <c r="H7279">
        <v>10</v>
      </c>
      <c r="I7279">
        <v>0</v>
      </c>
      <c r="J7279">
        <v>1</v>
      </c>
      <c r="K7279">
        <v>0</v>
      </c>
      <c r="L7279">
        <v>0</v>
      </c>
    </row>
    <row r="7280" spans="1:12" x14ac:dyDescent="0.25">
      <c r="A7280">
        <v>141548</v>
      </c>
      <c r="B7280">
        <v>0</v>
      </c>
      <c r="C7280">
        <v>0.49945945899999999</v>
      </c>
      <c r="D7280">
        <v>59</v>
      </c>
      <c r="E7280">
        <v>1</v>
      </c>
      <c r="F7280">
        <v>0.68443383700000004</v>
      </c>
      <c r="G7280">
        <v>3770</v>
      </c>
      <c r="H7280">
        <v>7</v>
      </c>
      <c r="I7280">
        <v>0</v>
      </c>
      <c r="J7280">
        <v>2</v>
      </c>
      <c r="K7280">
        <v>1</v>
      </c>
      <c r="L7280">
        <v>0</v>
      </c>
    </row>
    <row r="7281" spans="1:12" x14ac:dyDescent="0.25">
      <c r="A7281">
        <v>3875</v>
      </c>
      <c r="B7281">
        <v>0</v>
      </c>
      <c r="C7281">
        <v>0.49980770699999999</v>
      </c>
      <c r="D7281">
        <v>38</v>
      </c>
      <c r="E7281">
        <v>0</v>
      </c>
      <c r="F7281">
        <v>0.28871978500000001</v>
      </c>
      <c r="G7281">
        <v>6701</v>
      </c>
      <c r="H7281">
        <v>8</v>
      </c>
      <c r="I7281">
        <v>0</v>
      </c>
      <c r="J7281">
        <v>2</v>
      </c>
      <c r="K7281">
        <v>0</v>
      </c>
      <c r="L7281">
        <v>2</v>
      </c>
    </row>
    <row r="7282" spans="1:12" x14ac:dyDescent="0.25">
      <c r="A7282">
        <v>108674</v>
      </c>
      <c r="B7282">
        <v>0</v>
      </c>
      <c r="C7282">
        <v>0.49990506899999998</v>
      </c>
      <c r="D7282">
        <v>40</v>
      </c>
      <c r="E7282">
        <v>0</v>
      </c>
      <c r="F7282">
        <v>0.32611452499999999</v>
      </c>
      <c r="G7282">
        <v>10250</v>
      </c>
      <c r="H7282">
        <v>10</v>
      </c>
      <c r="I7282">
        <v>0</v>
      </c>
      <c r="J7282">
        <v>2</v>
      </c>
      <c r="K7282">
        <v>0</v>
      </c>
      <c r="L7282">
        <v>3</v>
      </c>
    </row>
    <row r="7283" spans="1:12" x14ac:dyDescent="0.25">
      <c r="A7283">
        <v>49751</v>
      </c>
      <c r="B7283">
        <v>0</v>
      </c>
      <c r="C7283">
        <v>0.50040794099999997</v>
      </c>
      <c r="D7283">
        <v>39</v>
      </c>
      <c r="E7283">
        <v>0</v>
      </c>
      <c r="F7283">
        <v>0.223911685</v>
      </c>
      <c r="G7283">
        <v>4800</v>
      </c>
      <c r="H7283">
        <v>8</v>
      </c>
      <c r="I7283">
        <v>0</v>
      </c>
      <c r="J7283">
        <v>1</v>
      </c>
      <c r="K7283">
        <v>0</v>
      </c>
      <c r="L7283">
        <v>1</v>
      </c>
    </row>
    <row r="7284" spans="1:12" x14ac:dyDescent="0.25">
      <c r="A7284">
        <v>146733</v>
      </c>
      <c r="B7284">
        <v>0</v>
      </c>
      <c r="C7284">
        <v>0.50049195800000001</v>
      </c>
      <c r="D7284">
        <v>49</v>
      </c>
      <c r="E7284">
        <v>0</v>
      </c>
      <c r="F7284">
        <v>1391</v>
      </c>
      <c r="H7284">
        <v>10</v>
      </c>
      <c r="I7284">
        <v>0</v>
      </c>
      <c r="J7284">
        <v>1</v>
      </c>
      <c r="K7284">
        <v>0</v>
      </c>
      <c r="L7284">
        <v>2</v>
      </c>
    </row>
    <row r="7285" spans="1:12" x14ac:dyDescent="0.25">
      <c r="A7285">
        <v>90546</v>
      </c>
      <c r="B7285">
        <v>0</v>
      </c>
      <c r="C7285">
        <v>0.50051897400000001</v>
      </c>
      <c r="D7285">
        <v>64</v>
      </c>
      <c r="E7285">
        <v>0</v>
      </c>
      <c r="F7285">
        <v>0.10965479</v>
      </c>
      <c r="G7285">
        <v>5416</v>
      </c>
      <c r="H7285">
        <v>12</v>
      </c>
      <c r="I7285">
        <v>1</v>
      </c>
      <c r="J7285">
        <v>0</v>
      </c>
      <c r="K7285">
        <v>0</v>
      </c>
      <c r="L7285">
        <v>0</v>
      </c>
    </row>
    <row r="7286" spans="1:12" x14ac:dyDescent="0.25">
      <c r="A7286">
        <v>61298</v>
      </c>
      <c r="B7286">
        <v>0</v>
      </c>
      <c r="C7286">
        <v>0.50093738300000001</v>
      </c>
      <c r="D7286">
        <v>32</v>
      </c>
      <c r="E7286">
        <v>0</v>
      </c>
      <c r="F7286">
        <v>1698</v>
      </c>
      <c r="H7286">
        <v>6</v>
      </c>
      <c r="I7286">
        <v>0</v>
      </c>
      <c r="J7286">
        <v>1</v>
      </c>
      <c r="K7286">
        <v>0</v>
      </c>
      <c r="L7286">
        <v>0</v>
      </c>
    </row>
    <row r="7287" spans="1:12" x14ac:dyDescent="0.25">
      <c r="A7287">
        <v>11449</v>
      </c>
      <c r="B7287">
        <v>0</v>
      </c>
      <c r="C7287">
        <v>0.50099800400000005</v>
      </c>
      <c r="D7287">
        <v>42</v>
      </c>
      <c r="E7287">
        <v>0</v>
      </c>
      <c r="F7287">
        <v>1.5214079999999999E-3</v>
      </c>
      <c r="G7287">
        <v>4600</v>
      </c>
      <c r="H7287">
        <v>1</v>
      </c>
      <c r="I7287">
        <v>0</v>
      </c>
      <c r="J7287">
        <v>0</v>
      </c>
      <c r="K7287">
        <v>0</v>
      </c>
      <c r="L7287">
        <v>0</v>
      </c>
    </row>
    <row r="7288" spans="1:12" x14ac:dyDescent="0.25">
      <c r="A7288">
        <v>30659</v>
      </c>
      <c r="B7288">
        <v>0</v>
      </c>
      <c r="C7288">
        <v>0.50113839100000002</v>
      </c>
      <c r="D7288">
        <v>47</v>
      </c>
      <c r="E7288">
        <v>5</v>
      </c>
      <c r="F7288">
        <v>0.56737424999999997</v>
      </c>
      <c r="G7288">
        <v>4333</v>
      </c>
      <c r="H7288">
        <v>8</v>
      </c>
      <c r="I7288">
        <v>0</v>
      </c>
      <c r="J7288">
        <v>1</v>
      </c>
      <c r="K7288">
        <v>0</v>
      </c>
      <c r="L7288">
        <v>2</v>
      </c>
    </row>
    <row r="7289" spans="1:12" x14ac:dyDescent="0.25">
      <c r="A7289">
        <v>84901</v>
      </c>
      <c r="B7289">
        <v>0</v>
      </c>
      <c r="C7289">
        <v>0.50121588800000005</v>
      </c>
      <c r="D7289">
        <v>65</v>
      </c>
      <c r="E7289">
        <v>0</v>
      </c>
      <c r="F7289">
        <v>0.13751946000000001</v>
      </c>
      <c r="G7289">
        <v>3853</v>
      </c>
      <c r="H7289">
        <v>3</v>
      </c>
      <c r="I7289">
        <v>1</v>
      </c>
      <c r="J7289">
        <v>0</v>
      </c>
      <c r="K7289">
        <v>0</v>
      </c>
      <c r="L7289">
        <v>0</v>
      </c>
    </row>
    <row r="7290" spans="1:12" x14ac:dyDescent="0.25">
      <c r="A7290">
        <v>139895</v>
      </c>
      <c r="B7290">
        <v>0</v>
      </c>
      <c r="C7290">
        <v>0.50144109199999998</v>
      </c>
      <c r="D7290">
        <v>31</v>
      </c>
      <c r="E7290">
        <v>0</v>
      </c>
      <c r="F7290">
        <v>0.13114754100000001</v>
      </c>
      <c r="G7290">
        <v>2500</v>
      </c>
      <c r="H7290">
        <v>4</v>
      </c>
      <c r="I7290">
        <v>0</v>
      </c>
      <c r="J7290">
        <v>0</v>
      </c>
      <c r="K7290">
        <v>0</v>
      </c>
      <c r="L7290">
        <v>0</v>
      </c>
    </row>
    <row r="7291" spans="1:12" x14ac:dyDescent="0.25">
      <c r="A7291">
        <v>13514</v>
      </c>
      <c r="B7291">
        <v>0</v>
      </c>
      <c r="C7291">
        <v>0.50165339900000006</v>
      </c>
      <c r="D7291">
        <v>47</v>
      </c>
      <c r="E7291">
        <v>0</v>
      </c>
      <c r="F7291">
        <v>0.38957399100000001</v>
      </c>
      <c r="G7291">
        <v>12487</v>
      </c>
      <c r="H7291">
        <v>13</v>
      </c>
      <c r="I7291">
        <v>0</v>
      </c>
      <c r="J7291">
        <v>4</v>
      </c>
      <c r="K7291">
        <v>0</v>
      </c>
      <c r="L7291">
        <v>0</v>
      </c>
    </row>
    <row r="7292" spans="1:12" x14ac:dyDescent="0.25">
      <c r="A7292">
        <v>92917</v>
      </c>
      <c r="B7292">
        <v>0</v>
      </c>
      <c r="C7292">
        <v>0.50173010399999995</v>
      </c>
      <c r="D7292">
        <v>29</v>
      </c>
      <c r="E7292">
        <v>0</v>
      </c>
      <c r="F7292">
        <v>0.15845983</v>
      </c>
      <c r="G7292">
        <v>2700</v>
      </c>
      <c r="H7292">
        <v>8</v>
      </c>
      <c r="I7292">
        <v>0</v>
      </c>
      <c r="J7292">
        <v>0</v>
      </c>
      <c r="K7292">
        <v>1</v>
      </c>
      <c r="L7292">
        <v>1</v>
      </c>
    </row>
    <row r="7293" spans="1:12" x14ac:dyDescent="0.25">
      <c r="A7293">
        <v>31456</v>
      </c>
      <c r="B7293">
        <v>1</v>
      </c>
      <c r="C7293">
        <v>0.50186863900000001</v>
      </c>
      <c r="D7293">
        <v>47</v>
      </c>
      <c r="E7293">
        <v>0</v>
      </c>
      <c r="F7293">
        <v>1.6869712349999999</v>
      </c>
      <c r="G7293">
        <v>6500</v>
      </c>
      <c r="H7293">
        <v>16</v>
      </c>
      <c r="I7293">
        <v>0</v>
      </c>
      <c r="J7293">
        <v>3</v>
      </c>
      <c r="K7293">
        <v>0</v>
      </c>
      <c r="L7293">
        <v>1</v>
      </c>
    </row>
    <row r="7294" spans="1:12" x14ac:dyDescent="0.25">
      <c r="A7294">
        <v>55242</v>
      </c>
      <c r="B7294">
        <v>0</v>
      </c>
      <c r="C7294">
        <v>0.50246655699999998</v>
      </c>
      <c r="D7294">
        <v>40</v>
      </c>
      <c r="E7294">
        <v>0</v>
      </c>
      <c r="F7294">
        <v>0.63218390800000002</v>
      </c>
      <c r="G7294">
        <v>4697</v>
      </c>
      <c r="H7294">
        <v>6</v>
      </c>
      <c r="I7294">
        <v>0</v>
      </c>
      <c r="J7294">
        <v>1</v>
      </c>
      <c r="K7294">
        <v>0</v>
      </c>
      <c r="L7294">
        <v>1</v>
      </c>
    </row>
    <row r="7295" spans="1:12" x14ac:dyDescent="0.25">
      <c r="A7295">
        <v>74221</v>
      </c>
      <c r="B7295">
        <v>0</v>
      </c>
      <c r="C7295">
        <v>0.50288691699999999</v>
      </c>
      <c r="D7295">
        <v>40</v>
      </c>
      <c r="E7295">
        <v>1</v>
      </c>
      <c r="F7295">
        <v>0.19998095399999999</v>
      </c>
      <c r="G7295">
        <v>10500</v>
      </c>
      <c r="H7295">
        <v>10</v>
      </c>
      <c r="I7295">
        <v>0</v>
      </c>
      <c r="J7295">
        <v>2</v>
      </c>
      <c r="K7295">
        <v>1</v>
      </c>
      <c r="L7295">
        <v>2</v>
      </c>
    </row>
    <row r="7296" spans="1:12" x14ac:dyDescent="0.25">
      <c r="A7296">
        <v>83145</v>
      </c>
      <c r="B7296">
        <v>0</v>
      </c>
      <c r="C7296">
        <v>0.50317867500000002</v>
      </c>
      <c r="D7296">
        <v>62</v>
      </c>
      <c r="E7296">
        <v>0</v>
      </c>
      <c r="F7296">
        <v>0.32834192800000001</v>
      </c>
      <c r="G7296">
        <v>10083</v>
      </c>
      <c r="H7296">
        <v>17</v>
      </c>
      <c r="I7296">
        <v>0</v>
      </c>
      <c r="J7296">
        <v>1</v>
      </c>
      <c r="K7296">
        <v>0</v>
      </c>
      <c r="L7296">
        <v>0</v>
      </c>
    </row>
    <row r="7297" spans="1:12" x14ac:dyDescent="0.25">
      <c r="A7297">
        <v>453</v>
      </c>
      <c r="B7297">
        <v>0</v>
      </c>
      <c r="C7297">
        <v>0.50329933999999998</v>
      </c>
      <c r="D7297">
        <v>55</v>
      </c>
      <c r="E7297">
        <v>0</v>
      </c>
      <c r="F7297">
        <v>0.45405746800000002</v>
      </c>
      <c r="G7297">
        <v>3166</v>
      </c>
      <c r="H7297">
        <v>5</v>
      </c>
      <c r="I7297">
        <v>0</v>
      </c>
      <c r="J7297">
        <v>2</v>
      </c>
      <c r="K7297">
        <v>0</v>
      </c>
      <c r="L7297">
        <v>0</v>
      </c>
    </row>
    <row r="7298" spans="1:12" x14ac:dyDescent="0.25">
      <c r="A7298">
        <v>45821</v>
      </c>
      <c r="B7298">
        <v>0</v>
      </c>
      <c r="C7298">
        <v>0.50362567700000005</v>
      </c>
      <c r="D7298">
        <v>55</v>
      </c>
      <c r="E7298">
        <v>2</v>
      </c>
      <c r="F7298">
        <v>0.113636364</v>
      </c>
      <c r="G7298">
        <v>8667</v>
      </c>
      <c r="H7298">
        <v>27</v>
      </c>
      <c r="I7298">
        <v>0</v>
      </c>
      <c r="J7298">
        <v>1</v>
      </c>
      <c r="K7298">
        <v>0</v>
      </c>
      <c r="L7298">
        <v>0</v>
      </c>
    </row>
    <row r="7299" spans="1:12" x14ac:dyDescent="0.25">
      <c r="A7299">
        <v>4627</v>
      </c>
      <c r="B7299">
        <v>0</v>
      </c>
      <c r="C7299">
        <v>0.50397019899999995</v>
      </c>
      <c r="D7299">
        <v>41</v>
      </c>
      <c r="E7299">
        <v>0</v>
      </c>
      <c r="F7299">
        <v>0.76109454499999996</v>
      </c>
      <c r="G7299">
        <v>5700</v>
      </c>
      <c r="H7299">
        <v>17</v>
      </c>
      <c r="I7299">
        <v>0</v>
      </c>
      <c r="J7299">
        <v>2</v>
      </c>
      <c r="K7299">
        <v>0</v>
      </c>
      <c r="L7299">
        <v>1</v>
      </c>
    </row>
    <row r="7300" spans="1:12" x14ac:dyDescent="0.25">
      <c r="A7300">
        <v>116548</v>
      </c>
      <c r="B7300">
        <v>0</v>
      </c>
      <c r="C7300">
        <v>0.50426980899999996</v>
      </c>
      <c r="D7300">
        <v>31</v>
      </c>
      <c r="E7300">
        <v>0</v>
      </c>
      <c r="F7300">
        <v>0.61807447800000004</v>
      </c>
      <c r="G7300">
        <v>2201</v>
      </c>
      <c r="H7300">
        <v>7</v>
      </c>
      <c r="I7300">
        <v>0</v>
      </c>
      <c r="J7300">
        <v>1</v>
      </c>
      <c r="K7300">
        <v>0</v>
      </c>
      <c r="L7300">
        <v>0</v>
      </c>
    </row>
    <row r="7301" spans="1:12" x14ac:dyDescent="0.25">
      <c r="A7301">
        <v>4673</v>
      </c>
      <c r="B7301">
        <v>0</v>
      </c>
      <c r="C7301">
        <v>0.50465710900000005</v>
      </c>
      <c r="D7301">
        <v>75</v>
      </c>
      <c r="E7301">
        <v>0</v>
      </c>
      <c r="F7301">
        <v>0.300789853</v>
      </c>
      <c r="G7301">
        <v>52667</v>
      </c>
      <c r="H7301">
        <v>30</v>
      </c>
      <c r="I7301">
        <v>0</v>
      </c>
      <c r="J7301">
        <v>10</v>
      </c>
      <c r="K7301">
        <v>0</v>
      </c>
      <c r="L7301">
        <v>0</v>
      </c>
    </row>
    <row r="7302" spans="1:12" x14ac:dyDescent="0.25">
      <c r="A7302">
        <v>89856</v>
      </c>
      <c r="B7302">
        <v>0</v>
      </c>
      <c r="C7302">
        <v>0.50466162800000003</v>
      </c>
      <c r="D7302">
        <v>57</v>
      </c>
      <c r="E7302">
        <v>0</v>
      </c>
      <c r="F7302">
        <v>0.17948107599999999</v>
      </c>
      <c r="G7302">
        <v>4200</v>
      </c>
      <c r="H7302">
        <v>7</v>
      </c>
      <c r="I7302">
        <v>0</v>
      </c>
      <c r="J7302">
        <v>0</v>
      </c>
      <c r="K7302">
        <v>0</v>
      </c>
      <c r="L7302">
        <v>0</v>
      </c>
    </row>
    <row r="7303" spans="1:12" x14ac:dyDescent="0.25">
      <c r="A7303">
        <v>58787</v>
      </c>
      <c r="B7303">
        <v>1</v>
      </c>
      <c r="C7303">
        <v>0.50478897</v>
      </c>
      <c r="D7303">
        <v>59</v>
      </c>
      <c r="E7303">
        <v>2</v>
      </c>
      <c r="F7303">
        <v>3410</v>
      </c>
      <c r="H7303">
        <v>14</v>
      </c>
      <c r="I7303">
        <v>0</v>
      </c>
      <c r="J7303">
        <v>2</v>
      </c>
      <c r="K7303">
        <v>1</v>
      </c>
      <c r="L7303">
        <v>0</v>
      </c>
    </row>
    <row r="7304" spans="1:12" x14ac:dyDescent="0.25">
      <c r="A7304">
        <v>130472</v>
      </c>
      <c r="B7304">
        <v>0</v>
      </c>
      <c r="C7304">
        <v>0.505091179</v>
      </c>
      <c r="D7304">
        <v>48</v>
      </c>
      <c r="E7304">
        <v>0</v>
      </c>
      <c r="F7304">
        <v>0.76617016900000001</v>
      </c>
      <c r="G7304">
        <v>4900</v>
      </c>
      <c r="H7304">
        <v>13</v>
      </c>
      <c r="I7304">
        <v>0</v>
      </c>
      <c r="J7304">
        <v>1</v>
      </c>
      <c r="K7304">
        <v>0</v>
      </c>
      <c r="L7304">
        <v>0</v>
      </c>
    </row>
    <row r="7305" spans="1:12" x14ac:dyDescent="0.25">
      <c r="A7305">
        <v>101125</v>
      </c>
      <c r="B7305">
        <v>0</v>
      </c>
      <c r="C7305">
        <v>0.50574712600000005</v>
      </c>
      <c r="D7305">
        <v>23</v>
      </c>
      <c r="E7305">
        <v>0</v>
      </c>
      <c r="F7305">
        <v>0.106328465</v>
      </c>
      <c r="G7305">
        <v>3902</v>
      </c>
      <c r="H7305">
        <v>3</v>
      </c>
      <c r="I7305">
        <v>0</v>
      </c>
      <c r="J7305">
        <v>0</v>
      </c>
      <c r="K7305">
        <v>0</v>
      </c>
      <c r="L7305">
        <v>0</v>
      </c>
    </row>
    <row r="7306" spans="1:12" x14ac:dyDescent="0.25">
      <c r="A7306">
        <v>128578</v>
      </c>
      <c r="B7306">
        <v>0</v>
      </c>
      <c r="C7306">
        <v>0.50649399299999998</v>
      </c>
      <c r="D7306">
        <v>58</v>
      </c>
      <c r="E7306">
        <v>0</v>
      </c>
      <c r="F7306">
        <v>4074</v>
      </c>
      <c r="H7306">
        <v>10</v>
      </c>
      <c r="I7306">
        <v>0</v>
      </c>
      <c r="J7306">
        <v>2</v>
      </c>
      <c r="K7306">
        <v>0</v>
      </c>
      <c r="L7306">
        <v>1</v>
      </c>
    </row>
    <row r="7307" spans="1:12" x14ac:dyDescent="0.25">
      <c r="A7307">
        <v>132687</v>
      </c>
      <c r="B7307">
        <v>0</v>
      </c>
      <c r="C7307">
        <v>0.50659463800000004</v>
      </c>
      <c r="D7307">
        <v>50</v>
      </c>
      <c r="E7307">
        <v>0</v>
      </c>
      <c r="F7307">
        <v>0.35507939500000002</v>
      </c>
      <c r="G7307">
        <v>5226</v>
      </c>
      <c r="H7307">
        <v>11</v>
      </c>
      <c r="I7307">
        <v>0</v>
      </c>
      <c r="J7307">
        <v>1</v>
      </c>
      <c r="K7307">
        <v>0</v>
      </c>
      <c r="L7307">
        <v>2</v>
      </c>
    </row>
    <row r="7308" spans="1:12" x14ac:dyDescent="0.25">
      <c r="A7308">
        <v>59731</v>
      </c>
      <c r="B7308">
        <v>0</v>
      </c>
      <c r="C7308">
        <v>0.506807954</v>
      </c>
      <c r="D7308">
        <v>48</v>
      </c>
      <c r="E7308">
        <v>1</v>
      </c>
      <c r="F7308">
        <v>0.611100694</v>
      </c>
      <c r="G7308">
        <v>5332</v>
      </c>
      <c r="H7308">
        <v>16</v>
      </c>
      <c r="I7308">
        <v>0</v>
      </c>
      <c r="J7308">
        <v>1</v>
      </c>
      <c r="K7308">
        <v>0</v>
      </c>
      <c r="L7308">
        <v>1</v>
      </c>
    </row>
    <row r="7309" spans="1:12" x14ac:dyDescent="0.25">
      <c r="A7309">
        <v>2754</v>
      </c>
      <c r="B7309">
        <v>0</v>
      </c>
      <c r="C7309">
        <v>0.50691551400000001</v>
      </c>
      <c r="D7309">
        <v>66</v>
      </c>
      <c r="E7309">
        <v>0</v>
      </c>
      <c r="F7309">
        <v>0.14742639299999999</v>
      </c>
      <c r="G7309">
        <v>4720</v>
      </c>
      <c r="H7309">
        <v>5</v>
      </c>
      <c r="I7309">
        <v>0</v>
      </c>
      <c r="J7309">
        <v>0</v>
      </c>
      <c r="K7309">
        <v>0</v>
      </c>
      <c r="L7309">
        <v>0</v>
      </c>
    </row>
    <row r="7310" spans="1:12" x14ac:dyDescent="0.25">
      <c r="A7310">
        <v>94328</v>
      </c>
      <c r="B7310">
        <v>0</v>
      </c>
      <c r="C7310">
        <v>0.50699991600000005</v>
      </c>
      <c r="D7310">
        <v>67</v>
      </c>
      <c r="E7310">
        <v>0</v>
      </c>
      <c r="F7310">
        <v>0.490175531</v>
      </c>
      <c r="G7310">
        <v>7633</v>
      </c>
      <c r="H7310">
        <v>13</v>
      </c>
      <c r="I7310">
        <v>0</v>
      </c>
      <c r="J7310">
        <v>1</v>
      </c>
      <c r="K7310">
        <v>0</v>
      </c>
      <c r="L7310">
        <v>1</v>
      </c>
    </row>
    <row r="7311" spans="1:12" x14ac:dyDescent="0.25">
      <c r="A7311">
        <v>123271</v>
      </c>
      <c r="B7311">
        <v>0</v>
      </c>
      <c r="C7311">
        <v>0.50712857200000006</v>
      </c>
      <c r="D7311">
        <v>56</v>
      </c>
      <c r="E7311">
        <v>0</v>
      </c>
      <c r="F7311">
        <v>0.36242505000000003</v>
      </c>
      <c r="G7311">
        <v>1500</v>
      </c>
      <c r="H7311">
        <v>13</v>
      </c>
      <c r="I7311">
        <v>0</v>
      </c>
      <c r="J7311">
        <v>0</v>
      </c>
      <c r="K7311">
        <v>0</v>
      </c>
      <c r="L7311">
        <v>0</v>
      </c>
    </row>
    <row r="7312" spans="1:12" x14ac:dyDescent="0.25">
      <c r="A7312">
        <v>93443</v>
      </c>
      <c r="B7312">
        <v>0</v>
      </c>
      <c r="C7312">
        <v>0.50719404499999998</v>
      </c>
      <c r="D7312">
        <v>53</v>
      </c>
      <c r="E7312">
        <v>0</v>
      </c>
      <c r="F7312">
        <v>2133</v>
      </c>
      <c r="H7312">
        <v>4</v>
      </c>
      <c r="I7312">
        <v>0</v>
      </c>
      <c r="J7312">
        <v>2</v>
      </c>
      <c r="K7312">
        <v>0</v>
      </c>
      <c r="L7312">
        <v>0</v>
      </c>
    </row>
    <row r="7313" spans="1:12" x14ac:dyDescent="0.25">
      <c r="A7313">
        <v>58313</v>
      </c>
      <c r="B7313">
        <v>0</v>
      </c>
      <c r="C7313">
        <v>0.50760803399999999</v>
      </c>
      <c r="D7313">
        <v>28</v>
      </c>
      <c r="E7313">
        <v>0</v>
      </c>
      <c r="F7313">
        <v>0.211330186</v>
      </c>
      <c r="G7313">
        <v>3600</v>
      </c>
      <c r="H7313">
        <v>13</v>
      </c>
      <c r="I7313">
        <v>0</v>
      </c>
      <c r="J7313">
        <v>0</v>
      </c>
      <c r="K7313">
        <v>1</v>
      </c>
      <c r="L7313">
        <v>0</v>
      </c>
    </row>
    <row r="7314" spans="1:12" x14ac:dyDescent="0.25">
      <c r="A7314">
        <v>134177</v>
      </c>
      <c r="B7314">
        <v>0</v>
      </c>
      <c r="C7314">
        <v>0.50781596100000004</v>
      </c>
      <c r="D7314">
        <v>39</v>
      </c>
      <c r="E7314">
        <v>2</v>
      </c>
      <c r="F7314">
        <v>0.34672340400000001</v>
      </c>
      <c r="G7314">
        <v>5874</v>
      </c>
      <c r="H7314">
        <v>10</v>
      </c>
      <c r="I7314">
        <v>0</v>
      </c>
      <c r="J7314">
        <v>1</v>
      </c>
      <c r="K7314">
        <v>0</v>
      </c>
      <c r="L7314">
        <v>4</v>
      </c>
    </row>
    <row r="7315" spans="1:12" x14ac:dyDescent="0.25">
      <c r="A7315">
        <v>6603</v>
      </c>
      <c r="B7315">
        <v>0</v>
      </c>
      <c r="C7315">
        <v>0.50823202099999998</v>
      </c>
      <c r="D7315">
        <v>49</v>
      </c>
      <c r="E7315">
        <v>0</v>
      </c>
      <c r="F7315">
        <v>0.71822817699999997</v>
      </c>
      <c r="G7315">
        <v>10000</v>
      </c>
      <c r="H7315">
        <v>29</v>
      </c>
      <c r="I7315">
        <v>0</v>
      </c>
      <c r="J7315">
        <v>7</v>
      </c>
      <c r="K7315">
        <v>0</v>
      </c>
      <c r="L7315">
        <v>3</v>
      </c>
    </row>
    <row r="7316" spans="1:12" x14ac:dyDescent="0.25">
      <c r="A7316">
        <v>62092</v>
      </c>
      <c r="B7316">
        <v>0</v>
      </c>
      <c r="C7316">
        <v>0.50967082699999999</v>
      </c>
      <c r="D7316">
        <v>33</v>
      </c>
      <c r="E7316">
        <v>2</v>
      </c>
      <c r="F7316">
        <v>0.17313781</v>
      </c>
      <c r="G7316">
        <v>6000</v>
      </c>
      <c r="H7316">
        <v>20</v>
      </c>
      <c r="I7316">
        <v>0</v>
      </c>
      <c r="J7316">
        <v>0</v>
      </c>
      <c r="K7316">
        <v>0</v>
      </c>
      <c r="L7316">
        <v>0</v>
      </c>
    </row>
    <row r="7317" spans="1:12" x14ac:dyDescent="0.25">
      <c r="A7317">
        <v>22721</v>
      </c>
      <c r="B7317">
        <v>0</v>
      </c>
      <c r="C7317">
        <v>0.50977223400000005</v>
      </c>
      <c r="D7317">
        <v>49</v>
      </c>
      <c r="E7317">
        <v>0</v>
      </c>
      <c r="F7317">
        <v>0.26907089099999998</v>
      </c>
      <c r="G7317">
        <v>8900</v>
      </c>
      <c r="H7317">
        <v>6</v>
      </c>
      <c r="I7317">
        <v>0</v>
      </c>
      <c r="J7317">
        <v>1</v>
      </c>
      <c r="K7317">
        <v>0</v>
      </c>
      <c r="L7317">
        <v>1</v>
      </c>
    </row>
    <row r="7318" spans="1:12" x14ac:dyDescent="0.25">
      <c r="A7318">
        <v>69950</v>
      </c>
      <c r="B7318">
        <v>0</v>
      </c>
      <c r="C7318">
        <v>0.50983232599999995</v>
      </c>
      <c r="D7318">
        <v>56</v>
      </c>
      <c r="E7318">
        <v>0</v>
      </c>
      <c r="F7318">
        <v>0.40002341400000002</v>
      </c>
      <c r="G7318">
        <v>17083</v>
      </c>
      <c r="H7318">
        <v>13</v>
      </c>
      <c r="I7318">
        <v>0</v>
      </c>
      <c r="J7318">
        <v>3</v>
      </c>
      <c r="K7318">
        <v>0</v>
      </c>
      <c r="L7318">
        <v>1</v>
      </c>
    </row>
    <row r="7319" spans="1:12" x14ac:dyDescent="0.25">
      <c r="A7319">
        <v>48993</v>
      </c>
      <c r="B7319">
        <v>0</v>
      </c>
      <c r="C7319">
        <v>0.51030339899999999</v>
      </c>
      <c r="D7319">
        <v>49</v>
      </c>
      <c r="E7319">
        <v>0</v>
      </c>
      <c r="F7319">
        <v>0.36317894499999998</v>
      </c>
      <c r="G7319">
        <v>7750</v>
      </c>
      <c r="H7319">
        <v>9</v>
      </c>
      <c r="I7319">
        <v>0</v>
      </c>
      <c r="J7319">
        <v>2</v>
      </c>
      <c r="K7319">
        <v>0</v>
      </c>
      <c r="L7319">
        <v>0</v>
      </c>
    </row>
    <row r="7320" spans="1:12" x14ac:dyDescent="0.25">
      <c r="A7320">
        <v>146001</v>
      </c>
      <c r="B7320">
        <v>0</v>
      </c>
      <c r="C7320">
        <v>0.51057319300000004</v>
      </c>
      <c r="D7320">
        <v>59</v>
      </c>
      <c r="E7320">
        <v>4</v>
      </c>
      <c r="F7320">
        <v>0.155579256</v>
      </c>
      <c r="G7320">
        <v>7500</v>
      </c>
      <c r="H7320">
        <v>8</v>
      </c>
      <c r="I7320">
        <v>0</v>
      </c>
      <c r="J7320">
        <v>0</v>
      </c>
      <c r="K7320">
        <v>0</v>
      </c>
      <c r="L7320">
        <v>0</v>
      </c>
    </row>
    <row r="7321" spans="1:12" x14ac:dyDescent="0.25">
      <c r="A7321">
        <v>135600</v>
      </c>
      <c r="B7321">
        <v>0</v>
      </c>
      <c r="C7321">
        <v>0.51059451499999997</v>
      </c>
      <c r="D7321">
        <v>36</v>
      </c>
      <c r="E7321">
        <v>0</v>
      </c>
      <c r="F7321">
        <v>273.09090909999998</v>
      </c>
      <c r="G7321">
        <v>10</v>
      </c>
      <c r="H7321">
        <v>12</v>
      </c>
      <c r="I7321">
        <v>0</v>
      </c>
      <c r="J7321">
        <v>1</v>
      </c>
      <c r="K7321">
        <v>0</v>
      </c>
      <c r="L7321">
        <v>0</v>
      </c>
    </row>
    <row r="7322" spans="1:12" x14ac:dyDescent="0.25">
      <c r="A7322">
        <v>111039</v>
      </c>
      <c r="B7322">
        <v>0</v>
      </c>
      <c r="C7322">
        <v>0.51059592399999998</v>
      </c>
      <c r="D7322">
        <v>54</v>
      </c>
      <c r="E7322">
        <v>1</v>
      </c>
      <c r="F7322">
        <v>0.61524261599999996</v>
      </c>
      <c r="G7322">
        <v>3791</v>
      </c>
      <c r="H7322">
        <v>15</v>
      </c>
      <c r="I7322">
        <v>0</v>
      </c>
      <c r="J7322">
        <v>0</v>
      </c>
      <c r="K7322">
        <v>0</v>
      </c>
      <c r="L7322">
        <v>0</v>
      </c>
    </row>
    <row r="7323" spans="1:12" x14ac:dyDescent="0.25">
      <c r="A7323">
        <v>94040</v>
      </c>
      <c r="B7323">
        <v>0</v>
      </c>
      <c r="C7323">
        <v>0.510627952</v>
      </c>
      <c r="D7323">
        <v>45</v>
      </c>
      <c r="E7323">
        <v>0</v>
      </c>
      <c r="F7323">
        <v>0.52493438299999995</v>
      </c>
      <c r="G7323">
        <v>5333</v>
      </c>
      <c r="H7323">
        <v>20</v>
      </c>
      <c r="I7323">
        <v>0</v>
      </c>
      <c r="J7323">
        <v>1</v>
      </c>
      <c r="K7323">
        <v>0</v>
      </c>
      <c r="L7323">
        <v>0</v>
      </c>
    </row>
    <row r="7324" spans="1:12" x14ac:dyDescent="0.25">
      <c r="A7324">
        <v>124353</v>
      </c>
      <c r="B7324">
        <v>0</v>
      </c>
      <c r="C7324">
        <v>0.51066154100000005</v>
      </c>
      <c r="D7324">
        <v>52</v>
      </c>
      <c r="E7324">
        <v>0</v>
      </c>
      <c r="F7324">
        <v>0.397742965</v>
      </c>
      <c r="G7324">
        <v>21000</v>
      </c>
      <c r="H7324">
        <v>8</v>
      </c>
      <c r="I7324">
        <v>0</v>
      </c>
      <c r="J7324">
        <v>1</v>
      </c>
      <c r="K7324">
        <v>0</v>
      </c>
      <c r="L7324">
        <v>2</v>
      </c>
    </row>
    <row r="7325" spans="1:12" x14ac:dyDescent="0.25">
      <c r="A7325">
        <v>98911</v>
      </c>
      <c r="B7325">
        <v>0</v>
      </c>
      <c r="C7325">
        <v>0.51088118800000004</v>
      </c>
      <c r="D7325">
        <v>39</v>
      </c>
      <c r="E7325">
        <v>3</v>
      </c>
      <c r="F7325">
        <v>3.7025527189999998</v>
      </c>
      <c r="G7325">
        <v>900</v>
      </c>
      <c r="H7325">
        <v>25</v>
      </c>
      <c r="I7325">
        <v>0</v>
      </c>
      <c r="J7325">
        <v>1</v>
      </c>
      <c r="K7325">
        <v>0</v>
      </c>
      <c r="L7325">
        <v>0</v>
      </c>
    </row>
    <row r="7326" spans="1:12" x14ac:dyDescent="0.25">
      <c r="A7326">
        <v>134144</v>
      </c>
      <c r="B7326">
        <v>0</v>
      </c>
      <c r="C7326">
        <v>0.51099884200000001</v>
      </c>
      <c r="D7326">
        <v>44</v>
      </c>
      <c r="E7326">
        <v>1</v>
      </c>
      <c r="F7326">
        <v>0.166943798</v>
      </c>
      <c r="G7326">
        <v>3006</v>
      </c>
      <c r="H7326">
        <v>8</v>
      </c>
      <c r="I7326">
        <v>0</v>
      </c>
      <c r="J7326">
        <v>0</v>
      </c>
      <c r="K7326">
        <v>0</v>
      </c>
      <c r="L7326">
        <v>1</v>
      </c>
    </row>
    <row r="7327" spans="1:12" x14ac:dyDescent="0.25">
      <c r="A7327">
        <v>116664</v>
      </c>
      <c r="B7327">
        <v>0</v>
      </c>
      <c r="C7327">
        <v>0.51110524400000001</v>
      </c>
      <c r="D7327">
        <v>45</v>
      </c>
      <c r="E7327">
        <v>1</v>
      </c>
      <c r="F7327">
        <v>0.38758213499999999</v>
      </c>
      <c r="G7327">
        <v>10500</v>
      </c>
      <c r="H7327">
        <v>12</v>
      </c>
      <c r="I7327">
        <v>0</v>
      </c>
      <c r="J7327">
        <v>2</v>
      </c>
      <c r="K7327">
        <v>0</v>
      </c>
      <c r="L7327">
        <v>0</v>
      </c>
    </row>
    <row r="7328" spans="1:12" x14ac:dyDescent="0.25">
      <c r="A7328">
        <v>91450</v>
      </c>
      <c r="B7328">
        <v>0</v>
      </c>
      <c r="C7328">
        <v>0.51163284799999997</v>
      </c>
      <c r="D7328">
        <v>50</v>
      </c>
      <c r="E7328">
        <v>1</v>
      </c>
      <c r="F7328">
        <v>1.543228386</v>
      </c>
      <c r="G7328">
        <v>2000</v>
      </c>
      <c r="H7328">
        <v>11</v>
      </c>
      <c r="I7328">
        <v>0</v>
      </c>
      <c r="J7328">
        <v>1</v>
      </c>
      <c r="K7328">
        <v>0</v>
      </c>
      <c r="L7328">
        <v>0</v>
      </c>
    </row>
    <row r="7329" spans="1:12" x14ac:dyDescent="0.25">
      <c r="A7329">
        <v>3944</v>
      </c>
      <c r="B7329">
        <v>0</v>
      </c>
      <c r="C7329">
        <v>0.51176650999999995</v>
      </c>
      <c r="D7329">
        <v>55</v>
      </c>
      <c r="E7329">
        <v>0</v>
      </c>
      <c r="F7329">
        <v>0.71140052899999995</v>
      </c>
      <c r="G7329">
        <v>5297</v>
      </c>
      <c r="H7329">
        <v>12</v>
      </c>
      <c r="I7329">
        <v>0</v>
      </c>
      <c r="J7329">
        <v>2</v>
      </c>
      <c r="K7329">
        <v>0</v>
      </c>
      <c r="L7329">
        <v>0</v>
      </c>
    </row>
    <row r="7330" spans="1:12" x14ac:dyDescent="0.25">
      <c r="A7330">
        <v>112182</v>
      </c>
      <c r="B7330">
        <v>0</v>
      </c>
      <c r="C7330">
        <v>0.51259373200000002</v>
      </c>
      <c r="D7330">
        <v>30</v>
      </c>
      <c r="E7330">
        <v>0</v>
      </c>
      <c r="F7330">
        <v>0.100224944</v>
      </c>
      <c r="G7330">
        <v>4000</v>
      </c>
      <c r="H7330">
        <v>8</v>
      </c>
      <c r="I7330">
        <v>0</v>
      </c>
      <c r="J7330">
        <v>0</v>
      </c>
      <c r="K7330">
        <v>0</v>
      </c>
      <c r="L7330">
        <v>0</v>
      </c>
    </row>
    <row r="7331" spans="1:12" x14ac:dyDescent="0.25">
      <c r="A7331">
        <v>24213</v>
      </c>
      <c r="B7331">
        <v>0</v>
      </c>
      <c r="C7331">
        <v>0.51302517299999995</v>
      </c>
      <c r="D7331">
        <v>40</v>
      </c>
      <c r="E7331">
        <v>0</v>
      </c>
      <c r="F7331">
        <v>0.348953452</v>
      </c>
      <c r="G7331">
        <v>3200</v>
      </c>
      <c r="H7331">
        <v>7</v>
      </c>
      <c r="I7331">
        <v>0</v>
      </c>
      <c r="J7331">
        <v>1</v>
      </c>
      <c r="K7331">
        <v>0</v>
      </c>
      <c r="L7331">
        <v>0</v>
      </c>
    </row>
    <row r="7332" spans="1:12" x14ac:dyDescent="0.25">
      <c r="A7332">
        <v>5694</v>
      </c>
      <c r="B7332">
        <v>0</v>
      </c>
      <c r="C7332">
        <v>0.51323848800000005</v>
      </c>
      <c r="D7332">
        <v>50</v>
      </c>
      <c r="E7332">
        <v>0</v>
      </c>
      <c r="F7332">
        <v>0.288095763</v>
      </c>
      <c r="G7332">
        <v>13616</v>
      </c>
      <c r="H7332">
        <v>9</v>
      </c>
      <c r="I7332">
        <v>0</v>
      </c>
      <c r="J7332">
        <v>2</v>
      </c>
      <c r="K7332">
        <v>0</v>
      </c>
      <c r="L7332">
        <v>1</v>
      </c>
    </row>
    <row r="7333" spans="1:12" x14ac:dyDescent="0.25">
      <c r="A7333">
        <v>132947</v>
      </c>
      <c r="B7333">
        <v>0</v>
      </c>
      <c r="C7333">
        <v>0.51324704499999996</v>
      </c>
      <c r="D7333">
        <v>60</v>
      </c>
      <c r="E7333">
        <v>0</v>
      </c>
      <c r="F7333">
        <v>1.0497000860000001</v>
      </c>
      <c r="G7333">
        <v>2333</v>
      </c>
      <c r="H7333">
        <v>11</v>
      </c>
      <c r="I7333">
        <v>0</v>
      </c>
      <c r="J7333">
        <v>2</v>
      </c>
      <c r="K7333">
        <v>0</v>
      </c>
      <c r="L7333">
        <v>0</v>
      </c>
    </row>
    <row r="7334" spans="1:12" x14ac:dyDescent="0.25">
      <c r="A7334">
        <v>24963</v>
      </c>
      <c r="B7334">
        <v>0</v>
      </c>
      <c r="C7334">
        <v>0.51419401899999995</v>
      </c>
      <c r="D7334">
        <v>56</v>
      </c>
      <c r="E7334">
        <v>0</v>
      </c>
      <c r="F7334">
        <v>0.53989013900000005</v>
      </c>
      <c r="G7334">
        <v>3822</v>
      </c>
      <c r="H7334">
        <v>9</v>
      </c>
      <c r="I7334">
        <v>0</v>
      </c>
      <c r="J7334">
        <v>1</v>
      </c>
      <c r="K7334">
        <v>0</v>
      </c>
      <c r="L7334">
        <v>0</v>
      </c>
    </row>
    <row r="7335" spans="1:12" x14ac:dyDescent="0.25">
      <c r="A7335">
        <v>134478</v>
      </c>
      <c r="B7335">
        <v>0</v>
      </c>
      <c r="C7335">
        <v>0.51429977000000004</v>
      </c>
      <c r="D7335">
        <v>58</v>
      </c>
      <c r="E7335">
        <v>0</v>
      </c>
      <c r="F7335">
        <v>0.96212973400000001</v>
      </c>
      <c r="G7335">
        <v>8000</v>
      </c>
      <c r="H7335">
        <v>16</v>
      </c>
      <c r="I7335">
        <v>0</v>
      </c>
      <c r="J7335">
        <v>4</v>
      </c>
      <c r="K7335">
        <v>0</v>
      </c>
      <c r="L7335">
        <v>0</v>
      </c>
    </row>
    <row r="7336" spans="1:12" x14ac:dyDescent="0.25">
      <c r="A7336">
        <v>139119</v>
      </c>
      <c r="B7336">
        <v>0</v>
      </c>
      <c r="C7336">
        <v>0.51520014800000002</v>
      </c>
      <c r="D7336">
        <v>30</v>
      </c>
      <c r="E7336">
        <v>0</v>
      </c>
      <c r="F7336">
        <v>0.25581953400000002</v>
      </c>
      <c r="G7336">
        <v>8333</v>
      </c>
      <c r="H7336">
        <v>6</v>
      </c>
      <c r="I7336">
        <v>0</v>
      </c>
      <c r="J7336">
        <v>1</v>
      </c>
      <c r="K7336">
        <v>0</v>
      </c>
      <c r="L7336">
        <v>0</v>
      </c>
    </row>
    <row r="7337" spans="1:12" x14ac:dyDescent="0.25">
      <c r="A7337">
        <v>127673</v>
      </c>
      <c r="B7337">
        <v>0</v>
      </c>
      <c r="C7337">
        <v>0.51534975299999997</v>
      </c>
      <c r="D7337">
        <v>40</v>
      </c>
      <c r="E7337">
        <v>0</v>
      </c>
      <c r="F7337">
        <v>0.63563643599999997</v>
      </c>
      <c r="G7337">
        <v>10000</v>
      </c>
      <c r="H7337">
        <v>14</v>
      </c>
      <c r="I7337">
        <v>0</v>
      </c>
      <c r="J7337">
        <v>2</v>
      </c>
      <c r="K7337">
        <v>0</v>
      </c>
      <c r="L7337">
        <v>2</v>
      </c>
    </row>
    <row r="7338" spans="1:12" x14ac:dyDescent="0.25">
      <c r="A7338">
        <v>121178</v>
      </c>
      <c r="B7338">
        <v>0</v>
      </c>
      <c r="C7338">
        <v>0.51556118900000003</v>
      </c>
      <c r="D7338">
        <v>40</v>
      </c>
      <c r="E7338">
        <v>0</v>
      </c>
      <c r="F7338">
        <v>8.0319947000000003E-2</v>
      </c>
      <c r="G7338">
        <v>6000</v>
      </c>
      <c r="H7338">
        <v>5</v>
      </c>
      <c r="I7338">
        <v>0</v>
      </c>
      <c r="J7338">
        <v>0</v>
      </c>
      <c r="K7338">
        <v>0</v>
      </c>
      <c r="L7338">
        <v>2</v>
      </c>
    </row>
    <row r="7339" spans="1:12" x14ac:dyDescent="0.25">
      <c r="A7339">
        <v>30409</v>
      </c>
      <c r="B7339">
        <v>0</v>
      </c>
      <c r="C7339">
        <v>0.51637590600000005</v>
      </c>
      <c r="D7339">
        <v>64</v>
      </c>
      <c r="E7339">
        <v>0</v>
      </c>
      <c r="F7339">
        <v>0.71813775000000002</v>
      </c>
      <c r="G7339">
        <v>9901</v>
      </c>
      <c r="H7339">
        <v>22</v>
      </c>
      <c r="I7339">
        <v>0</v>
      </c>
      <c r="J7339">
        <v>5</v>
      </c>
      <c r="K7339">
        <v>0</v>
      </c>
      <c r="L7339">
        <v>0</v>
      </c>
    </row>
    <row r="7340" spans="1:12" x14ac:dyDescent="0.25">
      <c r="A7340">
        <v>4316</v>
      </c>
      <c r="B7340">
        <v>0</v>
      </c>
      <c r="C7340">
        <v>0.51650549400000001</v>
      </c>
      <c r="D7340">
        <v>44</v>
      </c>
      <c r="E7340">
        <v>0</v>
      </c>
      <c r="F7340">
        <v>0.29356492000000001</v>
      </c>
      <c r="G7340">
        <v>10535</v>
      </c>
      <c r="H7340">
        <v>13</v>
      </c>
      <c r="I7340">
        <v>1</v>
      </c>
      <c r="J7340">
        <v>1</v>
      </c>
      <c r="K7340">
        <v>0</v>
      </c>
      <c r="L7340">
        <v>1</v>
      </c>
    </row>
    <row r="7341" spans="1:12" x14ac:dyDescent="0.25">
      <c r="A7341">
        <v>47051</v>
      </c>
      <c r="B7341">
        <v>0</v>
      </c>
      <c r="C7341">
        <v>0.51660471299999999</v>
      </c>
      <c r="D7341">
        <v>41</v>
      </c>
      <c r="E7341">
        <v>0</v>
      </c>
      <c r="F7341">
        <v>0.27112777599999999</v>
      </c>
      <c r="G7341">
        <v>10400</v>
      </c>
      <c r="H7341">
        <v>9</v>
      </c>
      <c r="I7341">
        <v>0</v>
      </c>
      <c r="J7341">
        <v>2</v>
      </c>
      <c r="K7341">
        <v>0</v>
      </c>
      <c r="L7341">
        <v>5</v>
      </c>
    </row>
    <row r="7342" spans="1:12" x14ac:dyDescent="0.25">
      <c r="A7342">
        <v>81411</v>
      </c>
      <c r="B7342">
        <v>0</v>
      </c>
      <c r="C7342">
        <v>0.517276658</v>
      </c>
      <c r="D7342">
        <v>29</v>
      </c>
      <c r="E7342">
        <v>0</v>
      </c>
      <c r="F7342">
        <v>0.16176916099999999</v>
      </c>
      <c r="G7342">
        <v>3300</v>
      </c>
      <c r="H7342">
        <v>4</v>
      </c>
      <c r="I7342">
        <v>0</v>
      </c>
      <c r="J7342">
        <v>0</v>
      </c>
      <c r="K7342">
        <v>0</v>
      </c>
      <c r="L7342">
        <v>0</v>
      </c>
    </row>
    <row r="7343" spans="1:12" x14ac:dyDescent="0.25">
      <c r="A7343">
        <v>144087</v>
      </c>
      <c r="B7343">
        <v>0</v>
      </c>
      <c r="C7343">
        <v>0.51736948999999999</v>
      </c>
      <c r="D7343">
        <v>51</v>
      </c>
      <c r="E7343">
        <v>0</v>
      </c>
      <c r="F7343">
        <v>0.32044567200000001</v>
      </c>
      <c r="G7343">
        <v>10500</v>
      </c>
      <c r="H7343">
        <v>9</v>
      </c>
      <c r="I7343">
        <v>0</v>
      </c>
      <c r="J7343">
        <v>1</v>
      </c>
      <c r="K7343">
        <v>0</v>
      </c>
      <c r="L7343">
        <v>0</v>
      </c>
    </row>
    <row r="7344" spans="1:12" x14ac:dyDescent="0.25">
      <c r="A7344">
        <v>5391</v>
      </c>
      <c r="B7344">
        <v>1</v>
      </c>
      <c r="C7344">
        <v>0.51774112900000002</v>
      </c>
      <c r="D7344">
        <v>62</v>
      </c>
      <c r="E7344">
        <v>1</v>
      </c>
      <c r="F7344">
        <v>0.13074408800000001</v>
      </c>
      <c r="G7344">
        <v>5200</v>
      </c>
      <c r="H7344">
        <v>3</v>
      </c>
      <c r="I7344">
        <v>0</v>
      </c>
      <c r="J7344">
        <v>0</v>
      </c>
      <c r="K7344">
        <v>0</v>
      </c>
      <c r="L7344">
        <v>0</v>
      </c>
    </row>
    <row r="7345" spans="1:12" x14ac:dyDescent="0.25">
      <c r="A7345">
        <v>71158</v>
      </c>
      <c r="B7345">
        <v>0</v>
      </c>
      <c r="C7345">
        <v>0.51781308299999995</v>
      </c>
      <c r="D7345">
        <v>58</v>
      </c>
      <c r="E7345">
        <v>0</v>
      </c>
      <c r="F7345">
        <v>5605</v>
      </c>
      <c r="G7345">
        <v>0</v>
      </c>
      <c r="H7345">
        <v>13</v>
      </c>
      <c r="I7345">
        <v>0</v>
      </c>
      <c r="J7345">
        <v>2</v>
      </c>
      <c r="K7345">
        <v>0</v>
      </c>
      <c r="L7345">
        <v>0</v>
      </c>
    </row>
    <row r="7346" spans="1:12" x14ac:dyDescent="0.25">
      <c r="A7346">
        <v>10767</v>
      </c>
      <c r="B7346">
        <v>1</v>
      </c>
      <c r="C7346">
        <v>0.51795338000000002</v>
      </c>
      <c r="D7346">
        <v>52</v>
      </c>
      <c r="E7346">
        <v>0</v>
      </c>
      <c r="F7346">
        <v>0.26818722299999997</v>
      </c>
      <c r="G7346">
        <v>9250</v>
      </c>
      <c r="H7346">
        <v>11</v>
      </c>
      <c r="I7346">
        <v>0</v>
      </c>
      <c r="J7346">
        <v>2</v>
      </c>
      <c r="K7346">
        <v>1</v>
      </c>
      <c r="L7346">
        <v>2</v>
      </c>
    </row>
    <row r="7347" spans="1:12" x14ac:dyDescent="0.25">
      <c r="A7347">
        <v>105538</v>
      </c>
      <c r="B7347">
        <v>0</v>
      </c>
      <c r="C7347">
        <v>0.51815520299999995</v>
      </c>
      <c r="D7347">
        <v>39</v>
      </c>
      <c r="E7347">
        <v>0</v>
      </c>
      <c r="F7347">
        <v>0.21827012400000001</v>
      </c>
      <c r="G7347">
        <v>14000</v>
      </c>
      <c r="H7347">
        <v>10</v>
      </c>
      <c r="I7347">
        <v>0</v>
      </c>
      <c r="J7347">
        <v>1</v>
      </c>
      <c r="K7347">
        <v>0</v>
      </c>
      <c r="L7347">
        <v>3</v>
      </c>
    </row>
    <row r="7348" spans="1:12" x14ac:dyDescent="0.25">
      <c r="A7348">
        <v>146837</v>
      </c>
      <c r="B7348">
        <v>0</v>
      </c>
      <c r="C7348">
        <v>0.51825156900000002</v>
      </c>
      <c r="D7348">
        <v>45</v>
      </c>
      <c r="E7348">
        <v>0</v>
      </c>
      <c r="F7348">
        <v>3510</v>
      </c>
      <c r="H7348">
        <v>6</v>
      </c>
      <c r="I7348">
        <v>0</v>
      </c>
      <c r="J7348">
        <v>2</v>
      </c>
      <c r="K7348">
        <v>0</v>
      </c>
      <c r="L7348">
        <v>0</v>
      </c>
    </row>
    <row r="7349" spans="1:12" x14ac:dyDescent="0.25">
      <c r="A7349">
        <v>140625</v>
      </c>
      <c r="B7349">
        <v>0</v>
      </c>
      <c r="C7349">
        <v>0.51871392100000002</v>
      </c>
      <c r="D7349">
        <v>72</v>
      </c>
      <c r="E7349">
        <v>0</v>
      </c>
      <c r="F7349">
        <v>0.31180400899999999</v>
      </c>
      <c r="G7349">
        <v>22000</v>
      </c>
      <c r="H7349">
        <v>11</v>
      </c>
      <c r="I7349">
        <v>0</v>
      </c>
      <c r="J7349">
        <v>2</v>
      </c>
      <c r="K7349">
        <v>0</v>
      </c>
      <c r="L7349">
        <v>1</v>
      </c>
    </row>
    <row r="7350" spans="1:12" x14ac:dyDescent="0.25">
      <c r="A7350">
        <v>27311</v>
      </c>
      <c r="B7350">
        <v>0</v>
      </c>
      <c r="C7350">
        <v>0.51879267100000004</v>
      </c>
      <c r="D7350">
        <v>51</v>
      </c>
      <c r="E7350">
        <v>0</v>
      </c>
      <c r="F7350">
        <v>0.33970313699999999</v>
      </c>
      <c r="G7350">
        <v>11250</v>
      </c>
      <c r="H7350">
        <v>8</v>
      </c>
      <c r="I7350">
        <v>0</v>
      </c>
      <c r="J7350">
        <v>1</v>
      </c>
      <c r="K7350">
        <v>0</v>
      </c>
      <c r="L7350">
        <v>0</v>
      </c>
    </row>
    <row r="7351" spans="1:12" x14ac:dyDescent="0.25">
      <c r="A7351">
        <v>97889</v>
      </c>
      <c r="B7351">
        <v>0</v>
      </c>
      <c r="C7351">
        <v>0.51895201899999999</v>
      </c>
      <c r="D7351">
        <v>51</v>
      </c>
      <c r="E7351">
        <v>0</v>
      </c>
      <c r="F7351">
        <v>1.21574344</v>
      </c>
      <c r="G7351">
        <v>2400</v>
      </c>
      <c r="H7351">
        <v>8</v>
      </c>
      <c r="I7351">
        <v>0</v>
      </c>
      <c r="J7351">
        <v>1</v>
      </c>
      <c r="K7351">
        <v>0</v>
      </c>
      <c r="L7351">
        <v>0</v>
      </c>
    </row>
    <row r="7352" spans="1:12" x14ac:dyDescent="0.25">
      <c r="A7352">
        <v>96888</v>
      </c>
      <c r="B7352">
        <v>1</v>
      </c>
      <c r="C7352">
        <v>0.51915318200000005</v>
      </c>
      <c r="D7352">
        <v>58</v>
      </c>
      <c r="E7352">
        <v>0</v>
      </c>
      <c r="F7352">
        <v>0.22022934399999999</v>
      </c>
      <c r="G7352">
        <v>3400</v>
      </c>
      <c r="H7352">
        <v>9</v>
      </c>
      <c r="I7352">
        <v>0</v>
      </c>
      <c r="J7352">
        <v>0</v>
      </c>
      <c r="K7352">
        <v>0</v>
      </c>
      <c r="L7352">
        <v>0</v>
      </c>
    </row>
    <row r="7353" spans="1:12" x14ac:dyDescent="0.25">
      <c r="A7353">
        <v>112966</v>
      </c>
      <c r="B7353">
        <v>0</v>
      </c>
      <c r="C7353">
        <v>0.51988166800000002</v>
      </c>
      <c r="D7353">
        <v>63</v>
      </c>
      <c r="E7353">
        <v>0</v>
      </c>
      <c r="F7353">
        <v>4413</v>
      </c>
      <c r="H7353">
        <v>15</v>
      </c>
      <c r="I7353">
        <v>0</v>
      </c>
      <c r="J7353">
        <v>2</v>
      </c>
      <c r="K7353">
        <v>0</v>
      </c>
      <c r="L7353">
        <v>2</v>
      </c>
    </row>
    <row r="7354" spans="1:12" x14ac:dyDescent="0.25">
      <c r="A7354">
        <v>24269</v>
      </c>
      <c r="B7354">
        <v>0</v>
      </c>
      <c r="C7354">
        <v>0.52012648500000003</v>
      </c>
      <c r="D7354">
        <v>42</v>
      </c>
      <c r="E7354">
        <v>0</v>
      </c>
      <c r="F7354">
        <v>0.59577203300000003</v>
      </c>
      <c r="G7354">
        <v>7000</v>
      </c>
      <c r="H7354">
        <v>7</v>
      </c>
      <c r="I7354">
        <v>0</v>
      </c>
      <c r="J7354">
        <v>1</v>
      </c>
      <c r="K7354">
        <v>0</v>
      </c>
      <c r="L7354">
        <v>1</v>
      </c>
    </row>
    <row r="7355" spans="1:12" x14ac:dyDescent="0.25">
      <c r="A7355">
        <v>63883</v>
      </c>
      <c r="B7355">
        <v>0</v>
      </c>
      <c r="C7355">
        <v>0.52024662600000005</v>
      </c>
      <c r="D7355">
        <v>36</v>
      </c>
      <c r="E7355">
        <v>1</v>
      </c>
      <c r="F7355">
        <v>0.62181567800000004</v>
      </c>
      <c r="G7355">
        <v>10166</v>
      </c>
      <c r="H7355">
        <v>5</v>
      </c>
      <c r="I7355">
        <v>0</v>
      </c>
      <c r="J7355">
        <v>2</v>
      </c>
      <c r="K7355">
        <v>0</v>
      </c>
      <c r="L7355">
        <v>2</v>
      </c>
    </row>
    <row r="7356" spans="1:12" x14ac:dyDescent="0.25">
      <c r="A7356">
        <v>102008</v>
      </c>
      <c r="B7356">
        <v>0</v>
      </c>
      <c r="C7356">
        <v>0.52028218699999995</v>
      </c>
      <c r="D7356">
        <v>39</v>
      </c>
      <c r="E7356">
        <v>0</v>
      </c>
      <c r="F7356">
        <v>3.9993329999999999E-3</v>
      </c>
      <c r="G7356">
        <v>6000</v>
      </c>
      <c r="H7356">
        <v>4</v>
      </c>
      <c r="I7356">
        <v>0</v>
      </c>
      <c r="J7356">
        <v>0</v>
      </c>
      <c r="K7356">
        <v>0</v>
      </c>
      <c r="L7356">
        <v>1</v>
      </c>
    </row>
    <row r="7357" spans="1:12" x14ac:dyDescent="0.25">
      <c r="A7357">
        <v>32306</v>
      </c>
      <c r="B7357">
        <v>0</v>
      </c>
      <c r="C7357">
        <v>0.52057678100000004</v>
      </c>
      <c r="D7357">
        <v>29</v>
      </c>
      <c r="E7357">
        <v>0</v>
      </c>
      <c r="F7357">
        <v>0.141554702</v>
      </c>
      <c r="G7357">
        <v>4167</v>
      </c>
      <c r="H7357">
        <v>4</v>
      </c>
      <c r="I7357">
        <v>0</v>
      </c>
      <c r="J7357">
        <v>0</v>
      </c>
      <c r="K7357">
        <v>0</v>
      </c>
      <c r="L7357">
        <v>0</v>
      </c>
    </row>
    <row r="7358" spans="1:12" x14ac:dyDescent="0.25">
      <c r="A7358">
        <v>94179</v>
      </c>
      <c r="B7358">
        <v>0</v>
      </c>
      <c r="C7358">
        <v>0.520656644</v>
      </c>
      <c r="D7358">
        <v>48</v>
      </c>
      <c r="E7358">
        <v>0</v>
      </c>
      <c r="F7358">
        <v>0.94533029599999996</v>
      </c>
      <c r="G7358">
        <v>3950</v>
      </c>
      <c r="H7358">
        <v>10</v>
      </c>
      <c r="I7358">
        <v>0</v>
      </c>
      <c r="J7358">
        <v>1</v>
      </c>
      <c r="K7358">
        <v>1</v>
      </c>
      <c r="L7358">
        <v>1</v>
      </c>
    </row>
    <row r="7359" spans="1:12" x14ac:dyDescent="0.25">
      <c r="A7359">
        <v>94805</v>
      </c>
      <c r="B7359">
        <v>0</v>
      </c>
      <c r="C7359">
        <v>0.52092959100000003</v>
      </c>
      <c r="D7359">
        <v>50</v>
      </c>
      <c r="E7359">
        <v>0</v>
      </c>
      <c r="F7359">
        <v>0.22351059600000001</v>
      </c>
      <c r="G7359">
        <v>2500</v>
      </c>
      <c r="H7359">
        <v>6</v>
      </c>
      <c r="I7359">
        <v>0</v>
      </c>
      <c r="J7359">
        <v>0</v>
      </c>
      <c r="K7359">
        <v>0</v>
      </c>
      <c r="L7359">
        <v>1</v>
      </c>
    </row>
    <row r="7360" spans="1:12" x14ac:dyDescent="0.25">
      <c r="A7360">
        <v>6348</v>
      </c>
      <c r="B7360">
        <v>0</v>
      </c>
      <c r="C7360">
        <v>0.520957479</v>
      </c>
      <c r="D7360">
        <v>54</v>
      </c>
      <c r="E7360">
        <v>2</v>
      </c>
      <c r="F7360">
        <v>0.14881989500000001</v>
      </c>
      <c r="G7360">
        <v>12625</v>
      </c>
      <c r="H7360">
        <v>7</v>
      </c>
      <c r="I7360">
        <v>0</v>
      </c>
      <c r="J7360">
        <v>2</v>
      </c>
      <c r="K7360">
        <v>0</v>
      </c>
      <c r="L7360">
        <v>1</v>
      </c>
    </row>
    <row r="7361" spans="1:12" x14ac:dyDescent="0.25">
      <c r="A7361">
        <v>76864</v>
      </c>
      <c r="B7361">
        <v>0</v>
      </c>
      <c r="C7361">
        <v>0.52154055099999996</v>
      </c>
      <c r="D7361">
        <v>26</v>
      </c>
      <c r="E7361">
        <v>0</v>
      </c>
      <c r="F7361">
        <v>126</v>
      </c>
      <c r="H7361">
        <v>3</v>
      </c>
      <c r="I7361">
        <v>0</v>
      </c>
      <c r="J7361">
        <v>0</v>
      </c>
      <c r="K7361">
        <v>0</v>
      </c>
      <c r="L7361">
        <v>0</v>
      </c>
    </row>
    <row r="7362" spans="1:12" x14ac:dyDescent="0.25">
      <c r="A7362">
        <v>5454</v>
      </c>
      <c r="B7362">
        <v>0</v>
      </c>
      <c r="C7362">
        <v>0.52174782500000005</v>
      </c>
      <c r="D7362">
        <v>36</v>
      </c>
      <c r="E7362">
        <v>0</v>
      </c>
      <c r="F7362">
        <v>0.29053664200000001</v>
      </c>
      <c r="G7362">
        <v>3465</v>
      </c>
      <c r="H7362">
        <v>5</v>
      </c>
      <c r="I7362">
        <v>0</v>
      </c>
      <c r="J7362">
        <v>0</v>
      </c>
      <c r="K7362">
        <v>0</v>
      </c>
      <c r="L7362">
        <v>2</v>
      </c>
    </row>
    <row r="7363" spans="1:12" x14ac:dyDescent="0.25">
      <c r="A7363">
        <v>30087</v>
      </c>
      <c r="B7363">
        <v>0</v>
      </c>
      <c r="C7363">
        <v>0.52194634200000001</v>
      </c>
      <c r="D7363">
        <v>52</v>
      </c>
      <c r="E7363">
        <v>0</v>
      </c>
      <c r="F7363">
        <v>0.30144657000000002</v>
      </c>
      <c r="G7363">
        <v>15000</v>
      </c>
      <c r="H7363">
        <v>8</v>
      </c>
      <c r="I7363">
        <v>0</v>
      </c>
      <c r="J7363">
        <v>2</v>
      </c>
      <c r="K7363">
        <v>0</v>
      </c>
      <c r="L7363">
        <v>0</v>
      </c>
    </row>
    <row r="7364" spans="1:12" x14ac:dyDescent="0.25">
      <c r="A7364">
        <v>100431</v>
      </c>
      <c r="B7364">
        <v>0</v>
      </c>
      <c r="C7364">
        <v>0.52201803700000005</v>
      </c>
      <c r="D7364">
        <v>63</v>
      </c>
      <c r="E7364">
        <v>0</v>
      </c>
      <c r="F7364">
        <v>0.295081967</v>
      </c>
      <c r="G7364">
        <v>5916</v>
      </c>
      <c r="H7364">
        <v>8</v>
      </c>
      <c r="I7364">
        <v>0</v>
      </c>
      <c r="J7364">
        <v>2</v>
      </c>
      <c r="K7364">
        <v>0</v>
      </c>
      <c r="L7364">
        <v>2</v>
      </c>
    </row>
    <row r="7365" spans="1:12" x14ac:dyDescent="0.25">
      <c r="A7365">
        <v>58168</v>
      </c>
      <c r="B7365">
        <v>0</v>
      </c>
      <c r="C7365">
        <v>0.52204194400000004</v>
      </c>
      <c r="D7365">
        <v>40</v>
      </c>
      <c r="E7365">
        <v>0</v>
      </c>
      <c r="F7365">
        <v>0.15146167899999999</v>
      </c>
      <c r="G7365">
        <v>17000</v>
      </c>
      <c r="H7365">
        <v>4</v>
      </c>
      <c r="I7365">
        <v>0</v>
      </c>
      <c r="J7365">
        <v>2</v>
      </c>
      <c r="K7365">
        <v>0</v>
      </c>
      <c r="L7365">
        <v>4</v>
      </c>
    </row>
    <row r="7366" spans="1:12" x14ac:dyDescent="0.25">
      <c r="A7366">
        <v>123889</v>
      </c>
      <c r="B7366">
        <v>0</v>
      </c>
      <c r="C7366">
        <v>0.52244432500000004</v>
      </c>
      <c r="D7366">
        <v>48</v>
      </c>
      <c r="E7366">
        <v>0</v>
      </c>
      <c r="F7366">
        <v>0.52618296499999995</v>
      </c>
      <c r="G7366">
        <v>9509</v>
      </c>
      <c r="H7366">
        <v>10</v>
      </c>
      <c r="I7366">
        <v>0</v>
      </c>
      <c r="J7366">
        <v>1</v>
      </c>
      <c r="K7366">
        <v>0</v>
      </c>
      <c r="L7366">
        <v>0</v>
      </c>
    </row>
    <row r="7367" spans="1:12" x14ac:dyDescent="0.25">
      <c r="A7367">
        <v>10166</v>
      </c>
      <c r="B7367">
        <v>0</v>
      </c>
      <c r="C7367">
        <v>0.52250748599999997</v>
      </c>
      <c r="D7367">
        <v>59</v>
      </c>
      <c r="E7367">
        <v>0</v>
      </c>
      <c r="F7367">
        <v>0.20675864799999999</v>
      </c>
      <c r="G7367">
        <v>5000</v>
      </c>
      <c r="H7367">
        <v>8</v>
      </c>
      <c r="I7367">
        <v>0</v>
      </c>
      <c r="J7367">
        <v>1</v>
      </c>
      <c r="K7367">
        <v>3</v>
      </c>
      <c r="L7367">
        <v>0</v>
      </c>
    </row>
    <row r="7368" spans="1:12" x14ac:dyDescent="0.25">
      <c r="A7368">
        <v>110505</v>
      </c>
      <c r="B7368">
        <v>1</v>
      </c>
      <c r="C7368">
        <v>0.52279931700000004</v>
      </c>
      <c r="D7368">
        <v>46</v>
      </c>
      <c r="E7368">
        <v>4</v>
      </c>
      <c r="F7368">
        <v>0.182233648</v>
      </c>
      <c r="G7368">
        <v>3500</v>
      </c>
      <c r="H7368">
        <v>5</v>
      </c>
      <c r="I7368">
        <v>0</v>
      </c>
      <c r="J7368">
        <v>0</v>
      </c>
      <c r="K7368">
        <v>1</v>
      </c>
      <c r="L7368">
        <v>2</v>
      </c>
    </row>
    <row r="7369" spans="1:12" x14ac:dyDescent="0.25">
      <c r="A7369">
        <v>141269</v>
      </c>
      <c r="B7369">
        <v>0</v>
      </c>
      <c r="C7369">
        <v>0.52309851500000004</v>
      </c>
      <c r="D7369">
        <v>51</v>
      </c>
      <c r="E7369">
        <v>1</v>
      </c>
      <c r="F7369">
        <v>725</v>
      </c>
      <c r="H7369">
        <v>15</v>
      </c>
      <c r="I7369">
        <v>0</v>
      </c>
      <c r="J7369">
        <v>0</v>
      </c>
      <c r="K7369">
        <v>0</v>
      </c>
      <c r="L7369">
        <v>0</v>
      </c>
    </row>
    <row r="7370" spans="1:12" x14ac:dyDescent="0.25">
      <c r="A7370">
        <v>140381</v>
      </c>
      <c r="B7370">
        <v>0</v>
      </c>
      <c r="C7370">
        <v>0.523347954</v>
      </c>
      <c r="D7370">
        <v>52</v>
      </c>
      <c r="E7370">
        <v>1</v>
      </c>
      <c r="F7370">
        <v>4931</v>
      </c>
      <c r="H7370">
        <v>11</v>
      </c>
      <c r="I7370">
        <v>0</v>
      </c>
      <c r="J7370">
        <v>2</v>
      </c>
      <c r="K7370">
        <v>0</v>
      </c>
      <c r="L7370">
        <v>3</v>
      </c>
    </row>
    <row r="7371" spans="1:12" x14ac:dyDescent="0.25">
      <c r="A7371">
        <v>93530</v>
      </c>
      <c r="B7371">
        <v>0</v>
      </c>
      <c r="C7371">
        <v>0.52360110400000004</v>
      </c>
      <c r="D7371">
        <v>36</v>
      </c>
      <c r="E7371">
        <v>0</v>
      </c>
      <c r="F7371">
        <v>0.424854124</v>
      </c>
      <c r="G7371">
        <v>6340</v>
      </c>
      <c r="H7371">
        <v>7</v>
      </c>
      <c r="I7371">
        <v>0</v>
      </c>
      <c r="J7371">
        <v>1</v>
      </c>
      <c r="K7371">
        <v>0</v>
      </c>
      <c r="L7371">
        <v>2</v>
      </c>
    </row>
    <row r="7372" spans="1:12" x14ac:dyDescent="0.25">
      <c r="A7372">
        <v>139663</v>
      </c>
      <c r="B7372">
        <v>0</v>
      </c>
      <c r="C7372">
        <v>0.52384919799999996</v>
      </c>
      <c r="D7372">
        <v>37</v>
      </c>
      <c r="E7372">
        <v>0</v>
      </c>
      <c r="F7372">
        <v>0.37266387699999998</v>
      </c>
      <c r="G7372">
        <v>3584</v>
      </c>
      <c r="H7372">
        <v>3</v>
      </c>
      <c r="I7372">
        <v>0</v>
      </c>
      <c r="J7372">
        <v>2</v>
      </c>
      <c r="K7372">
        <v>0</v>
      </c>
      <c r="L7372">
        <v>0</v>
      </c>
    </row>
    <row r="7373" spans="1:12" x14ac:dyDescent="0.25">
      <c r="A7373">
        <v>19708</v>
      </c>
      <c r="B7373">
        <v>0</v>
      </c>
      <c r="C7373">
        <v>0.52385612599999998</v>
      </c>
      <c r="D7373">
        <v>39</v>
      </c>
      <c r="E7373">
        <v>0</v>
      </c>
      <c r="F7373">
        <v>0.34065366200000002</v>
      </c>
      <c r="G7373">
        <v>7740</v>
      </c>
      <c r="H7373">
        <v>13</v>
      </c>
      <c r="I7373">
        <v>0</v>
      </c>
      <c r="J7373">
        <v>1</v>
      </c>
      <c r="K7373">
        <v>0</v>
      </c>
      <c r="L7373">
        <v>1</v>
      </c>
    </row>
    <row r="7374" spans="1:12" x14ac:dyDescent="0.25">
      <c r="A7374">
        <v>128433</v>
      </c>
      <c r="B7374">
        <v>0</v>
      </c>
      <c r="C7374">
        <v>0.524328185</v>
      </c>
      <c r="D7374">
        <v>35</v>
      </c>
      <c r="E7374">
        <v>3</v>
      </c>
      <c r="F7374">
        <v>9.2885752000000002E-2</v>
      </c>
      <c r="G7374">
        <v>5242</v>
      </c>
      <c r="H7374">
        <v>4</v>
      </c>
      <c r="I7374">
        <v>0</v>
      </c>
      <c r="J7374">
        <v>0</v>
      </c>
      <c r="K7374">
        <v>0</v>
      </c>
      <c r="L7374">
        <v>2</v>
      </c>
    </row>
    <row r="7375" spans="1:12" x14ac:dyDescent="0.25">
      <c r="A7375">
        <v>141474</v>
      </c>
      <c r="B7375">
        <v>0</v>
      </c>
      <c r="C7375">
        <v>0.52437387199999996</v>
      </c>
      <c r="D7375">
        <v>47</v>
      </c>
      <c r="E7375">
        <v>0</v>
      </c>
      <c r="F7375">
        <v>1.022829006</v>
      </c>
      <c r="G7375">
        <v>4467</v>
      </c>
      <c r="H7375">
        <v>11</v>
      </c>
      <c r="I7375">
        <v>0</v>
      </c>
      <c r="J7375">
        <v>2</v>
      </c>
      <c r="K7375">
        <v>0</v>
      </c>
      <c r="L7375">
        <v>1</v>
      </c>
    </row>
    <row r="7376" spans="1:12" x14ac:dyDescent="0.25">
      <c r="A7376">
        <v>39657</v>
      </c>
      <c r="B7376">
        <v>1</v>
      </c>
      <c r="C7376">
        <v>0.52505310999999999</v>
      </c>
      <c r="D7376">
        <v>47</v>
      </c>
      <c r="E7376">
        <v>3</v>
      </c>
      <c r="F7376">
        <v>0.72305538899999999</v>
      </c>
      <c r="G7376">
        <v>5000</v>
      </c>
      <c r="H7376">
        <v>14</v>
      </c>
      <c r="I7376">
        <v>0</v>
      </c>
      <c r="J7376">
        <v>1</v>
      </c>
      <c r="K7376">
        <v>0</v>
      </c>
      <c r="L7376">
        <v>4</v>
      </c>
    </row>
    <row r="7377" spans="1:12" x14ac:dyDescent="0.25">
      <c r="A7377">
        <v>68630</v>
      </c>
      <c r="B7377">
        <v>0</v>
      </c>
      <c r="C7377">
        <v>0.525113783</v>
      </c>
      <c r="D7377">
        <v>39</v>
      </c>
      <c r="E7377">
        <v>1</v>
      </c>
      <c r="F7377">
        <v>0.21112384100000001</v>
      </c>
      <c r="G7377">
        <v>9600</v>
      </c>
      <c r="H7377">
        <v>8</v>
      </c>
      <c r="I7377">
        <v>0</v>
      </c>
      <c r="J7377">
        <v>0</v>
      </c>
      <c r="K7377">
        <v>0</v>
      </c>
      <c r="L7377">
        <v>3</v>
      </c>
    </row>
    <row r="7378" spans="1:12" x14ac:dyDescent="0.25">
      <c r="A7378">
        <v>54766</v>
      </c>
      <c r="B7378">
        <v>0</v>
      </c>
      <c r="C7378">
        <v>0.52512384999999995</v>
      </c>
      <c r="D7378">
        <v>50</v>
      </c>
      <c r="E7378">
        <v>0</v>
      </c>
      <c r="F7378">
        <v>398</v>
      </c>
      <c r="H7378">
        <v>5</v>
      </c>
      <c r="I7378">
        <v>0</v>
      </c>
      <c r="J7378">
        <v>0</v>
      </c>
      <c r="K7378">
        <v>0</v>
      </c>
      <c r="L7378">
        <v>0</v>
      </c>
    </row>
    <row r="7379" spans="1:12" x14ac:dyDescent="0.25">
      <c r="A7379">
        <v>92972</v>
      </c>
      <c r="B7379">
        <v>0</v>
      </c>
      <c r="C7379">
        <v>0.52558828199999996</v>
      </c>
      <c r="D7379">
        <v>66</v>
      </c>
      <c r="E7379">
        <v>0</v>
      </c>
      <c r="F7379">
        <v>1.4885421750000001</v>
      </c>
      <c r="G7379">
        <v>2050</v>
      </c>
      <c r="H7379">
        <v>13</v>
      </c>
      <c r="I7379">
        <v>0</v>
      </c>
      <c r="J7379">
        <v>1</v>
      </c>
      <c r="K7379">
        <v>0</v>
      </c>
      <c r="L7379">
        <v>0</v>
      </c>
    </row>
    <row r="7380" spans="1:12" x14ac:dyDescent="0.25">
      <c r="A7380">
        <v>145387</v>
      </c>
      <c r="B7380">
        <v>0</v>
      </c>
      <c r="C7380">
        <v>0.52576031099999998</v>
      </c>
      <c r="D7380">
        <v>58</v>
      </c>
      <c r="E7380">
        <v>1</v>
      </c>
      <c r="F7380">
        <v>0.44362771600000001</v>
      </c>
      <c r="G7380">
        <v>9250</v>
      </c>
      <c r="H7380">
        <v>7</v>
      </c>
      <c r="I7380">
        <v>0</v>
      </c>
      <c r="J7380">
        <v>1</v>
      </c>
      <c r="K7380">
        <v>0</v>
      </c>
      <c r="L7380">
        <v>0</v>
      </c>
    </row>
    <row r="7381" spans="1:12" x14ac:dyDescent="0.25">
      <c r="A7381">
        <v>23542</v>
      </c>
      <c r="B7381">
        <v>0</v>
      </c>
      <c r="C7381">
        <v>0.52611787200000004</v>
      </c>
      <c r="D7381">
        <v>71</v>
      </c>
      <c r="E7381">
        <v>0</v>
      </c>
      <c r="F7381">
        <v>0.71363808100000004</v>
      </c>
      <c r="G7381">
        <v>5293</v>
      </c>
      <c r="H7381">
        <v>22</v>
      </c>
      <c r="I7381">
        <v>0</v>
      </c>
      <c r="J7381">
        <v>2</v>
      </c>
      <c r="K7381">
        <v>0</v>
      </c>
      <c r="L7381">
        <v>0</v>
      </c>
    </row>
    <row r="7382" spans="1:12" x14ac:dyDescent="0.25">
      <c r="A7382">
        <v>97027</v>
      </c>
      <c r="B7382">
        <v>0</v>
      </c>
      <c r="C7382">
        <v>0.52615960299999998</v>
      </c>
      <c r="D7382">
        <v>38</v>
      </c>
      <c r="E7382">
        <v>0</v>
      </c>
      <c r="F7382">
        <v>0.32397054800000002</v>
      </c>
      <c r="G7382">
        <v>11000</v>
      </c>
      <c r="H7382">
        <v>16</v>
      </c>
      <c r="I7382">
        <v>0</v>
      </c>
      <c r="J7382">
        <v>1</v>
      </c>
      <c r="K7382">
        <v>0</v>
      </c>
      <c r="L7382">
        <v>2</v>
      </c>
    </row>
    <row r="7383" spans="1:12" x14ac:dyDescent="0.25">
      <c r="A7383">
        <v>102318</v>
      </c>
      <c r="B7383">
        <v>0</v>
      </c>
      <c r="C7383">
        <v>0.52643444100000003</v>
      </c>
      <c r="D7383">
        <v>31</v>
      </c>
      <c r="E7383">
        <v>0</v>
      </c>
      <c r="F7383">
        <v>7.4611398999999995E-2</v>
      </c>
      <c r="G7383">
        <v>2894</v>
      </c>
      <c r="H7383">
        <v>3</v>
      </c>
      <c r="I7383">
        <v>0</v>
      </c>
      <c r="J7383">
        <v>0</v>
      </c>
      <c r="K7383">
        <v>0</v>
      </c>
      <c r="L7383">
        <v>0</v>
      </c>
    </row>
    <row r="7384" spans="1:12" x14ac:dyDescent="0.25">
      <c r="A7384">
        <v>82018</v>
      </c>
      <c r="B7384">
        <v>0</v>
      </c>
      <c r="C7384">
        <v>0.526523674</v>
      </c>
      <c r="D7384">
        <v>57</v>
      </c>
      <c r="E7384">
        <v>1</v>
      </c>
      <c r="F7384">
        <v>3818</v>
      </c>
      <c r="H7384">
        <v>3</v>
      </c>
      <c r="I7384">
        <v>0</v>
      </c>
      <c r="J7384">
        <v>1</v>
      </c>
      <c r="K7384">
        <v>0</v>
      </c>
      <c r="L7384">
        <v>0</v>
      </c>
    </row>
    <row r="7385" spans="1:12" x14ac:dyDescent="0.25">
      <c r="A7385">
        <v>138748</v>
      </c>
      <c r="B7385">
        <v>0</v>
      </c>
      <c r="C7385">
        <v>0.52674221799999998</v>
      </c>
      <c r="D7385">
        <v>46</v>
      </c>
      <c r="E7385">
        <v>0</v>
      </c>
      <c r="F7385">
        <v>0.21497904300000001</v>
      </c>
      <c r="G7385">
        <v>9065</v>
      </c>
      <c r="H7385">
        <v>16</v>
      </c>
      <c r="I7385">
        <v>0</v>
      </c>
      <c r="J7385">
        <v>0</v>
      </c>
      <c r="K7385">
        <v>0</v>
      </c>
      <c r="L7385">
        <v>1</v>
      </c>
    </row>
    <row r="7386" spans="1:12" x14ac:dyDescent="0.25">
      <c r="A7386">
        <v>94195</v>
      </c>
      <c r="B7386">
        <v>0</v>
      </c>
      <c r="C7386">
        <v>0.52694610799999997</v>
      </c>
      <c r="D7386">
        <v>34</v>
      </c>
      <c r="E7386">
        <v>0</v>
      </c>
      <c r="F7386">
        <v>7</v>
      </c>
      <c r="H7386">
        <v>1</v>
      </c>
      <c r="I7386">
        <v>0</v>
      </c>
      <c r="J7386">
        <v>0</v>
      </c>
      <c r="K7386">
        <v>0</v>
      </c>
      <c r="L7386">
        <v>0</v>
      </c>
    </row>
    <row r="7387" spans="1:12" x14ac:dyDescent="0.25">
      <c r="A7387">
        <v>39647</v>
      </c>
      <c r="B7387">
        <v>0</v>
      </c>
      <c r="C7387">
        <v>0.52752423199999998</v>
      </c>
      <c r="D7387">
        <v>55</v>
      </c>
      <c r="E7387">
        <v>0</v>
      </c>
      <c r="F7387">
        <v>0.29691494800000001</v>
      </c>
      <c r="G7387">
        <v>17600</v>
      </c>
      <c r="H7387">
        <v>15</v>
      </c>
      <c r="I7387">
        <v>0</v>
      </c>
      <c r="J7387">
        <v>2</v>
      </c>
      <c r="K7387">
        <v>0</v>
      </c>
      <c r="L7387">
        <v>4</v>
      </c>
    </row>
    <row r="7388" spans="1:12" x14ac:dyDescent="0.25">
      <c r="A7388">
        <v>25781</v>
      </c>
      <c r="B7388">
        <v>0</v>
      </c>
      <c r="C7388">
        <v>0.52762950200000003</v>
      </c>
      <c r="D7388">
        <v>49</v>
      </c>
      <c r="E7388">
        <v>2</v>
      </c>
      <c r="F7388">
        <v>0.45588615799999999</v>
      </c>
      <c r="G7388">
        <v>3864</v>
      </c>
      <c r="H7388">
        <v>10</v>
      </c>
      <c r="I7388">
        <v>0</v>
      </c>
      <c r="J7388">
        <v>2</v>
      </c>
      <c r="K7388">
        <v>0</v>
      </c>
      <c r="L7388">
        <v>2</v>
      </c>
    </row>
    <row r="7389" spans="1:12" x14ac:dyDescent="0.25">
      <c r="A7389">
        <v>22290</v>
      </c>
      <c r="B7389">
        <v>0</v>
      </c>
      <c r="C7389">
        <v>0.52764797500000005</v>
      </c>
      <c r="D7389">
        <v>60</v>
      </c>
      <c r="E7389">
        <v>0</v>
      </c>
      <c r="F7389">
        <v>0.33605057399999999</v>
      </c>
      <c r="G7389">
        <v>6010</v>
      </c>
      <c r="H7389">
        <v>10</v>
      </c>
      <c r="I7389">
        <v>0</v>
      </c>
      <c r="J7389">
        <v>1</v>
      </c>
      <c r="K7389">
        <v>0</v>
      </c>
      <c r="L7389">
        <v>4</v>
      </c>
    </row>
    <row r="7390" spans="1:12" x14ac:dyDescent="0.25">
      <c r="A7390">
        <v>47227</v>
      </c>
      <c r="B7390">
        <v>0</v>
      </c>
      <c r="C7390">
        <v>0.52860642300000005</v>
      </c>
      <c r="D7390">
        <v>58</v>
      </c>
      <c r="E7390">
        <v>0</v>
      </c>
      <c r="F7390">
        <v>2718</v>
      </c>
      <c r="H7390">
        <v>10</v>
      </c>
      <c r="I7390">
        <v>0</v>
      </c>
      <c r="J7390">
        <v>1</v>
      </c>
      <c r="K7390">
        <v>0</v>
      </c>
      <c r="L7390">
        <v>0</v>
      </c>
    </row>
    <row r="7391" spans="1:12" x14ac:dyDescent="0.25">
      <c r="A7391">
        <v>149713</v>
      </c>
      <c r="B7391">
        <v>0</v>
      </c>
      <c r="C7391">
        <v>0.528625334</v>
      </c>
      <c r="D7391">
        <v>60</v>
      </c>
      <c r="E7391">
        <v>0</v>
      </c>
      <c r="F7391">
        <v>0.14771363800000001</v>
      </c>
      <c r="G7391">
        <v>7500</v>
      </c>
      <c r="H7391">
        <v>8</v>
      </c>
      <c r="I7391">
        <v>0</v>
      </c>
      <c r="J7391">
        <v>1</v>
      </c>
      <c r="K7391">
        <v>0</v>
      </c>
      <c r="L7391">
        <v>1</v>
      </c>
    </row>
    <row r="7392" spans="1:12" x14ac:dyDescent="0.25">
      <c r="A7392">
        <v>57439</v>
      </c>
      <c r="B7392">
        <v>0</v>
      </c>
      <c r="C7392">
        <v>0.52888850300000001</v>
      </c>
      <c r="D7392">
        <v>51</v>
      </c>
      <c r="E7392">
        <v>1</v>
      </c>
      <c r="F7392">
        <v>7040</v>
      </c>
      <c r="H7392">
        <v>17</v>
      </c>
      <c r="I7392">
        <v>0</v>
      </c>
      <c r="J7392">
        <v>2</v>
      </c>
      <c r="K7392">
        <v>0</v>
      </c>
      <c r="L7392">
        <v>3</v>
      </c>
    </row>
    <row r="7393" spans="1:12" x14ac:dyDescent="0.25">
      <c r="A7393">
        <v>29460</v>
      </c>
      <c r="B7393">
        <v>0</v>
      </c>
      <c r="C7393">
        <v>0.52907439300000003</v>
      </c>
      <c r="D7393">
        <v>56</v>
      </c>
      <c r="E7393">
        <v>0</v>
      </c>
      <c r="F7393">
        <v>0.394658754</v>
      </c>
      <c r="G7393">
        <v>4380</v>
      </c>
      <c r="H7393">
        <v>10</v>
      </c>
      <c r="I7393">
        <v>0</v>
      </c>
      <c r="J7393">
        <v>2</v>
      </c>
      <c r="K7393">
        <v>0</v>
      </c>
      <c r="L7393">
        <v>0</v>
      </c>
    </row>
    <row r="7394" spans="1:12" x14ac:dyDescent="0.25">
      <c r="A7394">
        <v>134747</v>
      </c>
      <c r="B7394">
        <v>0</v>
      </c>
      <c r="C7394">
        <v>0.52910596600000004</v>
      </c>
      <c r="D7394">
        <v>64</v>
      </c>
      <c r="E7394">
        <v>0</v>
      </c>
      <c r="F7394">
        <v>0.84140802400000003</v>
      </c>
      <c r="G7394">
        <v>5283</v>
      </c>
      <c r="H7394">
        <v>16</v>
      </c>
      <c r="I7394">
        <v>0</v>
      </c>
      <c r="J7394">
        <v>1</v>
      </c>
      <c r="K7394">
        <v>0</v>
      </c>
      <c r="L7394">
        <v>2</v>
      </c>
    </row>
    <row r="7395" spans="1:12" x14ac:dyDescent="0.25">
      <c r="A7395">
        <v>44609</v>
      </c>
      <c r="B7395">
        <v>0</v>
      </c>
      <c r="C7395">
        <v>0.52931961800000005</v>
      </c>
      <c r="D7395">
        <v>27</v>
      </c>
      <c r="E7395">
        <v>0</v>
      </c>
      <c r="F7395">
        <v>0.14070080900000001</v>
      </c>
      <c r="G7395">
        <v>7419</v>
      </c>
      <c r="H7395">
        <v>15</v>
      </c>
      <c r="I7395">
        <v>0</v>
      </c>
      <c r="J7395">
        <v>0</v>
      </c>
      <c r="K7395">
        <v>0</v>
      </c>
      <c r="L7395">
        <v>0</v>
      </c>
    </row>
    <row r="7396" spans="1:12" x14ac:dyDescent="0.25">
      <c r="A7396">
        <v>112762</v>
      </c>
      <c r="B7396">
        <v>0</v>
      </c>
      <c r="C7396">
        <v>0.52970457699999995</v>
      </c>
      <c r="D7396">
        <v>50</v>
      </c>
      <c r="E7396">
        <v>0</v>
      </c>
      <c r="F7396">
        <v>0.42727921899999999</v>
      </c>
      <c r="G7396">
        <v>4200</v>
      </c>
      <c r="H7396">
        <v>8</v>
      </c>
      <c r="I7396">
        <v>0</v>
      </c>
      <c r="J7396">
        <v>1</v>
      </c>
      <c r="K7396">
        <v>0</v>
      </c>
      <c r="L7396">
        <v>0</v>
      </c>
    </row>
    <row r="7397" spans="1:12" x14ac:dyDescent="0.25">
      <c r="A7397">
        <v>119907</v>
      </c>
      <c r="B7397">
        <v>0</v>
      </c>
      <c r="C7397">
        <v>0.52985292299999998</v>
      </c>
      <c r="D7397">
        <v>50</v>
      </c>
      <c r="E7397">
        <v>0</v>
      </c>
      <c r="F7397">
        <v>0.41204475099999999</v>
      </c>
      <c r="G7397">
        <v>4200</v>
      </c>
      <c r="H7397">
        <v>10</v>
      </c>
      <c r="I7397">
        <v>0</v>
      </c>
      <c r="J7397">
        <v>1</v>
      </c>
      <c r="K7397">
        <v>0</v>
      </c>
      <c r="L7397">
        <v>3</v>
      </c>
    </row>
    <row r="7398" spans="1:12" x14ac:dyDescent="0.25">
      <c r="A7398">
        <v>64008</v>
      </c>
      <c r="B7398">
        <v>0</v>
      </c>
      <c r="C7398">
        <v>0.53025382600000004</v>
      </c>
      <c r="D7398">
        <v>63</v>
      </c>
      <c r="E7398">
        <v>0</v>
      </c>
      <c r="F7398">
        <v>0.88652627299999998</v>
      </c>
      <c r="G7398">
        <v>4890</v>
      </c>
      <c r="H7398">
        <v>12</v>
      </c>
      <c r="I7398">
        <v>1</v>
      </c>
      <c r="J7398">
        <v>3</v>
      </c>
      <c r="K7398">
        <v>0</v>
      </c>
      <c r="L7398">
        <v>0</v>
      </c>
    </row>
    <row r="7399" spans="1:12" x14ac:dyDescent="0.25">
      <c r="A7399">
        <v>1055</v>
      </c>
      <c r="B7399">
        <v>0</v>
      </c>
      <c r="C7399">
        <v>0.53040531800000001</v>
      </c>
      <c r="D7399">
        <v>61</v>
      </c>
      <c r="E7399">
        <v>1</v>
      </c>
      <c r="F7399">
        <v>0.46941884900000003</v>
      </c>
      <c r="G7399">
        <v>13782</v>
      </c>
      <c r="H7399">
        <v>22</v>
      </c>
      <c r="I7399">
        <v>0</v>
      </c>
      <c r="J7399">
        <v>2</v>
      </c>
      <c r="K7399">
        <v>0</v>
      </c>
      <c r="L7399">
        <v>0</v>
      </c>
    </row>
    <row r="7400" spans="1:12" x14ac:dyDescent="0.25">
      <c r="A7400">
        <v>92258</v>
      </c>
      <c r="B7400">
        <v>0</v>
      </c>
      <c r="C7400">
        <v>0.53052833300000002</v>
      </c>
      <c r="D7400">
        <v>61</v>
      </c>
      <c r="E7400">
        <v>0</v>
      </c>
      <c r="F7400">
        <v>0.60117485299999995</v>
      </c>
      <c r="G7400">
        <v>8000</v>
      </c>
      <c r="H7400">
        <v>20</v>
      </c>
      <c r="I7400">
        <v>0</v>
      </c>
      <c r="J7400">
        <v>1</v>
      </c>
      <c r="K7400">
        <v>0</v>
      </c>
      <c r="L7400">
        <v>0</v>
      </c>
    </row>
    <row r="7401" spans="1:12" x14ac:dyDescent="0.25">
      <c r="A7401">
        <v>131452</v>
      </c>
      <c r="B7401">
        <v>0</v>
      </c>
      <c r="C7401">
        <v>0.53055196599999999</v>
      </c>
      <c r="D7401">
        <v>71</v>
      </c>
      <c r="E7401">
        <v>0</v>
      </c>
      <c r="F7401">
        <v>0.41231992099999998</v>
      </c>
      <c r="G7401">
        <v>4025</v>
      </c>
      <c r="H7401">
        <v>11</v>
      </c>
      <c r="I7401">
        <v>0</v>
      </c>
      <c r="J7401">
        <v>0</v>
      </c>
      <c r="K7401">
        <v>0</v>
      </c>
      <c r="L7401">
        <v>1</v>
      </c>
    </row>
    <row r="7402" spans="1:12" x14ac:dyDescent="0.25">
      <c r="A7402">
        <v>115050</v>
      </c>
      <c r="B7402">
        <v>0</v>
      </c>
      <c r="C7402">
        <v>0.53082295099999999</v>
      </c>
      <c r="D7402">
        <v>60</v>
      </c>
      <c r="E7402">
        <v>0</v>
      </c>
      <c r="F7402">
        <v>0.52304335999999996</v>
      </c>
      <c r="G7402">
        <v>11000</v>
      </c>
      <c r="H7402">
        <v>15</v>
      </c>
      <c r="I7402">
        <v>0</v>
      </c>
      <c r="J7402">
        <v>3</v>
      </c>
      <c r="K7402">
        <v>0</v>
      </c>
      <c r="L7402">
        <v>1</v>
      </c>
    </row>
    <row r="7403" spans="1:12" x14ac:dyDescent="0.25">
      <c r="A7403">
        <v>128012</v>
      </c>
      <c r="B7403">
        <v>0</v>
      </c>
      <c r="C7403">
        <v>0.530832729</v>
      </c>
      <c r="D7403">
        <v>29</v>
      </c>
      <c r="E7403">
        <v>0</v>
      </c>
      <c r="F7403">
        <v>0.21940016200000001</v>
      </c>
      <c r="G7403">
        <v>3700</v>
      </c>
      <c r="H7403">
        <v>3</v>
      </c>
      <c r="I7403">
        <v>0</v>
      </c>
      <c r="J7403">
        <v>0</v>
      </c>
      <c r="K7403">
        <v>0</v>
      </c>
      <c r="L7403">
        <v>2</v>
      </c>
    </row>
    <row r="7404" spans="1:12" x14ac:dyDescent="0.25">
      <c r="A7404">
        <v>142792</v>
      </c>
      <c r="B7404">
        <v>0</v>
      </c>
      <c r="C7404">
        <v>0.53093333300000001</v>
      </c>
      <c r="D7404">
        <v>48</v>
      </c>
      <c r="E7404">
        <v>1</v>
      </c>
      <c r="F7404">
        <v>0.296685955</v>
      </c>
      <c r="G7404">
        <v>1900</v>
      </c>
      <c r="H7404">
        <v>7</v>
      </c>
      <c r="I7404">
        <v>0</v>
      </c>
      <c r="J7404">
        <v>0</v>
      </c>
      <c r="K7404">
        <v>0</v>
      </c>
      <c r="L7404">
        <v>3</v>
      </c>
    </row>
    <row r="7405" spans="1:12" x14ac:dyDescent="0.25">
      <c r="A7405">
        <v>77780</v>
      </c>
      <c r="B7405">
        <v>0</v>
      </c>
      <c r="C7405">
        <v>0.53120226800000003</v>
      </c>
      <c r="D7405">
        <v>74</v>
      </c>
      <c r="E7405">
        <v>0</v>
      </c>
      <c r="F7405">
        <v>0.28819409200000001</v>
      </c>
      <c r="G7405">
        <v>9850</v>
      </c>
      <c r="H7405">
        <v>15</v>
      </c>
      <c r="I7405">
        <v>0</v>
      </c>
      <c r="J7405">
        <v>1</v>
      </c>
      <c r="K7405">
        <v>0</v>
      </c>
      <c r="L7405">
        <v>0</v>
      </c>
    </row>
    <row r="7406" spans="1:12" x14ac:dyDescent="0.25">
      <c r="A7406">
        <v>18618</v>
      </c>
      <c r="B7406">
        <v>0</v>
      </c>
      <c r="C7406">
        <v>0.53127259000000004</v>
      </c>
      <c r="D7406">
        <v>46</v>
      </c>
      <c r="E7406">
        <v>0</v>
      </c>
      <c r="F7406">
        <v>0.27044710999999999</v>
      </c>
      <c r="G7406">
        <v>2750</v>
      </c>
      <c r="H7406">
        <v>5</v>
      </c>
      <c r="I7406">
        <v>0</v>
      </c>
      <c r="J7406">
        <v>0</v>
      </c>
      <c r="K7406">
        <v>0</v>
      </c>
      <c r="L7406">
        <v>0</v>
      </c>
    </row>
    <row r="7407" spans="1:12" x14ac:dyDescent="0.25">
      <c r="A7407">
        <v>101304</v>
      </c>
      <c r="B7407">
        <v>1</v>
      </c>
      <c r="C7407">
        <v>0.53149086899999998</v>
      </c>
      <c r="D7407">
        <v>44</v>
      </c>
      <c r="E7407">
        <v>0</v>
      </c>
      <c r="F7407">
        <v>0.37380374199999999</v>
      </c>
      <c r="G7407">
        <v>7000</v>
      </c>
      <c r="H7407">
        <v>10</v>
      </c>
      <c r="I7407">
        <v>0</v>
      </c>
      <c r="J7407">
        <v>2</v>
      </c>
      <c r="K7407">
        <v>0</v>
      </c>
      <c r="L7407">
        <v>5</v>
      </c>
    </row>
    <row r="7408" spans="1:12" x14ac:dyDescent="0.25">
      <c r="A7408">
        <v>29779</v>
      </c>
      <c r="B7408">
        <v>0</v>
      </c>
      <c r="C7408">
        <v>0.53175888000000004</v>
      </c>
      <c r="D7408">
        <v>60</v>
      </c>
      <c r="E7408">
        <v>0</v>
      </c>
      <c r="F7408">
        <v>0.40548372700000002</v>
      </c>
      <c r="G7408">
        <v>4485</v>
      </c>
      <c r="H7408">
        <v>6</v>
      </c>
      <c r="I7408">
        <v>0</v>
      </c>
      <c r="J7408">
        <v>0</v>
      </c>
      <c r="K7408">
        <v>0</v>
      </c>
      <c r="L7408">
        <v>0</v>
      </c>
    </row>
    <row r="7409" spans="1:12" x14ac:dyDescent="0.25">
      <c r="A7409">
        <v>109501</v>
      </c>
      <c r="B7409">
        <v>0</v>
      </c>
      <c r="C7409">
        <v>0.53193515700000005</v>
      </c>
      <c r="D7409">
        <v>57</v>
      </c>
      <c r="E7409">
        <v>0</v>
      </c>
      <c r="F7409">
        <v>0.38514864700000001</v>
      </c>
      <c r="G7409">
        <v>7500</v>
      </c>
      <c r="H7409">
        <v>21</v>
      </c>
      <c r="I7409">
        <v>0</v>
      </c>
      <c r="J7409">
        <v>1</v>
      </c>
      <c r="K7409">
        <v>0</v>
      </c>
      <c r="L7409">
        <v>0</v>
      </c>
    </row>
    <row r="7410" spans="1:12" x14ac:dyDescent="0.25">
      <c r="A7410">
        <v>125870</v>
      </c>
      <c r="B7410">
        <v>0</v>
      </c>
      <c r="C7410">
        <v>0.53207457899999999</v>
      </c>
      <c r="D7410">
        <v>46</v>
      </c>
      <c r="E7410">
        <v>0</v>
      </c>
      <c r="F7410">
        <v>0.185552893</v>
      </c>
      <c r="G7410">
        <v>11683</v>
      </c>
      <c r="H7410">
        <v>7</v>
      </c>
      <c r="I7410">
        <v>0</v>
      </c>
      <c r="J7410">
        <v>2</v>
      </c>
      <c r="K7410">
        <v>0</v>
      </c>
      <c r="L7410">
        <v>3</v>
      </c>
    </row>
    <row r="7411" spans="1:12" x14ac:dyDescent="0.25">
      <c r="A7411">
        <v>104098</v>
      </c>
      <c r="B7411">
        <v>0</v>
      </c>
      <c r="C7411">
        <v>0.53240241700000002</v>
      </c>
      <c r="D7411">
        <v>61</v>
      </c>
      <c r="E7411">
        <v>0</v>
      </c>
      <c r="F7411">
        <v>21386</v>
      </c>
      <c r="H7411">
        <v>23</v>
      </c>
      <c r="I7411">
        <v>0</v>
      </c>
      <c r="J7411">
        <v>5</v>
      </c>
      <c r="K7411">
        <v>0</v>
      </c>
      <c r="L7411">
        <v>0</v>
      </c>
    </row>
    <row r="7412" spans="1:12" x14ac:dyDescent="0.25">
      <c r="A7412">
        <v>79123</v>
      </c>
      <c r="B7412">
        <v>0</v>
      </c>
      <c r="C7412">
        <v>0.53251168699999996</v>
      </c>
      <c r="D7412">
        <v>48</v>
      </c>
      <c r="E7412">
        <v>0</v>
      </c>
      <c r="F7412">
        <v>0.70292379900000002</v>
      </c>
      <c r="G7412">
        <v>6600</v>
      </c>
      <c r="H7412">
        <v>7</v>
      </c>
      <c r="I7412">
        <v>0</v>
      </c>
      <c r="J7412">
        <v>2</v>
      </c>
      <c r="K7412">
        <v>0</v>
      </c>
      <c r="L7412">
        <v>1</v>
      </c>
    </row>
    <row r="7413" spans="1:12" x14ac:dyDescent="0.25">
      <c r="A7413">
        <v>74167</v>
      </c>
      <c r="B7413">
        <v>0</v>
      </c>
      <c r="C7413">
        <v>0.53253480099999995</v>
      </c>
      <c r="D7413">
        <v>37</v>
      </c>
      <c r="E7413">
        <v>0</v>
      </c>
      <c r="F7413">
        <v>0.48673510199999998</v>
      </c>
      <c r="G7413">
        <v>7500</v>
      </c>
      <c r="H7413">
        <v>27</v>
      </c>
      <c r="I7413">
        <v>0</v>
      </c>
      <c r="J7413">
        <v>2</v>
      </c>
      <c r="K7413">
        <v>0</v>
      </c>
      <c r="L7413">
        <v>0</v>
      </c>
    </row>
    <row r="7414" spans="1:12" x14ac:dyDescent="0.25">
      <c r="A7414">
        <v>29166</v>
      </c>
      <c r="B7414">
        <v>0</v>
      </c>
      <c r="C7414">
        <v>0.53264065900000002</v>
      </c>
      <c r="D7414">
        <v>34</v>
      </c>
      <c r="E7414">
        <v>0</v>
      </c>
      <c r="F7414">
        <v>0.52422455800000001</v>
      </c>
      <c r="G7414">
        <v>3900</v>
      </c>
      <c r="H7414">
        <v>6</v>
      </c>
      <c r="I7414">
        <v>0</v>
      </c>
      <c r="J7414">
        <v>1</v>
      </c>
      <c r="K7414">
        <v>0</v>
      </c>
      <c r="L7414">
        <v>0</v>
      </c>
    </row>
    <row r="7415" spans="1:12" x14ac:dyDescent="0.25">
      <c r="A7415">
        <v>91839</v>
      </c>
      <c r="B7415">
        <v>0</v>
      </c>
      <c r="C7415">
        <v>0.53274672499999998</v>
      </c>
      <c r="D7415">
        <v>46</v>
      </c>
      <c r="E7415">
        <v>0</v>
      </c>
      <c r="F7415">
        <v>0.29669458900000001</v>
      </c>
      <c r="G7415">
        <v>8833</v>
      </c>
      <c r="H7415">
        <v>10</v>
      </c>
      <c r="I7415">
        <v>0</v>
      </c>
      <c r="J7415">
        <v>2</v>
      </c>
      <c r="K7415">
        <v>0</v>
      </c>
      <c r="L7415">
        <v>1</v>
      </c>
    </row>
    <row r="7416" spans="1:12" x14ac:dyDescent="0.25">
      <c r="A7416">
        <v>10537</v>
      </c>
      <c r="B7416">
        <v>0</v>
      </c>
      <c r="C7416">
        <v>0.532857778</v>
      </c>
      <c r="D7416">
        <v>42</v>
      </c>
      <c r="E7416">
        <v>1</v>
      </c>
      <c r="F7416">
        <v>0.40055376100000001</v>
      </c>
      <c r="G7416">
        <v>6500</v>
      </c>
      <c r="H7416">
        <v>17</v>
      </c>
      <c r="I7416">
        <v>0</v>
      </c>
      <c r="J7416">
        <v>1</v>
      </c>
      <c r="K7416">
        <v>0</v>
      </c>
      <c r="L7416">
        <v>1</v>
      </c>
    </row>
    <row r="7417" spans="1:12" x14ac:dyDescent="0.25">
      <c r="A7417">
        <v>61697</v>
      </c>
      <c r="B7417">
        <v>0</v>
      </c>
      <c r="C7417">
        <v>0.53287516300000004</v>
      </c>
      <c r="D7417">
        <v>70</v>
      </c>
      <c r="E7417">
        <v>0</v>
      </c>
      <c r="F7417">
        <v>0.57333061299999999</v>
      </c>
      <c r="G7417">
        <v>19602</v>
      </c>
      <c r="H7417">
        <v>15</v>
      </c>
      <c r="I7417">
        <v>0</v>
      </c>
      <c r="J7417">
        <v>4</v>
      </c>
      <c r="K7417">
        <v>0</v>
      </c>
      <c r="L7417">
        <v>0</v>
      </c>
    </row>
    <row r="7418" spans="1:12" x14ac:dyDescent="0.25">
      <c r="A7418">
        <v>62242</v>
      </c>
      <c r="B7418">
        <v>0</v>
      </c>
      <c r="C7418">
        <v>0.53302517999999999</v>
      </c>
      <c r="D7418">
        <v>63</v>
      </c>
      <c r="E7418">
        <v>0</v>
      </c>
      <c r="F7418">
        <v>4400</v>
      </c>
      <c r="H7418">
        <v>17</v>
      </c>
      <c r="I7418">
        <v>0</v>
      </c>
      <c r="J7418">
        <v>2</v>
      </c>
      <c r="K7418">
        <v>0</v>
      </c>
      <c r="L7418">
        <v>0</v>
      </c>
    </row>
    <row r="7419" spans="1:12" x14ac:dyDescent="0.25">
      <c r="A7419">
        <v>74348</v>
      </c>
      <c r="B7419">
        <v>0</v>
      </c>
      <c r="C7419">
        <v>0.533764036</v>
      </c>
      <c r="D7419">
        <v>28</v>
      </c>
      <c r="E7419">
        <v>0</v>
      </c>
      <c r="F7419">
        <v>0.231884058</v>
      </c>
      <c r="G7419">
        <v>2000</v>
      </c>
      <c r="H7419">
        <v>7</v>
      </c>
      <c r="I7419">
        <v>0</v>
      </c>
      <c r="J7419">
        <v>0</v>
      </c>
      <c r="K7419">
        <v>1</v>
      </c>
      <c r="L7419">
        <v>1</v>
      </c>
    </row>
    <row r="7420" spans="1:12" x14ac:dyDescent="0.25">
      <c r="A7420">
        <v>129003</v>
      </c>
      <c r="B7420">
        <v>1</v>
      </c>
      <c r="C7420">
        <v>0.53405730900000004</v>
      </c>
      <c r="D7420">
        <v>35</v>
      </c>
      <c r="E7420">
        <v>1</v>
      </c>
      <c r="F7420">
        <v>1.200228506</v>
      </c>
      <c r="G7420">
        <v>3500</v>
      </c>
      <c r="H7420">
        <v>22</v>
      </c>
      <c r="I7420">
        <v>0</v>
      </c>
      <c r="J7420">
        <v>2</v>
      </c>
      <c r="K7420">
        <v>0</v>
      </c>
      <c r="L7420">
        <v>0</v>
      </c>
    </row>
    <row r="7421" spans="1:12" x14ac:dyDescent="0.25">
      <c r="A7421">
        <v>96998</v>
      </c>
      <c r="B7421">
        <v>0</v>
      </c>
      <c r="C7421">
        <v>0.53421561299999998</v>
      </c>
      <c r="D7421">
        <v>57</v>
      </c>
      <c r="E7421">
        <v>0</v>
      </c>
      <c r="F7421">
        <v>0.69237360800000003</v>
      </c>
      <c r="G7421">
        <v>4667</v>
      </c>
      <c r="H7421">
        <v>10</v>
      </c>
      <c r="I7421">
        <v>0</v>
      </c>
      <c r="J7421">
        <v>1</v>
      </c>
      <c r="K7421">
        <v>0</v>
      </c>
      <c r="L7421">
        <v>1</v>
      </c>
    </row>
    <row r="7422" spans="1:12" x14ac:dyDescent="0.25">
      <c r="A7422">
        <v>64041</v>
      </c>
      <c r="B7422">
        <v>0</v>
      </c>
      <c r="C7422">
        <v>0.53427398100000001</v>
      </c>
      <c r="D7422">
        <v>83</v>
      </c>
      <c r="E7422">
        <v>0</v>
      </c>
      <c r="F7422">
        <v>0.358656537</v>
      </c>
      <c r="G7422">
        <v>2500</v>
      </c>
      <c r="H7422">
        <v>7</v>
      </c>
      <c r="I7422">
        <v>0</v>
      </c>
      <c r="J7422">
        <v>0</v>
      </c>
      <c r="K7422">
        <v>0</v>
      </c>
      <c r="L7422">
        <v>0</v>
      </c>
    </row>
    <row r="7423" spans="1:12" x14ac:dyDescent="0.25">
      <c r="A7423">
        <v>66821</v>
      </c>
      <c r="B7423">
        <v>0</v>
      </c>
      <c r="C7423">
        <v>0.53433323099999996</v>
      </c>
      <c r="D7423">
        <v>31</v>
      </c>
      <c r="E7423">
        <v>1</v>
      </c>
      <c r="F7423">
        <v>0.10432569999999999</v>
      </c>
      <c r="G7423">
        <v>2750</v>
      </c>
      <c r="H7423">
        <v>4</v>
      </c>
      <c r="I7423">
        <v>0</v>
      </c>
      <c r="J7423">
        <v>0</v>
      </c>
      <c r="K7423">
        <v>0</v>
      </c>
      <c r="L7423">
        <v>0</v>
      </c>
    </row>
    <row r="7424" spans="1:12" x14ac:dyDescent="0.25">
      <c r="A7424">
        <v>86641</v>
      </c>
      <c r="B7424">
        <v>1</v>
      </c>
      <c r="C7424">
        <v>0.53456484500000001</v>
      </c>
      <c r="D7424">
        <v>43</v>
      </c>
      <c r="E7424">
        <v>2</v>
      </c>
      <c r="F7424">
        <v>0.291070893</v>
      </c>
      <c r="G7424">
        <v>10000</v>
      </c>
      <c r="H7424">
        <v>15</v>
      </c>
      <c r="I7424">
        <v>0</v>
      </c>
      <c r="J7424">
        <v>1</v>
      </c>
      <c r="K7424">
        <v>2</v>
      </c>
      <c r="L7424">
        <v>1</v>
      </c>
    </row>
    <row r="7425" spans="1:12" x14ac:dyDescent="0.25">
      <c r="A7425">
        <v>89362</v>
      </c>
      <c r="B7425">
        <v>0</v>
      </c>
      <c r="C7425">
        <v>0.53490049500000003</v>
      </c>
      <c r="D7425">
        <v>37</v>
      </c>
      <c r="E7425">
        <v>0</v>
      </c>
      <c r="F7425">
        <v>0.63351749499999999</v>
      </c>
      <c r="G7425">
        <v>3800</v>
      </c>
      <c r="H7425">
        <v>10</v>
      </c>
      <c r="I7425">
        <v>0</v>
      </c>
      <c r="J7425">
        <v>2</v>
      </c>
      <c r="K7425">
        <v>0</v>
      </c>
      <c r="L7425">
        <v>1</v>
      </c>
    </row>
    <row r="7426" spans="1:12" x14ac:dyDescent="0.25">
      <c r="A7426">
        <v>74880</v>
      </c>
      <c r="B7426">
        <v>0</v>
      </c>
      <c r="C7426">
        <v>0.53517019700000001</v>
      </c>
      <c r="D7426">
        <v>46</v>
      </c>
      <c r="E7426">
        <v>0</v>
      </c>
      <c r="F7426">
        <v>0.87113003099999997</v>
      </c>
      <c r="G7426">
        <v>2583</v>
      </c>
      <c r="H7426">
        <v>9</v>
      </c>
      <c r="I7426">
        <v>0</v>
      </c>
      <c r="J7426">
        <v>1</v>
      </c>
      <c r="K7426">
        <v>0</v>
      </c>
      <c r="L7426">
        <v>2</v>
      </c>
    </row>
    <row r="7427" spans="1:12" x14ac:dyDescent="0.25">
      <c r="A7427">
        <v>118771</v>
      </c>
      <c r="B7427">
        <v>0</v>
      </c>
      <c r="C7427">
        <v>0.53534244099999995</v>
      </c>
      <c r="D7427">
        <v>87</v>
      </c>
      <c r="E7427">
        <v>0</v>
      </c>
      <c r="F7427">
        <v>0.375786746</v>
      </c>
      <c r="G7427">
        <v>2700</v>
      </c>
      <c r="H7427">
        <v>29</v>
      </c>
      <c r="I7427">
        <v>0</v>
      </c>
      <c r="J7427">
        <v>0</v>
      </c>
      <c r="K7427">
        <v>0</v>
      </c>
      <c r="L7427">
        <v>0</v>
      </c>
    </row>
    <row r="7428" spans="1:12" x14ac:dyDescent="0.25">
      <c r="A7428">
        <v>135793</v>
      </c>
      <c r="B7428">
        <v>0</v>
      </c>
      <c r="C7428">
        <v>0.53552092100000004</v>
      </c>
      <c r="D7428">
        <v>65</v>
      </c>
      <c r="E7428">
        <v>0</v>
      </c>
      <c r="F7428">
        <v>3998</v>
      </c>
      <c r="H7428">
        <v>9</v>
      </c>
      <c r="I7428">
        <v>0</v>
      </c>
      <c r="J7428">
        <v>2</v>
      </c>
      <c r="K7428">
        <v>0</v>
      </c>
      <c r="L7428">
        <v>0</v>
      </c>
    </row>
    <row r="7429" spans="1:12" x14ac:dyDescent="0.25">
      <c r="A7429">
        <v>121807</v>
      </c>
      <c r="B7429">
        <v>0</v>
      </c>
      <c r="C7429">
        <v>0.535578577</v>
      </c>
      <c r="D7429">
        <v>56</v>
      </c>
      <c r="E7429">
        <v>0</v>
      </c>
      <c r="F7429">
        <v>0.38434892100000001</v>
      </c>
      <c r="G7429">
        <v>6350</v>
      </c>
      <c r="H7429">
        <v>7</v>
      </c>
      <c r="I7429">
        <v>0</v>
      </c>
      <c r="J7429">
        <v>1</v>
      </c>
      <c r="K7429">
        <v>0</v>
      </c>
      <c r="L7429">
        <v>3</v>
      </c>
    </row>
    <row r="7430" spans="1:12" x14ac:dyDescent="0.25">
      <c r="A7430">
        <v>7155</v>
      </c>
      <c r="B7430">
        <v>1</v>
      </c>
      <c r="C7430">
        <v>0.53558227300000005</v>
      </c>
      <c r="D7430">
        <v>40</v>
      </c>
      <c r="E7430">
        <v>1</v>
      </c>
      <c r="F7430">
        <v>0.23428828600000001</v>
      </c>
      <c r="G7430">
        <v>6666</v>
      </c>
      <c r="H7430">
        <v>7</v>
      </c>
      <c r="I7430">
        <v>0</v>
      </c>
      <c r="J7430">
        <v>0</v>
      </c>
      <c r="K7430">
        <v>1</v>
      </c>
      <c r="L7430">
        <v>0</v>
      </c>
    </row>
    <row r="7431" spans="1:12" x14ac:dyDescent="0.25">
      <c r="A7431">
        <v>97856</v>
      </c>
      <c r="B7431">
        <v>0</v>
      </c>
      <c r="C7431">
        <v>0.536511399</v>
      </c>
      <c r="D7431">
        <v>57</v>
      </c>
      <c r="E7431">
        <v>1</v>
      </c>
      <c r="F7431">
        <v>0.21548552200000001</v>
      </c>
      <c r="G7431">
        <v>6250</v>
      </c>
      <c r="H7431">
        <v>27</v>
      </c>
      <c r="I7431">
        <v>0</v>
      </c>
      <c r="J7431">
        <v>0</v>
      </c>
      <c r="K7431">
        <v>0</v>
      </c>
      <c r="L7431">
        <v>3</v>
      </c>
    </row>
    <row r="7432" spans="1:12" x14ac:dyDescent="0.25">
      <c r="A7432">
        <v>101942</v>
      </c>
      <c r="B7432">
        <v>0</v>
      </c>
      <c r="C7432">
        <v>0.53673458699999999</v>
      </c>
      <c r="D7432">
        <v>62</v>
      </c>
      <c r="E7432">
        <v>1</v>
      </c>
      <c r="F7432">
        <v>3121</v>
      </c>
      <c r="H7432">
        <v>11</v>
      </c>
      <c r="I7432">
        <v>0</v>
      </c>
      <c r="J7432">
        <v>1</v>
      </c>
      <c r="K7432">
        <v>0</v>
      </c>
      <c r="L7432">
        <v>0</v>
      </c>
    </row>
    <row r="7433" spans="1:12" x14ac:dyDescent="0.25">
      <c r="A7433">
        <v>1963</v>
      </c>
      <c r="B7433">
        <v>0</v>
      </c>
      <c r="C7433">
        <v>0.53710925799999998</v>
      </c>
      <c r="D7433">
        <v>56</v>
      </c>
      <c r="E7433">
        <v>0</v>
      </c>
      <c r="F7433">
        <v>1.0653043090000001</v>
      </c>
      <c r="G7433">
        <v>2250</v>
      </c>
      <c r="H7433">
        <v>3</v>
      </c>
      <c r="I7433">
        <v>0</v>
      </c>
      <c r="J7433">
        <v>1</v>
      </c>
      <c r="K7433">
        <v>0</v>
      </c>
      <c r="L7433">
        <v>0</v>
      </c>
    </row>
    <row r="7434" spans="1:12" x14ac:dyDescent="0.25">
      <c r="A7434">
        <v>47863</v>
      </c>
      <c r="B7434">
        <v>0</v>
      </c>
      <c r="C7434">
        <v>0.53735891199999997</v>
      </c>
      <c r="D7434">
        <v>41</v>
      </c>
      <c r="E7434">
        <v>0</v>
      </c>
      <c r="F7434">
        <v>0.248712511</v>
      </c>
      <c r="G7434">
        <v>3300</v>
      </c>
      <c r="H7434">
        <v>7</v>
      </c>
      <c r="I7434">
        <v>0</v>
      </c>
      <c r="J7434">
        <v>1</v>
      </c>
      <c r="K7434">
        <v>0</v>
      </c>
      <c r="L7434">
        <v>0</v>
      </c>
    </row>
    <row r="7435" spans="1:12" x14ac:dyDescent="0.25">
      <c r="A7435">
        <v>121331</v>
      </c>
      <c r="B7435">
        <v>0</v>
      </c>
      <c r="C7435">
        <v>0.53805953200000001</v>
      </c>
      <c r="D7435">
        <v>31</v>
      </c>
      <c r="E7435">
        <v>0</v>
      </c>
      <c r="F7435">
        <v>0.128715571</v>
      </c>
      <c r="G7435">
        <v>3666</v>
      </c>
      <c r="H7435">
        <v>8</v>
      </c>
      <c r="I7435">
        <v>0</v>
      </c>
      <c r="J7435">
        <v>0</v>
      </c>
      <c r="K7435">
        <v>0</v>
      </c>
      <c r="L7435">
        <v>1</v>
      </c>
    </row>
    <row r="7436" spans="1:12" x14ac:dyDescent="0.25">
      <c r="A7436">
        <v>16256</v>
      </c>
      <c r="B7436">
        <v>0</v>
      </c>
      <c r="C7436">
        <v>0.53825175800000002</v>
      </c>
      <c r="D7436">
        <v>28</v>
      </c>
      <c r="E7436">
        <v>0</v>
      </c>
      <c r="F7436">
        <v>0.21514768400000001</v>
      </c>
      <c r="G7436">
        <v>8700</v>
      </c>
      <c r="H7436">
        <v>10</v>
      </c>
      <c r="I7436">
        <v>0</v>
      </c>
      <c r="J7436">
        <v>1</v>
      </c>
      <c r="K7436">
        <v>0</v>
      </c>
      <c r="L7436">
        <v>2</v>
      </c>
    </row>
    <row r="7437" spans="1:12" x14ac:dyDescent="0.25">
      <c r="A7437">
        <v>12748</v>
      </c>
      <c r="B7437">
        <v>0</v>
      </c>
      <c r="C7437">
        <v>0.53839874799999998</v>
      </c>
      <c r="D7437">
        <v>63</v>
      </c>
      <c r="E7437">
        <v>0</v>
      </c>
      <c r="F7437">
        <v>0.92669110300000002</v>
      </c>
      <c r="G7437">
        <v>3000</v>
      </c>
      <c r="H7437">
        <v>14</v>
      </c>
      <c r="I7437">
        <v>0</v>
      </c>
      <c r="J7437">
        <v>1</v>
      </c>
      <c r="K7437">
        <v>0</v>
      </c>
      <c r="L7437">
        <v>0</v>
      </c>
    </row>
    <row r="7438" spans="1:12" x14ac:dyDescent="0.25">
      <c r="A7438">
        <v>90550</v>
      </c>
      <c r="B7438">
        <v>0</v>
      </c>
      <c r="C7438">
        <v>0.53861534600000005</v>
      </c>
      <c r="D7438">
        <v>32</v>
      </c>
      <c r="E7438">
        <v>0</v>
      </c>
      <c r="F7438">
        <v>0.203997648</v>
      </c>
      <c r="G7438">
        <v>1700</v>
      </c>
      <c r="H7438">
        <v>3</v>
      </c>
      <c r="I7438">
        <v>0</v>
      </c>
      <c r="J7438">
        <v>0</v>
      </c>
      <c r="K7438">
        <v>0</v>
      </c>
      <c r="L7438">
        <v>0</v>
      </c>
    </row>
    <row r="7439" spans="1:12" x14ac:dyDescent="0.25">
      <c r="A7439">
        <v>140864</v>
      </c>
      <c r="B7439">
        <v>0</v>
      </c>
      <c r="C7439">
        <v>0.53890684899999997</v>
      </c>
      <c r="D7439">
        <v>52</v>
      </c>
      <c r="E7439">
        <v>0</v>
      </c>
      <c r="F7439">
        <v>0.31128196000000002</v>
      </c>
      <c r="G7439">
        <v>5592</v>
      </c>
      <c r="H7439">
        <v>9</v>
      </c>
      <c r="I7439">
        <v>0</v>
      </c>
      <c r="J7439">
        <v>0</v>
      </c>
      <c r="K7439">
        <v>0</v>
      </c>
      <c r="L7439">
        <v>0</v>
      </c>
    </row>
    <row r="7440" spans="1:12" x14ac:dyDescent="0.25">
      <c r="A7440">
        <v>74717</v>
      </c>
      <c r="B7440">
        <v>0</v>
      </c>
      <c r="C7440">
        <v>0.53905901300000003</v>
      </c>
      <c r="D7440">
        <v>46</v>
      </c>
      <c r="E7440">
        <v>2</v>
      </c>
      <c r="F7440">
        <v>0.30964228700000002</v>
      </c>
      <c r="G7440">
        <v>10650</v>
      </c>
      <c r="H7440">
        <v>14</v>
      </c>
      <c r="I7440">
        <v>0</v>
      </c>
      <c r="J7440">
        <v>1</v>
      </c>
      <c r="K7440">
        <v>0</v>
      </c>
      <c r="L7440">
        <v>1</v>
      </c>
    </row>
    <row r="7441" spans="1:12" x14ac:dyDescent="0.25">
      <c r="A7441">
        <v>52308</v>
      </c>
      <c r="B7441">
        <v>0</v>
      </c>
      <c r="C7441">
        <v>0.53921350800000001</v>
      </c>
      <c r="D7441">
        <v>29</v>
      </c>
      <c r="E7441">
        <v>0</v>
      </c>
      <c r="F7441">
        <v>0.49687578100000002</v>
      </c>
      <c r="G7441">
        <v>4000</v>
      </c>
      <c r="H7441">
        <v>9</v>
      </c>
      <c r="I7441">
        <v>0</v>
      </c>
      <c r="J7441">
        <v>1</v>
      </c>
      <c r="K7441">
        <v>0</v>
      </c>
      <c r="L7441">
        <v>0</v>
      </c>
    </row>
    <row r="7442" spans="1:12" x14ac:dyDescent="0.25">
      <c r="A7442">
        <v>101623</v>
      </c>
      <c r="B7442">
        <v>0</v>
      </c>
      <c r="C7442">
        <v>0.53958561100000002</v>
      </c>
      <c r="D7442">
        <v>49</v>
      </c>
      <c r="E7442">
        <v>2</v>
      </c>
      <c r="F7442">
        <v>0.46335999999999999</v>
      </c>
      <c r="G7442">
        <v>6249</v>
      </c>
      <c r="H7442">
        <v>11</v>
      </c>
      <c r="I7442">
        <v>0</v>
      </c>
      <c r="J7442">
        <v>2</v>
      </c>
      <c r="K7442">
        <v>0</v>
      </c>
      <c r="L7442">
        <v>0</v>
      </c>
    </row>
    <row r="7443" spans="1:12" x14ac:dyDescent="0.25">
      <c r="A7443">
        <v>83387</v>
      </c>
      <c r="B7443">
        <v>1</v>
      </c>
      <c r="C7443">
        <v>0.53963966200000002</v>
      </c>
      <c r="D7443">
        <v>49</v>
      </c>
      <c r="E7443">
        <v>0</v>
      </c>
      <c r="F7443">
        <v>0.111774362</v>
      </c>
      <c r="G7443">
        <v>6700</v>
      </c>
      <c r="H7443">
        <v>21</v>
      </c>
      <c r="I7443">
        <v>0</v>
      </c>
      <c r="J7443">
        <v>0</v>
      </c>
      <c r="K7443">
        <v>0</v>
      </c>
      <c r="L7443">
        <v>1</v>
      </c>
    </row>
    <row r="7444" spans="1:12" x14ac:dyDescent="0.25">
      <c r="A7444">
        <v>101644</v>
      </c>
      <c r="B7444">
        <v>0</v>
      </c>
      <c r="C7444">
        <v>0.53965297499999998</v>
      </c>
      <c r="D7444">
        <v>27</v>
      </c>
      <c r="E7444">
        <v>0</v>
      </c>
      <c r="F7444">
        <v>0.149260849</v>
      </c>
      <c r="G7444">
        <v>2096</v>
      </c>
      <c r="H7444">
        <v>8</v>
      </c>
      <c r="I7444">
        <v>0</v>
      </c>
      <c r="J7444">
        <v>0</v>
      </c>
      <c r="K7444">
        <v>0</v>
      </c>
      <c r="L7444">
        <v>3</v>
      </c>
    </row>
    <row r="7445" spans="1:12" x14ac:dyDescent="0.25">
      <c r="A7445">
        <v>106734</v>
      </c>
      <c r="B7445">
        <v>0</v>
      </c>
      <c r="C7445">
        <v>0.53971906999999997</v>
      </c>
      <c r="D7445">
        <v>30</v>
      </c>
      <c r="E7445">
        <v>0</v>
      </c>
      <c r="F7445">
        <v>3456</v>
      </c>
      <c r="H7445">
        <v>8</v>
      </c>
      <c r="I7445">
        <v>0</v>
      </c>
      <c r="J7445">
        <v>1</v>
      </c>
      <c r="K7445">
        <v>0</v>
      </c>
      <c r="L7445">
        <v>0</v>
      </c>
    </row>
    <row r="7446" spans="1:12" x14ac:dyDescent="0.25">
      <c r="A7446">
        <v>35574</v>
      </c>
      <c r="B7446">
        <v>1</v>
      </c>
      <c r="C7446">
        <v>0.53998434799999995</v>
      </c>
      <c r="D7446">
        <v>31</v>
      </c>
      <c r="E7446">
        <v>0</v>
      </c>
      <c r="F7446">
        <v>0.52707152000000002</v>
      </c>
      <c r="G7446">
        <v>10933</v>
      </c>
      <c r="H7446">
        <v>11</v>
      </c>
      <c r="I7446">
        <v>0</v>
      </c>
      <c r="J7446">
        <v>1</v>
      </c>
      <c r="K7446">
        <v>0</v>
      </c>
      <c r="L7446">
        <v>2</v>
      </c>
    </row>
    <row r="7447" spans="1:12" x14ac:dyDescent="0.25">
      <c r="A7447">
        <v>97013</v>
      </c>
      <c r="B7447">
        <v>0</v>
      </c>
      <c r="C7447">
        <v>0.54026436700000002</v>
      </c>
      <c r="D7447">
        <v>50</v>
      </c>
      <c r="E7447">
        <v>0</v>
      </c>
      <c r="F7447">
        <v>0.23526643899999999</v>
      </c>
      <c r="G7447">
        <v>8500</v>
      </c>
      <c r="H7447">
        <v>11</v>
      </c>
      <c r="I7447">
        <v>0</v>
      </c>
      <c r="J7447">
        <v>3</v>
      </c>
      <c r="K7447">
        <v>0</v>
      </c>
      <c r="L7447">
        <v>2</v>
      </c>
    </row>
    <row r="7448" spans="1:12" x14ac:dyDescent="0.25">
      <c r="A7448">
        <v>86570</v>
      </c>
      <c r="B7448">
        <v>0</v>
      </c>
      <c r="C7448">
        <v>0.54057225099999995</v>
      </c>
      <c r="D7448">
        <v>50</v>
      </c>
      <c r="E7448">
        <v>0</v>
      </c>
      <c r="F7448">
        <v>0.852050427</v>
      </c>
      <c r="G7448">
        <v>6900</v>
      </c>
      <c r="H7448">
        <v>11</v>
      </c>
      <c r="I7448">
        <v>0</v>
      </c>
      <c r="J7448">
        <v>2</v>
      </c>
      <c r="K7448">
        <v>0</v>
      </c>
      <c r="L7448">
        <v>1</v>
      </c>
    </row>
    <row r="7449" spans="1:12" x14ac:dyDescent="0.25">
      <c r="A7449">
        <v>42364</v>
      </c>
      <c r="B7449">
        <v>0</v>
      </c>
      <c r="C7449">
        <v>0.54117941199999997</v>
      </c>
      <c r="D7449">
        <v>47</v>
      </c>
      <c r="E7449">
        <v>0</v>
      </c>
      <c r="F7449">
        <v>0.27881731199999998</v>
      </c>
      <c r="G7449">
        <v>7000</v>
      </c>
      <c r="H7449">
        <v>10</v>
      </c>
      <c r="I7449">
        <v>0</v>
      </c>
      <c r="J7449">
        <v>2</v>
      </c>
      <c r="K7449">
        <v>0</v>
      </c>
      <c r="L7449">
        <v>2</v>
      </c>
    </row>
    <row r="7450" spans="1:12" x14ac:dyDescent="0.25">
      <c r="A7450">
        <v>9414</v>
      </c>
      <c r="B7450">
        <v>0</v>
      </c>
      <c r="C7450">
        <v>0.54206333299999998</v>
      </c>
      <c r="D7450">
        <v>35</v>
      </c>
      <c r="E7450">
        <v>0</v>
      </c>
      <c r="F7450">
        <v>0.43879715899999999</v>
      </c>
      <c r="G7450">
        <v>10840</v>
      </c>
      <c r="H7450">
        <v>7</v>
      </c>
      <c r="I7450">
        <v>0</v>
      </c>
      <c r="J7450">
        <v>3</v>
      </c>
      <c r="K7450">
        <v>0</v>
      </c>
      <c r="L7450">
        <v>0</v>
      </c>
    </row>
    <row r="7451" spans="1:12" x14ac:dyDescent="0.25">
      <c r="A7451">
        <v>96294</v>
      </c>
      <c r="B7451">
        <v>0</v>
      </c>
      <c r="C7451">
        <v>0.54206333299999998</v>
      </c>
      <c r="D7451">
        <v>40</v>
      </c>
      <c r="E7451">
        <v>0</v>
      </c>
      <c r="F7451">
        <v>0.87816134400000001</v>
      </c>
      <c r="G7451">
        <v>5416</v>
      </c>
      <c r="H7451">
        <v>7</v>
      </c>
      <c r="I7451">
        <v>0</v>
      </c>
      <c r="J7451">
        <v>3</v>
      </c>
      <c r="K7451">
        <v>0</v>
      </c>
      <c r="L7451">
        <v>0</v>
      </c>
    </row>
    <row r="7452" spans="1:12" x14ac:dyDescent="0.25">
      <c r="A7452">
        <v>22111</v>
      </c>
      <c r="B7452">
        <v>0</v>
      </c>
      <c r="C7452">
        <v>0.54213082000000001</v>
      </c>
      <c r="D7452">
        <v>35</v>
      </c>
      <c r="E7452">
        <v>0</v>
      </c>
      <c r="F7452">
        <v>0.53491016599999996</v>
      </c>
      <c r="G7452">
        <v>4396</v>
      </c>
      <c r="H7452">
        <v>4</v>
      </c>
      <c r="I7452">
        <v>0</v>
      </c>
      <c r="J7452">
        <v>2</v>
      </c>
      <c r="K7452">
        <v>0</v>
      </c>
      <c r="L7452">
        <v>0</v>
      </c>
    </row>
    <row r="7453" spans="1:12" x14ac:dyDescent="0.25">
      <c r="A7453">
        <v>58697</v>
      </c>
      <c r="B7453">
        <v>0</v>
      </c>
      <c r="C7453">
        <v>0.54233821100000001</v>
      </c>
      <c r="D7453">
        <v>53</v>
      </c>
      <c r="E7453">
        <v>0</v>
      </c>
      <c r="F7453">
        <v>0.34694997599999999</v>
      </c>
      <c r="G7453">
        <v>12753</v>
      </c>
      <c r="H7453">
        <v>7</v>
      </c>
      <c r="I7453">
        <v>1</v>
      </c>
      <c r="J7453">
        <v>2</v>
      </c>
      <c r="K7453">
        <v>0</v>
      </c>
      <c r="L7453">
        <v>3</v>
      </c>
    </row>
    <row r="7454" spans="1:12" x14ac:dyDescent="0.25">
      <c r="A7454">
        <v>143928</v>
      </c>
      <c r="B7454">
        <v>0</v>
      </c>
      <c r="C7454">
        <v>0.54239823600000003</v>
      </c>
      <c r="D7454">
        <v>32</v>
      </c>
      <c r="E7454">
        <v>0</v>
      </c>
      <c r="F7454">
        <v>0.18237363500000001</v>
      </c>
      <c r="G7454">
        <v>5400</v>
      </c>
      <c r="H7454">
        <v>6</v>
      </c>
      <c r="I7454">
        <v>0</v>
      </c>
      <c r="J7454">
        <v>0</v>
      </c>
      <c r="K7454">
        <v>2</v>
      </c>
      <c r="L7454">
        <v>0</v>
      </c>
    </row>
    <row r="7455" spans="1:12" x14ac:dyDescent="0.25">
      <c r="A7455">
        <v>130510</v>
      </c>
      <c r="B7455">
        <v>0</v>
      </c>
      <c r="C7455">
        <v>0.54251227000000002</v>
      </c>
      <c r="D7455">
        <v>36</v>
      </c>
      <c r="E7455">
        <v>0</v>
      </c>
      <c r="F7455">
        <v>1.6308422890000001</v>
      </c>
      <c r="G7455">
        <v>4000</v>
      </c>
      <c r="H7455">
        <v>24</v>
      </c>
      <c r="I7455">
        <v>0</v>
      </c>
      <c r="J7455">
        <v>3</v>
      </c>
      <c r="K7455">
        <v>0</v>
      </c>
      <c r="L7455">
        <v>0</v>
      </c>
    </row>
    <row r="7456" spans="1:12" x14ac:dyDescent="0.25">
      <c r="A7456">
        <v>40215</v>
      </c>
      <c r="B7456">
        <v>0</v>
      </c>
      <c r="C7456">
        <v>0.54258507700000003</v>
      </c>
      <c r="D7456">
        <v>47</v>
      </c>
      <c r="E7456">
        <v>0</v>
      </c>
      <c r="F7456">
        <v>2.9069946199999999</v>
      </c>
      <c r="G7456">
        <v>1300</v>
      </c>
      <c r="H7456">
        <v>17</v>
      </c>
      <c r="I7456">
        <v>0</v>
      </c>
      <c r="J7456">
        <v>1</v>
      </c>
      <c r="K7456">
        <v>0</v>
      </c>
      <c r="L7456">
        <v>1</v>
      </c>
    </row>
    <row r="7457" spans="1:12" x14ac:dyDescent="0.25">
      <c r="A7457">
        <v>35717</v>
      </c>
      <c r="B7457">
        <v>0</v>
      </c>
      <c r="C7457">
        <v>0.54299882200000005</v>
      </c>
      <c r="D7457">
        <v>39</v>
      </c>
      <c r="E7457">
        <v>0</v>
      </c>
      <c r="F7457">
        <v>4182</v>
      </c>
      <c r="H7457">
        <v>8</v>
      </c>
      <c r="I7457">
        <v>0</v>
      </c>
      <c r="J7457">
        <v>2</v>
      </c>
      <c r="K7457">
        <v>0</v>
      </c>
      <c r="L7457">
        <v>1</v>
      </c>
    </row>
    <row r="7458" spans="1:12" x14ac:dyDescent="0.25">
      <c r="A7458">
        <v>12862</v>
      </c>
      <c r="B7458">
        <v>0</v>
      </c>
      <c r="C7458">
        <v>0.54309138199999996</v>
      </c>
      <c r="D7458">
        <v>58</v>
      </c>
      <c r="E7458">
        <v>0</v>
      </c>
      <c r="F7458">
        <v>0.36141063000000001</v>
      </c>
      <c r="G7458">
        <v>7882</v>
      </c>
      <c r="H7458">
        <v>11</v>
      </c>
      <c r="I7458">
        <v>0</v>
      </c>
      <c r="J7458">
        <v>2</v>
      </c>
      <c r="K7458">
        <v>0</v>
      </c>
      <c r="L7458">
        <v>0</v>
      </c>
    </row>
    <row r="7459" spans="1:12" x14ac:dyDescent="0.25">
      <c r="A7459">
        <v>82189</v>
      </c>
      <c r="B7459">
        <v>0</v>
      </c>
      <c r="C7459">
        <v>0.54322633600000003</v>
      </c>
      <c r="D7459">
        <v>38</v>
      </c>
      <c r="E7459">
        <v>1</v>
      </c>
      <c r="F7459">
        <v>0.28267933000000001</v>
      </c>
      <c r="G7459">
        <v>4000</v>
      </c>
      <c r="H7459">
        <v>4</v>
      </c>
      <c r="I7459">
        <v>0</v>
      </c>
      <c r="J7459">
        <v>1</v>
      </c>
      <c r="K7459">
        <v>0</v>
      </c>
      <c r="L7459">
        <v>0</v>
      </c>
    </row>
    <row r="7460" spans="1:12" x14ac:dyDescent="0.25">
      <c r="A7460">
        <v>17560</v>
      </c>
      <c r="B7460">
        <v>0</v>
      </c>
      <c r="C7460">
        <v>0.54345654300000001</v>
      </c>
      <c r="D7460">
        <v>52</v>
      </c>
      <c r="E7460">
        <v>0</v>
      </c>
      <c r="F7460">
        <v>2.3190723999999999E-2</v>
      </c>
      <c r="G7460">
        <v>2500</v>
      </c>
      <c r="H7460">
        <v>2</v>
      </c>
      <c r="I7460">
        <v>0</v>
      </c>
      <c r="J7460">
        <v>0</v>
      </c>
      <c r="K7460">
        <v>0</v>
      </c>
      <c r="L7460">
        <v>0</v>
      </c>
    </row>
    <row r="7461" spans="1:12" x14ac:dyDescent="0.25">
      <c r="A7461">
        <v>10918</v>
      </c>
      <c r="B7461">
        <v>0</v>
      </c>
      <c r="C7461">
        <v>0.54360043300000005</v>
      </c>
      <c r="D7461">
        <v>60</v>
      </c>
      <c r="E7461">
        <v>0</v>
      </c>
      <c r="F7461">
        <v>6285</v>
      </c>
      <c r="H7461">
        <v>13</v>
      </c>
      <c r="I7461">
        <v>0</v>
      </c>
      <c r="J7461">
        <v>3</v>
      </c>
      <c r="K7461">
        <v>0</v>
      </c>
      <c r="L7461">
        <v>0</v>
      </c>
    </row>
    <row r="7462" spans="1:12" x14ac:dyDescent="0.25">
      <c r="A7462">
        <v>76715</v>
      </c>
      <c r="B7462">
        <v>0</v>
      </c>
      <c r="C7462">
        <v>0.54364993500000003</v>
      </c>
      <c r="D7462">
        <v>54</v>
      </c>
      <c r="E7462">
        <v>0</v>
      </c>
      <c r="F7462">
        <v>0.57301089199999999</v>
      </c>
      <c r="G7462">
        <v>5416</v>
      </c>
      <c r="H7462">
        <v>14</v>
      </c>
      <c r="I7462">
        <v>0</v>
      </c>
      <c r="J7462">
        <v>2</v>
      </c>
      <c r="K7462">
        <v>0</v>
      </c>
      <c r="L7462">
        <v>0</v>
      </c>
    </row>
    <row r="7463" spans="1:12" x14ac:dyDescent="0.25">
      <c r="A7463">
        <v>111985</v>
      </c>
      <c r="B7463">
        <v>0</v>
      </c>
      <c r="C7463">
        <v>0.54368202099999996</v>
      </c>
      <c r="D7463">
        <v>63</v>
      </c>
      <c r="E7463">
        <v>2</v>
      </c>
      <c r="F7463">
        <v>0.56180344500000001</v>
      </c>
      <c r="G7463">
        <v>1973</v>
      </c>
      <c r="H7463">
        <v>6</v>
      </c>
      <c r="I7463">
        <v>0</v>
      </c>
      <c r="J7463">
        <v>1</v>
      </c>
      <c r="K7463">
        <v>0</v>
      </c>
      <c r="L7463">
        <v>0</v>
      </c>
    </row>
    <row r="7464" spans="1:12" x14ac:dyDescent="0.25">
      <c r="A7464">
        <v>73278</v>
      </c>
      <c r="B7464">
        <v>0</v>
      </c>
      <c r="C7464">
        <v>0.54389687499999995</v>
      </c>
      <c r="D7464">
        <v>63</v>
      </c>
      <c r="E7464">
        <v>0</v>
      </c>
      <c r="F7464">
        <v>0.48135332600000003</v>
      </c>
      <c r="G7464">
        <v>2600</v>
      </c>
      <c r="H7464">
        <v>8</v>
      </c>
      <c r="I7464">
        <v>0</v>
      </c>
      <c r="J7464">
        <v>1</v>
      </c>
      <c r="K7464">
        <v>0</v>
      </c>
      <c r="L7464">
        <v>0</v>
      </c>
    </row>
    <row r="7465" spans="1:12" x14ac:dyDescent="0.25">
      <c r="A7465">
        <v>45173</v>
      </c>
      <c r="B7465">
        <v>0</v>
      </c>
      <c r="C7465">
        <v>0.54390154599999996</v>
      </c>
      <c r="D7465">
        <v>61</v>
      </c>
      <c r="E7465">
        <v>1</v>
      </c>
      <c r="F7465">
        <v>0.36462008899999998</v>
      </c>
      <c r="G7465">
        <v>4250</v>
      </c>
      <c r="H7465">
        <v>21</v>
      </c>
      <c r="I7465">
        <v>0</v>
      </c>
      <c r="J7465">
        <v>0</v>
      </c>
      <c r="K7465">
        <v>0</v>
      </c>
      <c r="L7465">
        <v>0</v>
      </c>
    </row>
    <row r="7466" spans="1:12" x14ac:dyDescent="0.25">
      <c r="A7466">
        <v>20600</v>
      </c>
      <c r="B7466">
        <v>1</v>
      </c>
      <c r="C7466">
        <v>0.54394636699999999</v>
      </c>
      <c r="D7466">
        <v>45</v>
      </c>
      <c r="E7466">
        <v>1</v>
      </c>
      <c r="F7466">
        <v>1.14765764</v>
      </c>
      <c r="G7466">
        <v>5058</v>
      </c>
      <c r="H7466">
        <v>16</v>
      </c>
      <c r="I7466">
        <v>0</v>
      </c>
      <c r="J7466">
        <v>2</v>
      </c>
      <c r="K7466">
        <v>0</v>
      </c>
      <c r="L7466">
        <v>0</v>
      </c>
    </row>
    <row r="7467" spans="1:12" x14ac:dyDescent="0.25">
      <c r="A7467">
        <v>75040</v>
      </c>
      <c r="B7467">
        <v>0</v>
      </c>
      <c r="C7467">
        <v>0.54396450699999999</v>
      </c>
      <c r="D7467">
        <v>31</v>
      </c>
      <c r="E7467">
        <v>0</v>
      </c>
      <c r="F7467">
        <v>0.101550316</v>
      </c>
      <c r="G7467">
        <v>10900</v>
      </c>
      <c r="H7467">
        <v>10</v>
      </c>
      <c r="I7467">
        <v>0</v>
      </c>
      <c r="J7467">
        <v>0</v>
      </c>
      <c r="K7467">
        <v>0</v>
      </c>
      <c r="L7467">
        <v>1</v>
      </c>
    </row>
    <row r="7468" spans="1:12" x14ac:dyDescent="0.25">
      <c r="A7468">
        <v>133541</v>
      </c>
      <c r="B7468">
        <v>0</v>
      </c>
      <c r="C7468">
        <v>0.54430145399999996</v>
      </c>
      <c r="D7468">
        <v>35</v>
      </c>
      <c r="E7468">
        <v>0</v>
      </c>
      <c r="F7468">
        <v>2.3570754999999999E-2</v>
      </c>
      <c r="G7468">
        <v>11666</v>
      </c>
      <c r="H7468">
        <v>1</v>
      </c>
      <c r="I7468">
        <v>0</v>
      </c>
      <c r="J7468">
        <v>0</v>
      </c>
      <c r="K7468">
        <v>0</v>
      </c>
      <c r="L7468">
        <v>1</v>
      </c>
    </row>
    <row r="7469" spans="1:12" x14ac:dyDescent="0.25">
      <c r="A7469">
        <v>33079</v>
      </c>
      <c r="B7469">
        <v>0</v>
      </c>
      <c r="C7469">
        <v>0.54431467499999997</v>
      </c>
      <c r="D7469">
        <v>47</v>
      </c>
      <c r="E7469">
        <v>0</v>
      </c>
      <c r="F7469">
        <v>0.50702067900000003</v>
      </c>
      <c r="G7469">
        <v>3916</v>
      </c>
      <c r="H7469">
        <v>7</v>
      </c>
      <c r="I7469">
        <v>0</v>
      </c>
      <c r="J7469">
        <v>1</v>
      </c>
      <c r="K7469">
        <v>0</v>
      </c>
      <c r="L7469">
        <v>2</v>
      </c>
    </row>
    <row r="7470" spans="1:12" x14ac:dyDescent="0.25">
      <c r="A7470">
        <v>84602</v>
      </c>
      <c r="B7470">
        <v>0</v>
      </c>
      <c r="C7470">
        <v>0.54440347499999997</v>
      </c>
      <c r="D7470">
        <v>63</v>
      </c>
      <c r="E7470">
        <v>0</v>
      </c>
      <c r="F7470">
        <v>0.24498204100000001</v>
      </c>
      <c r="G7470">
        <v>9465</v>
      </c>
      <c r="H7470">
        <v>6</v>
      </c>
      <c r="I7470">
        <v>0</v>
      </c>
      <c r="J7470">
        <v>2</v>
      </c>
      <c r="K7470">
        <v>0</v>
      </c>
      <c r="L7470">
        <v>0</v>
      </c>
    </row>
    <row r="7471" spans="1:12" x14ac:dyDescent="0.25">
      <c r="A7471">
        <v>116571</v>
      </c>
      <c r="B7471">
        <v>0</v>
      </c>
      <c r="C7471">
        <v>0.54443905599999998</v>
      </c>
      <c r="D7471">
        <v>51</v>
      </c>
      <c r="E7471">
        <v>1</v>
      </c>
      <c r="F7471">
        <v>0.47145140200000002</v>
      </c>
      <c r="G7471">
        <v>6882</v>
      </c>
      <c r="H7471">
        <v>10</v>
      </c>
      <c r="I7471">
        <v>0</v>
      </c>
      <c r="J7471">
        <v>1</v>
      </c>
      <c r="K7471">
        <v>0</v>
      </c>
      <c r="L7471">
        <v>3</v>
      </c>
    </row>
    <row r="7472" spans="1:12" x14ac:dyDescent="0.25">
      <c r="A7472">
        <v>29159</v>
      </c>
      <c r="B7472">
        <v>0</v>
      </c>
      <c r="C7472">
        <v>0.54444646399999996</v>
      </c>
      <c r="D7472">
        <v>53</v>
      </c>
      <c r="E7472">
        <v>0</v>
      </c>
      <c r="F7472">
        <v>0.88010899200000003</v>
      </c>
      <c r="G7472">
        <v>1100</v>
      </c>
      <c r="H7472">
        <v>8</v>
      </c>
      <c r="I7472">
        <v>0</v>
      </c>
      <c r="J7472">
        <v>0</v>
      </c>
      <c r="K7472">
        <v>0</v>
      </c>
      <c r="L7472">
        <v>0</v>
      </c>
    </row>
    <row r="7473" spans="1:12" x14ac:dyDescent="0.25">
      <c r="A7473">
        <v>16684</v>
      </c>
      <c r="B7473">
        <v>0</v>
      </c>
      <c r="C7473">
        <v>0.54482493300000001</v>
      </c>
      <c r="D7473">
        <v>61</v>
      </c>
      <c r="E7473">
        <v>0</v>
      </c>
      <c r="F7473">
        <v>1591</v>
      </c>
      <c r="H7473">
        <v>4</v>
      </c>
      <c r="I7473">
        <v>0</v>
      </c>
      <c r="J7473">
        <v>1</v>
      </c>
      <c r="K7473">
        <v>0</v>
      </c>
    </row>
    <row r="7474" spans="1:12" x14ac:dyDescent="0.25">
      <c r="A7474">
        <v>47532</v>
      </c>
      <c r="B7474">
        <v>0</v>
      </c>
      <c r="C7474">
        <v>0.54484012500000001</v>
      </c>
      <c r="D7474">
        <v>53</v>
      </c>
      <c r="E7474">
        <v>0</v>
      </c>
      <c r="F7474">
        <v>1183</v>
      </c>
      <c r="H7474">
        <v>5</v>
      </c>
      <c r="I7474">
        <v>0</v>
      </c>
      <c r="J7474">
        <v>1</v>
      </c>
      <c r="K7474">
        <v>0</v>
      </c>
      <c r="L7474">
        <v>0</v>
      </c>
    </row>
    <row r="7475" spans="1:12" x14ac:dyDescent="0.25">
      <c r="A7475">
        <v>44492</v>
      </c>
      <c r="B7475">
        <v>0</v>
      </c>
      <c r="C7475">
        <v>0.54507715199999995</v>
      </c>
      <c r="D7475">
        <v>45</v>
      </c>
      <c r="E7475">
        <v>0</v>
      </c>
      <c r="F7475">
        <v>0.28497150300000001</v>
      </c>
      <c r="G7475">
        <v>10000</v>
      </c>
      <c r="H7475">
        <v>10</v>
      </c>
      <c r="I7475">
        <v>0</v>
      </c>
      <c r="J7475">
        <v>2</v>
      </c>
      <c r="K7475">
        <v>0</v>
      </c>
      <c r="L7475">
        <v>1</v>
      </c>
    </row>
    <row r="7476" spans="1:12" x14ac:dyDescent="0.25">
      <c r="A7476">
        <v>87494</v>
      </c>
      <c r="B7476">
        <v>0</v>
      </c>
      <c r="C7476">
        <v>0.54515286900000004</v>
      </c>
      <c r="D7476">
        <v>39</v>
      </c>
      <c r="E7476">
        <v>0</v>
      </c>
      <c r="F7476">
        <v>0.12354201400000001</v>
      </c>
      <c r="G7476">
        <v>4200</v>
      </c>
      <c r="H7476">
        <v>4</v>
      </c>
      <c r="I7476">
        <v>0</v>
      </c>
      <c r="J7476">
        <v>0</v>
      </c>
      <c r="K7476">
        <v>0</v>
      </c>
      <c r="L7476">
        <v>0</v>
      </c>
    </row>
    <row r="7477" spans="1:12" x14ac:dyDescent="0.25">
      <c r="A7477">
        <v>59162</v>
      </c>
      <c r="B7477">
        <v>0</v>
      </c>
      <c r="C7477">
        <v>0.54598988900000001</v>
      </c>
      <c r="D7477">
        <v>49</v>
      </c>
      <c r="E7477">
        <v>0</v>
      </c>
      <c r="F7477">
        <v>0.35666433400000003</v>
      </c>
      <c r="G7477">
        <v>10000</v>
      </c>
      <c r="H7477">
        <v>13</v>
      </c>
      <c r="I7477">
        <v>0</v>
      </c>
      <c r="J7477">
        <v>2</v>
      </c>
      <c r="K7477">
        <v>0</v>
      </c>
      <c r="L7477">
        <v>3</v>
      </c>
    </row>
    <row r="7478" spans="1:12" x14ac:dyDescent="0.25">
      <c r="A7478">
        <v>25241</v>
      </c>
      <c r="B7478">
        <v>0</v>
      </c>
      <c r="C7478">
        <v>0.54601993800000004</v>
      </c>
      <c r="D7478">
        <v>48</v>
      </c>
      <c r="E7478">
        <v>0</v>
      </c>
      <c r="F7478">
        <v>0.624864474</v>
      </c>
      <c r="G7478">
        <v>2766</v>
      </c>
      <c r="H7478">
        <v>12</v>
      </c>
      <c r="I7478">
        <v>0</v>
      </c>
      <c r="J7478">
        <v>1</v>
      </c>
      <c r="K7478">
        <v>0</v>
      </c>
      <c r="L7478">
        <v>0</v>
      </c>
    </row>
    <row r="7479" spans="1:12" x14ac:dyDescent="0.25">
      <c r="A7479">
        <v>2210</v>
      </c>
      <c r="B7479">
        <v>0</v>
      </c>
      <c r="C7479">
        <v>0.54622688699999999</v>
      </c>
      <c r="D7479">
        <v>26</v>
      </c>
      <c r="E7479">
        <v>0</v>
      </c>
      <c r="F7479">
        <v>7.1192375000000002E-2</v>
      </c>
      <c r="G7479">
        <v>5140</v>
      </c>
      <c r="H7479">
        <v>3</v>
      </c>
      <c r="I7479">
        <v>2</v>
      </c>
      <c r="J7479">
        <v>0</v>
      </c>
      <c r="K7479">
        <v>2</v>
      </c>
      <c r="L7479">
        <v>1</v>
      </c>
    </row>
    <row r="7480" spans="1:12" x14ac:dyDescent="0.25">
      <c r="A7480">
        <v>45757</v>
      </c>
      <c r="B7480">
        <v>0</v>
      </c>
      <c r="C7480">
        <v>0.54622780199999998</v>
      </c>
      <c r="D7480">
        <v>66</v>
      </c>
      <c r="E7480">
        <v>0</v>
      </c>
      <c r="F7480">
        <v>0.24255701599999999</v>
      </c>
      <c r="G7480">
        <v>8900</v>
      </c>
      <c r="H7480">
        <v>4</v>
      </c>
      <c r="I7480">
        <v>0</v>
      </c>
      <c r="J7480">
        <v>1</v>
      </c>
      <c r="K7480">
        <v>0</v>
      </c>
      <c r="L7480">
        <v>1</v>
      </c>
    </row>
    <row r="7481" spans="1:12" x14ac:dyDescent="0.25">
      <c r="A7481">
        <v>99406</v>
      </c>
      <c r="B7481">
        <v>0</v>
      </c>
      <c r="C7481">
        <v>0.54629074200000005</v>
      </c>
      <c r="D7481">
        <v>26</v>
      </c>
      <c r="E7481">
        <v>0</v>
      </c>
      <c r="F7481">
        <v>2.2825881999999999E-2</v>
      </c>
      <c r="G7481">
        <v>5300</v>
      </c>
      <c r="H7481">
        <v>4</v>
      </c>
      <c r="I7481">
        <v>0</v>
      </c>
      <c r="J7481">
        <v>0</v>
      </c>
      <c r="K7481">
        <v>0</v>
      </c>
      <c r="L7481">
        <v>0</v>
      </c>
    </row>
    <row r="7482" spans="1:12" x14ac:dyDescent="0.25">
      <c r="A7482">
        <v>113769</v>
      </c>
      <c r="B7482">
        <v>0</v>
      </c>
      <c r="C7482">
        <v>0.54640803000000004</v>
      </c>
      <c r="D7482">
        <v>41</v>
      </c>
      <c r="E7482">
        <v>1</v>
      </c>
      <c r="F7482">
        <v>744</v>
      </c>
      <c r="H7482">
        <v>4</v>
      </c>
      <c r="I7482">
        <v>0</v>
      </c>
      <c r="J7482">
        <v>0</v>
      </c>
      <c r="K7482">
        <v>0</v>
      </c>
      <c r="L7482">
        <v>0</v>
      </c>
    </row>
    <row r="7483" spans="1:12" x14ac:dyDescent="0.25">
      <c r="A7483">
        <v>110255</v>
      </c>
      <c r="B7483">
        <v>0</v>
      </c>
      <c r="C7483">
        <v>0.54641887700000003</v>
      </c>
      <c r="D7483">
        <v>70</v>
      </c>
      <c r="E7483">
        <v>0</v>
      </c>
      <c r="F7483">
        <v>0.50327225099999995</v>
      </c>
      <c r="G7483">
        <v>4583</v>
      </c>
      <c r="H7483">
        <v>9</v>
      </c>
      <c r="I7483">
        <v>0</v>
      </c>
      <c r="J7483">
        <v>2</v>
      </c>
      <c r="K7483">
        <v>0</v>
      </c>
      <c r="L7483">
        <v>1</v>
      </c>
    </row>
    <row r="7484" spans="1:12" x14ac:dyDescent="0.25">
      <c r="A7484">
        <v>12265</v>
      </c>
      <c r="B7484">
        <v>0</v>
      </c>
      <c r="C7484">
        <v>0.54687393500000003</v>
      </c>
      <c r="D7484">
        <v>55</v>
      </c>
      <c r="E7484">
        <v>0</v>
      </c>
      <c r="F7484">
        <v>0.45223618399999999</v>
      </c>
      <c r="G7484">
        <v>7400</v>
      </c>
      <c r="H7484">
        <v>11</v>
      </c>
      <c r="I7484">
        <v>0</v>
      </c>
      <c r="J7484">
        <v>2</v>
      </c>
      <c r="K7484">
        <v>0</v>
      </c>
      <c r="L7484">
        <v>2</v>
      </c>
    </row>
    <row r="7485" spans="1:12" x14ac:dyDescent="0.25">
      <c r="A7485">
        <v>2841</v>
      </c>
      <c r="B7485">
        <v>0</v>
      </c>
      <c r="C7485">
        <v>0.54713734199999997</v>
      </c>
      <c r="D7485">
        <v>49</v>
      </c>
      <c r="E7485">
        <v>0</v>
      </c>
      <c r="F7485">
        <v>0.65967864300000001</v>
      </c>
      <c r="G7485">
        <v>14500</v>
      </c>
      <c r="H7485">
        <v>6</v>
      </c>
      <c r="I7485">
        <v>0</v>
      </c>
      <c r="J7485">
        <v>3</v>
      </c>
      <c r="K7485">
        <v>0</v>
      </c>
      <c r="L7485">
        <v>3</v>
      </c>
    </row>
    <row r="7486" spans="1:12" x14ac:dyDescent="0.25">
      <c r="A7486">
        <v>125145</v>
      </c>
      <c r="B7486">
        <v>0</v>
      </c>
      <c r="C7486">
        <v>0.54727240799999999</v>
      </c>
      <c r="D7486">
        <v>67</v>
      </c>
      <c r="E7486">
        <v>0</v>
      </c>
      <c r="F7486">
        <v>0.38126445599999997</v>
      </c>
      <c r="G7486">
        <v>2593</v>
      </c>
      <c r="H7486">
        <v>6</v>
      </c>
      <c r="I7486">
        <v>0</v>
      </c>
      <c r="J7486">
        <v>1</v>
      </c>
      <c r="K7486">
        <v>0</v>
      </c>
      <c r="L7486">
        <v>0</v>
      </c>
    </row>
    <row r="7487" spans="1:12" x14ac:dyDescent="0.25">
      <c r="A7487">
        <v>10290</v>
      </c>
      <c r="B7487">
        <v>0</v>
      </c>
      <c r="C7487">
        <v>0.54748631299999995</v>
      </c>
      <c r="D7487">
        <v>37</v>
      </c>
      <c r="E7487">
        <v>0</v>
      </c>
      <c r="F7487">
        <v>0.37322201599999999</v>
      </c>
      <c r="G7487">
        <v>3233</v>
      </c>
      <c r="H7487">
        <v>6</v>
      </c>
      <c r="I7487">
        <v>0</v>
      </c>
      <c r="J7487">
        <v>0</v>
      </c>
      <c r="K7487">
        <v>0</v>
      </c>
      <c r="L7487">
        <v>2</v>
      </c>
    </row>
    <row r="7488" spans="1:12" x14ac:dyDescent="0.25">
      <c r="A7488">
        <v>16359</v>
      </c>
      <c r="B7488">
        <v>0</v>
      </c>
      <c r="C7488">
        <v>0.54793502900000002</v>
      </c>
      <c r="D7488">
        <v>48</v>
      </c>
      <c r="E7488">
        <v>0</v>
      </c>
      <c r="F7488">
        <v>4146</v>
      </c>
      <c r="H7488">
        <v>4</v>
      </c>
      <c r="I7488">
        <v>0</v>
      </c>
      <c r="J7488">
        <v>1</v>
      </c>
      <c r="K7488">
        <v>0</v>
      </c>
      <c r="L7488">
        <v>0</v>
      </c>
    </row>
    <row r="7489" spans="1:12" x14ac:dyDescent="0.25">
      <c r="A7489">
        <v>39746</v>
      </c>
      <c r="B7489">
        <v>0</v>
      </c>
      <c r="C7489">
        <v>0.54795902299999999</v>
      </c>
      <c r="D7489">
        <v>42</v>
      </c>
      <c r="E7489">
        <v>0</v>
      </c>
      <c r="F7489">
        <v>0.61670235500000004</v>
      </c>
      <c r="G7489">
        <v>1400</v>
      </c>
      <c r="H7489">
        <v>4</v>
      </c>
      <c r="I7489">
        <v>0</v>
      </c>
      <c r="J7489">
        <v>0</v>
      </c>
      <c r="K7489">
        <v>0</v>
      </c>
      <c r="L7489">
        <v>0</v>
      </c>
    </row>
    <row r="7490" spans="1:12" x14ac:dyDescent="0.25">
      <c r="A7490">
        <v>29413</v>
      </c>
      <c r="B7490">
        <v>0</v>
      </c>
      <c r="C7490">
        <v>0.54805834899999994</v>
      </c>
      <c r="D7490">
        <v>54</v>
      </c>
      <c r="E7490">
        <v>1</v>
      </c>
      <c r="F7490">
        <v>0.84978755299999997</v>
      </c>
      <c r="G7490">
        <v>4000</v>
      </c>
      <c r="H7490">
        <v>8</v>
      </c>
      <c r="I7490">
        <v>0</v>
      </c>
      <c r="J7490">
        <v>1</v>
      </c>
      <c r="K7490">
        <v>0</v>
      </c>
      <c r="L7490">
        <v>0</v>
      </c>
    </row>
    <row r="7491" spans="1:12" x14ac:dyDescent="0.25">
      <c r="A7491">
        <v>14486</v>
      </c>
      <c r="B7491">
        <v>0</v>
      </c>
      <c r="C7491">
        <v>0.54815440000000004</v>
      </c>
      <c r="D7491">
        <v>70</v>
      </c>
      <c r="E7491">
        <v>0</v>
      </c>
      <c r="F7491">
        <v>0.91230993500000002</v>
      </c>
      <c r="G7491">
        <v>4800</v>
      </c>
      <c r="H7491">
        <v>15</v>
      </c>
      <c r="I7491">
        <v>0</v>
      </c>
      <c r="J7491">
        <v>1</v>
      </c>
      <c r="K7491">
        <v>0</v>
      </c>
      <c r="L7491">
        <v>0</v>
      </c>
    </row>
    <row r="7492" spans="1:12" x14ac:dyDescent="0.25">
      <c r="A7492">
        <v>12882</v>
      </c>
      <c r="B7492">
        <v>0</v>
      </c>
      <c r="C7492">
        <v>0.54826186700000001</v>
      </c>
      <c r="D7492">
        <v>31</v>
      </c>
      <c r="E7492">
        <v>0</v>
      </c>
      <c r="F7492">
        <v>0.32733453299999998</v>
      </c>
      <c r="G7492">
        <v>5000</v>
      </c>
      <c r="H7492">
        <v>5</v>
      </c>
      <c r="I7492">
        <v>0</v>
      </c>
      <c r="J7492">
        <v>1</v>
      </c>
      <c r="K7492">
        <v>0</v>
      </c>
      <c r="L7492">
        <v>2</v>
      </c>
    </row>
    <row r="7493" spans="1:12" x14ac:dyDescent="0.25">
      <c r="A7493">
        <v>106593</v>
      </c>
      <c r="B7493">
        <v>0</v>
      </c>
      <c r="C7493">
        <v>0.54837365599999999</v>
      </c>
      <c r="D7493">
        <v>38</v>
      </c>
      <c r="E7493">
        <v>0</v>
      </c>
      <c r="F7493">
        <v>1.5663682370000001</v>
      </c>
      <c r="G7493">
        <v>2568</v>
      </c>
      <c r="H7493">
        <v>10</v>
      </c>
      <c r="I7493">
        <v>0</v>
      </c>
      <c r="J7493">
        <v>2</v>
      </c>
      <c r="K7493">
        <v>0</v>
      </c>
      <c r="L7493">
        <v>2</v>
      </c>
    </row>
    <row r="7494" spans="1:12" x14ac:dyDescent="0.25">
      <c r="A7494">
        <v>8688</v>
      </c>
      <c r="B7494">
        <v>1</v>
      </c>
      <c r="C7494">
        <v>0.54851803300000002</v>
      </c>
      <c r="D7494">
        <v>51</v>
      </c>
      <c r="E7494">
        <v>2</v>
      </c>
      <c r="F7494">
        <v>0.33342221700000002</v>
      </c>
      <c r="G7494">
        <v>18750</v>
      </c>
      <c r="H7494">
        <v>11</v>
      </c>
      <c r="I7494">
        <v>0</v>
      </c>
      <c r="J7494">
        <v>2</v>
      </c>
      <c r="K7494">
        <v>0</v>
      </c>
      <c r="L7494">
        <v>2</v>
      </c>
    </row>
    <row r="7495" spans="1:12" x14ac:dyDescent="0.25">
      <c r="A7495">
        <v>49938</v>
      </c>
      <c r="B7495">
        <v>0</v>
      </c>
      <c r="C7495">
        <v>0.54868481800000002</v>
      </c>
      <c r="D7495">
        <v>36</v>
      </c>
      <c r="E7495">
        <v>0</v>
      </c>
      <c r="F7495">
        <v>0.22644683700000001</v>
      </c>
      <c r="G7495">
        <v>2971</v>
      </c>
      <c r="H7495">
        <v>5</v>
      </c>
      <c r="I7495">
        <v>0</v>
      </c>
      <c r="J7495">
        <v>0</v>
      </c>
      <c r="K7495">
        <v>0</v>
      </c>
      <c r="L7495">
        <v>0</v>
      </c>
    </row>
    <row r="7496" spans="1:12" x14ac:dyDescent="0.25">
      <c r="A7496">
        <v>59403</v>
      </c>
      <c r="B7496">
        <v>0</v>
      </c>
      <c r="C7496">
        <v>0.54872514999999999</v>
      </c>
      <c r="D7496">
        <v>39</v>
      </c>
      <c r="E7496">
        <v>0</v>
      </c>
      <c r="F7496">
        <v>0.47443890300000002</v>
      </c>
      <c r="G7496">
        <v>3207</v>
      </c>
      <c r="H7496">
        <v>7</v>
      </c>
      <c r="I7496">
        <v>0</v>
      </c>
      <c r="J7496">
        <v>0</v>
      </c>
      <c r="K7496">
        <v>0</v>
      </c>
      <c r="L7496">
        <v>3</v>
      </c>
    </row>
    <row r="7497" spans="1:12" x14ac:dyDescent="0.25">
      <c r="A7497">
        <v>108640</v>
      </c>
      <c r="B7497">
        <v>0</v>
      </c>
      <c r="C7497">
        <v>0.54964161099999997</v>
      </c>
      <c r="D7497">
        <v>58</v>
      </c>
      <c r="E7497">
        <v>0</v>
      </c>
      <c r="F7497">
        <v>9150</v>
      </c>
      <c r="H7497">
        <v>15</v>
      </c>
      <c r="I7497">
        <v>0</v>
      </c>
      <c r="J7497">
        <v>2</v>
      </c>
      <c r="K7497">
        <v>0</v>
      </c>
      <c r="L7497">
        <v>0</v>
      </c>
    </row>
    <row r="7498" spans="1:12" x14ac:dyDescent="0.25">
      <c r="A7498">
        <v>103626</v>
      </c>
      <c r="B7498">
        <v>0</v>
      </c>
      <c r="C7498">
        <v>0.54965314700000001</v>
      </c>
      <c r="D7498">
        <v>45</v>
      </c>
      <c r="E7498">
        <v>0</v>
      </c>
      <c r="F7498">
        <v>0.237964237</v>
      </c>
      <c r="G7498">
        <v>5088</v>
      </c>
      <c r="H7498">
        <v>8</v>
      </c>
      <c r="I7498">
        <v>0</v>
      </c>
      <c r="J7498">
        <v>0</v>
      </c>
      <c r="K7498">
        <v>1</v>
      </c>
      <c r="L7498">
        <v>4</v>
      </c>
    </row>
    <row r="7499" spans="1:12" x14ac:dyDescent="0.25">
      <c r="A7499">
        <v>3764</v>
      </c>
      <c r="B7499">
        <v>0</v>
      </c>
      <c r="C7499">
        <v>0.54981339600000001</v>
      </c>
      <c r="D7499">
        <v>76</v>
      </c>
      <c r="E7499">
        <v>0</v>
      </c>
      <c r="F7499">
        <v>0.72569134700000004</v>
      </c>
      <c r="G7499">
        <v>2241</v>
      </c>
      <c r="H7499">
        <v>9</v>
      </c>
      <c r="I7499">
        <v>0</v>
      </c>
      <c r="J7499">
        <v>2</v>
      </c>
      <c r="K7499">
        <v>0</v>
      </c>
      <c r="L7499">
        <v>1</v>
      </c>
    </row>
    <row r="7500" spans="1:12" x14ac:dyDescent="0.25">
      <c r="A7500">
        <v>85303</v>
      </c>
      <c r="B7500">
        <v>0</v>
      </c>
      <c r="C7500">
        <v>0.55000643900000001</v>
      </c>
      <c r="D7500">
        <v>51</v>
      </c>
      <c r="E7500">
        <v>0</v>
      </c>
      <c r="F7500">
        <v>2304</v>
      </c>
      <c r="H7500">
        <v>17</v>
      </c>
      <c r="I7500">
        <v>0</v>
      </c>
      <c r="J7500">
        <v>0</v>
      </c>
      <c r="K7500">
        <v>0</v>
      </c>
      <c r="L7500">
        <v>0</v>
      </c>
    </row>
    <row r="7501" spans="1:12" x14ac:dyDescent="0.25">
      <c r="A7501">
        <v>63341</v>
      </c>
      <c r="B7501">
        <v>0</v>
      </c>
      <c r="C7501">
        <v>0.55006762799999998</v>
      </c>
      <c r="D7501">
        <v>59</v>
      </c>
      <c r="E7501">
        <v>0</v>
      </c>
      <c r="F7501">
        <v>0.17125794599999999</v>
      </c>
      <c r="G7501">
        <v>15572</v>
      </c>
      <c r="H7501">
        <v>14</v>
      </c>
      <c r="I7501">
        <v>0</v>
      </c>
      <c r="J7501">
        <v>3</v>
      </c>
      <c r="K7501">
        <v>0</v>
      </c>
      <c r="L7501">
        <v>2</v>
      </c>
    </row>
    <row r="7502" spans="1:12" x14ac:dyDescent="0.25">
      <c r="A7502">
        <v>88173</v>
      </c>
      <c r="B7502">
        <v>0</v>
      </c>
      <c r="C7502">
        <v>0.55009613800000001</v>
      </c>
      <c r="D7502">
        <v>49</v>
      </c>
      <c r="E7502">
        <v>0</v>
      </c>
      <c r="F7502">
        <v>0.14632473900000001</v>
      </c>
      <c r="G7502">
        <v>14583</v>
      </c>
      <c r="H7502">
        <v>16</v>
      </c>
      <c r="I7502">
        <v>0</v>
      </c>
      <c r="J7502">
        <v>0</v>
      </c>
      <c r="K7502">
        <v>0</v>
      </c>
      <c r="L7502">
        <v>0</v>
      </c>
    </row>
    <row r="7503" spans="1:12" x14ac:dyDescent="0.25">
      <c r="A7503">
        <v>52113</v>
      </c>
      <c r="B7503">
        <v>0</v>
      </c>
      <c r="C7503">
        <v>0.55041832400000001</v>
      </c>
      <c r="D7503">
        <v>83</v>
      </c>
      <c r="E7503">
        <v>0</v>
      </c>
      <c r="F7503">
        <v>0.31279733599999998</v>
      </c>
      <c r="G7503">
        <v>4203</v>
      </c>
      <c r="H7503">
        <v>10</v>
      </c>
      <c r="I7503">
        <v>0</v>
      </c>
      <c r="J7503">
        <v>0</v>
      </c>
      <c r="K7503">
        <v>0</v>
      </c>
      <c r="L7503">
        <v>0</v>
      </c>
    </row>
    <row r="7504" spans="1:12" x14ac:dyDescent="0.25">
      <c r="A7504">
        <v>33976</v>
      </c>
      <c r="B7504">
        <v>0</v>
      </c>
      <c r="C7504">
        <v>0.55092491399999999</v>
      </c>
      <c r="D7504">
        <v>46</v>
      </c>
      <c r="E7504">
        <v>0</v>
      </c>
      <c r="F7504">
        <v>0.62616227199999996</v>
      </c>
      <c r="G7504">
        <v>7850</v>
      </c>
      <c r="H7504">
        <v>22</v>
      </c>
      <c r="I7504">
        <v>0</v>
      </c>
      <c r="J7504">
        <v>2</v>
      </c>
      <c r="K7504">
        <v>0</v>
      </c>
      <c r="L7504">
        <v>1</v>
      </c>
    </row>
    <row r="7505" spans="1:12" x14ac:dyDescent="0.25">
      <c r="A7505">
        <v>139999</v>
      </c>
      <c r="B7505">
        <v>0</v>
      </c>
      <c r="C7505">
        <v>0.55155172900000005</v>
      </c>
      <c r="D7505">
        <v>50</v>
      </c>
      <c r="E7505">
        <v>1</v>
      </c>
      <c r="F7505">
        <v>0.21329757199999999</v>
      </c>
      <c r="G7505">
        <v>7083</v>
      </c>
      <c r="H7505">
        <v>8</v>
      </c>
      <c r="I7505">
        <v>0</v>
      </c>
      <c r="J7505">
        <v>0</v>
      </c>
      <c r="K7505">
        <v>0</v>
      </c>
      <c r="L7505">
        <v>2</v>
      </c>
    </row>
    <row r="7506" spans="1:12" x14ac:dyDescent="0.25">
      <c r="A7506">
        <v>39965</v>
      </c>
      <c r="B7506">
        <v>0</v>
      </c>
      <c r="C7506">
        <v>0.55164770200000002</v>
      </c>
      <c r="D7506">
        <v>71</v>
      </c>
      <c r="E7506">
        <v>0</v>
      </c>
      <c r="F7506">
        <v>5.1281464530000003</v>
      </c>
      <c r="G7506">
        <v>436</v>
      </c>
      <c r="H7506">
        <v>10</v>
      </c>
      <c r="I7506">
        <v>0</v>
      </c>
      <c r="J7506">
        <v>2</v>
      </c>
      <c r="K7506">
        <v>0</v>
      </c>
      <c r="L7506">
        <v>0</v>
      </c>
    </row>
    <row r="7507" spans="1:12" x14ac:dyDescent="0.25">
      <c r="A7507">
        <v>75926</v>
      </c>
      <c r="B7507">
        <v>0</v>
      </c>
      <c r="C7507">
        <v>0.55210681500000003</v>
      </c>
      <c r="D7507">
        <v>44</v>
      </c>
      <c r="E7507">
        <v>0</v>
      </c>
      <c r="F7507">
        <v>0.99500831899999997</v>
      </c>
      <c r="G7507">
        <v>600</v>
      </c>
      <c r="H7507">
        <v>6</v>
      </c>
      <c r="I7507">
        <v>0</v>
      </c>
      <c r="J7507">
        <v>0</v>
      </c>
      <c r="K7507">
        <v>0</v>
      </c>
      <c r="L7507">
        <v>3</v>
      </c>
    </row>
    <row r="7508" spans="1:12" x14ac:dyDescent="0.25">
      <c r="A7508">
        <v>76552</v>
      </c>
      <c r="B7508">
        <v>0</v>
      </c>
      <c r="C7508">
        <v>0.55210838200000001</v>
      </c>
      <c r="D7508">
        <v>57</v>
      </c>
      <c r="E7508">
        <v>0</v>
      </c>
      <c r="F7508">
        <v>0.93903404599999996</v>
      </c>
      <c r="G7508">
        <v>2525</v>
      </c>
      <c r="H7508">
        <v>11</v>
      </c>
      <c r="I7508">
        <v>0</v>
      </c>
      <c r="J7508">
        <v>1</v>
      </c>
      <c r="K7508">
        <v>0</v>
      </c>
      <c r="L7508">
        <v>0</v>
      </c>
    </row>
    <row r="7509" spans="1:12" x14ac:dyDescent="0.25">
      <c r="A7509">
        <v>9006</v>
      </c>
      <c r="B7509">
        <v>0</v>
      </c>
      <c r="C7509">
        <v>0.55211007300000003</v>
      </c>
      <c r="D7509">
        <v>40</v>
      </c>
      <c r="E7509">
        <v>0</v>
      </c>
      <c r="F7509">
        <v>0.724101255</v>
      </c>
      <c r="G7509">
        <v>4700</v>
      </c>
      <c r="H7509">
        <v>10</v>
      </c>
      <c r="I7509">
        <v>0</v>
      </c>
      <c r="J7509">
        <v>1</v>
      </c>
      <c r="K7509">
        <v>0</v>
      </c>
      <c r="L7509">
        <v>0</v>
      </c>
    </row>
    <row r="7510" spans="1:12" x14ac:dyDescent="0.25">
      <c r="A7510">
        <v>82776</v>
      </c>
      <c r="B7510">
        <v>0</v>
      </c>
      <c r="C7510">
        <v>0.55335774000000004</v>
      </c>
      <c r="D7510">
        <v>46</v>
      </c>
      <c r="E7510">
        <v>1</v>
      </c>
      <c r="F7510">
        <v>0.75189107399999999</v>
      </c>
      <c r="G7510">
        <v>1982</v>
      </c>
      <c r="H7510">
        <v>9</v>
      </c>
      <c r="I7510">
        <v>0</v>
      </c>
      <c r="J7510">
        <v>1</v>
      </c>
      <c r="K7510">
        <v>0</v>
      </c>
      <c r="L7510">
        <v>2</v>
      </c>
    </row>
    <row r="7511" spans="1:12" x14ac:dyDescent="0.25">
      <c r="A7511">
        <v>31400</v>
      </c>
      <c r="B7511">
        <v>0</v>
      </c>
      <c r="C7511">
        <v>0.55356934499999999</v>
      </c>
      <c r="D7511">
        <v>44</v>
      </c>
      <c r="E7511">
        <v>0</v>
      </c>
      <c r="F7511">
        <v>0.67701167799999995</v>
      </c>
      <c r="G7511">
        <v>6250</v>
      </c>
      <c r="H7511">
        <v>17</v>
      </c>
      <c r="I7511">
        <v>0</v>
      </c>
      <c r="J7511">
        <v>2</v>
      </c>
      <c r="K7511">
        <v>0</v>
      </c>
      <c r="L7511">
        <v>1</v>
      </c>
    </row>
    <row r="7512" spans="1:12" x14ac:dyDescent="0.25">
      <c r="A7512">
        <v>122221</v>
      </c>
      <c r="B7512">
        <v>0</v>
      </c>
      <c r="C7512">
        <v>0.55438634799999997</v>
      </c>
      <c r="D7512">
        <v>48</v>
      </c>
      <c r="E7512">
        <v>5</v>
      </c>
      <c r="F7512">
        <v>7731</v>
      </c>
      <c r="H7512">
        <v>19</v>
      </c>
      <c r="I7512">
        <v>0</v>
      </c>
      <c r="J7512">
        <v>2</v>
      </c>
      <c r="K7512">
        <v>0</v>
      </c>
      <c r="L7512">
        <v>0</v>
      </c>
    </row>
    <row r="7513" spans="1:12" x14ac:dyDescent="0.25">
      <c r="A7513">
        <v>146256</v>
      </c>
      <c r="B7513">
        <v>0</v>
      </c>
      <c r="C7513">
        <v>0.554802511</v>
      </c>
      <c r="D7513">
        <v>75</v>
      </c>
      <c r="E7513">
        <v>0</v>
      </c>
      <c r="F7513">
        <v>2.6296296300000002</v>
      </c>
      <c r="G7513">
        <v>701</v>
      </c>
      <c r="H7513">
        <v>5</v>
      </c>
      <c r="I7513">
        <v>0</v>
      </c>
      <c r="J7513">
        <v>2</v>
      </c>
      <c r="K7513">
        <v>0</v>
      </c>
      <c r="L7513">
        <v>0</v>
      </c>
    </row>
    <row r="7514" spans="1:12" x14ac:dyDescent="0.25">
      <c r="A7514">
        <v>133153</v>
      </c>
      <c r="B7514">
        <v>0</v>
      </c>
      <c r="C7514">
        <v>0.55485000200000001</v>
      </c>
      <c r="D7514">
        <v>57</v>
      </c>
      <c r="E7514">
        <v>0</v>
      </c>
      <c r="F7514">
        <v>1.2597087380000001</v>
      </c>
      <c r="G7514">
        <v>2471</v>
      </c>
      <c r="H7514">
        <v>10</v>
      </c>
      <c r="I7514">
        <v>0</v>
      </c>
      <c r="J7514">
        <v>1</v>
      </c>
      <c r="K7514">
        <v>0</v>
      </c>
      <c r="L7514">
        <v>0</v>
      </c>
    </row>
    <row r="7515" spans="1:12" x14ac:dyDescent="0.25">
      <c r="A7515">
        <v>97713</v>
      </c>
      <c r="B7515">
        <v>0</v>
      </c>
      <c r="C7515">
        <v>0.55499810699999996</v>
      </c>
      <c r="D7515">
        <v>35</v>
      </c>
      <c r="E7515">
        <v>3</v>
      </c>
      <c r="F7515">
        <v>0.40537066100000002</v>
      </c>
      <c r="G7515">
        <v>7000</v>
      </c>
      <c r="H7515">
        <v>12</v>
      </c>
      <c r="I7515">
        <v>0</v>
      </c>
      <c r="J7515">
        <v>2</v>
      </c>
      <c r="K7515">
        <v>0</v>
      </c>
      <c r="L7515">
        <v>1</v>
      </c>
    </row>
    <row r="7516" spans="1:12" x14ac:dyDescent="0.25">
      <c r="A7516">
        <v>14306</v>
      </c>
      <c r="B7516">
        <v>0</v>
      </c>
      <c r="C7516">
        <v>0.55515923700000003</v>
      </c>
      <c r="D7516">
        <v>60</v>
      </c>
      <c r="E7516">
        <v>0</v>
      </c>
      <c r="F7516">
        <v>0.49340015500000001</v>
      </c>
      <c r="G7516">
        <v>14166</v>
      </c>
      <c r="H7516">
        <v>18</v>
      </c>
      <c r="I7516">
        <v>0</v>
      </c>
      <c r="J7516">
        <v>1</v>
      </c>
      <c r="K7516">
        <v>0</v>
      </c>
      <c r="L7516">
        <v>0</v>
      </c>
    </row>
    <row r="7517" spans="1:12" x14ac:dyDescent="0.25">
      <c r="A7517">
        <v>127610</v>
      </c>
      <c r="B7517">
        <v>1</v>
      </c>
      <c r="C7517">
        <v>0.55520066700000004</v>
      </c>
      <c r="D7517">
        <v>29</v>
      </c>
      <c r="E7517">
        <v>0</v>
      </c>
      <c r="F7517">
        <v>0.21581099500000001</v>
      </c>
      <c r="G7517">
        <v>2200</v>
      </c>
      <c r="H7517">
        <v>6</v>
      </c>
      <c r="I7517">
        <v>0</v>
      </c>
      <c r="J7517">
        <v>0</v>
      </c>
      <c r="K7517">
        <v>1</v>
      </c>
      <c r="L7517">
        <v>0</v>
      </c>
    </row>
    <row r="7518" spans="1:12" x14ac:dyDescent="0.25">
      <c r="A7518">
        <v>96865</v>
      </c>
      <c r="B7518">
        <v>0</v>
      </c>
      <c r="C7518">
        <v>0.55525158200000002</v>
      </c>
      <c r="D7518">
        <v>55</v>
      </c>
      <c r="E7518">
        <v>1</v>
      </c>
      <c r="F7518">
        <v>1845</v>
      </c>
      <c r="H7518">
        <v>18</v>
      </c>
      <c r="I7518">
        <v>0</v>
      </c>
      <c r="J7518">
        <v>0</v>
      </c>
      <c r="K7518">
        <v>0</v>
      </c>
      <c r="L7518">
        <v>0</v>
      </c>
    </row>
    <row r="7519" spans="1:12" x14ac:dyDescent="0.25">
      <c r="A7519">
        <v>69731</v>
      </c>
      <c r="B7519">
        <v>0</v>
      </c>
      <c r="C7519">
        <v>0.55534434300000002</v>
      </c>
      <c r="D7519">
        <v>34</v>
      </c>
      <c r="E7519">
        <v>0</v>
      </c>
      <c r="F7519">
        <v>0.15952537899999999</v>
      </c>
      <c r="G7519">
        <v>6067</v>
      </c>
      <c r="H7519">
        <v>8</v>
      </c>
      <c r="I7519">
        <v>0</v>
      </c>
      <c r="J7519">
        <v>0</v>
      </c>
      <c r="K7519">
        <v>0</v>
      </c>
      <c r="L7519">
        <v>3</v>
      </c>
    </row>
    <row r="7520" spans="1:12" x14ac:dyDescent="0.25">
      <c r="A7520">
        <v>44501</v>
      </c>
      <c r="B7520">
        <v>0</v>
      </c>
      <c r="C7520">
        <v>0.55558473600000002</v>
      </c>
      <c r="D7520">
        <v>54</v>
      </c>
      <c r="E7520">
        <v>0</v>
      </c>
      <c r="F7520">
        <v>0.25198150600000002</v>
      </c>
      <c r="G7520">
        <v>9083</v>
      </c>
      <c r="H7520">
        <v>8</v>
      </c>
      <c r="I7520">
        <v>0</v>
      </c>
      <c r="J7520">
        <v>2</v>
      </c>
      <c r="K7520">
        <v>0</v>
      </c>
      <c r="L7520">
        <v>0</v>
      </c>
    </row>
    <row r="7521" spans="1:12" x14ac:dyDescent="0.25">
      <c r="A7521">
        <v>47083</v>
      </c>
      <c r="B7521">
        <v>0</v>
      </c>
      <c r="C7521">
        <v>0.555622222</v>
      </c>
      <c r="D7521">
        <v>56</v>
      </c>
      <c r="E7521">
        <v>0</v>
      </c>
      <c r="F7521">
        <v>0.73614431599999997</v>
      </c>
      <c r="G7521">
        <v>4600</v>
      </c>
      <c r="H7521">
        <v>7</v>
      </c>
      <c r="I7521">
        <v>0</v>
      </c>
      <c r="J7521">
        <v>1</v>
      </c>
      <c r="K7521">
        <v>0</v>
      </c>
      <c r="L7521">
        <v>1</v>
      </c>
    </row>
    <row r="7522" spans="1:12" x14ac:dyDescent="0.25">
      <c r="A7522">
        <v>87078</v>
      </c>
      <c r="B7522">
        <v>0</v>
      </c>
      <c r="C7522">
        <v>0.55578404100000001</v>
      </c>
      <c r="D7522">
        <v>37</v>
      </c>
      <c r="E7522">
        <v>0</v>
      </c>
      <c r="F7522">
        <v>2.0429311619999999</v>
      </c>
      <c r="G7522">
        <v>1350</v>
      </c>
      <c r="H7522">
        <v>8</v>
      </c>
      <c r="I7522">
        <v>0</v>
      </c>
      <c r="J7522">
        <v>2</v>
      </c>
      <c r="K7522">
        <v>0</v>
      </c>
      <c r="L7522">
        <v>2</v>
      </c>
    </row>
    <row r="7523" spans="1:12" x14ac:dyDescent="0.25">
      <c r="A7523">
        <v>39722</v>
      </c>
      <c r="B7523">
        <v>0</v>
      </c>
      <c r="C7523">
        <v>0.55610313499999997</v>
      </c>
      <c r="D7523">
        <v>29</v>
      </c>
      <c r="E7523">
        <v>0</v>
      </c>
      <c r="F7523">
        <v>9.9430307999999995E-2</v>
      </c>
      <c r="G7523">
        <v>13164</v>
      </c>
      <c r="H7523">
        <v>14</v>
      </c>
      <c r="I7523">
        <v>0</v>
      </c>
      <c r="J7523">
        <v>0</v>
      </c>
      <c r="K7523">
        <v>0</v>
      </c>
      <c r="L7523">
        <v>0</v>
      </c>
    </row>
    <row r="7524" spans="1:12" x14ac:dyDescent="0.25">
      <c r="A7524">
        <v>127027</v>
      </c>
      <c r="B7524">
        <v>0</v>
      </c>
      <c r="C7524">
        <v>0.556170159</v>
      </c>
      <c r="D7524">
        <v>39</v>
      </c>
      <c r="E7524">
        <v>1</v>
      </c>
      <c r="F7524">
        <v>0.235486891</v>
      </c>
      <c r="G7524">
        <v>6407</v>
      </c>
      <c r="H7524">
        <v>14</v>
      </c>
      <c r="I7524">
        <v>0</v>
      </c>
      <c r="J7524">
        <v>0</v>
      </c>
      <c r="K7524">
        <v>0</v>
      </c>
      <c r="L7524">
        <v>0</v>
      </c>
    </row>
    <row r="7525" spans="1:12" x14ac:dyDescent="0.25">
      <c r="A7525">
        <v>66920</v>
      </c>
      <c r="B7525">
        <v>0</v>
      </c>
      <c r="C7525">
        <v>0.55647470600000004</v>
      </c>
      <c r="D7525">
        <v>46</v>
      </c>
      <c r="E7525">
        <v>0</v>
      </c>
      <c r="F7525">
        <v>0.598207618</v>
      </c>
      <c r="G7525">
        <v>6694</v>
      </c>
      <c r="H7525">
        <v>6</v>
      </c>
      <c r="I7525">
        <v>0</v>
      </c>
      <c r="J7525">
        <v>2</v>
      </c>
      <c r="K7525">
        <v>0</v>
      </c>
      <c r="L7525">
        <v>3</v>
      </c>
    </row>
    <row r="7526" spans="1:12" x14ac:dyDescent="0.25">
      <c r="A7526">
        <v>144474</v>
      </c>
      <c r="B7526">
        <v>0</v>
      </c>
      <c r="C7526">
        <v>0.55655599300000003</v>
      </c>
      <c r="D7526">
        <v>35</v>
      </c>
      <c r="E7526">
        <v>0</v>
      </c>
      <c r="F7526">
        <v>0.157518874</v>
      </c>
      <c r="G7526">
        <v>4900</v>
      </c>
      <c r="H7526">
        <v>11</v>
      </c>
      <c r="I7526">
        <v>0</v>
      </c>
      <c r="J7526">
        <v>0</v>
      </c>
      <c r="K7526">
        <v>0</v>
      </c>
      <c r="L7526">
        <v>2</v>
      </c>
    </row>
    <row r="7527" spans="1:12" x14ac:dyDescent="0.25">
      <c r="A7527">
        <v>114724</v>
      </c>
      <c r="B7527">
        <v>0</v>
      </c>
      <c r="C7527">
        <v>0.55685751999999999</v>
      </c>
      <c r="D7527">
        <v>80</v>
      </c>
      <c r="E7527">
        <v>0</v>
      </c>
      <c r="F7527">
        <v>0.25034307</v>
      </c>
      <c r="G7527">
        <v>5100</v>
      </c>
      <c r="H7527">
        <v>5</v>
      </c>
      <c r="I7527">
        <v>1</v>
      </c>
      <c r="J7527">
        <v>0</v>
      </c>
      <c r="K7527">
        <v>0</v>
      </c>
      <c r="L7527">
        <v>1</v>
      </c>
    </row>
    <row r="7528" spans="1:12" x14ac:dyDescent="0.25">
      <c r="A7528">
        <v>66973</v>
      </c>
      <c r="B7528">
        <v>0</v>
      </c>
      <c r="C7528">
        <v>0.556962654</v>
      </c>
      <c r="D7528">
        <v>46</v>
      </c>
      <c r="E7528">
        <v>0</v>
      </c>
      <c r="F7528">
        <v>0.28955974200000001</v>
      </c>
      <c r="G7528">
        <v>37000</v>
      </c>
      <c r="H7528">
        <v>18</v>
      </c>
      <c r="I7528">
        <v>0</v>
      </c>
      <c r="J7528">
        <v>4</v>
      </c>
      <c r="K7528">
        <v>0</v>
      </c>
      <c r="L7528">
        <v>4</v>
      </c>
    </row>
    <row r="7529" spans="1:12" x14ac:dyDescent="0.25">
      <c r="A7529">
        <v>117248</v>
      </c>
      <c r="B7529">
        <v>0</v>
      </c>
      <c r="C7529">
        <v>0.55702072199999997</v>
      </c>
      <c r="D7529">
        <v>28</v>
      </c>
      <c r="E7529">
        <v>1</v>
      </c>
      <c r="F7529">
        <v>0.31604459499999998</v>
      </c>
      <c r="G7529">
        <v>2062</v>
      </c>
      <c r="H7529">
        <v>7</v>
      </c>
      <c r="I7529">
        <v>0</v>
      </c>
      <c r="J7529">
        <v>0</v>
      </c>
      <c r="K7529">
        <v>0</v>
      </c>
      <c r="L7529">
        <v>1</v>
      </c>
    </row>
    <row r="7530" spans="1:12" x14ac:dyDescent="0.25">
      <c r="A7530">
        <v>32959</v>
      </c>
      <c r="B7530">
        <v>0</v>
      </c>
      <c r="C7530">
        <v>0.55739024199999998</v>
      </c>
      <c r="D7530">
        <v>53</v>
      </c>
      <c r="E7530">
        <v>0</v>
      </c>
      <c r="F7530">
        <v>2925</v>
      </c>
      <c r="H7530">
        <v>11</v>
      </c>
      <c r="I7530">
        <v>0</v>
      </c>
      <c r="J7530">
        <v>2</v>
      </c>
      <c r="K7530">
        <v>0</v>
      </c>
      <c r="L7530">
        <v>2</v>
      </c>
    </row>
    <row r="7531" spans="1:12" x14ac:dyDescent="0.25">
      <c r="A7531">
        <v>145502</v>
      </c>
      <c r="B7531">
        <v>0</v>
      </c>
      <c r="C7531">
        <v>0.55744035000000003</v>
      </c>
      <c r="D7531">
        <v>56</v>
      </c>
      <c r="E7531">
        <v>0</v>
      </c>
      <c r="F7531">
        <v>0.94445987200000003</v>
      </c>
      <c r="G7531">
        <v>3600</v>
      </c>
      <c r="H7531">
        <v>12</v>
      </c>
      <c r="I7531">
        <v>0</v>
      </c>
      <c r="J7531">
        <v>1</v>
      </c>
      <c r="K7531">
        <v>0</v>
      </c>
      <c r="L7531">
        <v>2</v>
      </c>
    </row>
    <row r="7532" spans="1:12" x14ac:dyDescent="0.25">
      <c r="A7532">
        <v>98260</v>
      </c>
      <c r="B7532">
        <v>0</v>
      </c>
      <c r="C7532">
        <v>0.55744507200000004</v>
      </c>
      <c r="D7532">
        <v>58</v>
      </c>
      <c r="E7532">
        <v>1</v>
      </c>
      <c r="F7532">
        <v>0.25297189199999998</v>
      </c>
      <c r="G7532">
        <v>9000</v>
      </c>
      <c r="H7532">
        <v>13</v>
      </c>
      <c r="I7532">
        <v>0</v>
      </c>
      <c r="J7532">
        <v>2</v>
      </c>
      <c r="K7532">
        <v>0</v>
      </c>
      <c r="L7532">
        <v>2</v>
      </c>
    </row>
    <row r="7533" spans="1:12" x14ac:dyDescent="0.25">
      <c r="A7533">
        <v>8803</v>
      </c>
      <c r="B7533">
        <v>0</v>
      </c>
      <c r="C7533">
        <v>0.557624852</v>
      </c>
      <c r="D7533">
        <v>46</v>
      </c>
      <c r="E7533">
        <v>0</v>
      </c>
      <c r="F7533">
        <v>0.60293722599999999</v>
      </c>
      <c r="G7533">
        <v>11166</v>
      </c>
      <c r="H7533">
        <v>16</v>
      </c>
      <c r="I7533">
        <v>0</v>
      </c>
      <c r="J7533">
        <v>2</v>
      </c>
      <c r="K7533">
        <v>0</v>
      </c>
      <c r="L7533">
        <v>2</v>
      </c>
    </row>
    <row r="7534" spans="1:12" x14ac:dyDescent="0.25">
      <c r="A7534">
        <v>22054</v>
      </c>
      <c r="B7534">
        <v>0</v>
      </c>
      <c r="C7534">
        <v>0.55793752100000005</v>
      </c>
      <c r="D7534">
        <v>69</v>
      </c>
      <c r="E7534">
        <v>0</v>
      </c>
      <c r="F7534">
        <v>0.257880202</v>
      </c>
      <c r="G7534">
        <v>10500</v>
      </c>
      <c r="H7534">
        <v>12</v>
      </c>
      <c r="I7534">
        <v>0</v>
      </c>
      <c r="J7534">
        <v>1</v>
      </c>
      <c r="K7534">
        <v>0</v>
      </c>
      <c r="L7534">
        <v>0</v>
      </c>
    </row>
    <row r="7535" spans="1:12" x14ac:dyDescent="0.25">
      <c r="A7535">
        <v>16678</v>
      </c>
      <c r="B7535">
        <v>0</v>
      </c>
      <c r="C7535">
        <v>0.55847170099999999</v>
      </c>
      <c r="D7535">
        <v>26</v>
      </c>
      <c r="E7535">
        <v>0</v>
      </c>
      <c r="F7535">
        <v>0.33289986999999999</v>
      </c>
      <c r="G7535">
        <v>1537</v>
      </c>
      <c r="H7535">
        <v>5</v>
      </c>
      <c r="I7535">
        <v>0</v>
      </c>
      <c r="J7535">
        <v>0</v>
      </c>
      <c r="K7535">
        <v>0</v>
      </c>
      <c r="L7535">
        <v>0</v>
      </c>
    </row>
    <row r="7536" spans="1:12" x14ac:dyDescent="0.25">
      <c r="A7536">
        <v>142967</v>
      </c>
      <c r="B7536">
        <v>0</v>
      </c>
      <c r="C7536">
        <v>0.55852128700000003</v>
      </c>
      <c r="D7536">
        <v>50</v>
      </c>
      <c r="E7536">
        <v>0</v>
      </c>
      <c r="F7536">
        <v>0.211545973</v>
      </c>
      <c r="G7536">
        <v>12800</v>
      </c>
      <c r="H7536">
        <v>21</v>
      </c>
      <c r="I7536">
        <v>0</v>
      </c>
      <c r="J7536">
        <v>1</v>
      </c>
      <c r="K7536">
        <v>0</v>
      </c>
      <c r="L7536">
        <v>1</v>
      </c>
    </row>
    <row r="7537" spans="1:12" x14ac:dyDescent="0.25">
      <c r="A7537">
        <v>147627</v>
      </c>
      <c r="B7537">
        <v>0</v>
      </c>
      <c r="C7537">
        <v>0.55868826199999999</v>
      </c>
      <c r="D7537">
        <v>63</v>
      </c>
      <c r="E7537">
        <v>0</v>
      </c>
      <c r="F7537">
        <v>0.68917733699999995</v>
      </c>
      <c r="G7537">
        <v>5700</v>
      </c>
      <c r="H7537">
        <v>11</v>
      </c>
      <c r="I7537">
        <v>0</v>
      </c>
      <c r="J7537">
        <v>1</v>
      </c>
      <c r="K7537">
        <v>0</v>
      </c>
      <c r="L7537">
        <v>0</v>
      </c>
    </row>
    <row r="7538" spans="1:12" x14ac:dyDescent="0.25">
      <c r="A7538">
        <v>113113</v>
      </c>
      <c r="B7538">
        <v>0</v>
      </c>
      <c r="C7538">
        <v>0.55909684599999998</v>
      </c>
      <c r="D7538">
        <v>49</v>
      </c>
      <c r="E7538">
        <v>0</v>
      </c>
      <c r="F7538">
        <v>1.0169957510000001</v>
      </c>
      <c r="G7538">
        <v>4000</v>
      </c>
      <c r="H7538">
        <v>8</v>
      </c>
      <c r="I7538">
        <v>0</v>
      </c>
      <c r="J7538">
        <v>2</v>
      </c>
      <c r="K7538">
        <v>0</v>
      </c>
      <c r="L7538">
        <v>2</v>
      </c>
    </row>
    <row r="7539" spans="1:12" x14ac:dyDescent="0.25">
      <c r="A7539">
        <v>89265</v>
      </c>
      <c r="B7539">
        <v>0</v>
      </c>
      <c r="C7539">
        <v>0.55946754799999998</v>
      </c>
      <c r="D7539">
        <v>48</v>
      </c>
      <c r="E7539">
        <v>0</v>
      </c>
      <c r="F7539">
        <v>0.89914425399999998</v>
      </c>
      <c r="G7539">
        <v>3271</v>
      </c>
      <c r="H7539">
        <v>19</v>
      </c>
      <c r="I7539">
        <v>0</v>
      </c>
      <c r="J7539">
        <v>1</v>
      </c>
      <c r="K7539">
        <v>0</v>
      </c>
      <c r="L7539">
        <v>0</v>
      </c>
    </row>
    <row r="7540" spans="1:12" x14ac:dyDescent="0.25">
      <c r="A7540">
        <v>28293</v>
      </c>
      <c r="B7540">
        <v>0</v>
      </c>
      <c r="C7540">
        <v>0.55972365300000004</v>
      </c>
      <c r="D7540">
        <v>36</v>
      </c>
      <c r="E7540">
        <v>0</v>
      </c>
      <c r="F7540">
        <v>0.40767131600000001</v>
      </c>
      <c r="G7540">
        <v>6595</v>
      </c>
      <c r="H7540">
        <v>10</v>
      </c>
      <c r="I7540">
        <v>0</v>
      </c>
      <c r="J7540">
        <v>1</v>
      </c>
      <c r="K7540">
        <v>0</v>
      </c>
      <c r="L7540">
        <v>1</v>
      </c>
    </row>
    <row r="7541" spans="1:12" x14ac:dyDescent="0.25">
      <c r="A7541">
        <v>48708</v>
      </c>
      <c r="B7541">
        <v>0</v>
      </c>
      <c r="C7541">
        <v>0.55989198799999995</v>
      </c>
      <c r="D7541">
        <v>31</v>
      </c>
      <c r="E7541">
        <v>0</v>
      </c>
      <c r="F7541">
        <v>0.445982498</v>
      </c>
      <c r="G7541">
        <v>6284</v>
      </c>
      <c r="H7541">
        <v>10</v>
      </c>
      <c r="I7541">
        <v>0</v>
      </c>
      <c r="J7541">
        <v>2</v>
      </c>
      <c r="K7541">
        <v>0</v>
      </c>
      <c r="L7541">
        <v>2</v>
      </c>
    </row>
    <row r="7542" spans="1:12" x14ac:dyDescent="0.25">
      <c r="A7542">
        <v>4751</v>
      </c>
      <c r="B7542">
        <v>0</v>
      </c>
      <c r="C7542">
        <v>0.56033121600000002</v>
      </c>
      <c r="D7542">
        <v>32</v>
      </c>
      <c r="E7542">
        <v>0</v>
      </c>
      <c r="F7542">
        <v>0.36763174300000001</v>
      </c>
      <c r="G7542">
        <v>4800</v>
      </c>
      <c r="H7542">
        <v>13</v>
      </c>
      <c r="I7542">
        <v>0</v>
      </c>
      <c r="J7542">
        <v>0</v>
      </c>
      <c r="K7542">
        <v>0</v>
      </c>
      <c r="L7542">
        <v>0</v>
      </c>
    </row>
    <row r="7543" spans="1:12" x14ac:dyDescent="0.25">
      <c r="A7543">
        <v>139053</v>
      </c>
      <c r="B7543">
        <v>0</v>
      </c>
      <c r="C7543">
        <v>0.56095252900000003</v>
      </c>
      <c r="D7543">
        <v>46</v>
      </c>
      <c r="E7543">
        <v>0</v>
      </c>
      <c r="F7543">
        <v>0.422724724</v>
      </c>
      <c r="G7543">
        <v>5350</v>
      </c>
      <c r="H7543">
        <v>12</v>
      </c>
      <c r="I7543">
        <v>0</v>
      </c>
      <c r="J7543">
        <v>1</v>
      </c>
      <c r="K7543">
        <v>0</v>
      </c>
      <c r="L7543">
        <v>1</v>
      </c>
    </row>
    <row r="7544" spans="1:12" x14ac:dyDescent="0.25">
      <c r="A7544">
        <v>82709</v>
      </c>
      <c r="B7544">
        <v>1</v>
      </c>
      <c r="C7544">
        <v>0.56220539899999999</v>
      </c>
      <c r="D7544">
        <v>47</v>
      </c>
      <c r="E7544">
        <v>0</v>
      </c>
      <c r="F7544">
        <v>0.41784568900000002</v>
      </c>
      <c r="G7544">
        <v>5300</v>
      </c>
      <c r="H7544">
        <v>6</v>
      </c>
      <c r="I7544">
        <v>0</v>
      </c>
      <c r="J7544">
        <v>1</v>
      </c>
      <c r="K7544">
        <v>0</v>
      </c>
      <c r="L7544">
        <v>3</v>
      </c>
    </row>
    <row r="7545" spans="1:12" x14ac:dyDescent="0.25">
      <c r="A7545">
        <v>75954</v>
      </c>
      <c r="B7545">
        <v>0</v>
      </c>
      <c r="C7545">
        <v>0.562271886</v>
      </c>
      <c r="D7545">
        <v>50</v>
      </c>
      <c r="E7545">
        <v>0</v>
      </c>
      <c r="F7545">
        <v>2636</v>
      </c>
      <c r="H7545">
        <v>11</v>
      </c>
      <c r="I7545">
        <v>0</v>
      </c>
      <c r="J7545">
        <v>1</v>
      </c>
      <c r="K7545">
        <v>0</v>
      </c>
      <c r="L7545">
        <v>0</v>
      </c>
    </row>
    <row r="7546" spans="1:12" x14ac:dyDescent="0.25">
      <c r="A7546">
        <v>111753</v>
      </c>
      <c r="B7546">
        <v>0</v>
      </c>
      <c r="C7546">
        <v>0.56249107300000001</v>
      </c>
      <c r="D7546">
        <v>38</v>
      </c>
      <c r="E7546">
        <v>0</v>
      </c>
      <c r="F7546">
        <v>0.29476041800000002</v>
      </c>
      <c r="G7546">
        <v>14733</v>
      </c>
      <c r="H7546">
        <v>12</v>
      </c>
      <c r="I7546">
        <v>0</v>
      </c>
      <c r="J7546">
        <v>1</v>
      </c>
      <c r="K7546">
        <v>0</v>
      </c>
      <c r="L7546">
        <v>0</v>
      </c>
    </row>
    <row r="7547" spans="1:12" x14ac:dyDescent="0.25">
      <c r="A7547">
        <v>45336</v>
      </c>
      <c r="B7547">
        <v>0</v>
      </c>
      <c r="C7547">
        <v>0.56256412499999997</v>
      </c>
      <c r="D7547">
        <v>40</v>
      </c>
      <c r="E7547">
        <v>0</v>
      </c>
      <c r="F7547">
        <v>0.230064361</v>
      </c>
      <c r="G7547">
        <v>9166</v>
      </c>
      <c r="H7547">
        <v>14</v>
      </c>
      <c r="I7547">
        <v>0</v>
      </c>
      <c r="J7547">
        <v>0</v>
      </c>
      <c r="K7547">
        <v>0</v>
      </c>
      <c r="L7547">
        <v>2</v>
      </c>
    </row>
    <row r="7548" spans="1:12" x14ac:dyDescent="0.25">
      <c r="A7548">
        <v>98804</v>
      </c>
      <c r="B7548">
        <v>0</v>
      </c>
      <c r="C7548">
        <v>0.56266774399999997</v>
      </c>
      <c r="D7548">
        <v>52</v>
      </c>
      <c r="E7548">
        <v>2</v>
      </c>
      <c r="F7548">
        <v>0.319484559</v>
      </c>
      <c r="G7548">
        <v>4500</v>
      </c>
      <c r="H7548">
        <v>11</v>
      </c>
      <c r="I7548">
        <v>1</v>
      </c>
      <c r="J7548">
        <v>2</v>
      </c>
      <c r="K7548">
        <v>0</v>
      </c>
      <c r="L7548">
        <v>3</v>
      </c>
    </row>
    <row r="7549" spans="1:12" x14ac:dyDescent="0.25">
      <c r="A7549">
        <v>90801</v>
      </c>
      <c r="B7549">
        <v>0</v>
      </c>
      <c r="C7549">
        <v>0.56276232199999998</v>
      </c>
      <c r="D7549">
        <v>36</v>
      </c>
      <c r="E7549">
        <v>0</v>
      </c>
      <c r="F7549">
        <v>0.27867447499999998</v>
      </c>
      <c r="G7549">
        <v>7000</v>
      </c>
      <c r="H7549">
        <v>11</v>
      </c>
      <c r="I7549">
        <v>0</v>
      </c>
      <c r="J7549">
        <v>0</v>
      </c>
      <c r="K7549">
        <v>0</v>
      </c>
      <c r="L7549">
        <v>1</v>
      </c>
    </row>
    <row r="7550" spans="1:12" x14ac:dyDescent="0.25">
      <c r="A7550">
        <v>42016</v>
      </c>
      <c r="B7550">
        <v>0</v>
      </c>
      <c r="C7550">
        <v>0.562983915</v>
      </c>
      <c r="D7550">
        <v>59</v>
      </c>
      <c r="E7550">
        <v>0</v>
      </c>
      <c r="F7550">
        <v>0.27478753500000003</v>
      </c>
      <c r="G7550">
        <v>6000</v>
      </c>
      <c r="H7550">
        <v>10</v>
      </c>
      <c r="I7550">
        <v>0</v>
      </c>
      <c r="J7550">
        <v>0</v>
      </c>
      <c r="K7550">
        <v>0</v>
      </c>
      <c r="L7550">
        <v>0</v>
      </c>
    </row>
    <row r="7551" spans="1:12" x14ac:dyDescent="0.25">
      <c r="A7551">
        <v>7386</v>
      </c>
      <c r="B7551">
        <v>0</v>
      </c>
      <c r="C7551">
        <v>0.56309173899999998</v>
      </c>
      <c r="D7551">
        <v>53</v>
      </c>
      <c r="E7551">
        <v>3</v>
      </c>
      <c r="F7551">
        <v>0.46306976700000002</v>
      </c>
      <c r="G7551">
        <v>10749</v>
      </c>
      <c r="H7551">
        <v>11</v>
      </c>
      <c r="I7551">
        <v>0</v>
      </c>
      <c r="J7551">
        <v>1</v>
      </c>
      <c r="K7551">
        <v>0</v>
      </c>
      <c r="L7551">
        <v>2</v>
      </c>
    </row>
    <row r="7552" spans="1:12" x14ac:dyDescent="0.25">
      <c r="A7552">
        <v>102900</v>
      </c>
      <c r="B7552">
        <v>0</v>
      </c>
      <c r="C7552">
        <v>0.563487195</v>
      </c>
      <c r="D7552">
        <v>67</v>
      </c>
      <c r="E7552">
        <v>0</v>
      </c>
      <c r="F7552">
        <v>0.23620275900000001</v>
      </c>
      <c r="G7552">
        <v>6667</v>
      </c>
      <c r="H7552">
        <v>9</v>
      </c>
      <c r="I7552">
        <v>0</v>
      </c>
      <c r="J7552">
        <v>0</v>
      </c>
      <c r="K7552">
        <v>0</v>
      </c>
      <c r="L7552">
        <v>0</v>
      </c>
    </row>
    <row r="7553" spans="1:12" x14ac:dyDescent="0.25">
      <c r="A7553">
        <v>40833</v>
      </c>
      <c r="B7553">
        <v>0</v>
      </c>
      <c r="C7553">
        <v>0.56381658700000004</v>
      </c>
      <c r="D7553">
        <v>71</v>
      </c>
      <c r="E7553">
        <v>0</v>
      </c>
      <c r="F7553">
        <v>1547</v>
      </c>
      <c r="H7553">
        <v>6</v>
      </c>
      <c r="I7553">
        <v>0</v>
      </c>
      <c r="J7553">
        <v>0</v>
      </c>
      <c r="K7553">
        <v>0</v>
      </c>
      <c r="L7553">
        <v>0</v>
      </c>
    </row>
    <row r="7554" spans="1:12" x14ac:dyDescent="0.25">
      <c r="A7554">
        <v>125961</v>
      </c>
      <c r="B7554">
        <v>0</v>
      </c>
      <c r="C7554">
        <v>0.563859149</v>
      </c>
      <c r="D7554">
        <v>55</v>
      </c>
      <c r="E7554">
        <v>0</v>
      </c>
      <c r="F7554">
        <v>0.32511963399999999</v>
      </c>
      <c r="G7554">
        <v>14000</v>
      </c>
      <c r="H7554">
        <v>12</v>
      </c>
      <c r="I7554">
        <v>0</v>
      </c>
      <c r="J7554">
        <v>3</v>
      </c>
      <c r="K7554">
        <v>0</v>
      </c>
      <c r="L7554">
        <v>2</v>
      </c>
    </row>
    <row r="7555" spans="1:12" x14ac:dyDescent="0.25">
      <c r="A7555">
        <v>61820</v>
      </c>
      <c r="B7555">
        <v>0</v>
      </c>
      <c r="C7555">
        <v>0.56429047300000001</v>
      </c>
      <c r="D7555">
        <v>25</v>
      </c>
      <c r="E7555">
        <v>0</v>
      </c>
      <c r="F7555">
        <v>0.17140660999999999</v>
      </c>
      <c r="G7555">
        <v>1300</v>
      </c>
      <c r="H7555">
        <v>2</v>
      </c>
      <c r="I7555">
        <v>0</v>
      </c>
      <c r="J7555">
        <v>0</v>
      </c>
      <c r="K7555">
        <v>1</v>
      </c>
      <c r="L7555">
        <v>0</v>
      </c>
    </row>
    <row r="7556" spans="1:12" x14ac:dyDescent="0.25">
      <c r="A7556">
        <v>57628</v>
      </c>
      <c r="B7556">
        <v>0</v>
      </c>
      <c r="C7556">
        <v>0.56542072300000001</v>
      </c>
      <c r="D7556">
        <v>54</v>
      </c>
      <c r="E7556">
        <v>2</v>
      </c>
      <c r="F7556">
        <v>0.29754265099999999</v>
      </c>
      <c r="G7556">
        <v>19166</v>
      </c>
      <c r="H7556">
        <v>22</v>
      </c>
      <c r="I7556">
        <v>0</v>
      </c>
      <c r="J7556">
        <v>2</v>
      </c>
      <c r="K7556">
        <v>0</v>
      </c>
      <c r="L7556">
        <v>0</v>
      </c>
    </row>
    <row r="7557" spans="1:12" x14ac:dyDescent="0.25">
      <c r="A7557">
        <v>147721</v>
      </c>
      <c r="B7557">
        <v>0</v>
      </c>
      <c r="C7557">
        <v>0.56607756399999998</v>
      </c>
      <c r="D7557">
        <v>68</v>
      </c>
      <c r="E7557">
        <v>0</v>
      </c>
      <c r="F7557">
        <v>0.51445191800000001</v>
      </c>
      <c r="G7557">
        <v>5500</v>
      </c>
      <c r="H7557">
        <v>10</v>
      </c>
      <c r="I7557">
        <v>0</v>
      </c>
      <c r="J7557">
        <v>1</v>
      </c>
      <c r="K7557">
        <v>0</v>
      </c>
      <c r="L7557">
        <v>0</v>
      </c>
    </row>
    <row r="7558" spans="1:12" x14ac:dyDescent="0.25">
      <c r="A7558">
        <v>32355</v>
      </c>
      <c r="B7558">
        <v>0</v>
      </c>
      <c r="C7558">
        <v>0.56631144099999997</v>
      </c>
      <c r="D7558">
        <v>35</v>
      </c>
      <c r="E7558">
        <v>1</v>
      </c>
      <c r="F7558">
        <v>0.52036959299999996</v>
      </c>
      <c r="G7558">
        <v>2380</v>
      </c>
      <c r="H7558">
        <v>8</v>
      </c>
      <c r="I7558">
        <v>0</v>
      </c>
      <c r="J7558">
        <v>1</v>
      </c>
      <c r="K7558">
        <v>0</v>
      </c>
      <c r="L7558">
        <v>0</v>
      </c>
    </row>
    <row r="7559" spans="1:12" x14ac:dyDescent="0.25">
      <c r="A7559">
        <v>50315</v>
      </c>
      <c r="B7559">
        <v>0</v>
      </c>
      <c r="C7559">
        <v>0.56689380099999997</v>
      </c>
      <c r="D7559">
        <v>45</v>
      </c>
      <c r="E7559">
        <v>0</v>
      </c>
      <c r="F7559">
        <v>0.310980865</v>
      </c>
      <c r="G7559">
        <v>5800</v>
      </c>
      <c r="H7559">
        <v>7</v>
      </c>
      <c r="I7559">
        <v>0</v>
      </c>
      <c r="J7559">
        <v>0</v>
      </c>
      <c r="K7559">
        <v>0</v>
      </c>
      <c r="L7559">
        <v>2</v>
      </c>
    </row>
    <row r="7560" spans="1:12" x14ac:dyDescent="0.25">
      <c r="A7560">
        <v>39164</v>
      </c>
      <c r="B7560">
        <v>0</v>
      </c>
      <c r="C7560">
        <v>0.56723431400000002</v>
      </c>
      <c r="D7560">
        <v>38</v>
      </c>
      <c r="E7560">
        <v>0</v>
      </c>
      <c r="F7560">
        <v>0.27189971600000001</v>
      </c>
      <c r="G7560">
        <v>6700</v>
      </c>
      <c r="H7560">
        <v>6</v>
      </c>
      <c r="I7560">
        <v>0</v>
      </c>
      <c r="J7560">
        <v>0</v>
      </c>
      <c r="K7560">
        <v>0</v>
      </c>
      <c r="L7560">
        <v>2</v>
      </c>
    </row>
    <row r="7561" spans="1:12" x14ac:dyDescent="0.25">
      <c r="A7561">
        <v>58865</v>
      </c>
      <c r="B7561">
        <v>0</v>
      </c>
      <c r="C7561">
        <v>0.56772304399999995</v>
      </c>
      <c r="D7561">
        <v>57</v>
      </c>
      <c r="E7561">
        <v>0</v>
      </c>
      <c r="F7561">
        <v>0.96739789099999995</v>
      </c>
      <c r="G7561">
        <v>8250</v>
      </c>
      <c r="H7561">
        <v>38</v>
      </c>
      <c r="I7561">
        <v>0</v>
      </c>
      <c r="J7561">
        <v>3</v>
      </c>
      <c r="K7561">
        <v>0</v>
      </c>
      <c r="L7561">
        <v>0</v>
      </c>
    </row>
    <row r="7562" spans="1:12" x14ac:dyDescent="0.25">
      <c r="A7562">
        <v>10540</v>
      </c>
      <c r="B7562">
        <v>0</v>
      </c>
      <c r="C7562">
        <v>0.56798674900000001</v>
      </c>
      <c r="D7562">
        <v>27</v>
      </c>
      <c r="E7562">
        <v>0</v>
      </c>
      <c r="F7562">
        <v>1171</v>
      </c>
      <c r="H7562">
        <v>11</v>
      </c>
      <c r="I7562">
        <v>0</v>
      </c>
      <c r="J7562">
        <v>2</v>
      </c>
      <c r="K7562">
        <v>0</v>
      </c>
      <c r="L7562">
        <v>2</v>
      </c>
    </row>
    <row r="7563" spans="1:12" x14ac:dyDescent="0.25">
      <c r="A7563">
        <v>110010</v>
      </c>
      <c r="B7563">
        <v>0</v>
      </c>
      <c r="C7563">
        <v>0.56817062399999996</v>
      </c>
      <c r="D7563">
        <v>53</v>
      </c>
      <c r="E7563">
        <v>0</v>
      </c>
      <c r="F7563">
        <v>0.63111734799999997</v>
      </c>
      <c r="G7563">
        <v>5700</v>
      </c>
      <c r="H7563">
        <v>13</v>
      </c>
      <c r="I7563">
        <v>0</v>
      </c>
      <c r="J7563">
        <v>2</v>
      </c>
      <c r="K7563">
        <v>0</v>
      </c>
      <c r="L7563">
        <v>3</v>
      </c>
    </row>
    <row r="7564" spans="1:12" x14ac:dyDescent="0.25">
      <c r="A7564">
        <v>126890</v>
      </c>
      <c r="B7564">
        <v>0</v>
      </c>
      <c r="C7564">
        <v>0.56828780800000001</v>
      </c>
      <c r="D7564">
        <v>45</v>
      </c>
      <c r="E7564">
        <v>0</v>
      </c>
      <c r="F7564">
        <v>0.36610028100000003</v>
      </c>
      <c r="G7564">
        <v>9592</v>
      </c>
      <c r="H7564">
        <v>6</v>
      </c>
      <c r="I7564">
        <v>0</v>
      </c>
      <c r="J7564">
        <v>2</v>
      </c>
      <c r="K7564">
        <v>0</v>
      </c>
      <c r="L7564">
        <v>0</v>
      </c>
    </row>
    <row r="7565" spans="1:12" x14ac:dyDescent="0.25">
      <c r="A7565">
        <v>146349</v>
      </c>
      <c r="B7565">
        <v>0</v>
      </c>
      <c r="C7565">
        <v>0.568639589</v>
      </c>
      <c r="D7565">
        <v>61</v>
      </c>
      <c r="E7565">
        <v>0</v>
      </c>
      <c r="F7565">
        <v>0.60079981199999999</v>
      </c>
      <c r="G7565">
        <v>4250</v>
      </c>
      <c r="H7565">
        <v>7</v>
      </c>
      <c r="I7565">
        <v>0</v>
      </c>
      <c r="J7565">
        <v>1</v>
      </c>
      <c r="K7565">
        <v>0</v>
      </c>
      <c r="L7565">
        <v>0</v>
      </c>
    </row>
    <row r="7566" spans="1:12" x14ac:dyDescent="0.25">
      <c r="A7566">
        <v>133713</v>
      </c>
      <c r="B7566">
        <v>0</v>
      </c>
      <c r="C7566">
        <v>0.56918404300000003</v>
      </c>
      <c r="D7566">
        <v>52</v>
      </c>
      <c r="E7566">
        <v>1</v>
      </c>
      <c r="F7566">
        <v>3233</v>
      </c>
      <c r="H7566">
        <v>10</v>
      </c>
      <c r="I7566">
        <v>0</v>
      </c>
      <c r="J7566">
        <v>1</v>
      </c>
      <c r="K7566">
        <v>1</v>
      </c>
      <c r="L7566">
        <v>4</v>
      </c>
    </row>
    <row r="7567" spans="1:12" x14ac:dyDescent="0.25">
      <c r="A7567">
        <v>26138</v>
      </c>
      <c r="B7567">
        <v>0</v>
      </c>
      <c r="C7567">
        <v>0.56942820999999999</v>
      </c>
      <c r="D7567">
        <v>66</v>
      </c>
      <c r="E7567">
        <v>0</v>
      </c>
      <c r="F7567">
        <v>0.83873323899999996</v>
      </c>
      <c r="G7567">
        <v>19166</v>
      </c>
      <c r="H7567">
        <v>33</v>
      </c>
      <c r="I7567">
        <v>0</v>
      </c>
      <c r="J7567">
        <v>6</v>
      </c>
      <c r="K7567">
        <v>0</v>
      </c>
      <c r="L7567">
        <v>0</v>
      </c>
    </row>
    <row r="7568" spans="1:12" x14ac:dyDescent="0.25">
      <c r="A7568">
        <v>143864</v>
      </c>
      <c r="B7568">
        <v>0</v>
      </c>
      <c r="C7568">
        <v>0.56951195799999998</v>
      </c>
      <c r="D7568">
        <v>56</v>
      </c>
      <c r="E7568">
        <v>0</v>
      </c>
      <c r="F7568">
        <v>0.238338725</v>
      </c>
      <c r="G7568">
        <v>9582</v>
      </c>
      <c r="H7568">
        <v>6</v>
      </c>
      <c r="I7568">
        <v>0</v>
      </c>
      <c r="J7568">
        <v>1</v>
      </c>
      <c r="K7568">
        <v>0</v>
      </c>
      <c r="L7568">
        <v>1</v>
      </c>
    </row>
    <row r="7569" spans="1:12" x14ac:dyDescent="0.25">
      <c r="A7569">
        <v>48550</v>
      </c>
      <c r="B7569">
        <v>0</v>
      </c>
      <c r="C7569">
        <v>0.56970252499999996</v>
      </c>
      <c r="D7569">
        <v>25</v>
      </c>
      <c r="E7569">
        <v>1</v>
      </c>
      <c r="F7569">
        <v>0.247458757</v>
      </c>
      <c r="G7569">
        <v>6000</v>
      </c>
      <c r="H7569">
        <v>9</v>
      </c>
      <c r="I7569">
        <v>0</v>
      </c>
      <c r="J7569">
        <v>0</v>
      </c>
      <c r="K7569">
        <v>0</v>
      </c>
      <c r="L7569">
        <v>1</v>
      </c>
    </row>
    <row r="7570" spans="1:12" x14ac:dyDescent="0.25">
      <c r="A7570">
        <v>40302</v>
      </c>
      <c r="B7570">
        <v>0</v>
      </c>
      <c r="C7570">
        <v>0.56978197500000005</v>
      </c>
      <c r="D7570">
        <v>48</v>
      </c>
      <c r="E7570">
        <v>0</v>
      </c>
      <c r="F7570">
        <v>122</v>
      </c>
      <c r="H7570">
        <v>3</v>
      </c>
      <c r="I7570">
        <v>2</v>
      </c>
      <c r="J7570">
        <v>0</v>
      </c>
      <c r="K7570">
        <v>0</v>
      </c>
      <c r="L7570">
        <v>1</v>
      </c>
    </row>
    <row r="7571" spans="1:12" x14ac:dyDescent="0.25">
      <c r="A7571">
        <v>57872</v>
      </c>
      <c r="B7571">
        <v>0</v>
      </c>
      <c r="C7571">
        <v>0.56988602300000002</v>
      </c>
      <c r="D7571">
        <v>54</v>
      </c>
      <c r="E7571">
        <v>0</v>
      </c>
      <c r="F7571">
        <v>6.7887323999999999E-2</v>
      </c>
      <c r="G7571">
        <v>7099</v>
      </c>
      <c r="H7571">
        <v>4</v>
      </c>
      <c r="I7571">
        <v>0</v>
      </c>
      <c r="J7571">
        <v>0</v>
      </c>
      <c r="K7571">
        <v>0</v>
      </c>
      <c r="L7571">
        <v>0</v>
      </c>
    </row>
    <row r="7572" spans="1:12" x14ac:dyDescent="0.25">
      <c r="A7572">
        <v>66836</v>
      </c>
      <c r="B7572">
        <v>0</v>
      </c>
      <c r="C7572">
        <v>0.570053743</v>
      </c>
      <c r="D7572">
        <v>45</v>
      </c>
      <c r="E7572">
        <v>2</v>
      </c>
      <c r="F7572">
        <v>0.25991407799999999</v>
      </c>
      <c r="G7572">
        <v>6051</v>
      </c>
      <c r="H7572">
        <v>7</v>
      </c>
      <c r="I7572">
        <v>0</v>
      </c>
      <c r="J7572">
        <v>0</v>
      </c>
      <c r="K7572">
        <v>0</v>
      </c>
      <c r="L7572">
        <v>1</v>
      </c>
    </row>
    <row r="7573" spans="1:12" x14ac:dyDescent="0.25">
      <c r="A7573">
        <v>104807</v>
      </c>
      <c r="B7573">
        <v>0</v>
      </c>
      <c r="C7573">
        <v>0.57022965599999997</v>
      </c>
      <c r="D7573">
        <v>74</v>
      </c>
      <c r="E7573">
        <v>0</v>
      </c>
      <c r="F7573">
        <v>2.3302232589999998</v>
      </c>
      <c r="G7573">
        <v>3000</v>
      </c>
      <c r="H7573">
        <v>11</v>
      </c>
      <c r="I7573">
        <v>0</v>
      </c>
      <c r="J7573">
        <v>0</v>
      </c>
      <c r="K7573">
        <v>0</v>
      </c>
      <c r="L7573">
        <v>0</v>
      </c>
    </row>
    <row r="7574" spans="1:12" x14ac:dyDescent="0.25">
      <c r="A7574">
        <v>16122</v>
      </c>
      <c r="B7574">
        <v>0</v>
      </c>
      <c r="C7574">
        <v>0.57115959900000002</v>
      </c>
      <c r="D7574">
        <v>32</v>
      </c>
      <c r="E7574">
        <v>0</v>
      </c>
      <c r="F7574">
        <v>1626</v>
      </c>
      <c r="H7574">
        <v>12</v>
      </c>
      <c r="I7574">
        <v>0</v>
      </c>
      <c r="J7574">
        <v>0</v>
      </c>
      <c r="K7574">
        <v>0</v>
      </c>
      <c r="L7574">
        <v>0</v>
      </c>
    </row>
    <row r="7575" spans="1:12" x14ac:dyDescent="0.25">
      <c r="A7575">
        <v>120458</v>
      </c>
      <c r="B7575">
        <v>0</v>
      </c>
      <c r="C7575">
        <v>0.57116816800000003</v>
      </c>
      <c r="D7575">
        <v>52</v>
      </c>
      <c r="E7575">
        <v>2</v>
      </c>
      <c r="F7575">
        <v>0.32454036800000002</v>
      </c>
      <c r="G7575">
        <v>1250</v>
      </c>
      <c r="H7575">
        <v>7</v>
      </c>
      <c r="I7575">
        <v>0</v>
      </c>
      <c r="J7575">
        <v>0</v>
      </c>
      <c r="K7575">
        <v>0</v>
      </c>
      <c r="L7575">
        <v>0</v>
      </c>
    </row>
    <row r="7576" spans="1:12" x14ac:dyDescent="0.25">
      <c r="A7576">
        <v>77241</v>
      </c>
      <c r="B7576">
        <v>0</v>
      </c>
      <c r="C7576">
        <v>0.57134286599999995</v>
      </c>
      <c r="D7576">
        <v>40</v>
      </c>
      <c r="E7576">
        <v>0</v>
      </c>
      <c r="F7576">
        <v>1.381915526</v>
      </c>
      <c r="G7576">
        <v>1680</v>
      </c>
      <c r="H7576">
        <v>4</v>
      </c>
      <c r="I7576">
        <v>0</v>
      </c>
      <c r="J7576">
        <v>1</v>
      </c>
      <c r="K7576">
        <v>0</v>
      </c>
      <c r="L7576">
        <v>0</v>
      </c>
    </row>
    <row r="7577" spans="1:12" x14ac:dyDescent="0.25">
      <c r="A7577">
        <v>9124</v>
      </c>
      <c r="B7577">
        <v>0</v>
      </c>
      <c r="C7577">
        <v>0.57177590899999997</v>
      </c>
      <c r="D7577">
        <v>33</v>
      </c>
      <c r="E7577">
        <v>0</v>
      </c>
      <c r="F7577">
        <v>255</v>
      </c>
      <c r="H7577">
        <v>8</v>
      </c>
      <c r="I7577">
        <v>2</v>
      </c>
      <c r="J7577">
        <v>0</v>
      </c>
      <c r="K7577">
        <v>0</v>
      </c>
      <c r="L7577">
        <v>0</v>
      </c>
    </row>
    <row r="7578" spans="1:12" x14ac:dyDescent="0.25">
      <c r="A7578">
        <v>88040</v>
      </c>
      <c r="B7578">
        <v>0</v>
      </c>
      <c r="C7578">
        <v>0.57211426300000001</v>
      </c>
      <c r="D7578">
        <v>49</v>
      </c>
      <c r="E7578">
        <v>0</v>
      </c>
      <c r="F7578">
        <v>0.306469353</v>
      </c>
      <c r="G7578">
        <v>10000</v>
      </c>
      <c r="H7578">
        <v>7</v>
      </c>
      <c r="I7578">
        <v>0</v>
      </c>
      <c r="J7578">
        <v>1</v>
      </c>
      <c r="K7578">
        <v>0</v>
      </c>
      <c r="L7578">
        <v>0</v>
      </c>
    </row>
    <row r="7579" spans="1:12" x14ac:dyDescent="0.25">
      <c r="A7579">
        <v>132291</v>
      </c>
      <c r="B7579">
        <v>0</v>
      </c>
      <c r="C7579">
        <v>0.57257632599999997</v>
      </c>
      <c r="D7579">
        <v>48</v>
      </c>
      <c r="E7579">
        <v>0</v>
      </c>
      <c r="F7579">
        <v>2273</v>
      </c>
      <c r="H7579">
        <v>10</v>
      </c>
      <c r="I7579">
        <v>0</v>
      </c>
      <c r="J7579">
        <v>1</v>
      </c>
      <c r="K7579">
        <v>0</v>
      </c>
      <c r="L7579">
        <v>0</v>
      </c>
    </row>
    <row r="7580" spans="1:12" x14ac:dyDescent="0.25">
      <c r="A7580">
        <v>54784</v>
      </c>
      <c r="B7580">
        <v>0</v>
      </c>
      <c r="C7580">
        <v>0.57299413499999996</v>
      </c>
      <c r="D7580">
        <v>60</v>
      </c>
      <c r="E7580">
        <v>0</v>
      </c>
      <c r="F7580">
        <v>0.54224733199999997</v>
      </c>
      <c r="G7580">
        <v>7964</v>
      </c>
      <c r="H7580">
        <v>11</v>
      </c>
      <c r="I7580">
        <v>0</v>
      </c>
      <c r="J7580">
        <v>4</v>
      </c>
      <c r="K7580">
        <v>0</v>
      </c>
      <c r="L7580">
        <v>0</v>
      </c>
    </row>
    <row r="7581" spans="1:12" x14ac:dyDescent="0.25">
      <c r="A7581">
        <v>80494</v>
      </c>
      <c r="B7581">
        <v>0</v>
      </c>
      <c r="C7581">
        <v>0.57303881499999998</v>
      </c>
      <c r="D7581">
        <v>42</v>
      </c>
      <c r="E7581">
        <v>0</v>
      </c>
      <c r="F7581">
        <v>0.21084519800000001</v>
      </c>
      <c r="G7581">
        <v>3300</v>
      </c>
      <c r="H7581">
        <v>4</v>
      </c>
      <c r="I7581">
        <v>0</v>
      </c>
      <c r="J7581">
        <v>0</v>
      </c>
      <c r="K7581">
        <v>0</v>
      </c>
      <c r="L7581">
        <v>0</v>
      </c>
    </row>
    <row r="7582" spans="1:12" x14ac:dyDescent="0.25">
      <c r="A7582">
        <v>86631</v>
      </c>
      <c r="B7582">
        <v>0</v>
      </c>
      <c r="C7582">
        <v>0.57317275300000003</v>
      </c>
      <c r="D7582">
        <v>54</v>
      </c>
      <c r="E7582">
        <v>0</v>
      </c>
      <c r="F7582">
        <v>0.49323180999999999</v>
      </c>
      <c r="G7582">
        <v>5909</v>
      </c>
      <c r="H7582">
        <v>12</v>
      </c>
      <c r="I7582">
        <v>0</v>
      </c>
      <c r="J7582">
        <v>2</v>
      </c>
      <c r="K7582">
        <v>0</v>
      </c>
      <c r="L7582">
        <v>1</v>
      </c>
    </row>
    <row r="7583" spans="1:12" x14ac:dyDescent="0.25">
      <c r="A7583">
        <v>9534</v>
      </c>
      <c r="B7583">
        <v>0</v>
      </c>
      <c r="C7583">
        <v>0.57337358900000002</v>
      </c>
      <c r="D7583">
        <v>37</v>
      </c>
      <c r="E7583">
        <v>0</v>
      </c>
      <c r="F7583">
        <v>0.53044014799999994</v>
      </c>
      <c r="G7583">
        <v>4861</v>
      </c>
      <c r="H7583">
        <v>7</v>
      </c>
      <c r="I7583">
        <v>0</v>
      </c>
      <c r="J7583">
        <v>1</v>
      </c>
      <c r="K7583">
        <v>0</v>
      </c>
      <c r="L7583">
        <v>1</v>
      </c>
    </row>
    <row r="7584" spans="1:12" x14ac:dyDescent="0.25">
      <c r="A7584">
        <v>49090</v>
      </c>
      <c r="B7584">
        <v>0</v>
      </c>
      <c r="C7584">
        <v>0.57479923200000005</v>
      </c>
      <c r="D7584">
        <v>53</v>
      </c>
      <c r="E7584">
        <v>0</v>
      </c>
      <c r="F7584">
        <v>0.37574992099999999</v>
      </c>
      <c r="G7584">
        <v>9500</v>
      </c>
      <c r="H7584">
        <v>6</v>
      </c>
      <c r="I7584">
        <v>0</v>
      </c>
      <c r="J7584">
        <v>2</v>
      </c>
      <c r="K7584">
        <v>0</v>
      </c>
      <c r="L7584">
        <v>2</v>
      </c>
    </row>
    <row r="7585" spans="1:12" x14ac:dyDescent="0.25">
      <c r="A7585">
        <v>104764</v>
      </c>
      <c r="B7585">
        <v>0</v>
      </c>
      <c r="C7585">
        <v>0.57489002700000003</v>
      </c>
      <c r="D7585">
        <v>55</v>
      </c>
      <c r="E7585">
        <v>0</v>
      </c>
      <c r="F7585">
        <v>0.38490320500000003</v>
      </c>
      <c r="G7585">
        <v>6146</v>
      </c>
      <c r="H7585">
        <v>9</v>
      </c>
      <c r="I7585">
        <v>0</v>
      </c>
      <c r="J7585">
        <v>1</v>
      </c>
      <c r="K7585">
        <v>0</v>
      </c>
      <c r="L7585">
        <v>1</v>
      </c>
    </row>
    <row r="7586" spans="1:12" x14ac:dyDescent="0.25">
      <c r="A7586">
        <v>56729</v>
      </c>
      <c r="B7586">
        <v>0</v>
      </c>
      <c r="C7586">
        <v>0.57505245100000002</v>
      </c>
      <c r="D7586">
        <v>70</v>
      </c>
      <c r="E7586">
        <v>2</v>
      </c>
      <c r="F7586">
        <v>0.27410003999999999</v>
      </c>
      <c r="G7586">
        <v>7416</v>
      </c>
      <c r="H7586">
        <v>10</v>
      </c>
      <c r="I7586">
        <v>0</v>
      </c>
      <c r="J7586">
        <v>1</v>
      </c>
      <c r="K7586">
        <v>0</v>
      </c>
      <c r="L7586">
        <v>0</v>
      </c>
    </row>
    <row r="7587" spans="1:12" x14ac:dyDescent="0.25">
      <c r="A7587">
        <v>51908</v>
      </c>
      <c r="B7587">
        <v>0</v>
      </c>
      <c r="C7587">
        <v>0.57522154400000003</v>
      </c>
      <c r="D7587">
        <v>60</v>
      </c>
      <c r="E7587">
        <v>0</v>
      </c>
      <c r="F7587">
        <v>446.5</v>
      </c>
      <c r="G7587">
        <v>1</v>
      </c>
      <c r="H7587">
        <v>3</v>
      </c>
      <c r="I7587">
        <v>0</v>
      </c>
      <c r="J7587">
        <v>0</v>
      </c>
      <c r="K7587">
        <v>0</v>
      </c>
      <c r="L7587">
        <v>1</v>
      </c>
    </row>
    <row r="7588" spans="1:12" x14ac:dyDescent="0.25">
      <c r="A7588">
        <v>135993</v>
      </c>
      <c r="B7588">
        <v>0</v>
      </c>
      <c r="C7588">
        <v>0.57545384499999996</v>
      </c>
      <c r="D7588">
        <v>53</v>
      </c>
      <c r="E7588">
        <v>0</v>
      </c>
      <c r="F7588">
        <v>0.30149706300000001</v>
      </c>
      <c r="G7588">
        <v>5276</v>
      </c>
      <c r="H7588">
        <v>6</v>
      </c>
      <c r="I7588">
        <v>0</v>
      </c>
      <c r="J7588">
        <v>2</v>
      </c>
      <c r="K7588">
        <v>0</v>
      </c>
      <c r="L7588">
        <v>2</v>
      </c>
    </row>
    <row r="7589" spans="1:12" x14ac:dyDescent="0.25">
      <c r="A7589">
        <v>143529</v>
      </c>
      <c r="B7589">
        <v>0</v>
      </c>
      <c r="C7589">
        <v>0.57546395900000002</v>
      </c>
      <c r="D7589">
        <v>47</v>
      </c>
      <c r="E7589">
        <v>0</v>
      </c>
      <c r="F7589">
        <v>0.125424277</v>
      </c>
      <c r="G7589">
        <v>6186</v>
      </c>
      <c r="H7589">
        <v>6</v>
      </c>
      <c r="I7589">
        <v>0</v>
      </c>
      <c r="J7589">
        <v>0</v>
      </c>
      <c r="K7589">
        <v>0</v>
      </c>
      <c r="L7589">
        <v>2</v>
      </c>
    </row>
    <row r="7590" spans="1:12" x14ac:dyDescent="0.25">
      <c r="A7590">
        <v>130507</v>
      </c>
      <c r="B7590">
        <v>0</v>
      </c>
      <c r="C7590">
        <v>0.57583944399999998</v>
      </c>
      <c r="D7590">
        <v>53</v>
      </c>
      <c r="E7590">
        <v>0</v>
      </c>
      <c r="F7590">
        <v>2026</v>
      </c>
      <c r="H7590">
        <v>5</v>
      </c>
      <c r="I7590">
        <v>0</v>
      </c>
      <c r="J7590">
        <v>1</v>
      </c>
      <c r="K7590">
        <v>0</v>
      </c>
      <c r="L7590">
        <v>1</v>
      </c>
    </row>
    <row r="7591" spans="1:12" x14ac:dyDescent="0.25">
      <c r="A7591">
        <v>138323</v>
      </c>
      <c r="B7591">
        <v>0</v>
      </c>
      <c r="C7591">
        <v>0.57587101299999999</v>
      </c>
      <c r="D7591">
        <v>50</v>
      </c>
      <c r="E7591">
        <v>0</v>
      </c>
      <c r="F7591">
        <v>0.48465775</v>
      </c>
      <c r="G7591">
        <v>5083</v>
      </c>
      <c r="H7591">
        <v>13</v>
      </c>
      <c r="I7591">
        <v>0</v>
      </c>
      <c r="J7591">
        <v>1</v>
      </c>
      <c r="K7591">
        <v>0</v>
      </c>
      <c r="L7591">
        <v>2</v>
      </c>
    </row>
    <row r="7592" spans="1:12" x14ac:dyDescent="0.25">
      <c r="A7592">
        <v>93567</v>
      </c>
      <c r="B7592">
        <v>0</v>
      </c>
      <c r="C7592">
        <v>0.57595080799999998</v>
      </c>
      <c r="D7592">
        <v>47</v>
      </c>
      <c r="E7592">
        <v>0</v>
      </c>
      <c r="F7592">
        <v>0.34573936199999999</v>
      </c>
      <c r="G7592">
        <v>9000</v>
      </c>
      <c r="H7592">
        <v>9</v>
      </c>
      <c r="I7592">
        <v>0</v>
      </c>
      <c r="J7592">
        <v>1</v>
      </c>
      <c r="K7592">
        <v>0</v>
      </c>
      <c r="L7592">
        <v>3</v>
      </c>
    </row>
    <row r="7593" spans="1:12" x14ac:dyDescent="0.25">
      <c r="A7593">
        <v>129378</v>
      </c>
      <c r="B7593">
        <v>0</v>
      </c>
      <c r="C7593">
        <v>0.57625569300000001</v>
      </c>
      <c r="D7593">
        <v>58</v>
      </c>
      <c r="E7593">
        <v>0</v>
      </c>
      <c r="F7593">
        <v>0.15895467499999999</v>
      </c>
      <c r="G7593">
        <v>19017</v>
      </c>
      <c r="H7593">
        <v>12</v>
      </c>
      <c r="I7593">
        <v>0</v>
      </c>
      <c r="J7593">
        <v>0</v>
      </c>
      <c r="K7593">
        <v>0</v>
      </c>
      <c r="L7593">
        <v>1</v>
      </c>
    </row>
    <row r="7594" spans="1:12" x14ac:dyDescent="0.25">
      <c r="A7594">
        <v>77928</v>
      </c>
      <c r="B7594">
        <v>0</v>
      </c>
      <c r="C7594">
        <v>0.57632962700000001</v>
      </c>
      <c r="D7594">
        <v>43</v>
      </c>
      <c r="E7594">
        <v>0</v>
      </c>
      <c r="F7594">
        <v>0.15852613500000001</v>
      </c>
      <c r="G7594">
        <v>3500</v>
      </c>
      <c r="H7594">
        <v>3</v>
      </c>
      <c r="I7594">
        <v>0</v>
      </c>
      <c r="J7594">
        <v>0</v>
      </c>
      <c r="K7594">
        <v>0</v>
      </c>
      <c r="L7594">
        <v>1</v>
      </c>
    </row>
    <row r="7595" spans="1:12" x14ac:dyDescent="0.25">
      <c r="A7595">
        <v>19320</v>
      </c>
      <c r="B7595">
        <v>0</v>
      </c>
      <c r="C7595">
        <v>0.57648128300000001</v>
      </c>
      <c r="D7595">
        <v>43</v>
      </c>
      <c r="E7595">
        <v>0</v>
      </c>
      <c r="F7595">
        <v>0.43171219199999999</v>
      </c>
      <c r="G7595">
        <v>1500</v>
      </c>
      <c r="H7595">
        <v>7</v>
      </c>
      <c r="I7595">
        <v>0</v>
      </c>
      <c r="J7595">
        <v>0</v>
      </c>
      <c r="K7595">
        <v>0</v>
      </c>
      <c r="L7595">
        <v>0</v>
      </c>
    </row>
    <row r="7596" spans="1:12" x14ac:dyDescent="0.25">
      <c r="A7596">
        <v>83988</v>
      </c>
      <c r="B7596">
        <v>0</v>
      </c>
      <c r="C7596">
        <v>0.57660299400000004</v>
      </c>
      <c r="D7596">
        <v>37</v>
      </c>
      <c r="E7596">
        <v>0</v>
      </c>
      <c r="F7596">
        <v>2225</v>
      </c>
      <c r="H7596">
        <v>8</v>
      </c>
      <c r="I7596">
        <v>0</v>
      </c>
      <c r="J7596">
        <v>0</v>
      </c>
      <c r="K7596">
        <v>0</v>
      </c>
      <c r="L7596">
        <v>0</v>
      </c>
    </row>
    <row r="7597" spans="1:12" x14ac:dyDescent="0.25">
      <c r="A7597">
        <v>95353</v>
      </c>
      <c r="B7597">
        <v>0</v>
      </c>
      <c r="C7597">
        <v>0.57685991999999997</v>
      </c>
      <c r="D7597">
        <v>46</v>
      </c>
      <c r="E7597">
        <v>0</v>
      </c>
      <c r="F7597">
        <v>0.51205004600000004</v>
      </c>
      <c r="G7597">
        <v>9750</v>
      </c>
      <c r="H7597">
        <v>17</v>
      </c>
      <c r="I7597">
        <v>0</v>
      </c>
      <c r="J7597">
        <v>2</v>
      </c>
      <c r="K7597">
        <v>0</v>
      </c>
      <c r="L7597">
        <v>2</v>
      </c>
    </row>
    <row r="7598" spans="1:12" x14ac:dyDescent="0.25">
      <c r="A7598">
        <v>28597</v>
      </c>
      <c r="B7598">
        <v>0</v>
      </c>
      <c r="C7598">
        <v>0.57697858099999999</v>
      </c>
      <c r="D7598">
        <v>64</v>
      </c>
      <c r="E7598">
        <v>0</v>
      </c>
      <c r="F7598">
        <v>0.59877085200000002</v>
      </c>
      <c r="G7598">
        <v>15945</v>
      </c>
      <c r="H7598">
        <v>20</v>
      </c>
      <c r="I7598">
        <v>0</v>
      </c>
      <c r="J7598">
        <v>4</v>
      </c>
      <c r="K7598">
        <v>0</v>
      </c>
      <c r="L7598">
        <v>1</v>
      </c>
    </row>
    <row r="7599" spans="1:12" x14ac:dyDescent="0.25">
      <c r="A7599">
        <v>110301</v>
      </c>
      <c r="B7599">
        <v>0</v>
      </c>
      <c r="C7599">
        <v>0.57715850800000001</v>
      </c>
      <c r="D7599">
        <v>64</v>
      </c>
      <c r="E7599">
        <v>0</v>
      </c>
      <c r="F7599">
        <v>1.177300794</v>
      </c>
      <c r="G7599">
        <v>3400</v>
      </c>
      <c r="H7599">
        <v>15</v>
      </c>
      <c r="I7599">
        <v>0</v>
      </c>
      <c r="J7599">
        <v>2</v>
      </c>
      <c r="K7599">
        <v>0</v>
      </c>
      <c r="L7599">
        <v>0</v>
      </c>
    </row>
    <row r="7600" spans="1:12" x14ac:dyDescent="0.25">
      <c r="A7600">
        <v>127718</v>
      </c>
      <c r="B7600">
        <v>0</v>
      </c>
      <c r="C7600">
        <v>0.57736341800000002</v>
      </c>
      <c r="D7600">
        <v>30</v>
      </c>
      <c r="E7600">
        <v>0</v>
      </c>
      <c r="F7600">
        <v>0.24941075600000001</v>
      </c>
      <c r="G7600">
        <v>4666</v>
      </c>
      <c r="H7600">
        <v>7</v>
      </c>
      <c r="I7600">
        <v>0</v>
      </c>
      <c r="J7600">
        <v>0</v>
      </c>
      <c r="K7600">
        <v>0</v>
      </c>
      <c r="L7600">
        <v>0</v>
      </c>
    </row>
    <row r="7601" spans="1:12" x14ac:dyDescent="0.25">
      <c r="A7601">
        <v>146007</v>
      </c>
      <c r="B7601">
        <v>0</v>
      </c>
      <c r="C7601">
        <v>0.57747417499999998</v>
      </c>
      <c r="D7601">
        <v>22</v>
      </c>
      <c r="E7601">
        <v>0</v>
      </c>
      <c r="F7601">
        <v>6.2365590999999998E-2</v>
      </c>
      <c r="G7601">
        <v>929</v>
      </c>
      <c r="H7601">
        <v>4</v>
      </c>
      <c r="I7601">
        <v>0</v>
      </c>
      <c r="J7601">
        <v>0</v>
      </c>
      <c r="K7601">
        <v>0</v>
      </c>
      <c r="L7601">
        <v>0</v>
      </c>
    </row>
    <row r="7602" spans="1:12" x14ac:dyDescent="0.25">
      <c r="A7602">
        <v>63869</v>
      </c>
      <c r="B7602">
        <v>0</v>
      </c>
      <c r="C7602">
        <v>0.57766196000000003</v>
      </c>
      <c r="D7602">
        <v>39</v>
      </c>
      <c r="E7602">
        <v>5</v>
      </c>
      <c r="F7602">
        <v>0.22037805399999999</v>
      </c>
      <c r="G7602">
        <v>4337</v>
      </c>
      <c r="H7602">
        <v>10</v>
      </c>
      <c r="I7602">
        <v>0</v>
      </c>
      <c r="J7602">
        <v>0</v>
      </c>
      <c r="K7602">
        <v>0</v>
      </c>
      <c r="L7602">
        <v>1</v>
      </c>
    </row>
    <row r="7603" spans="1:12" x14ac:dyDescent="0.25">
      <c r="A7603">
        <v>109221</v>
      </c>
      <c r="B7603">
        <v>0</v>
      </c>
      <c r="C7603">
        <v>0.57782973800000004</v>
      </c>
      <c r="D7603">
        <v>59</v>
      </c>
      <c r="E7603">
        <v>0</v>
      </c>
      <c r="F7603">
        <v>0.365795918</v>
      </c>
      <c r="G7603">
        <v>12249</v>
      </c>
      <c r="H7603">
        <v>13</v>
      </c>
      <c r="I7603">
        <v>0</v>
      </c>
      <c r="J7603">
        <v>2</v>
      </c>
      <c r="K7603">
        <v>0</v>
      </c>
      <c r="L7603">
        <v>0</v>
      </c>
    </row>
    <row r="7604" spans="1:12" x14ac:dyDescent="0.25">
      <c r="A7604">
        <v>13195</v>
      </c>
      <c r="B7604">
        <v>0</v>
      </c>
      <c r="C7604">
        <v>0.57802365499999997</v>
      </c>
      <c r="D7604">
        <v>55</v>
      </c>
      <c r="E7604">
        <v>2</v>
      </c>
      <c r="F7604">
        <v>0.196838396</v>
      </c>
      <c r="G7604">
        <v>10500</v>
      </c>
      <c r="H7604">
        <v>7</v>
      </c>
      <c r="I7604">
        <v>0</v>
      </c>
      <c r="J7604">
        <v>1</v>
      </c>
      <c r="K7604">
        <v>0</v>
      </c>
      <c r="L7604">
        <v>0</v>
      </c>
    </row>
    <row r="7605" spans="1:12" x14ac:dyDescent="0.25">
      <c r="A7605">
        <v>22355</v>
      </c>
      <c r="B7605">
        <v>0</v>
      </c>
      <c r="C7605">
        <v>0.57841704500000002</v>
      </c>
      <c r="D7605">
        <v>59</v>
      </c>
      <c r="E7605">
        <v>0</v>
      </c>
      <c r="F7605">
        <v>0.88205681400000002</v>
      </c>
      <c r="G7605">
        <v>2780</v>
      </c>
      <c r="H7605">
        <v>11</v>
      </c>
      <c r="I7605">
        <v>0</v>
      </c>
      <c r="J7605">
        <v>2</v>
      </c>
      <c r="K7605">
        <v>0</v>
      </c>
      <c r="L7605">
        <v>0</v>
      </c>
    </row>
    <row r="7606" spans="1:12" x14ac:dyDescent="0.25">
      <c r="A7606">
        <v>116757</v>
      </c>
      <c r="B7606">
        <v>0</v>
      </c>
      <c r="C7606">
        <v>0.57868426299999998</v>
      </c>
      <c r="D7606">
        <v>44</v>
      </c>
      <c r="E7606">
        <v>1</v>
      </c>
      <c r="F7606">
        <v>1.2498698000000001E-2</v>
      </c>
      <c r="G7606">
        <v>9600</v>
      </c>
      <c r="H7606">
        <v>5</v>
      </c>
      <c r="I7606">
        <v>0</v>
      </c>
      <c r="J7606">
        <v>0</v>
      </c>
      <c r="K7606">
        <v>0</v>
      </c>
      <c r="L7606">
        <v>1</v>
      </c>
    </row>
    <row r="7607" spans="1:12" x14ac:dyDescent="0.25">
      <c r="A7607">
        <v>109717</v>
      </c>
      <c r="B7607">
        <v>1</v>
      </c>
      <c r="C7607">
        <v>0.57884231500000005</v>
      </c>
      <c r="D7607">
        <v>47</v>
      </c>
      <c r="E7607">
        <v>0</v>
      </c>
      <c r="F7607">
        <v>1460</v>
      </c>
      <c r="H7607">
        <v>2</v>
      </c>
      <c r="I7607">
        <v>0</v>
      </c>
      <c r="J7607">
        <v>1</v>
      </c>
      <c r="K7607">
        <v>0</v>
      </c>
      <c r="L7607">
        <v>0</v>
      </c>
    </row>
    <row r="7608" spans="1:12" x14ac:dyDescent="0.25">
      <c r="A7608">
        <v>48836</v>
      </c>
      <c r="B7608">
        <v>0</v>
      </c>
      <c r="C7608">
        <v>0.57886818699999998</v>
      </c>
      <c r="D7608">
        <v>47</v>
      </c>
      <c r="E7608">
        <v>0</v>
      </c>
      <c r="F7608">
        <v>0.97314178600000001</v>
      </c>
      <c r="G7608">
        <v>1600</v>
      </c>
      <c r="H7608">
        <v>10</v>
      </c>
      <c r="I7608">
        <v>0</v>
      </c>
      <c r="J7608">
        <v>1</v>
      </c>
      <c r="K7608">
        <v>0</v>
      </c>
      <c r="L7608">
        <v>1</v>
      </c>
    </row>
    <row r="7609" spans="1:12" x14ac:dyDescent="0.25">
      <c r="A7609">
        <v>140591</v>
      </c>
      <c r="B7609">
        <v>1</v>
      </c>
      <c r="C7609">
        <v>0.57888985999999998</v>
      </c>
      <c r="D7609">
        <v>49</v>
      </c>
      <c r="E7609">
        <v>3</v>
      </c>
      <c r="F7609">
        <v>0.44930019999999998</v>
      </c>
      <c r="G7609">
        <v>3500</v>
      </c>
      <c r="H7609">
        <v>7</v>
      </c>
      <c r="I7609">
        <v>1</v>
      </c>
      <c r="J7609">
        <v>1</v>
      </c>
      <c r="K7609">
        <v>1</v>
      </c>
      <c r="L7609">
        <v>0</v>
      </c>
    </row>
    <row r="7610" spans="1:12" x14ac:dyDescent="0.25">
      <c r="A7610">
        <v>132843</v>
      </c>
      <c r="B7610">
        <v>1</v>
      </c>
      <c r="C7610">
        <v>0.57893142099999995</v>
      </c>
      <c r="D7610">
        <v>91</v>
      </c>
      <c r="E7610">
        <v>0</v>
      </c>
      <c r="F7610">
        <v>0.29757619400000002</v>
      </c>
      <c r="G7610">
        <v>4166</v>
      </c>
      <c r="H7610">
        <v>4</v>
      </c>
      <c r="I7610">
        <v>4</v>
      </c>
      <c r="J7610">
        <v>0</v>
      </c>
      <c r="K7610">
        <v>1</v>
      </c>
      <c r="L7610">
        <v>1</v>
      </c>
    </row>
    <row r="7611" spans="1:12" x14ac:dyDescent="0.25">
      <c r="A7611">
        <v>20176</v>
      </c>
      <c r="B7611">
        <v>0</v>
      </c>
      <c r="C7611">
        <v>0.579551398</v>
      </c>
      <c r="D7611">
        <v>55</v>
      </c>
      <c r="E7611">
        <v>0</v>
      </c>
      <c r="F7611">
        <v>8.1129872000000006E-2</v>
      </c>
      <c r="G7611">
        <v>9416</v>
      </c>
      <c r="H7611">
        <v>5</v>
      </c>
      <c r="I7611">
        <v>0</v>
      </c>
      <c r="J7611">
        <v>0</v>
      </c>
      <c r="K7611">
        <v>0</v>
      </c>
      <c r="L7611">
        <v>0</v>
      </c>
    </row>
    <row r="7612" spans="1:12" x14ac:dyDescent="0.25">
      <c r="A7612">
        <v>59739</v>
      </c>
      <c r="B7612">
        <v>0</v>
      </c>
      <c r="C7612">
        <v>0.57961359099999998</v>
      </c>
      <c r="D7612">
        <v>26</v>
      </c>
      <c r="E7612">
        <v>0</v>
      </c>
      <c r="F7612">
        <v>0.18106081600000001</v>
      </c>
      <c r="G7612">
        <v>3600</v>
      </c>
      <c r="H7612">
        <v>3</v>
      </c>
      <c r="I7612">
        <v>0</v>
      </c>
      <c r="J7612">
        <v>0</v>
      </c>
      <c r="K7612">
        <v>0</v>
      </c>
      <c r="L7612">
        <v>2</v>
      </c>
    </row>
    <row r="7613" spans="1:12" x14ac:dyDescent="0.25">
      <c r="A7613">
        <v>139057</v>
      </c>
      <c r="B7613">
        <v>0</v>
      </c>
      <c r="C7613">
        <v>0.57973907999999996</v>
      </c>
      <c r="D7613">
        <v>45</v>
      </c>
      <c r="E7613">
        <v>0</v>
      </c>
      <c r="F7613">
        <v>3009</v>
      </c>
      <c r="H7613">
        <v>9</v>
      </c>
      <c r="I7613">
        <v>0</v>
      </c>
      <c r="J7613">
        <v>1</v>
      </c>
      <c r="K7613">
        <v>0</v>
      </c>
      <c r="L7613">
        <v>1</v>
      </c>
    </row>
    <row r="7614" spans="1:12" x14ac:dyDescent="0.25">
      <c r="A7614">
        <v>58173</v>
      </c>
      <c r="B7614">
        <v>0</v>
      </c>
      <c r="C7614">
        <v>0.57975310800000002</v>
      </c>
      <c r="D7614">
        <v>29</v>
      </c>
      <c r="E7614">
        <v>0</v>
      </c>
      <c r="F7614">
        <v>0.19081511600000001</v>
      </c>
      <c r="G7614">
        <v>5900</v>
      </c>
      <c r="H7614">
        <v>7</v>
      </c>
      <c r="I7614">
        <v>0</v>
      </c>
      <c r="J7614">
        <v>0</v>
      </c>
      <c r="K7614">
        <v>0</v>
      </c>
      <c r="L7614">
        <v>0</v>
      </c>
    </row>
    <row r="7615" spans="1:12" x14ac:dyDescent="0.25">
      <c r="A7615">
        <v>56053</v>
      </c>
      <c r="B7615">
        <v>0</v>
      </c>
      <c r="C7615">
        <v>0.58028394299999997</v>
      </c>
      <c r="D7615">
        <v>48</v>
      </c>
      <c r="E7615">
        <v>0</v>
      </c>
      <c r="F7615">
        <v>1.4647535249999999</v>
      </c>
      <c r="G7615">
        <v>10000</v>
      </c>
      <c r="H7615">
        <v>10</v>
      </c>
      <c r="I7615">
        <v>0</v>
      </c>
      <c r="J7615">
        <v>5</v>
      </c>
      <c r="K7615">
        <v>0</v>
      </c>
      <c r="L7615">
        <v>2</v>
      </c>
    </row>
    <row r="7616" spans="1:12" x14ac:dyDescent="0.25">
      <c r="A7616">
        <v>142443</v>
      </c>
      <c r="B7616">
        <v>0</v>
      </c>
      <c r="C7616">
        <v>0.58097863500000002</v>
      </c>
      <c r="D7616">
        <v>39</v>
      </c>
      <c r="E7616">
        <v>0</v>
      </c>
      <c r="F7616">
        <v>9.9053488999999995E-2</v>
      </c>
      <c r="G7616">
        <v>4542</v>
      </c>
      <c r="H7616">
        <v>4</v>
      </c>
      <c r="I7616">
        <v>0</v>
      </c>
      <c r="J7616">
        <v>0</v>
      </c>
      <c r="K7616">
        <v>1</v>
      </c>
      <c r="L7616">
        <v>0</v>
      </c>
    </row>
    <row r="7617" spans="1:12" x14ac:dyDescent="0.25">
      <c r="A7617">
        <v>106315</v>
      </c>
      <c r="B7617">
        <v>0</v>
      </c>
      <c r="C7617">
        <v>0.58104782799999999</v>
      </c>
      <c r="D7617">
        <v>39</v>
      </c>
      <c r="E7617">
        <v>0</v>
      </c>
      <c r="F7617">
        <v>0.67520332199999999</v>
      </c>
      <c r="G7617">
        <v>5778</v>
      </c>
      <c r="H7617">
        <v>7</v>
      </c>
      <c r="I7617">
        <v>0</v>
      </c>
      <c r="J7617">
        <v>2</v>
      </c>
      <c r="K7617">
        <v>0</v>
      </c>
      <c r="L7617">
        <v>0</v>
      </c>
    </row>
    <row r="7618" spans="1:12" x14ac:dyDescent="0.25">
      <c r="A7618">
        <v>33337</v>
      </c>
      <c r="B7618">
        <v>1</v>
      </c>
      <c r="C7618">
        <v>0.58151356799999998</v>
      </c>
      <c r="D7618">
        <v>74</v>
      </c>
      <c r="E7618">
        <v>2</v>
      </c>
      <c r="F7618">
        <v>0.63436371800000002</v>
      </c>
      <c r="G7618">
        <v>8863</v>
      </c>
      <c r="H7618">
        <v>17</v>
      </c>
      <c r="I7618">
        <v>0</v>
      </c>
      <c r="J7618">
        <v>4</v>
      </c>
      <c r="K7618">
        <v>1</v>
      </c>
      <c r="L7618">
        <v>1</v>
      </c>
    </row>
    <row r="7619" spans="1:12" x14ac:dyDescent="0.25">
      <c r="A7619">
        <v>68889</v>
      </c>
      <c r="B7619">
        <v>0</v>
      </c>
      <c r="C7619">
        <v>0.58184727199999997</v>
      </c>
      <c r="D7619">
        <v>42</v>
      </c>
      <c r="E7619">
        <v>0</v>
      </c>
      <c r="F7619">
        <v>0.777444511</v>
      </c>
      <c r="G7619">
        <v>3333</v>
      </c>
      <c r="H7619">
        <v>4</v>
      </c>
      <c r="I7619">
        <v>0</v>
      </c>
      <c r="J7619">
        <v>3</v>
      </c>
      <c r="K7619">
        <v>0</v>
      </c>
      <c r="L7619">
        <v>0</v>
      </c>
    </row>
    <row r="7620" spans="1:12" x14ac:dyDescent="0.25">
      <c r="A7620">
        <v>53020</v>
      </c>
      <c r="B7620">
        <v>0</v>
      </c>
      <c r="C7620">
        <v>0.58191710299999999</v>
      </c>
      <c r="D7620">
        <v>49</v>
      </c>
      <c r="E7620">
        <v>0</v>
      </c>
      <c r="F7620">
        <v>0.90639544900000002</v>
      </c>
      <c r="G7620">
        <v>5800</v>
      </c>
      <c r="H7620">
        <v>15</v>
      </c>
      <c r="I7620">
        <v>0</v>
      </c>
      <c r="J7620">
        <v>3</v>
      </c>
      <c r="K7620">
        <v>0</v>
      </c>
      <c r="L7620">
        <v>3</v>
      </c>
    </row>
    <row r="7621" spans="1:12" x14ac:dyDescent="0.25">
      <c r="A7621">
        <v>129664</v>
      </c>
      <c r="B7621">
        <v>0</v>
      </c>
      <c r="C7621">
        <v>0.58222543900000001</v>
      </c>
      <c r="D7621">
        <v>48</v>
      </c>
      <c r="E7621">
        <v>1</v>
      </c>
      <c r="F7621">
        <v>0.26197089200000001</v>
      </c>
      <c r="G7621">
        <v>9000</v>
      </c>
      <c r="H7621">
        <v>16</v>
      </c>
      <c r="I7621">
        <v>0</v>
      </c>
      <c r="J7621">
        <v>1</v>
      </c>
      <c r="K7621">
        <v>0</v>
      </c>
      <c r="L7621">
        <v>1</v>
      </c>
    </row>
    <row r="7622" spans="1:12" x14ac:dyDescent="0.25">
      <c r="A7622">
        <v>12036</v>
      </c>
      <c r="B7622">
        <v>0</v>
      </c>
      <c r="C7622">
        <v>0.58224386699999997</v>
      </c>
      <c r="D7622">
        <v>45</v>
      </c>
      <c r="E7622">
        <v>0</v>
      </c>
      <c r="F7622">
        <v>5732</v>
      </c>
      <c r="H7622">
        <v>10</v>
      </c>
      <c r="I7622">
        <v>0</v>
      </c>
      <c r="J7622">
        <v>4</v>
      </c>
      <c r="K7622">
        <v>0</v>
      </c>
      <c r="L7622">
        <v>3</v>
      </c>
    </row>
    <row r="7623" spans="1:12" x14ac:dyDescent="0.25">
      <c r="A7623">
        <v>86420</v>
      </c>
      <c r="B7623">
        <v>0</v>
      </c>
      <c r="C7623">
        <v>0.58231571000000004</v>
      </c>
      <c r="D7623">
        <v>80</v>
      </c>
      <c r="E7623">
        <v>0</v>
      </c>
      <c r="F7623">
        <v>0.56900860900000005</v>
      </c>
      <c r="G7623">
        <v>3600</v>
      </c>
      <c r="H7623">
        <v>16</v>
      </c>
      <c r="I7623">
        <v>0</v>
      </c>
      <c r="J7623">
        <v>0</v>
      </c>
      <c r="K7623">
        <v>0</v>
      </c>
      <c r="L7623">
        <v>1</v>
      </c>
    </row>
    <row r="7624" spans="1:12" x14ac:dyDescent="0.25">
      <c r="A7624">
        <v>137543</v>
      </c>
      <c r="B7624">
        <v>0</v>
      </c>
      <c r="C7624">
        <v>0.58248350299999996</v>
      </c>
      <c r="D7624">
        <v>34</v>
      </c>
      <c r="E7624">
        <v>1</v>
      </c>
      <c r="F7624">
        <v>9.0953426000000004E-2</v>
      </c>
      <c r="G7624">
        <v>4100</v>
      </c>
      <c r="H7624">
        <v>2</v>
      </c>
      <c r="I7624">
        <v>0</v>
      </c>
      <c r="J7624">
        <v>0</v>
      </c>
      <c r="K7624">
        <v>0</v>
      </c>
      <c r="L7624">
        <v>0</v>
      </c>
    </row>
    <row r="7625" spans="1:12" x14ac:dyDescent="0.25">
      <c r="A7625">
        <v>106424</v>
      </c>
      <c r="B7625">
        <v>0</v>
      </c>
      <c r="C7625">
        <v>0.582808196</v>
      </c>
      <c r="D7625">
        <v>57</v>
      </c>
      <c r="E7625">
        <v>0</v>
      </c>
      <c r="F7625">
        <v>0.50392800999999998</v>
      </c>
      <c r="G7625">
        <v>7000</v>
      </c>
      <c r="H7625">
        <v>11</v>
      </c>
      <c r="I7625">
        <v>0</v>
      </c>
      <c r="J7625">
        <v>2</v>
      </c>
      <c r="K7625">
        <v>0</v>
      </c>
      <c r="L7625">
        <v>0</v>
      </c>
    </row>
    <row r="7626" spans="1:12" x14ac:dyDescent="0.25">
      <c r="A7626">
        <v>40408</v>
      </c>
      <c r="B7626">
        <v>0</v>
      </c>
      <c r="C7626">
        <v>0.58315770600000005</v>
      </c>
      <c r="D7626">
        <v>53</v>
      </c>
      <c r="E7626">
        <v>0</v>
      </c>
      <c r="F7626">
        <v>7.5843811999999997E-2</v>
      </c>
      <c r="G7626">
        <v>7554</v>
      </c>
      <c r="H7626">
        <v>5</v>
      </c>
      <c r="I7626">
        <v>0</v>
      </c>
      <c r="J7626">
        <v>0</v>
      </c>
      <c r="K7626">
        <v>0</v>
      </c>
      <c r="L7626">
        <v>3</v>
      </c>
    </row>
    <row r="7627" spans="1:12" x14ac:dyDescent="0.25">
      <c r="A7627">
        <v>143913</v>
      </c>
      <c r="B7627">
        <v>0</v>
      </c>
      <c r="C7627">
        <v>0.58322550299999998</v>
      </c>
      <c r="D7627">
        <v>33</v>
      </c>
      <c r="E7627">
        <v>0</v>
      </c>
      <c r="F7627">
        <v>651</v>
      </c>
      <c r="H7627">
        <v>5</v>
      </c>
      <c r="I7627">
        <v>0</v>
      </c>
      <c r="J7627">
        <v>1</v>
      </c>
      <c r="K7627">
        <v>0</v>
      </c>
      <c r="L7627">
        <v>1</v>
      </c>
    </row>
    <row r="7628" spans="1:12" x14ac:dyDescent="0.25">
      <c r="A7628">
        <v>91828</v>
      </c>
      <c r="B7628">
        <v>0</v>
      </c>
      <c r="C7628">
        <v>0.58322680599999999</v>
      </c>
      <c r="D7628">
        <v>53</v>
      </c>
      <c r="E7628">
        <v>0</v>
      </c>
      <c r="F7628">
        <v>0.40059073299999998</v>
      </c>
      <c r="G7628">
        <v>10833</v>
      </c>
      <c r="H7628">
        <v>15</v>
      </c>
      <c r="I7628">
        <v>0</v>
      </c>
      <c r="J7628">
        <v>2</v>
      </c>
      <c r="K7628">
        <v>0</v>
      </c>
      <c r="L7628">
        <v>2</v>
      </c>
    </row>
    <row r="7629" spans="1:12" x14ac:dyDescent="0.25">
      <c r="A7629">
        <v>61884</v>
      </c>
      <c r="B7629">
        <v>0</v>
      </c>
      <c r="C7629">
        <v>0.58361013699999997</v>
      </c>
      <c r="D7629">
        <v>37</v>
      </c>
      <c r="E7629">
        <v>0</v>
      </c>
      <c r="F7629">
        <v>0.236234159</v>
      </c>
      <c r="G7629">
        <v>17833</v>
      </c>
      <c r="H7629">
        <v>8</v>
      </c>
      <c r="I7629">
        <v>0</v>
      </c>
      <c r="J7629">
        <v>2</v>
      </c>
      <c r="K7629">
        <v>0</v>
      </c>
      <c r="L7629">
        <v>2</v>
      </c>
    </row>
    <row r="7630" spans="1:12" x14ac:dyDescent="0.25">
      <c r="A7630">
        <v>45013</v>
      </c>
      <c r="B7630">
        <v>0</v>
      </c>
      <c r="C7630">
        <v>0.58368326299999995</v>
      </c>
      <c r="D7630">
        <v>66</v>
      </c>
      <c r="E7630">
        <v>0</v>
      </c>
      <c r="F7630">
        <v>0.38755261600000002</v>
      </c>
      <c r="G7630">
        <v>3325</v>
      </c>
      <c r="H7630">
        <v>5</v>
      </c>
      <c r="I7630">
        <v>0</v>
      </c>
      <c r="J7630">
        <v>1</v>
      </c>
      <c r="K7630">
        <v>0</v>
      </c>
      <c r="L7630">
        <v>0</v>
      </c>
    </row>
    <row r="7631" spans="1:12" x14ac:dyDescent="0.25">
      <c r="A7631">
        <v>21143</v>
      </c>
      <c r="B7631">
        <v>0</v>
      </c>
      <c r="C7631">
        <v>0.58420514800000001</v>
      </c>
      <c r="D7631">
        <v>49</v>
      </c>
      <c r="E7631">
        <v>1</v>
      </c>
      <c r="F7631">
        <v>0.47632780600000002</v>
      </c>
      <c r="G7631">
        <v>4160</v>
      </c>
      <c r="H7631">
        <v>11</v>
      </c>
      <c r="I7631">
        <v>0</v>
      </c>
      <c r="J7631">
        <v>1</v>
      </c>
      <c r="K7631">
        <v>0</v>
      </c>
      <c r="L7631">
        <v>0</v>
      </c>
    </row>
    <row r="7632" spans="1:12" x14ac:dyDescent="0.25">
      <c r="A7632">
        <v>130047</v>
      </c>
      <c r="B7632">
        <v>0</v>
      </c>
      <c r="C7632">
        <v>0.58451039500000002</v>
      </c>
      <c r="D7632">
        <v>30</v>
      </c>
      <c r="E7632">
        <v>1</v>
      </c>
      <c r="F7632">
        <v>0.159976123</v>
      </c>
      <c r="G7632">
        <v>6700</v>
      </c>
      <c r="H7632">
        <v>13</v>
      </c>
      <c r="I7632">
        <v>0</v>
      </c>
      <c r="J7632">
        <v>0</v>
      </c>
      <c r="K7632">
        <v>2</v>
      </c>
      <c r="L7632">
        <v>0</v>
      </c>
    </row>
    <row r="7633" spans="1:12" x14ac:dyDescent="0.25">
      <c r="A7633">
        <v>13070</v>
      </c>
      <c r="B7633">
        <v>0</v>
      </c>
      <c r="C7633">
        <v>0.58458759800000004</v>
      </c>
      <c r="D7633">
        <v>37</v>
      </c>
      <c r="E7633">
        <v>0</v>
      </c>
      <c r="F7633">
        <v>3417</v>
      </c>
      <c r="H7633">
        <v>12</v>
      </c>
      <c r="I7633">
        <v>0</v>
      </c>
      <c r="J7633">
        <v>2</v>
      </c>
      <c r="K7633">
        <v>0</v>
      </c>
      <c r="L7633">
        <v>0</v>
      </c>
    </row>
    <row r="7634" spans="1:12" x14ac:dyDescent="0.25">
      <c r="A7634">
        <v>19779</v>
      </c>
      <c r="B7634">
        <v>0</v>
      </c>
      <c r="C7634">
        <v>0.58469022400000004</v>
      </c>
      <c r="D7634">
        <v>60</v>
      </c>
      <c r="E7634">
        <v>1</v>
      </c>
      <c r="F7634">
        <v>0.60929883799999995</v>
      </c>
      <c r="G7634">
        <v>2666</v>
      </c>
      <c r="H7634">
        <v>8</v>
      </c>
      <c r="I7634">
        <v>0</v>
      </c>
      <c r="J7634">
        <v>0</v>
      </c>
      <c r="K7634">
        <v>0</v>
      </c>
      <c r="L7634">
        <v>0</v>
      </c>
    </row>
    <row r="7635" spans="1:12" x14ac:dyDescent="0.25">
      <c r="A7635">
        <v>569</v>
      </c>
      <c r="B7635">
        <v>0</v>
      </c>
      <c r="C7635">
        <v>0.58484462299999995</v>
      </c>
      <c r="D7635">
        <v>60</v>
      </c>
      <c r="E7635">
        <v>0</v>
      </c>
      <c r="F7635">
        <v>0.29363757499999998</v>
      </c>
      <c r="G7635">
        <v>6003</v>
      </c>
      <c r="H7635">
        <v>11</v>
      </c>
      <c r="I7635">
        <v>0</v>
      </c>
      <c r="J7635">
        <v>1</v>
      </c>
      <c r="K7635">
        <v>0</v>
      </c>
      <c r="L7635">
        <v>0</v>
      </c>
    </row>
    <row r="7636" spans="1:12" x14ac:dyDescent="0.25">
      <c r="A7636">
        <v>59351</v>
      </c>
      <c r="B7636">
        <v>0</v>
      </c>
      <c r="C7636">
        <v>0.58488302299999995</v>
      </c>
      <c r="D7636">
        <v>25</v>
      </c>
      <c r="E7636">
        <v>0</v>
      </c>
      <c r="F7636">
        <v>2.4159956E-2</v>
      </c>
      <c r="G7636">
        <v>3600</v>
      </c>
      <c r="H7636">
        <v>1</v>
      </c>
      <c r="I7636">
        <v>0</v>
      </c>
      <c r="J7636">
        <v>0</v>
      </c>
      <c r="K7636">
        <v>0</v>
      </c>
      <c r="L7636">
        <v>0</v>
      </c>
    </row>
    <row r="7637" spans="1:12" x14ac:dyDescent="0.25">
      <c r="A7637">
        <v>145698</v>
      </c>
      <c r="B7637">
        <v>0</v>
      </c>
      <c r="C7637">
        <v>0.58513067699999999</v>
      </c>
      <c r="D7637">
        <v>44</v>
      </c>
      <c r="E7637">
        <v>0</v>
      </c>
      <c r="F7637">
        <v>0.26339780699999998</v>
      </c>
      <c r="G7637">
        <v>16233</v>
      </c>
      <c r="H7637">
        <v>22</v>
      </c>
      <c r="I7637">
        <v>0</v>
      </c>
      <c r="J7637">
        <v>3</v>
      </c>
      <c r="K7637">
        <v>0</v>
      </c>
      <c r="L7637">
        <v>1</v>
      </c>
    </row>
    <row r="7638" spans="1:12" x14ac:dyDescent="0.25">
      <c r="A7638">
        <v>53155</v>
      </c>
      <c r="B7638">
        <v>0</v>
      </c>
      <c r="C7638">
        <v>0.58556213400000001</v>
      </c>
      <c r="D7638">
        <v>36</v>
      </c>
      <c r="E7638">
        <v>3</v>
      </c>
      <c r="F7638">
        <v>0.33888511199999999</v>
      </c>
      <c r="G7638">
        <v>8825</v>
      </c>
      <c r="H7638">
        <v>8</v>
      </c>
      <c r="I7638">
        <v>0</v>
      </c>
      <c r="J7638">
        <v>2</v>
      </c>
      <c r="K7638">
        <v>0</v>
      </c>
      <c r="L7638">
        <v>0</v>
      </c>
    </row>
    <row r="7639" spans="1:12" x14ac:dyDescent="0.25">
      <c r="A7639">
        <v>24449</v>
      </c>
      <c r="B7639">
        <v>0</v>
      </c>
      <c r="C7639">
        <v>0.58558604599999997</v>
      </c>
      <c r="D7639">
        <v>44</v>
      </c>
      <c r="E7639">
        <v>0</v>
      </c>
      <c r="F7639">
        <v>3296</v>
      </c>
      <c r="H7639">
        <v>12</v>
      </c>
      <c r="I7639">
        <v>0</v>
      </c>
      <c r="J7639">
        <v>2</v>
      </c>
      <c r="K7639">
        <v>0</v>
      </c>
      <c r="L7639">
        <v>0</v>
      </c>
    </row>
    <row r="7640" spans="1:12" x14ac:dyDescent="0.25">
      <c r="A7640">
        <v>133639</v>
      </c>
      <c r="B7640">
        <v>0</v>
      </c>
      <c r="C7640">
        <v>0.58566173799999999</v>
      </c>
      <c r="D7640">
        <v>51</v>
      </c>
      <c r="E7640">
        <v>1</v>
      </c>
      <c r="F7640">
        <v>0.38939423299999998</v>
      </c>
      <c r="G7640">
        <v>15500</v>
      </c>
      <c r="H7640">
        <v>19</v>
      </c>
      <c r="I7640">
        <v>0</v>
      </c>
      <c r="J7640">
        <v>2</v>
      </c>
      <c r="K7640">
        <v>0</v>
      </c>
      <c r="L7640">
        <v>2</v>
      </c>
    </row>
    <row r="7641" spans="1:12" x14ac:dyDescent="0.25">
      <c r="A7641">
        <v>133866</v>
      </c>
      <c r="B7641">
        <v>0</v>
      </c>
      <c r="C7641">
        <v>0.58597291299999998</v>
      </c>
      <c r="D7641">
        <v>50</v>
      </c>
      <c r="E7641">
        <v>0</v>
      </c>
      <c r="F7641">
        <v>0.32084155199999997</v>
      </c>
      <c r="G7641">
        <v>6083</v>
      </c>
      <c r="H7641">
        <v>7</v>
      </c>
      <c r="I7641">
        <v>0</v>
      </c>
      <c r="J7641">
        <v>1</v>
      </c>
      <c r="K7641">
        <v>0</v>
      </c>
      <c r="L7641">
        <v>2</v>
      </c>
    </row>
    <row r="7642" spans="1:12" x14ac:dyDescent="0.25">
      <c r="A7642">
        <v>106511</v>
      </c>
      <c r="B7642">
        <v>0</v>
      </c>
      <c r="C7642">
        <v>0.58612423800000002</v>
      </c>
      <c r="D7642">
        <v>42</v>
      </c>
      <c r="E7642">
        <v>0</v>
      </c>
      <c r="F7642">
        <v>0.30436454499999999</v>
      </c>
      <c r="G7642">
        <v>5200</v>
      </c>
      <c r="H7642">
        <v>17</v>
      </c>
      <c r="I7642">
        <v>0</v>
      </c>
      <c r="J7642">
        <v>0</v>
      </c>
      <c r="K7642">
        <v>0</v>
      </c>
      <c r="L7642">
        <v>0</v>
      </c>
    </row>
    <row r="7643" spans="1:12" x14ac:dyDescent="0.25">
      <c r="A7643">
        <v>127850</v>
      </c>
      <c r="B7643">
        <v>0</v>
      </c>
      <c r="C7643">
        <v>0.58621028799999997</v>
      </c>
      <c r="D7643">
        <v>62</v>
      </c>
      <c r="E7643">
        <v>0</v>
      </c>
      <c r="F7643">
        <v>1.178102926</v>
      </c>
      <c r="G7643">
        <v>1981</v>
      </c>
      <c r="H7643">
        <v>7</v>
      </c>
      <c r="I7643">
        <v>0</v>
      </c>
      <c r="J7643">
        <v>2</v>
      </c>
      <c r="K7643">
        <v>0</v>
      </c>
      <c r="L7643">
        <v>0</v>
      </c>
    </row>
    <row r="7644" spans="1:12" x14ac:dyDescent="0.25">
      <c r="A7644">
        <v>120544</v>
      </c>
      <c r="B7644">
        <v>0</v>
      </c>
      <c r="C7644">
        <v>0.58628747299999995</v>
      </c>
      <c r="D7644">
        <v>69</v>
      </c>
      <c r="E7644">
        <v>0</v>
      </c>
      <c r="F7644">
        <v>1.2796838989999999</v>
      </c>
      <c r="G7644">
        <v>15184</v>
      </c>
      <c r="H7644">
        <v>24</v>
      </c>
      <c r="I7644">
        <v>0</v>
      </c>
      <c r="J7644">
        <v>11</v>
      </c>
      <c r="K7644">
        <v>0</v>
      </c>
      <c r="L7644">
        <v>1</v>
      </c>
    </row>
    <row r="7645" spans="1:12" x14ac:dyDescent="0.25">
      <c r="A7645">
        <v>50584</v>
      </c>
      <c r="B7645">
        <v>0</v>
      </c>
      <c r="C7645">
        <v>0.58638928599999995</v>
      </c>
      <c r="D7645">
        <v>53</v>
      </c>
      <c r="E7645">
        <v>0</v>
      </c>
      <c r="F7645">
        <v>0.35481659199999999</v>
      </c>
      <c r="G7645">
        <v>5833</v>
      </c>
      <c r="H7645">
        <v>6</v>
      </c>
      <c r="I7645">
        <v>1</v>
      </c>
      <c r="J7645">
        <v>1</v>
      </c>
      <c r="K7645">
        <v>1</v>
      </c>
      <c r="L7645">
        <v>0</v>
      </c>
    </row>
    <row r="7646" spans="1:12" x14ac:dyDescent="0.25">
      <c r="A7646">
        <v>101317</v>
      </c>
      <c r="B7646">
        <v>0</v>
      </c>
      <c r="C7646">
        <v>0.58670368299999998</v>
      </c>
      <c r="D7646">
        <v>71</v>
      </c>
      <c r="E7646">
        <v>3</v>
      </c>
      <c r="F7646">
        <v>0.57968406299999997</v>
      </c>
      <c r="G7646">
        <v>5000</v>
      </c>
      <c r="H7646">
        <v>14</v>
      </c>
      <c r="I7646">
        <v>0</v>
      </c>
      <c r="J7646">
        <v>1</v>
      </c>
      <c r="K7646">
        <v>0</v>
      </c>
      <c r="L7646">
        <v>0</v>
      </c>
    </row>
    <row r="7647" spans="1:12" x14ac:dyDescent="0.25">
      <c r="A7647">
        <v>37948</v>
      </c>
      <c r="B7647">
        <v>0</v>
      </c>
      <c r="C7647">
        <v>0.58681958099999998</v>
      </c>
      <c r="D7647">
        <v>52</v>
      </c>
      <c r="E7647">
        <v>0</v>
      </c>
      <c r="F7647">
        <v>0.26528911799999999</v>
      </c>
      <c r="G7647">
        <v>6000</v>
      </c>
      <c r="H7647">
        <v>13</v>
      </c>
      <c r="I7647">
        <v>0</v>
      </c>
      <c r="J7647">
        <v>0</v>
      </c>
      <c r="K7647">
        <v>0</v>
      </c>
      <c r="L7647">
        <v>4</v>
      </c>
    </row>
    <row r="7648" spans="1:12" x14ac:dyDescent="0.25">
      <c r="A7648">
        <v>39519</v>
      </c>
      <c r="B7648">
        <v>0</v>
      </c>
      <c r="C7648">
        <v>0.58722751799999995</v>
      </c>
      <c r="D7648">
        <v>57</v>
      </c>
      <c r="E7648">
        <v>0</v>
      </c>
      <c r="F7648">
        <v>0.63426825899999995</v>
      </c>
      <c r="G7648">
        <v>3600</v>
      </c>
      <c r="H7648">
        <v>10</v>
      </c>
      <c r="I7648">
        <v>0</v>
      </c>
      <c r="J7648">
        <v>1</v>
      </c>
      <c r="K7648">
        <v>0</v>
      </c>
      <c r="L7648">
        <v>0</v>
      </c>
    </row>
    <row r="7649" spans="1:12" x14ac:dyDescent="0.25">
      <c r="A7649">
        <v>29105</v>
      </c>
      <c r="B7649">
        <v>0</v>
      </c>
      <c r="C7649">
        <v>0.58745718700000005</v>
      </c>
      <c r="D7649">
        <v>81</v>
      </c>
      <c r="E7649">
        <v>0</v>
      </c>
      <c r="F7649">
        <v>0.133216696</v>
      </c>
      <c r="G7649">
        <v>4000</v>
      </c>
      <c r="H7649">
        <v>11</v>
      </c>
      <c r="I7649">
        <v>0</v>
      </c>
      <c r="J7649">
        <v>0</v>
      </c>
      <c r="K7649">
        <v>0</v>
      </c>
      <c r="L7649">
        <v>0</v>
      </c>
    </row>
    <row r="7650" spans="1:12" x14ac:dyDescent="0.25">
      <c r="A7650">
        <v>4912</v>
      </c>
      <c r="B7650">
        <v>0</v>
      </c>
      <c r="C7650">
        <v>0.58784121600000006</v>
      </c>
      <c r="D7650">
        <v>33</v>
      </c>
      <c r="E7650">
        <v>0</v>
      </c>
      <c r="F7650">
        <v>0.304836895</v>
      </c>
      <c r="G7650">
        <v>2666</v>
      </c>
      <c r="H7650">
        <v>5</v>
      </c>
      <c r="I7650">
        <v>0</v>
      </c>
      <c r="J7650">
        <v>0</v>
      </c>
      <c r="K7650">
        <v>0</v>
      </c>
      <c r="L7650">
        <v>0</v>
      </c>
    </row>
    <row r="7651" spans="1:12" x14ac:dyDescent="0.25">
      <c r="A7651">
        <v>5764</v>
      </c>
      <c r="B7651">
        <v>0</v>
      </c>
      <c r="C7651">
        <v>0.58811765299999996</v>
      </c>
      <c r="D7651">
        <v>35</v>
      </c>
      <c r="E7651">
        <v>0</v>
      </c>
      <c r="F7651">
        <v>1.3482606960000001</v>
      </c>
      <c r="G7651">
        <v>2500</v>
      </c>
      <c r="H7651">
        <v>7</v>
      </c>
      <c r="I7651">
        <v>0</v>
      </c>
      <c r="J7651">
        <v>1</v>
      </c>
      <c r="K7651">
        <v>0</v>
      </c>
      <c r="L7651">
        <v>4</v>
      </c>
    </row>
    <row r="7652" spans="1:12" x14ac:dyDescent="0.25">
      <c r="A7652">
        <v>25705</v>
      </c>
      <c r="B7652">
        <v>0</v>
      </c>
      <c r="C7652">
        <v>0.588168409</v>
      </c>
      <c r="D7652">
        <v>53</v>
      </c>
      <c r="E7652">
        <v>0</v>
      </c>
      <c r="F7652">
        <v>1.0472297909999999</v>
      </c>
      <c r="G7652">
        <v>1100</v>
      </c>
      <c r="H7652">
        <v>17</v>
      </c>
      <c r="I7652">
        <v>0</v>
      </c>
      <c r="J7652">
        <v>0</v>
      </c>
      <c r="K7652">
        <v>0</v>
      </c>
      <c r="L7652">
        <v>0</v>
      </c>
    </row>
    <row r="7653" spans="1:12" x14ac:dyDescent="0.25">
      <c r="A7653">
        <v>56767</v>
      </c>
      <c r="B7653">
        <v>0</v>
      </c>
      <c r="C7653">
        <v>0.58902700600000002</v>
      </c>
      <c r="D7653">
        <v>52</v>
      </c>
      <c r="E7653">
        <v>0</v>
      </c>
      <c r="F7653">
        <v>1.054661461</v>
      </c>
      <c r="G7653">
        <v>10500</v>
      </c>
      <c r="H7653">
        <v>10</v>
      </c>
      <c r="I7653">
        <v>0</v>
      </c>
      <c r="J7653">
        <v>1</v>
      </c>
      <c r="K7653">
        <v>0</v>
      </c>
      <c r="L7653">
        <v>0</v>
      </c>
    </row>
    <row r="7654" spans="1:12" x14ac:dyDescent="0.25">
      <c r="A7654">
        <v>58538</v>
      </c>
      <c r="B7654">
        <v>0</v>
      </c>
      <c r="C7654">
        <v>0.58916727099999999</v>
      </c>
      <c r="D7654">
        <v>47</v>
      </c>
      <c r="E7654">
        <v>0</v>
      </c>
      <c r="F7654">
        <v>2158</v>
      </c>
      <c r="H7654">
        <v>8</v>
      </c>
      <c r="I7654">
        <v>0</v>
      </c>
      <c r="J7654">
        <v>1</v>
      </c>
      <c r="K7654">
        <v>0</v>
      </c>
      <c r="L7654">
        <v>0</v>
      </c>
    </row>
    <row r="7655" spans="1:12" x14ac:dyDescent="0.25">
      <c r="A7655">
        <v>142405</v>
      </c>
      <c r="B7655">
        <v>0</v>
      </c>
      <c r="C7655">
        <v>0.590515189</v>
      </c>
      <c r="D7655">
        <v>26</v>
      </c>
      <c r="E7655">
        <v>0</v>
      </c>
      <c r="F7655">
        <v>0.20639680199999999</v>
      </c>
      <c r="G7655">
        <v>2000</v>
      </c>
      <c r="H7655">
        <v>7</v>
      </c>
      <c r="I7655">
        <v>0</v>
      </c>
      <c r="J7655">
        <v>0</v>
      </c>
      <c r="K7655">
        <v>0</v>
      </c>
      <c r="L7655">
        <v>1</v>
      </c>
    </row>
    <row r="7656" spans="1:12" x14ac:dyDescent="0.25">
      <c r="A7656">
        <v>40573</v>
      </c>
      <c r="B7656">
        <v>0</v>
      </c>
      <c r="C7656">
        <v>0.59059809299999999</v>
      </c>
      <c r="D7656">
        <v>50</v>
      </c>
      <c r="E7656">
        <v>0</v>
      </c>
      <c r="F7656">
        <v>0.17833159200000001</v>
      </c>
      <c r="G7656">
        <v>6700</v>
      </c>
      <c r="H7656">
        <v>6</v>
      </c>
      <c r="I7656">
        <v>0</v>
      </c>
      <c r="J7656">
        <v>1</v>
      </c>
      <c r="K7656">
        <v>0</v>
      </c>
      <c r="L7656">
        <v>0</v>
      </c>
    </row>
    <row r="7657" spans="1:12" x14ac:dyDescent="0.25">
      <c r="A7657">
        <v>107556</v>
      </c>
      <c r="B7657">
        <v>0</v>
      </c>
      <c r="C7657">
        <v>0.590681864</v>
      </c>
      <c r="D7657">
        <v>37</v>
      </c>
      <c r="E7657">
        <v>0</v>
      </c>
      <c r="F7657">
        <v>2.1038536900000002</v>
      </c>
      <c r="G7657">
        <v>1530</v>
      </c>
      <c r="H7657">
        <v>6</v>
      </c>
      <c r="I7657">
        <v>0</v>
      </c>
      <c r="J7657">
        <v>1</v>
      </c>
      <c r="K7657">
        <v>0</v>
      </c>
      <c r="L7657">
        <v>0</v>
      </c>
    </row>
    <row r="7658" spans="1:12" x14ac:dyDescent="0.25">
      <c r="A7658">
        <v>13198</v>
      </c>
      <c r="B7658">
        <v>0</v>
      </c>
      <c r="C7658">
        <v>0.59138020199999997</v>
      </c>
      <c r="D7658">
        <v>32</v>
      </c>
      <c r="E7658">
        <v>0</v>
      </c>
      <c r="F7658">
        <v>0.30290985500000001</v>
      </c>
      <c r="G7658">
        <v>13333</v>
      </c>
      <c r="H7658">
        <v>13</v>
      </c>
      <c r="I7658">
        <v>0</v>
      </c>
      <c r="J7658">
        <v>3</v>
      </c>
      <c r="K7658">
        <v>0</v>
      </c>
      <c r="L7658">
        <v>0</v>
      </c>
    </row>
    <row r="7659" spans="1:12" x14ac:dyDescent="0.25">
      <c r="A7659">
        <v>42501</v>
      </c>
      <c r="B7659">
        <v>0</v>
      </c>
      <c r="C7659">
        <v>0.59308688600000004</v>
      </c>
      <c r="D7659">
        <v>37</v>
      </c>
      <c r="E7659">
        <v>1</v>
      </c>
      <c r="F7659">
        <v>0.65056988599999999</v>
      </c>
      <c r="G7659">
        <v>6667</v>
      </c>
      <c r="H7659">
        <v>10</v>
      </c>
      <c r="I7659">
        <v>0</v>
      </c>
      <c r="J7659">
        <v>2</v>
      </c>
      <c r="K7659">
        <v>0</v>
      </c>
      <c r="L7659">
        <v>3</v>
      </c>
    </row>
    <row r="7660" spans="1:12" x14ac:dyDescent="0.25">
      <c r="A7660">
        <v>44969</v>
      </c>
      <c r="B7660">
        <v>0</v>
      </c>
      <c r="C7660">
        <v>0.59342815100000001</v>
      </c>
      <c r="D7660">
        <v>31</v>
      </c>
      <c r="E7660">
        <v>0</v>
      </c>
      <c r="F7660">
        <v>0.33773652300000001</v>
      </c>
      <c r="G7660">
        <v>2800</v>
      </c>
      <c r="H7660">
        <v>7</v>
      </c>
      <c r="I7660">
        <v>0</v>
      </c>
      <c r="J7660">
        <v>0</v>
      </c>
      <c r="K7660">
        <v>0</v>
      </c>
      <c r="L7660">
        <v>0</v>
      </c>
    </row>
    <row r="7661" spans="1:12" x14ac:dyDescent="0.25">
      <c r="A7661">
        <v>62950</v>
      </c>
      <c r="B7661">
        <v>0</v>
      </c>
      <c r="C7661">
        <v>0.59369331700000005</v>
      </c>
      <c r="D7661">
        <v>44</v>
      </c>
      <c r="E7661">
        <v>0</v>
      </c>
      <c r="F7661">
        <v>0.31807419100000001</v>
      </c>
      <c r="G7661">
        <v>3800</v>
      </c>
      <c r="H7661">
        <v>6</v>
      </c>
      <c r="I7661">
        <v>0</v>
      </c>
      <c r="J7661">
        <v>0</v>
      </c>
      <c r="K7661">
        <v>0</v>
      </c>
      <c r="L7661">
        <v>3</v>
      </c>
    </row>
    <row r="7662" spans="1:12" x14ac:dyDescent="0.25">
      <c r="A7662">
        <v>129011</v>
      </c>
      <c r="B7662">
        <v>0</v>
      </c>
      <c r="C7662">
        <v>0.59428114399999998</v>
      </c>
      <c r="D7662">
        <v>59</v>
      </c>
      <c r="E7662">
        <v>0</v>
      </c>
      <c r="F7662">
        <v>0.115088491</v>
      </c>
      <c r="G7662">
        <v>10000</v>
      </c>
      <c r="H7662">
        <v>4</v>
      </c>
      <c r="I7662">
        <v>5</v>
      </c>
      <c r="J7662">
        <v>0</v>
      </c>
      <c r="K7662">
        <v>0</v>
      </c>
      <c r="L7662">
        <v>1</v>
      </c>
    </row>
    <row r="7663" spans="1:12" x14ac:dyDescent="0.25">
      <c r="A7663">
        <v>117485</v>
      </c>
      <c r="B7663">
        <v>1</v>
      </c>
      <c r="C7663">
        <v>0.59431272199999996</v>
      </c>
      <c r="D7663">
        <v>44</v>
      </c>
      <c r="E7663">
        <v>0</v>
      </c>
      <c r="F7663">
        <v>0.99171665200000003</v>
      </c>
      <c r="G7663">
        <v>3500</v>
      </c>
      <c r="H7663">
        <v>9</v>
      </c>
      <c r="I7663">
        <v>0</v>
      </c>
      <c r="J7663">
        <v>1</v>
      </c>
      <c r="K7663">
        <v>0</v>
      </c>
      <c r="L7663">
        <v>1</v>
      </c>
    </row>
    <row r="7664" spans="1:12" x14ac:dyDescent="0.25">
      <c r="A7664">
        <v>78711</v>
      </c>
      <c r="B7664">
        <v>0</v>
      </c>
      <c r="C7664">
        <v>0.595049999</v>
      </c>
      <c r="D7664">
        <v>59</v>
      </c>
      <c r="E7664">
        <v>1</v>
      </c>
      <c r="F7664">
        <v>0.40227226999999999</v>
      </c>
      <c r="G7664">
        <v>9945</v>
      </c>
      <c r="H7664">
        <v>15</v>
      </c>
      <c r="I7664">
        <v>0</v>
      </c>
      <c r="J7664">
        <v>2</v>
      </c>
      <c r="K7664">
        <v>0</v>
      </c>
      <c r="L7664">
        <v>0</v>
      </c>
    </row>
    <row r="7665" spans="1:12" x14ac:dyDescent="0.25">
      <c r="A7665">
        <v>2737</v>
      </c>
      <c r="B7665">
        <v>0</v>
      </c>
      <c r="C7665">
        <v>0.59509525299999999</v>
      </c>
      <c r="D7665">
        <v>31</v>
      </c>
      <c r="E7665">
        <v>0</v>
      </c>
      <c r="F7665">
        <v>0.25637992199999998</v>
      </c>
      <c r="G7665">
        <v>5916</v>
      </c>
      <c r="H7665">
        <v>7</v>
      </c>
      <c r="I7665">
        <v>0</v>
      </c>
      <c r="J7665">
        <v>2</v>
      </c>
      <c r="K7665">
        <v>0</v>
      </c>
      <c r="L7665">
        <v>0</v>
      </c>
    </row>
    <row r="7666" spans="1:12" x14ac:dyDescent="0.25">
      <c r="A7666">
        <v>19908</v>
      </c>
      <c r="B7666">
        <v>0</v>
      </c>
      <c r="C7666">
        <v>0.59509924199999997</v>
      </c>
      <c r="D7666">
        <v>63</v>
      </c>
      <c r="E7666">
        <v>1</v>
      </c>
      <c r="F7666">
        <v>0.49550371399999998</v>
      </c>
      <c r="G7666">
        <v>23018</v>
      </c>
      <c r="H7666">
        <v>18</v>
      </c>
      <c r="I7666">
        <v>0</v>
      </c>
      <c r="J7666">
        <v>4</v>
      </c>
      <c r="K7666">
        <v>0</v>
      </c>
      <c r="L7666">
        <v>2</v>
      </c>
    </row>
    <row r="7667" spans="1:12" x14ac:dyDescent="0.25">
      <c r="A7667">
        <v>53300</v>
      </c>
      <c r="B7667">
        <v>0</v>
      </c>
      <c r="C7667">
        <v>0.59522473300000001</v>
      </c>
      <c r="D7667">
        <v>32</v>
      </c>
      <c r="E7667">
        <v>0</v>
      </c>
      <c r="F7667">
        <v>0.14496705300000001</v>
      </c>
      <c r="G7667">
        <v>4400</v>
      </c>
      <c r="H7667">
        <v>4</v>
      </c>
      <c r="I7667">
        <v>0</v>
      </c>
      <c r="J7667">
        <v>0</v>
      </c>
      <c r="K7667">
        <v>0</v>
      </c>
      <c r="L7667">
        <v>0</v>
      </c>
    </row>
    <row r="7668" spans="1:12" x14ac:dyDescent="0.25">
      <c r="A7668">
        <v>81697</v>
      </c>
      <c r="B7668">
        <v>0</v>
      </c>
      <c r="C7668">
        <v>0.59536185500000005</v>
      </c>
      <c r="D7668">
        <v>53</v>
      </c>
      <c r="E7668">
        <v>1</v>
      </c>
      <c r="F7668">
        <v>4.5881126000000001E-2</v>
      </c>
      <c r="G7668">
        <v>958</v>
      </c>
      <c r="H7668">
        <v>1</v>
      </c>
      <c r="I7668">
        <v>0</v>
      </c>
      <c r="J7668">
        <v>0</v>
      </c>
      <c r="K7668">
        <v>0</v>
      </c>
      <c r="L7668">
        <v>0</v>
      </c>
    </row>
    <row r="7669" spans="1:12" x14ac:dyDescent="0.25">
      <c r="A7669">
        <v>83093</v>
      </c>
      <c r="B7669">
        <v>0</v>
      </c>
      <c r="C7669">
        <v>0.59552917599999999</v>
      </c>
      <c r="D7669">
        <v>60</v>
      </c>
      <c r="E7669">
        <v>0</v>
      </c>
      <c r="F7669">
        <v>0.449875366</v>
      </c>
      <c r="G7669">
        <v>9226</v>
      </c>
      <c r="H7669">
        <v>8</v>
      </c>
      <c r="I7669">
        <v>0</v>
      </c>
      <c r="J7669">
        <v>1</v>
      </c>
      <c r="K7669">
        <v>0</v>
      </c>
      <c r="L7669">
        <v>1</v>
      </c>
    </row>
    <row r="7670" spans="1:12" x14ac:dyDescent="0.25">
      <c r="A7670">
        <v>67286</v>
      </c>
      <c r="B7670">
        <v>0</v>
      </c>
      <c r="C7670">
        <v>0.59580023299999996</v>
      </c>
      <c r="D7670">
        <v>42</v>
      </c>
      <c r="E7670">
        <v>1</v>
      </c>
      <c r="F7670">
        <v>0.51790145300000001</v>
      </c>
      <c r="G7670">
        <v>2820</v>
      </c>
      <c r="H7670">
        <v>4</v>
      </c>
      <c r="I7670">
        <v>0</v>
      </c>
      <c r="J7670">
        <v>1</v>
      </c>
      <c r="K7670">
        <v>0</v>
      </c>
      <c r="L7670">
        <v>2</v>
      </c>
    </row>
    <row r="7671" spans="1:12" x14ac:dyDescent="0.25">
      <c r="A7671">
        <v>18780</v>
      </c>
      <c r="B7671">
        <v>0</v>
      </c>
      <c r="C7671">
        <v>0.59597707799999999</v>
      </c>
      <c r="D7671">
        <v>64</v>
      </c>
      <c r="E7671">
        <v>0</v>
      </c>
      <c r="F7671">
        <v>0.50336700300000004</v>
      </c>
      <c r="G7671">
        <v>2375</v>
      </c>
      <c r="H7671">
        <v>8</v>
      </c>
      <c r="I7671">
        <v>0</v>
      </c>
      <c r="J7671">
        <v>1</v>
      </c>
      <c r="K7671">
        <v>0</v>
      </c>
      <c r="L7671">
        <v>1</v>
      </c>
    </row>
    <row r="7672" spans="1:12" x14ac:dyDescent="0.25">
      <c r="A7672">
        <v>61734</v>
      </c>
      <c r="B7672">
        <v>0</v>
      </c>
      <c r="C7672">
        <v>0.59659511499999995</v>
      </c>
      <c r="D7672">
        <v>40</v>
      </c>
      <c r="E7672">
        <v>0</v>
      </c>
      <c r="F7672">
        <v>6.7867616000000006E-2</v>
      </c>
      <c r="G7672">
        <v>2386</v>
      </c>
      <c r="H7672">
        <v>5</v>
      </c>
      <c r="I7672">
        <v>0</v>
      </c>
      <c r="J7672">
        <v>0</v>
      </c>
      <c r="K7672">
        <v>0</v>
      </c>
      <c r="L7672">
        <v>2</v>
      </c>
    </row>
    <row r="7673" spans="1:12" x14ac:dyDescent="0.25">
      <c r="A7673">
        <v>133947</v>
      </c>
      <c r="B7673">
        <v>0</v>
      </c>
      <c r="C7673">
        <v>0.59732295199999996</v>
      </c>
      <c r="D7673">
        <v>42</v>
      </c>
      <c r="E7673">
        <v>0</v>
      </c>
      <c r="F7673">
        <v>0.13896203500000001</v>
      </c>
      <c r="G7673">
        <v>30000</v>
      </c>
      <c r="H7673">
        <v>11</v>
      </c>
      <c r="I7673">
        <v>0</v>
      </c>
      <c r="J7673">
        <v>2</v>
      </c>
      <c r="K7673">
        <v>0</v>
      </c>
      <c r="L7673">
        <v>3</v>
      </c>
    </row>
    <row r="7674" spans="1:12" x14ac:dyDescent="0.25">
      <c r="A7674">
        <v>57646</v>
      </c>
      <c r="B7674">
        <v>0</v>
      </c>
      <c r="C7674">
        <v>0.59752212400000004</v>
      </c>
      <c r="D7674">
        <v>58</v>
      </c>
      <c r="E7674">
        <v>0</v>
      </c>
      <c r="F7674">
        <v>1181</v>
      </c>
      <c r="H7674">
        <v>5</v>
      </c>
      <c r="I7674">
        <v>0</v>
      </c>
      <c r="J7674">
        <v>1</v>
      </c>
      <c r="K7674">
        <v>0</v>
      </c>
      <c r="L7674">
        <v>0</v>
      </c>
    </row>
    <row r="7675" spans="1:12" x14ac:dyDescent="0.25">
      <c r="A7675">
        <v>146250</v>
      </c>
      <c r="B7675">
        <v>0</v>
      </c>
      <c r="C7675">
        <v>0.59782832799999996</v>
      </c>
      <c r="D7675">
        <v>53</v>
      </c>
      <c r="E7675">
        <v>0</v>
      </c>
      <c r="F7675">
        <v>7.7496274000000004E-2</v>
      </c>
      <c r="G7675">
        <v>3354</v>
      </c>
      <c r="H7675">
        <v>3</v>
      </c>
      <c r="I7675">
        <v>0</v>
      </c>
      <c r="J7675">
        <v>0</v>
      </c>
      <c r="K7675">
        <v>0</v>
      </c>
      <c r="L7675">
        <v>0</v>
      </c>
    </row>
    <row r="7676" spans="1:12" x14ac:dyDescent="0.25">
      <c r="A7676">
        <v>85102</v>
      </c>
      <c r="B7676">
        <v>0</v>
      </c>
      <c r="C7676">
        <v>0.59855782800000001</v>
      </c>
      <c r="D7676">
        <v>61</v>
      </c>
      <c r="E7676">
        <v>0</v>
      </c>
      <c r="F7676">
        <v>0.60467429100000003</v>
      </c>
      <c r="G7676">
        <v>4021</v>
      </c>
      <c r="H7676">
        <v>13</v>
      </c>
      <c r="I7676">
        <v>0</v>
      </c>
      <c r="J7676">
        <v>1</v>
      </c>
      <c r="K7676">
        <v>0</v>
      </c>
      <c r="L7676">
        <v>1</v>
      </c>
    </row>
    <row r="7677" spans="1:12" x14ac:dyDescent="0.25">
      <c r="A7677">
        <v>121808</v>
      </c>
      <c r="B7677">
        <v>0</v>
      </c>
      <c r="C7677">
        <v>0.59874203699999995</v>
      </c>
      <c r="D7677">
        <v>59</v>
      </c>
      <c r="E7677">
        <v>0</v>
      </c>
      <c r="F7677">
        <v>0.276787703</v>
      </c>
      <c r="G7677">
        <v>8977</v>
      </c>
      <c r="H7677">
        <v>8</v>
      </c>
      <c r="I7677">
        <v>0</v>
      </c>
      <c r="J7677">
        <v>2</v>
      </c>
      <c r="K7677">
        <v>0</v>
      </c>
      <c r="L7677">
        <v>1</v>
      </c>
    </row>
    <row r="7678" spans="1:12" x14ac:dyDescent="0.25">
      <c r="A7678">
        <v>109337</v>
      </c>
      <c r="B7678">
        <v>0</v>
      </c>
      <c r="C7678">
        <v>0.59896139199999998</v>
      </c>
      <c r="D7678">
        <v>47</v>
      </c>
      <c r="E7678">
        <v>0</v>
      </c>
      <c r="F7678">
        <v>1.127360237</v>
      </c>
      <c r="G7678">
        <v>2700</v>
      </c>
      <c r="H7678">
        <v>12</v>
      </c>
      <c r="I7678">
        <v>0</v>
      </c>
      <c r="J7678">
        <v>1</v>
      </c>
      <c r="K7678">
        <v>0</v>
      </c>
      <c r="L7678">
        <v>0</v>
      </c>
    </row>
    <row r="7679" spans="1:12" x14ac:dyDescent="0.25">
      <c r="A7679">
        <v>100782</v>
      </c>
      <c r="B7679">
        <v>0</v>
      </c>
      <c r="C7679">
        <v>0.59898553399999999</v>
      </c>
      <c r="D7679">
        <v>63</v>
      </c>
      <c r="E7679">
        <v>0</v>
      </c>
      <c r="F7679">
        <v>0.38542418299999998</v>
      </c>
      <c r="G7679">
        <v>9700</v>
      </c>
      <c r="H7679">
        <v>13</v>
      </c>
      <c r="I7679">
        <v>0</v>
      </c>
      <c r="J7679">
        <v>1</v>
      </c>
      <c r="K7679">
        <v>0</v>
      </c>
      <c r="L7679">
        <v>0</v>
      </c>
    </row>
    <row r="7680" spans="1:12" x14ac:dyDescent="0.25">
      <c r="A7680">
        <v>22096</v>
      </c>
      <c r="B7680">
        <v>1</v>
      </c>
      <c r="C7680">
        <v>0.59907701199999996</v>
      </c>
      <c r="D7680">
        <v>30</v>
      </c>
      <c r="E7680">
        <v>0</v>
      </c>
      <c r="F7680">
        <v>2306</v>
      </c>
      <c r="H7680">
        <v>5</v>
      </c>
      <c r="I7680">
        <v>0</v>
      </c>
      <c r="J7680">
        <v>1</v>
      </c>
      <c r="K7680">
        <v>0</v>
      </c>
      <c r="L7680">
        <v>2</v>
      </c>
    </row>
    <row r="7681" spans="1:12" x14ac:dyDescent="0.25">
      <c r="A7681">
        <v>66778</v>
      </c>
      <c r="B7681">
        <v>0</v>
      </c>
      <c r="C7681">
        <v>0.59948010399999996</v>
      </c>
      <c r="D7681">
        <v>38</v>
      </c>
      <c r="E7681">
        <v>0</v>
      </c>
      <c r="F7681">
        <v>0.356299635</v>
      </c>
      <c r="G7681">
        <v>4658</v>
      </c>
      <c r="H7681">
        <v>6</v>
      </c>
      <c r="I7681">
        <v>0</v>
      </c>
      <c r="J7681">
        <v>1</v>
      </c>
      <c r="K7681">
        <v>0</v>
      </c>
      <c r="L7681">
        <v>0</v>
      </c>
    </row>
    <row r="7682" spans="1:12" x14ac:dyDescent="0.25">
      <c r="A7682">
        <v>27320</v>
      </c>
      <c r="B7682">
        <v>0</v>
      </c>
      <c r="C7682">
        <v>0.59990200000000005</v>
      </c>
      <c r="D7682">
        <v>42</v>
      </c>
      <c r="E7682">
        <v>0</v>
      </c>
      <c r="F7682">
        <v>3455</v>
      </c>
      <c r="H7682">
        <v>13</v>
      </c>
      <c r="I7682">
        <v>0</v>
      </c>
      <c r="J7682">
        <v>2</v>
      </c>
      <c r="K7682">
        <v>0</v>
      </c>
      <c r="L7682">
        <v>0</v>
      </c>
    </row>
    <row r="7683" spans="1:12" x14ac:dyDescent="0.25">
      <c r="A7683">
        <v>125352</v>
      </c>
      <c r="B7683">
        <v>0</v>
      </c>
      <c r="C7683">
        <v>0.60002823100000002</v>
      </c>
      <c r="D7683">
        <v>72</v>
      </c>
      <c r="E7683">
        <v>0</v>
      </c>
      <c r="F7683">
        <v>0.41501690000000002</v>
      </c>
      <c r="G7683">
        <v>4141</v>
      </c>
      <c r="H7683">
        <v>7</v>
      </c>
      <c r="I7683">
        <v>0</v>
      </c>
      <c r="J7683">
        <v>2</v>
      </c>
      <c r="K7683">
        <v>0</v>
      </c>
      <c r="L7683">
        <v>0</v>
      </c>
    </row>
    <row r="7684" spans="1:12" x14ac:dyDescent="0.25">
      <c r="A7684">
        <v>145606</v>
      </c>
      <c r="B7684">
        <v>1</v>
      </c>
      <c r="C7684">
        <v>0.60049882300000001</v>
      </c>
      <c r="D7684">
        <v>46</v>
      </c>
      <c r="E7684">
        <v>0</v>
      </c>
      <c r="F7684">
        <v>0.65626874599999996</v>
      </c>
      <c r="G7684">
        <v>5000</v>
      </c>
      <c r="H7684">
        <v>21</v>
      </c>
      <c r="I7684">
        <v>0</v>
      </c>
      <c r="J7684">
        <v>2</v>
      </c>
      <c r="K7684">
        <v>0</v>
      </c>
      <c r="L7684">
        <v>0</v>
      </c>
    </row>
    <row r="7685" spans="1:12" x14ac:dyDescent="0.25">
      <c r="A7685">
        <v>88141</v>
      </c>
      <c r="B7685">
        <v>0</v>
      </c>
      <c r="C7685">
        <v>0.60050738699999995</v>
      </c>
      <c r="D7685">
        <v>61</v>
      </c>
      <c r="E7685">
        <v>0</v>
      </c>
      <c r="F7685">
        <v>0.170176298</v>
      </c>
      <c r="G7685">
        <v>4083</v>
      </c>
      <c r="H7685">
        <v>6</v>
      </c>
      <c r="I7685">
        <v>0</v>
      </c>
      <c r="J7685">
        <v>0</v>
      </c>
      <c r="K7685">
        <v>0</v>
      </c>
      <c r="L7685">
        <v>0</v>
      </c>
    </row>
    <row r="7686" spans="1:12" x14ac:dyDescent="0.25">
      <c r="A7686">
        <v>77967</v>
      </c>
      <c r="B7686">
        <v>0</v>
      </c>
      <c r="C7686">
        <v>0.60073992600000004</v>
      </c>
      <c r="D7686">
        <v>61</v>
      </c>
      <c r="E7686">
        <v>0</v>
      </c>
      <c r="F7686">
        <v>0.75865985199999997</v>
      </c>
      <c r="G7686">
        <v>1760</v>
      </c>
      <c r="H7686">
        <v>5</v>
      </c>
      <c r="I7686">
        <v>0</v>
      </c>
      <c r="J7686">
        <v>1</v>
      </c>
      <c r="K7686">
        <v>0</v>
      </c>
      <c r="L7686">
        <v>1</v>
      </c>
    </row>
    <row r="7687" spans="1:12" x14ac:dyDescent="0.25">
      <c r="A7687">
        <v>123286</v>
      </c>
      <c r="B7687">
        <v>0</v>
      </c>
      <c r="C7687">
        <v>0.60090227299999999</v>
      </c>
      <c r="D7687">
        <v>50</v>
      </c>
      <c r="E7687">
        <v>1</v>
      </c>
      <c r="F7687">
        <v>0.59713634900000001</v>
      </c>
      <c r="G7687">
        <v>3072</v>
      </c>
      <c r="H7687">
        <v>7</v>
      </c>
      <c r="I7687">
        <v>0</v>
      </c>
      <c r="J7687">
        <v>0</v>
      </c>
      <c r="K7687">
        <v>0</v>
      </c>
      <c r="L7687">
        <v>2</v>
      </c>
    </row>
    <row r="7688" spans="1:12" x14ac:dyDescent="0.25">
      <c r="A7688">
        <v>72790</v>
      </c>
      <c r="B7688">
        <v>0</v>
      </c>
      <c r="C7688">
        <v>0.60113988600000001</v>
      </c>
      <c r="D7688">
        <v>36</v>
      </c>
      <c r="E7688">
        <v>0</v>
      </c>
      <c r="F7688">
        <v>0.43754554699999998</v>
      </c>
      <c r="G7688">
        <v>6860</v>
      </c>
      <c r="H7688">
        <v>6</v>
      </c>
      <c r="I7688">
        <v>0</v>
      </c>
      <c r="J7688">
        <v>1</v>
      </c>
      <c r="K7688">
        <v>0</v>
      </c>
      <c r="L7688">
        <v>2</v>
      </c>
    </row>
    <row r="7689" spans="1:12" x14ac:dyDescent="0.25">
      <c r="A7689">
        <v>103697</v>
      </c>
      <c r="B7689">
        <v>0</v>
      </c>
      <c r="C7689">
        <v>0.60132744699999996</v>
      </c>
      <c r="D7689">
        <v>51</v>
      </c>
      <c r="E7689">
        <v>0</v>
      </c>
      <c r="F7689">
        <v>5.4812207000000002E-2</v>
      </c>
      <c r="G7689">
        <v>34079</v>
      </c>
      <c r="H7689">
        <v>14</v>
      </c>
      <c r="I7689">
        <v>0</v>
      </c>
      <c r="J7689">
        <v>2</v>
      </c>
      <c r="K7689">
        <v>0</v>
      </c>
      <c r="L7689">
        <v>0</v>
      </c>
    </row>
    <row r="7690" spans="1:12" x14ac:dyDescent="0.25">
      <c r="A7690">
        <v>89746</v>
      </c>
      <c r="B7690">
        <v>0</v>
      </c>
      <c r="C7690">
        <v>0.60138921000000001</v>
      </c>
      <c r="D7690">
        <v>69</v>
      </c>
      <c r="E7690">
        <v>0</v>
      </c>
      <c r="F7690">
        <v>0.63123273300000005</v>
      </c>
      <c r="G7690">
        <v>7600</v>
      </c>
      <c r="H7690">
        <v>9</v>
      </c>
      <c r="I7690">
        <v>0</v>
      </c>
      <c r="J7690">
        <v>1</v>
      </c>
      <c r="K7690">
        <v>0</v>
      </c>
      <c r="L7690">
        <v>0</v>
      </c>
    </row>
    <row r="7691" spans="1:12" x14ac:dyDescent="0.25">
      <c r="A7691">
        <v>132494</v>
      </c>
      <c r="B7691">
        <v>0</v>
      </c>
      <c r="C7691">
        <v>0.60147970399999995</v>
      </c>
      <c r="D7691">
        <v>27</v>
      </c>
      <c r="E7691">
        <v>1</v>
      </c>
      <c r="F7691">
        <v>5.9984004E-2</v>
      </c>
      <c r="G7691">
        <v>3750</v>
      </c>
      <c r="H7691">
        <v>8</v>
      </c>
      <c r="I7691">
        <v>0</v>
      </c>
      <c r="J7691">
        <v>0</v>
      </c>
      <c r="K7691">
        <v>0</v>
      </c>
      <c r="L7691">
        <v>0</v>
      </c>
    </row>
    <row r="7692" spans="1:12" x14ac:dyDescent="0.25">
      <c r="A7692">
        <v>71559</v>
      </c>
      <c r="B7692">
        <v>0</v>
      </c>
      <c r="C7692">
        <v>0.60178204199999996</v>
      </c>
      <c r="D7692">
        <v>58</v>
      </c>
      <c r="E7692">
        <v>0</v>
      </c>
      <c r="F7692">
        <v>0.38562356399999997</v>
      </c>
      <c r="G7692">
        <v>7400</v>
      </c>
      <c r="H7692">
        <v>7</v>
      </c>
      <c r="I7692">
        <v>0</v>
      </c>
      <c r="J7692">
        <v>1</v>
      </c>
      <c r="K7692">
        <v>0</v>
      </c>
      <c r="L7692">
        <v>1</v>
      </c>
    </row>
    <row r="7693" spans="1:12" x14ac:dyDescent="0.25">
      <c r="A7693">
        <v>96970</v>
      </c>
      <c r="B7693">
        <v>0</v>
      </c>
      <c r="C7693">
        <v>0.60194469799999994</v>
      </c>
      <c r="D7693">
        <v>56</v>
      </c>
      <c r="E7693">
        <v>0</v>
      </c>
      <c r="F7693">
        <v>0.16629828399999999</v>
      </c>
      <c r="G7693">
        <v>9500</v>
      </c>
      <c r="H7693">
        <v>4</v>
      </c>
      <c r="I7693">
        <v>0</v>
      </c>
      <c r="J7693">
        <v>0</v>
      </c>
      <c r="K7693">
        <v>0</v>
      </c>
      <c r="L7693">
        <v>0</v>
      </c>
    </row>
    <row r="7694" spans="1:12" x14ac:dyDescent="0.25">
      <c r="A7694">
        <v>25985</v>
      </c>
      <c r="B7694">
        <v>0</v>
      </c>
      <c r="C7694">
        <v>0.60234132399999996</v>
      </c>
      <c r="D7694">
        <v>69</v>
      </c>
      <c r="E7694">
        <v>0</v>
      </c>
      <c r="F7694">
        <v>0.42413659300000001</v>
      </c>
      <c r="G7694">
        <v>7730</v>
      </c>
      <c r="H7694">
        <v>14</v>
      </c>
      <c r="I7694">
        <v>0</v>
      </c>
      <c r="J7694">
        <v>1</v>
      </c>
      <c r="K7694">
        <v>0</v>
      </c>
      <c r="L7694">
        <v>1</v>
      </c>
    </row>
    <row r="7695" spans="1:12" x14ac:dyDescent="0.25">
      <c r="A7695">
        <v>42134</v>
      </c>
      <c r="B7695">
        <v>1</v>
      </c>
      <c r="C7695">
        <v>0.60238934799999999</v>
      </c>
      <c r="D7695">
        <v>29</v>
      </c>
      <c r="E7695">
        <v>1</v>
      </c>
      <c r="F7695">
        <v>0.53812073100000002</v>
      </c>
      <c r="G7695">
        <v>5416</v>
      </c>
      <c r="H7695">
        <v>12</v>
      </c>
      <c r="I7695">
        <v>0</v>
      </c>
      <c r="J7695">
        <v>2</v>
      </c>
      <c r="K7695">
        <v>0</v>
      </c>
      <c r="L7695">
        <v>2</v>
      </c>
    </row>
    <row r="7696" spans="1:12" x14ac:dyDescent="0.25">
      <c r="A7696">
        <v>142842</v>
      </c>
      <c r="B7696">
        <v>0</v>
      </c>
      <c r="C7696">
        <v>0.60249211599999997</v>
      </c>
      <c r="D7696">
        <v>50</v>
      </c>
      <c r="E7696">
        <v>0</v>
      </c>
      <c r="F7696">
        <v>0.37525323399999999</v>
      </c>
      <c r="G7696">
        <v>6416</v>
      </c>
      <c r="H7696">
        <v>9</v>
      </c>
      <c r="I7696">
        <v>0</v>
      </c>
      <c r="J7696">
        <v>2</v>
      </c>
      <c r="K7696">
        <v>0</v>
      </c>
      <c r="L7696">
        <v>2</v>
      </c>
    </row>
    <row r="7697" spans="1:12" x14ac:dyDescent="0.25">
      <c r="A7697">
        <v>58794</v>
      </c>
      <c r="B7697">
        <v>0</v>
      </c>
      <c r="C7697">
        <v>0.60257285299999996</v>
      </c>
      <c r="D7697">
        <v>58</v>
      </c>
      <c r="E7697">
        <v>0</v>
      </c>
      <c r="F7697">
        <v>0.85653586599999998</v>
      </c>
      <c r="G7697">
        <v>4000</v>
      </c>
      <c r="H7697">
        <v>9</v>
      </c>
      <c r="I7697">
        <v>0</v>
      </c>
      <c r="J7697">
        <v>2</v>
      </c>
      <c r="K7697">
        <v>0</v>
      </c>
      <c r="L7697">
        <v>0</v>
      </c>
    </row>
    <row r="7698" spans="1:12" x14ac:dyDescent="0.25">
      <c r="A7698">
        <v>50154</v>
      </c>
      <c r="B7698">
        <v>0</v>
      </c>
      <c r="C7698">
        <v>0.60265471500000001</v>
      </c>
      <c r="D7698">
        <v>30</v>
      </c>
      <c r="E7698">
        <v>1</v>
      </c>
      <c r="F7698">
        <v>9.4452774000000003E-2</v>
      </c>
      <c r="G7698">
        <v>2000</v>
      </c>
      <c r="H7698">
        <v>5</v>
      </c>
      <c r="I7698">
        <v>0</v>
      </c>
      <c r="J7698">
        <v>0</v>
      </c>
      <c r="K7698">
        <v>1</v>
      </c>
      <c r="L7698">
        <v>0</v>
      </c>
    </row>
    <row r="7699" spans="1:12" x14ac:dyDescent="0.25">
      <c r="A7699">
        <v>1581</v>
      </c>
      <c r="B7699">
        <v>1</v>
      </c>
      <c r="C7699">
        <v>0.60274657499999995</v>
      </c>
      <c r="D7699">
        <v>42</v>
      </c>
      <c r="E7699">
        <v>0</v>
      </c>
      <c r="F7699">
        <v>0.260608705</v>
      </c>
      <c r="G7699">
        <v>9166</v>
      </c>
      <c r="H7699">
        <v>4</v>
      </c>
      <c r="I7699">
        <v>0</v>
      </c>
      <c r="J7699">
        <v>0</v>
      </c>
      <c r="K7699">
        <v>0</v>
      </c>
      <c r="L7699">
        <v>1</v>
      </c>
    </row>
    <row r="7700" spans="1:12" x14ac:dyDescent="0.25">
      <c r="A7700">
        <v>124066</v>
      </c>
      <c r="B7700">
        <v>0</v>
      </c>
      <c r="C7700">
        <v>0.60294933299999998</v>
      </c>
      <c r="D7700">
        <v>35</v>
      </c>
      <c r="E7700">
        <v>0</v>
      </c>
      <c r="F7700">
        <v>0.31231231199999998</v>
      </c>
      <c r="G7700">
        <v>5327</v>
      </c>
      <c r="H7700">
        <v>10</v>
      </c>
      <c r="I7700">
        <v>0</v>
      </c>
      <c r="J7700">
        <v>0</v>
      </c>
      <c r="K7700">
        <v>0</v>
      </c>
      <c r="L7700">
        <v>1</v>
      </c>
    </row>
    <row r="7701" spans="1:12" x14ac:dyDescent="0.25">
      <c r="A7701">
        <v>86465</v>
      </c>
      <c r="B7701">
        <v>0</v>
      </c>
      <c r="C7701">
        <v>0.60306615600000002</v>
      </c>
      <c r="D7701">
        <v>59</v>
      </c>
      <c r="E7701">
        <v>0</v>
      </c>
      <c r="F7701">
        <v>108</v>
      </c>
      <c r="H7701">
        <v>5</v>
      </c>
      <c r="I7701">
        <v>0</v>
      </c>
      <c r="J7701">
        <v>0</v>
      </c>
      <c r="K7701">
        <v>0</v>
      </c>
      <c r="L7701">
        <v>0</v>
      </c>
    </row>
    <row r="7702" spans="1:12" x14ac:dyDescent="0.25">
      <c r="A7702">
        <v>8748</v>
      </c>
      <c r="B7702">
        <v>0</v>
      </c>
      <c r="C7702">
        <v>0.60328426199999996</v>
      </c>
      <c r="D7702">
        <v>49</v>
      </c>
      <c r="E7702">
        <v>0</v>
      </c>
      <c r="F7702">
        <v>0.52595155699999996</v>
      </c>
      <c r="G7702">
        <v>8958</v>
      </c>
      <c r="H7702">
        <v>18</v>
      </c>
      <c r="I7702">
        <v>0</v>
      </c>
      <c r="J7702">
        <v>2</v>
      </c>
      <c r="K7702">
        <v>0</v>
      </c>
      <c r="L7702">
        <v>0</v>
      </c>
    </row>
    <row r="7703" spans="1:12" x14ac:dyDescent="0.25">
      <c r="A7703">
        <v>112902</v>
      </c>
      <c r="B7703">
        <v>0</v>
      </c>
      <c r="C7703">
        <v>0.60353632899999998</v>
      </c>
      <c r="D7703">
        <v>60</v>
      </c>
      <c r="E7703">
        <v>0</v>
      </c>
      <c r="F7703">
        <v>3213</v>
      </c>
      <c r="H7703">
        <v>11</v>
      </c>
      <c r="I7703">
        <v>0</v>
      </c>
      <c r="J7703">
        <v>3</v>
      </c>
      <c r="K7703">
        <v>0</v>
      </c>
      <c r="L7703">
        <v>1</v>
      </c>
    </row>
    <row r="7704" spans="1:12" x14ac:dyDescent="0.25">
      <c r="A7704">
        <v>115819</v>
      </c>
      <c r="B7704">
        <v>0</v>
      </c>
      <c r="C7704">
        <v>0.60367331700000004</v>
      </c>
      <c r="D7704">
        <v>66</v>
      </c>
      <c r="E7704">
        <v>0</v>
      </c>
      <c r="F7704">
        <v>0.15373244599999999</v>
      </c>
      <c r="G7704">
        <v>1352</v>
      </c>
      <c r="H7704">
        <v>9</v>
      </c>
      <c r="I7704">
        <v>0</v>
      </c>
      <c r="J7704">
        <v>0</v>
      </c>
      <c r="K7704">
        <v>0</v>
      </c>
      <c r="L7704">
        <v>0</v>
      </c>
    </row>
    <row r="7705" spans="1:12" x14ac:dyDescent="0.25">
      <c r="A7705">
        <v>146074</v>
      </c>
      <c r="B7705">
        <v>0</v>
      </c>
      <c r="C7705">
        <v>0.60381731400000005</v>
      </c>
      <c r="D7705">
        <v>73</v>
      </c>
      <c r="E7705">
        <v>1</v>
      </c>
      <c r="F7705">
        <v>0.12901177699999999</v>
      </c>
      <c r="G7705">
        <v>31500</v>
      </c>
      <c r="H7705">
        <v>12</v>
      </c>
      <c r="I7705">
        <v>0</v>
      </c>
      <c r="J7705">
        <v>0</v>
      </c>
      <c r="K7705">
        <v>0</v>
      </c>
      <c r="L7705">
        <v>1</v>
      </c>
    </row>
    <row r="7706" spans="1:12" x14ac:dyDescent="0.25">
      <c r="A7706">
        <v>51331</v>
      </c>
      <c r="B7706">
        <v>0</v>
      </c>
      <c r="C7706">
        <v>0.603849038</v>
      </c>
      <c r="D7706">
        <v>35</v>
      </c>
      <c r="E7706">
        <v>0</v>
      </c>
      <c r="F7706">
        <v>0.24910778</v>
      </c>
      <c r="G7706">
        <v>1400</v>
      </c>
      <c r="H7706">
        <v>2</v>
      </c>
      <c r="I7706">
        <v>0</v>
      </c>
      <c r="J7706">
        <v>0</v>
      </c>
      <c r="K7706">
        <v>0</v>
      </c>
      <c r="L7706">
        <v>0</v>
      </c>
    </row>
    <row r="7707" spans="1:12" x14ac:dyDescent="0.25">
      <c r="A7707">
        <v>56379</v>
      </c>
      <c r="B7707">
        <v>0</v>
      </c>
      <c r="C7707">
        <v>0.60437649400000004</v>
      </c>
      <c r="D7707">
        <v>41</v>
      </c>
      <c r="E7707">
        <v>0</v>
      </c>
      <c r="F7707">
        <v>0.406498523</v>
      </c>
      <c r="G7707">
        <v>4400</v>
      </c>
      <c r="H7707">
        <v>13</v>
      </c>
      <c r="I7707">
        <v>1</v>
      </c>
      <c r="J7707">
        <v>2</v>
      </c>
      <c r="K7707">
        <v>1</v>
      </c>
      <c r="L7707">
        <v>3</v>
      </c>
    </row>
    <row r="7708" spans="1:12" x14ac:dyDescent="0.25">
      <c r="A7708">
        <v>126252</v>
      </c>
      <c r="B7708">
        <v>0</v>
      </c>
      <c r="C7708">
        <v>0.60517799400000005</v>
      </c>
      <c r="D7708">
        <v>60</v>
      </c>
      <c r="E7708">
        <v>0</v>
      </c>
      <c r="F7708">
        <v>0.52440838400000001</v>
      </c>
      <c r="G7708">
        <v>7394</v>
      </c>
      <c r="H7708">
        <v>11</v>
      </c>
      <c r="I7708">
        <v>0</v>
      </c>
      <c r="J7708">
        <v>2</v>
      </c>
      <c r="K7708">
        <v>0</v>
      </c>
      <c r="L7708">
        <v>0</v>
      </c>
    </row>
    <row r="7709" spans="1:12" x14ac:dyDescent="0.25">
      <c r="A7709">
        <v>140977</v>
      </c>
      <c r="B7709">
        <v>1</v>
      </c>
      <c r="C7709">
        <v>0.60519125699999998</v>
      </c>
      <c r="D7709">
        <v>45</v>
      </c>
      <c r="E7709">
        <v>1</v>
      </c>
      <c r="F7709">
        <v>0.26927639399999997</v>
      </c>
      <c r="G7709">
        <v>5900</v>
      </c>
      <c r="H7709">
        <v>10</v>
      </c>
      <c r="I7709">
        <v>0</v>
      </c>
      <c r="J7709">
        <v>0</v>
      </c>
      <c r="K7709">
        <v>0</v>
      </c>
      <c r="L7709">
        <v>0</v>
      </c>
    </row>
    <row r="7710" spans="1:12" x14ac:dyDescent="0.25">
      <c r="A7710">
        <v>108316</v>
      </c>
      <c r="B7710">
        <v>0</v>
      </c>
      <c r="C7710">
        <v>0.60559283100000005</v>
      </c>
      <c r="D7710">
        <v>73</v>
      </c>
      <c r="E7710">
        <v>0</v>
      </c>
      <c r="F7710">
        <v>0.42654293799999998</v>
      </c>
      <c r="G7710">
        <v>25000</v>
      </c>
      <c r="H7710">
        <v>8</v>
      </c>
      <c r="I7710">
        <v>0</v>
      </c>
      <c r="J7710">
        <v>3</v>
      </c>
      <c r="K7710">
        <v>0</v>
      </c>
      <c r="L7710">
        <v>1</v>
      </c>
    </row>
    <row r="7711" spans="1:12" x14ac:dyDescent="0.25">
      <c r="A7711">
        <v>146595</v>
      </c>
      <c r="B7711">
        <v>0</v>
      </c>
      <c r="C7711">
        <v>0.60568722600000002</v>
      </c>
      <c r="D7711">
        <v>41</v>
      </c>
      <c r="E7711">
        <v>0</v>
      </c>
      <c r="F7711">
        <v>3318</v>
      </c>
      <c r="H7711">
        <v>11</v>
      </c>
      <c r="I7711">
        <v>0</v>
      </c>
      <c r="J7711">
        <v>2</v>
      </c>
      <c r="K7711">
        <v>0</v>
      </c>
      <c r="L7711">
        <v>1</v>
      </c>
    </row>
    <row r="7712" spans="1:12" x14ac:dyDescent="0.25">
      <c r="A7712">
        <v>135210</v>
      </c>
      <c r="B7712">
        <v>0</v>
      </c>
      <c r="C7712">
        <v>0.60594052099999995</v>
      </c>
      <c r="D7712">
        <v>38</v>
      </c>
      <c r="E7712">
        <v>0</v>
      </c>
      <c r="F7712">
        <v>0.16804593800000001</v>
      </c>
      <c r="G7712">
        <v>5920</v>
      </c>
      <c r="H7712">
        <v>4</v>
      </c>
      <c r="I7712">
        <v>0</v>
      </c>
      <c r="J7712">
        <v>2</v>
      </c>
      <c r="K7712">
        <v>0</v>
      </c>
      <c r="L7712">
        <v>1</v>
      </c>
    </row>
    <row r="7713" spans="1:12" x14ac:dyDescent="0.25">
      <c r="A7713">
        <v>144308</v>
      </c>
      <c r="B7713">
        <v>0</v>
      </c>
      <c r="C7713">
        <v>0.60619717200000001</v>
      </c>
      <c r="D7713">
        <v>46</v>
      </c>
      <c r="E7713">
        <v>0</v>
      </c>
      <c r="F7713">
        <v>0.60147684000000001</v>
      </c>
      <c r="G7713">
        <v>4468</v>
      </c>
      <c r="H7713">
        <v>7</v>
      </c>
      <c r="I7713">
        <v>0</v>
      </c>
      <c r="J7713">
        <v>1</v>
      </c>
      <c r="K7713">
        <v>0</v>
      </c>
      <c r="L7713">
        <v>2</v>
      </c>
    </row>
    <row r="7714" spans="1:12" x14ac:dyDescent="0.25">
      <c r="A7714">
        <v>42867</v>
      </c>
      <c r="B7714">
        <v>0</v>
      </c>
      <c r="C7714">
        <v>0.606388072</v>
      </c>
      <c r="D7714">
        <v>76</v>
      </c>
      <c r="E7714">
        <v>0</v>
      </c>
      <c r="F7714">
        <v>0.15202525</v>
      </c>
      <c r="G7714">
        <v>1900</v>
      </c>
      <c r="H7714">
        <v>4</v>
      </c>
      <c r="I7714">
        <v>0</v>
      </c>
      <c r="J7714">
        <v>0</v>
      </c>
      <c r="K7714">
        <v>0</v>
      </c>
      <c r="L7714">
        <v>0</v>
      </c>
    </row>
    <row r="7715" spans="1:12" x14ac:dyDescent="0.25">
      <c r="A7715">
        <v>132778</v>
      </c>
      <c r="B7715">
        <v>0</v>
      </c>
      <c r="C7715">
        <v>0.60657079000000003</v>
      </c>
      <c r="D7715">
        <v>58</v>
      </c>
      <c r="E7715">
        <v>0</v>
      </c>
      <c r="F7715">
        <v>0.53089148500000005</v>
      </c>
      <c r="G7715">
        <v>9500</v>
      </c>
      <c r="H7715">
        <v>5</v>
      </c>
      <c r="I7715">
        <v>0</v>
      </c>
      <c r="J7715">
        <v>1</v>
      </c>
      <c r="K7715">
        <v>0</v>
      </c>
      <c r="L7715">
        <v>2</v>
      </c>
    </row>
    <row r="7716" spans="1:12" x14ac:dyDescent="0.25">
      <c r="A7716">
        <v>22639</v>
      </c>
      <c r="B7716">
        <v>0</v>
      </c>
      <c r="C7716">
        <v>0.60678642699999996</v>
      </c>
      <c r="D7716">
        <v>21</v>
      </c>
      <c r="E7716">
        <v>0</v>
      </c>
      <c r="F7716">
        <v>4.8622370000000002E-3</v>
      </c>
      <c r="G7716">
        <v>1850</v>
      </c>
      <c r="H7716">
        <v>2</v>
      </c>
      <c r="I7716">
        <v>0</v>
      </c>
      <c r="J7716">
        <v>0</v>
      </c>
      <c r="K7716">
        <v>0</v>
      </c>
      <c r="L7716">
        <v>1</v>
      </c>
    </row>
    <row r="7717" spans="1:12" x14ac:dyDescent="0.25">
      <c r="A7717">
        <v>60590</v>
      </c>
      <c r="B7717">
        <v>0</v>
      </c>
      <c r="C7717">
        <v>0.60692871400000004</v>
      </c>
      <c r="D7717">
        <v>28</v>
      </c>
      <c r="E7717">
        <v>0</v>
      </c>
      <c r="F7717">
        <v>1.2228888E-2</v>
      </c>
      <c r="G7717">
        <v>4333</v>
      </c>
      <c r="H7717">
        <v>2</v>
      </c>
      <c r="I7717">
        <v>0</v>
      </c>
      <c r="J7717">
        <v>0</v>
      </c>
      <c r="K7717">
        <v>0</v>
      </c>
      <c r="L7717">
        <v>0</v>
      </c>
    </row>
    <row r="7718" spans="1:12" x14ac:dyDescent="0.25">
      <c r="A7718">
        <v>9941</v>
      </c>
      <c r="B7718">
        <v>0</v>
      </c>
      <c r="C7718">
        <v>0.60730991599999995</v>
      </c>
      <c r="D7718">
        <v>64</v>
      </c>
      <c r="E7718">
        <v>0</v>
      </c>
      <c r="F7718">
        <v>0.50800000000000001</v>
      </c>
      <c r="G7718">
        <v>5499</v>
      </c>
      <c r="H7718">
        <v>12</v>
      </c>
      <c r="I7718">
        <v>0</v>
      </c>
      <c r="J7718">
        <v>1</v>
      </c>
      <c r="K7718">
        <v>0</v>
      </c>
      <c r="L7718">
        <v>0</v>
      </c>
    </row>
    <row r="7719" spans="1:12" x14ac:dyDescent="0.25">
      <c r="A7719">
        <v>142648</v>
      </c>
      <c r="B7719">
        <v>0</v>
      </c>
      <c r="C7719">
        <v>0.60785980399999995</v>
      </c>
      <c r="D7719">
        <v>43</v>
      </c>
      <c r="E7719">
        <v>0</v>
      </c>
      <c r="F7719">
        <v>0.217580677</v>
      </c>
      <c r="G7719">
        <v>5050</v>
      </c>
      <c r="H7719">
        <v>4</v>
      </c>
      <c r="I7719">
        <v>0</v>
      </c>
      <c r="J7719">
        <v>0</v>
      </c>
      <c r="K7719">
        <v>0</v>
      </c>
      <c r="L7719">
        <v>1</v>
      </c>
    </row>
    <row r="7720" spans="1:12" x14ac:dyDescent="0.25">
      <c r="A7720">
        <v>85016</v>
      </c>
      <c r="B7720">
        <v>1</v>
      </c>
      <c r="C7720">
        <v>0.60833065900000005</v>
      </c>
      <c r="D7720">
        <v>59</v>
      </c>
      <c r="E7720">
        <v>1</v>
      </c>
      <c r="F7720">
        <v>1878</v>
      </c>
      <c r="H7720">
        <v>12</v>
      </c>
      <c r="I7720">
        <v>0</v>
      </c>
      <c r="J7720">
        <v>0</v>
      </c>
      <c r="K7720">
        <v>0</v>
      </c>
      <c r="L7720">
        <v>0</v>
      </c>
    </row>
    <row r="7721" spans="1:12" x14ac:dyDescent="0.25">
      <c r="A7721">
        <v>146989</v>
      </c>
      <c r="B7721">
        <v>0</v>
      </c>
      <c r="C7721">
        <v>0.60877820299999996</v>
      </c>
      <c r="D7721">
        <v>39</v>
      </c>
      <c r="E7721">
        <v>0</v>
      </c>
      <c r="F7721">
        <v>0.34641339700000001</v>
      </c>
      <c r="G7721">
        <v>4000</v>
      </c>
      <c r="H7721">
        <v>5</v>
      </c>
      <c r="I7721">
        <v>0</v>
      </c>
      <c r="J7721">
        <v>0</v>
      </c>
      <c r="K7721">
        <v>0</v>
      </c>
      <c r="L7721">
        <v>3</v>
      </c>
    </row>
    <row r="7722" spans="1:12" x14ac:dyDescent="0.25">
      <c r="A7722">
        <v>129960</v>
      </c>
      <c r="B7722">
        <v>0</v>
      </c>
      <c r="C7722">
        <v>0.60902925600000002</v>
      </c>
      <c r="D7722">
        <v>67</v>
      </c>
      <c r="E7722">
        <v>1</v>
      </c>
      <c r="F7722">
        <v>0.90969676799999999</v>
      </c>
      <c r="G7722">
        <v>3000</v>
      </c>
      <c r="H7722">
        <v>13</v>
      </c>
      <c r="I7722">
        <v>0</v>
      </c>
      <c r="J7722">
        <v>3</v>
      </c>
      <c r="K7722">
        <v>0</v>
      </c>
      <c r="L7722">
        <v>0</v>
      </c>
    </row>
    <row r="7723" spans="1:12" x14ac:dyDescent="0.25">
      <c r="A7723">
        <v>49948</v>
      </c>
      <c r="B7723">
        <v>0</v>
      </c>
      <c r="C7723">
        <v>0.60931310999999999</v>
      </c>
      <c r="D7723">
        <v>42</v>
      </c>
      <c r="E7723">
        <v>3</v>
      </c>
      <c r="F7723">
        <v>0.51583614899999997</v>
      </c>
      <c r="G7723">
        <v>4735</v>
      </c>
      <c r="H7723">
        <v>10</v>
      </c>
      <c r="I7723">
        <v>0</v>
      </c>
      <c r="J7723">
        <v>2</v>
      </c>
      <c r="K7723">
        <v>0</v>
      </c>
      <c r="L7723">
        <v>3</v>
      </c>
    </row>
    <row r="7724" spans="1:12" x14ac:dyDescent="0.25">
      <c r="A7724">
        <v>29230</v>
      </c>
      <c r="B7724">
        <v>0</v>
      </c>
      <c r="C7724">
        <v>0.609341523</v>
      </c>
      <c r="D7724">
        <v>36</v>
      </c>
      <c r="E7724">
        <v>0</v>
      </c>
      <c r="F7724">
        <v>0.14129565399999999</v>
      </c>
      <c r="G7724">
        <v>3750</v>
      </c>
      <c r="H7724">
        <v>3</v>
      </c>
      <c r="I7724">
        <v>0</v>
      </c>
      <c r="J7724">
        <v>0</v>
      </c>
      <c r="K7724">
        <v>0</v>
      </c>
      <c r="L7724">
        <v>0</v>
      </c>
    </row>
    <row r="7725" spans="1:12" x14ac:dyDescent="0.25">
      <c r="A7725">
        <v>8972</v>
      </c>
      <c r="B7725">
        <v>0</v>
      </c>
      <c r="C7725">
        <v>0.60940435199999998</v>
      </c>
      <c r="D7725">
        <v>46</v>
      </c>
      <c r="E7725">
        <v>0</v>
      </c>
      <c r="F7725">
        <v>0.46356824800000002</v>
      </c>
      <c r="G7725">
        <v>9208</v>
      </c>
      <c r="H7725">
        <v>8</v>
      </c>
      <c r="I7725">
        <v>0</v>
      </c>
      <c r="J7725">
        <v>2</v>
      </c>
      <c r="K7725">
        <v>0</v>
      </c>
      <c r="L7725">
        <v>2</v>
      </c>
    </row>
    <row r="7726" spans="1:12" x14ac:dyDescent="0.25">
      <c r="A7726">
        <v>27843</v>
      </c>
      <c r="B7726">
        <v>0</v>
      </c>
      <c r="C7726">
        <v>0.60956099399999997</v>
      </c>
      <c r="D7726">
        <v>46</v>
      </c>
      <c r="E7726">
        <v>4</v>
      </c>
      <c r="F7726">
        <v>0.28296095399999999</v>
      </c>
      <c r="G7726">
        <v>14008</v>
      </c>
      <c r="H7726">
        <v>7</v>
      </c>
      <c r="I7726">
        <v>0</v>
      </c>
      <c r="J7726">
        <v>1</v>
      </c>
      <c r="K7726">
        <v>0</v>
      </c>
      <c r="L7726">
        <v>2</v>
      </c>
    </row>
    <row r="7727" spans="1:12" x14ac:dyDescent="0.25">
      <c r="A7727">
        <v>85504</v>
      </c>
      <c r="B7727">
        <v>0</v>
      </c>
      <c r="C7727">
        <v>0.60976223900000004</v>
      </c>
      <c r="D7727">
        <v>51</v>
      </c>
      <c r="E7727">
        <v>0</v>
      </c>
      <c r="F7727">
        <v>7.1448703000000002E-2</v>
      </c>
      <c r="G7727">
        <v>7095</v>
      </c>
      <c r="H7727">
        <v>6</v>
      </c>
      <c r="I7727">
        <v>0</v>
      </c>
      <c r="J7727">
        <v>0</v>
      </c>
      <c r="K7727">
        <v>0</v>
      </c>
      <c r="L7727">
        <v>0</v>
      </c>
    </row>
    <row r="7728" spans="1:12" x14ac:dyDescent="0.25">
      <c r="A7728">
        <v>54006</v>
      </c>
      <c r="B7728">
        <v>0</v>
      </c>
      <c r="C7728">
        <v>0.60977092399999999</v>
      </c>
      <c r="D7728">
        <v>67</v>
      </c>
      <c r="E7728">
        <v>1</v>
      </c>
      <c r="F7728">
        <v>0.64549509400000005</v>
      </c>
      <c r="G7728">
        <v>5604</v>
      </c>
      <c r="H7728">
        <v>9</v>
      </c>
      <c r="I7728">
        <v>0</v>
      </c>
      <c r="J7728">
        <v>2</v>
      </c>
      <c r="K7728">
        <v>0</v>
      </c>
      <c r="L7728">
        <v>0</v>
      </c>
    </row>
    <row r="7729" spans="1:12" x14ac:dyDescent="0.25">
      <c r="A7729">
        <v>134917</v>
      </c>
      <c r="B7729">
        <v>0</v>
      </c>
      <c r="C7729">
        <v>0.60991867799999999</v>
      </c>
      <c r="D7729">
        <v>30</v>
      </c>
      <c r="E7729">
        <v>5</v>
      </c>
      <c r="F7729">
        <v>0.44934120900000002</v>
      </c>
      <c r="G7729">
        <v>2200</v>
      </c>
      <c r="H7729">
        <v>13</v>
      </c>
      <c r="I7729">
        <v>0</v>
      </c>
      <c r="J7729">
        <v>0</v>
      </c>
      <c r="K7729">
        <v>1</v>
      </c>
      <c r="L7729">
        <v>1</v>
      </c>
    </row>
    <row r="7730" spans="1:12" x14ac:dyDescent="0.25">
      <c r="A7730">
        <v>80477</v>
      </c>
      <c r="B7730">
        <v>0</v>
      </c>
      <c r="C7730">
        <v>0.61051498000000004</v>
      </c>
      <c r="D7730">
        <v>37</v>
      </c>
      <c r="E7730">
        <v>2</v>
      </c>
      <c r="F7730">
        <v>3817</v>
      </c>
      <c r="H7730">
        <v>13</v>
      </c>
      <c r="I7730">
        <v>0</v>
      </c>
      <c r="J7730">
        <v>3</v>
      </c>
      <c r="K7730">
        <v>0</v>
      </c>
      <c r="L7730">
        <v>1</v>
      </c>
    </row>
    <row r="7731" spans="1:12" x14ac:dyDescent="0.25">
      <c r="A7731">
        <v>134897</v>
      </c>
      <c r="B7731">
        <v>0</v>
      </c>
      <c r="C7731">
        <v>0.61051498000000004</v>
      </c>
      <c r="D7731">
        <v>39</v>
      </c>
      <c r="E7731">
        <v>3</v>
      </c>
      <c r="F7731">
        <v>0.79316202999999996</v>
      </c>
      <c r="G7731">
        <v>4708</v>
      </c>
      <c r="H7731">
        <v>10</v>
      </c>
      <c r="I7731">
        <v>0</v>
      </c>
      <c r="J7731">
        <v>3</v>
      </c>
      <c r="K7731">
        <v>0</v>
      </c>
      <c r="L7731">
        <v>0</v>
      </c>
    </row>
    <row r="7732" spans="1:12" x14ac:dyDescent="0.25">
      <c r="A7732">
        <v>33536</v>
      </c>
      <c r="B7732">
        <v>0</v>
      </c>
      <c r="C7732">
        <v>0.61062366000000001</v>
      </c>
      <c r="D7732">
        <v>51</v>
      </c>
      <c r="E7732">
        <v>0</v>
      </c>
      <c r="F7732">
        <v>0.47765438799999999</v>
      </c>
      <c r="G7732">
        <v>14767</v>
      </c>
      <c r="H7732">
        <v>14</v>
      </c>
      <c r="I7732">
        <v>0</v>
      </c>
      <c r="J7732">
        <v>3</v>
      </c>
      <c r="K7732">
        <v>1</v>
      </c>
      <c r="L7732">
        <v>2</v>
      </c>
    </row>
    <row r="7733" spans="1:12" x14ac:dyDescent="0.25">
      <c r="A7733">
        <v>84243</v>
      </c>
      <c r="B7733">
        <v>0</v>
      </c>
      <c r="C7733">
        <v>0.61091272699999999</v>
      </c>
      <c r="D7733">
        <v>38</v>
      </c>
      <c r="E7733">
        <v>0</v>
      </c>
      <c r="F7733">
        <v>1944</v>
      </c>
      <c r="H7733">
        <v>6</v>
      </c>
      <c r="I7733">
        <v>0</v>
      </c>
      <c r="J7733">
        <v>1</v>
      </c>
      <c r="K7733">
        <v>0</v>
      </c>
      <c r="L7733">
        <v>0</v>
      </c>
    </row>
    <row r="7734" spans="1:12" x14ac:dyDescent="0.25">
      <c r="A7734">
        <v>78057</v>
      </c>
      <c r="B7734">
        <v>0</v>
      </c>
      <c r="C7734">
        <v>0.61097802300000004</v>
      </c>
      <c r="D7734">
        <v>79</v>
      </c>
      <c r="E7734">
        <v>0</v>
      </c>
      <c r="F7734">
        <v>0.44088977800000001</v>
      </c>
      <c r="G7734">
        <v>4000</v>
      </c>
      <c r="H7734">
        <v>6</v>
      </c>
      <c r="I7734">
        <v>0</v>
      </c>
      <c r="J7734">
        <v>1</v>
      </c>
      <c r="K7734">
        <v>0</v>
      </c>
      <c r="L7734">
        <v>0</v>
      </c>
    </row>
    <row r="7735" spans="1:12" x14ac:dyDescent="0.25">
      <c r="A7735">
        <v>60655</v>
      </c>
      <c r="B7735">
        <v>0</v>
      </c>
      <c r="C7735">
        <v>0.611514577</v>
      </c>
      <c r="D7735">
        <v>69</v>
      </c>
      <c r="E7735">
        <v>0</v>
      </c>
      <c r="F7735">
        <v>0.15103323499999999</v>
      </c>
      <c r="G7735">
        <v>10500</v>
      </c>
      <c r="H7735">
        <v>11</v>
      </c>
      <c r="I7735">
        <v>0</v>
      </c>
      <c r="J7735">
        <v>2</v>
      </c>
      <c r="K7735">
        <v>0</v>
      </c>
      <c r="L7735">
        <v>0</v>
      </c>
    </row>
    <row r="7736" spans="1:12" x14ac:dyDescent="0.25">
      <c r="A7736">
        <v>6451</v>
      </c>
      <c r="B7736">
        <v>0</v>
      </c>
      <c r="C7736">
        <v>0.612269387</v>
      </c>
      <c r="D7736">
        <v>67</v>
      </c>
      <c r="E7736">
        <v>0</v>
      </c>
      <c r="F7736">
        <v>0.25466843099999997</v>
      </c>
      <c r="G7736">
        <v>6800</v>
      </c>
      <c r="H7736">
        <v>5</v>
      </c>
      <c r="I7736">
        <v>0</v>
      </c>
      <c r="J7736">
        <v>1</v>
      </c>
      <c r="K7736">
        <v>0</v>
      </c>
      <c r="L7736">
        <v>0</v>
      </c>
    </row>
    <row r="7737" spans="1:12" x14ac:dyDescent="0.25">
      <c r="A7737">
        <v>67476</v>
      </c>
      <c r="B7737">
        <v>0</v>
      </c>
      <c r="C7737">
        <v>0.61244223499999995</v>
      </c>
      <c r="D7737">
        <v>48</v>
      </c>
      <c r="E7737">
        <v>0</v>
      </c>
      <c r="F7737">
        <v>0.59916818299999997</v>
      </c>
      <c r="G7737">
        <v>3846</v>
      </c>
      <c r="H7737">
        <v>7</v>
      </c>
      <c r="I7737">
        <v>0</v>
      </c>
      <c r="J7737">
        <v>1</v>
      </c>
      <c r="K7737">
        <v>0</v>
      </c>
      <c r="L7737">
        <v>1</v>
      </c>
    </row>
    <row r="7738" spans="1:12" x14ac:dyDescent="0.25">
      <c r="A7738">
        <v>4978</v>
      </c>
      <c r="B7738">
        <v>0</v>
      </c>
      <c r="C7738">
        <v>0.612622416</v>
      </c>
      <c r="D7738">
        <v>53</v>
      </c>
      <c r="E7738">
        <v>0</v>
      </c>
      <c r="F7738">
        <v>2933</v>
      </c>
      <c r="H7738">
        <v>12</v>
      </c>
      <c r="I7738">
        <v>0</v>
      </c>
      <c r="J7738">
        <v>2</v>
      </c>
      <c r="K7738">
        <v>0</v>
      </c>
      <c r="L7738">
        <v>3</v>
      </c>
    </row>
    <row r="7739" spans="1:12" x14ac:dyDescent="0.25">
      <c r="A7739">
        <v>87546</v>
      </c>
      <c r="B7739">
        <v>0</v>
      </c>
      <c r="C7739">
        <v>0.61289784999999997</v>
      </c>
      <c r="D7739">
        <v>47</v>
      </c>
      <c r="E7739">
        <v>0</v>
      </c>
      <c r="F7739">
        <v>0.40921452600000002</v>
      </c>
      <c r="G7739">
        <v>6250</v>
      </c>
      <c r="H7739">
        <v>4</v>
      </c>
      <c r="I7739">
        <v>0</v>
      </c>
      <c r="J7739">
        <v>2</v>
      </c>
      <c r="K7739">
        <v>0</v>
      </c>
      <c r="L7739">
        <v>0</v>
      </c>
    </row>
    <row r="7740" spans="1:12" x14ac:dyDescent="0.25">
      <c r="A7740">
        <v>101835</v>
      </c>
      <c r="B7740">
        <v>0</v>
      </c>
      <c r="C7740">
        <v>0.61295743899999999</v>
      </c>
      <c r="D7740">
        <v>63</v>
      </c>
      <c r="E7740">
        <v>1</v>
      </c>
      <c r="F7740">
        <v>0.35736835500000003</v>
      </c>
      <c r="G7740">
        <v>7918</v>
      </c>
      <c r="H7740">
        <v>11</v>
      </c>
      <c r="I7740">
        <v>0</v>
      </c>
      <c r="J7740">
        <v>1</v>
      </c>
      <c r="K7740">
        <v>0</v>
      </c>
      <c r="L7740">
        <v>0</v>
      </c>
    </row>
    <row r="7741" spans="1:12" x14ac:dyDescent="0.25">
      <c r="A7741">
        <v>29688</v>
      </c>
      <c r="B7741">
        <v>0</v>
      </c>
      <c r="C7741">
        <v>0.61304125399999998</v>
      </c>
      <c r="D7741">
        <v>60</v>
      </c>
      <c r="E7741">
        <v>0</v>
      </c>
      <c r="F7741">
        <v>0.21337695400000001</v>
      </c>
      <c r="G7741">
        <v>2750</v>
      </c>
      <c r="H7741">
        <v>6</v>
      </c>
      <c r="I7741">
        <v>0</v>
      </c>
      <c r="J7741">
        <v>0</v>
      </c>
      <c r="K7741">
        <v>0</v>
      </c>
      <c r="L7741">
        <v>0</v>
      </c>
    </row>
    <row r="7742" spans="1:12" x14ac:dyDescent="0.25">
      <c r="A7742">
        <v>2594</v>
      </c>
      <c r="B7742">
        <v>0</v>
      </c>
      <c r="C7742">
        <v>0.61327734499999997</v>
      </c>
      <c r="D7742">
        <v>38</v>
      </c>
      <c r="E7742">
        <v>0</v>
      </c>
      <c r="F7742">
        <v>2965</v>
      </c>
      <c r="H7742">
        <v>7</v>
      </c>
      <c r="I7742">
        <v>0</v>
      </c>
      <c r="J7742">
        <v>2</v>
      </c>
      <c r="K7742">
        <v>0</v>
      </c>
      <c r="L7742">
        <v>0</v>
      </c>
    </row>
    <row r="7743" spans="1:12" x14ac:dyDescent="0.25">
      <c r="A7743">
        <v>38465</v>
      </c>
      <c r="B7743">
        <v>0</v>
      </c>
      <c r="C7743">
        <v>0.61343012699999999</v>
      </c>
      <c r="D7743">
        <v>69</v>
      </c>
      <c r="E7743">
        <v>1</v>
      </c>
      <c r="F7743">
        <v>0.46687532599999998</v>
      </c>
      <c r="G7743">
        <v>1916</v>
      </c>
      <c r="H7743">
        <v>3</v>
      </c>
      <c r="I7743">
        <v>0</v>
      </c>
      <c r="J7743">
        <v>1</v>
      </c>
      <c r="K7743">
        <v>0</v>
      </c>
      <c r="L7743">
        <v>0</v>
      </c>
    </row>
    <row r="7744" spans="1:12" x14ac:dyDescent="0.25">
      <c r="A7744">
        <v>122073</v>
      </c>
      <c r="B7744">
        <v>0</v>
      </c>
      <c r="C7744">
        <v>0.61353545899999995</v>
      </c>
      <c r="D7744">
        <v>46</v>
      </c>
      <c r="E7744">
        <v>0</v>
      </c>
      <c r="F7744">
        <v>0.56754145899999997</v>
      </c>
      <c r="G7744">
        <v>6210</v>
      </c>
      <c r="H7744">
        <v>9</v>
      </c>
      <c r="I7744">
        <v>0</v>
      </c>
      <c r="J7744">
        <v>1</v>
      </c>
      <c r="K7744">
        <v>0</v>
      </c>
      <c r="L7744">
        <v>3</v>
      </c>
    </row>
    <row r="7745" spans="1:12" x14ac:dyDescent="0.25">
      <c r="A7745">
        <v>46903</v>
      </c>
      <c r="B7745">
        <v>0</v>
      </c>
      <c r="C7745">
        <v>0.61359359400000002</v>
      </c>
      <c r="D7745">
        <v>45</v>
      </c>
      <c r="E7745">
        <v>0</v>
      </c>
      <c r="F7745">
        <v>0.15887167499999999</v>
      </c>
      <c r="G7745">
        <v>6841</v>
      </c>
      <c r="H7745">
        <v>7</v>
      </c>
      <c r="I7745">
        <v>0</v>
      </c>
      <c r="J7745">
        <v>1</v>
      </c>
      <c r="K7745">
        <v>0</v>
      </c>
      <c r="L7745">
        <v>2</v>
      </c>
    </row>
    <row r="7746" spans="1:12" x14ac:dyDescent="0.25">
      <c r="A7746">
        <v>81724</v>
      </c>
      <c r="B7746">
        <v>0</v>
      </c>
      <c r="C7746">
        <v>0.61385175300000006</v>
      </c>
      <c r="D7746">
        <v>49</v>
      </c>
      <c r="E7746">
        <v>0</v>
      </c>
      <c r="F7746">
        <v>0.489407284</v>
      </c>
      <c r="G7746">
        <v>4200</v>
      </c>
      <c r="H7746">
        <v>12</v>
      </c>
      <c r="I7746">
        <v>0</v>
      </c>
      <c r="J7746">
        <v>1</v>
      </c>
      <c r="K7746">
        <v>0</v>
      </c>
      <c r="L7746">
        <v>1</v>
      </c>
    </row>
    <row r="7747" spans="1:12" x14ac:dyDescent="0.25">
      <c r="A7747">
        <v>61078</v>
      </c>
      <c r="B7747">
        <v>0</v>
      </c>
      <c r="C7747">
        <v>0.61391813200000001</v>
      </c>
      <c r="D7747">
        <v>63</v>
      </c>
      <c r="E7747">
        <v>0</v>
      </c>
      <c r="F7747">
        <v>1250</v>
      </c>
      <c r="H7747">
        <v>10</v>
      </c>
      <c r="I7747">
        <v>0</v>
      </c>
      <c r="J7747">
        <v>0</v>
      </c>
      <c r="K7747">
        <v>0</v>
      </c>
      <c r="L7747">
        <v>0</v>
      </c>
    </row>
    <row r="7748" spans="1:12" x14ac:dyDescent="0.25">
      <c r="A7748">
        <v>116687</v>
      </c>
      <c r="B7748">
        <v>0</v>
      </c>
      <c r="C7748">
        <v>0.61438561400000002</v>
      </c>
      <c r="D7748">
        <v>38</v>
      </c>
      <c r="E7748">
        <v>2</v>
      </c>
      <c r="F7748">
        <v>0.12574983300000001</v>
      </c>
      <c r="G7748">
        <v>4500</v>
      </c>
      <c r="H7748">
        <v>3</v>
      </c>
      <c r="I7748">
        <v>0</v>
      </c>
      <c r="J7748">
        <v>0</v>
      </c>
      <c r="K7748">
        <v>0</v>
      </c>
      <c r="L7748">
        <v>1</v>
      </c>
    </row>
    <row r="7749" spans="1:12" x14ac:dyDescent="0.25">
      <c r="A7749">
        <v>28705</v>
      </c>
      <c r="B7749">
        <v>1</v>
      </c>
      <c r="C7749">
        <v>0.61475505200000002</v>
      </c>
      <c r="D7749">
        <v>36</v>
      </c>
      <c r="E7749">
        <v>0</v>
      </c>
      <c r="F7749">
        <v>0.34717797</v>
      </c>
      <c r="G7749">
        <v>8787</v>
      </c>
      <c r="H7749">
        <v>12</v>
      </c>
      <c r="I7749">
        <v>0</v>
      </c>
      <c r="J7749">
        <v>1</v>
      </c>
      <c r="K7749">
        <v>0</v>
      </c>
      <c r="L7749">
        <v>2</v>
      </c>
    </row>
    <row r="7750" spans="1:12" x14ac:dyDescent="0.25">
      <c r="A7750">
        <v>138856</v>
      </c>
      <c r="B7750">
        <v>0</v>
      </c>
      <c r="C7750">
        <v>0.61510742799999996</v>
      </c>
      <c r="D7750">
        <v>31</v>
      </c>
      <c r="E7750">
        <v>0</v>
      </c>
      <c r="F7750">
        <v>0.12148785099999999</v>
      </c>
      <c r="G7750">
        <v>10000</v>
      </c>
      <c r="H7750">
        <v>9</v>
      </c>
      <c r="I7750">
        <v>0</v>
      </c>
      <c r="J7750">
        <v>0</v>
      </c>
      <c r="K7750">
        <v>0</v>
      </c>
      <c r="L7750">
        <v>0</v>
      </c>
    </row>
    <row r="7751" spans="1:12" x14ac:dyDescent="0.25">
      <c r="A7751">
        <v>18736</v>
      </c>
      <c r="B7751">
        <v>0</v>
      </c>
      <c r="C7751">
        <v>0.61554450699999996</v>
      </c>
      <c r="D7751">
        <v>45</v>
      </c>
      <c r="E7751">
        <v>0</v>
      </c>
      <c r="F7751">
        <v>0.26380653399999998</v>
      </c>
      <c r="G7751">
        <v>8600</v>
      </c>
      <c r="H7751">
        <v>8</v>
      </c>
      <c r="I7751">
        <v>0</v>
      </c>
      <c r="J7751">
        <v>2</v>
      </c>
      <c r="K7751">
        <v>0</v>
      </c>
      <c r="L7751">
        <v>3</v>
      </c>
    </row>
    <row r="7752" spans="1:12" x14ac:dyDescent="0.25">
      <c r="A7752">
        <v>144817</v>
      </c>
      <c r="B7752">
        <v>0</v>
      </c>
      <c r="C7752">
        <v>0.61557463800000001</v>
      </c>
      <c r="D7752">
        <v>36</v>
      </c>
      <c r="E7752">
        <v>1</v>
      </c>
      <c r="F7752">
        <v>7.4250357000000003E-2</v>
      </c>
      <c r="G7752">
        <v>2100</v>
      </c>
      <c r="H7752">
        <v>3</v>
      </c>
      <c r="I7752">
        <v>0</v>
      </c>
      <c r="J7752">
        <v>0</v>
      </c>
      <c r="K7752">
        <v>0</v>
      </c>
      <c r="L7752">
        <v>0</v>
      </c>
    </row>
    <row r="7753" spans="1:12" x14ac:dyDescent="0.25">
      <c r="A7753">
        <v>134852</v>
      </c>
      <c r="B7753">
        <v>0</v>
      </c>
      <c r="C7753">
        <v>0.615746181</v>
      </c>
      <c r="D7753">
        <v>33</v>
      </c>
      <c r="E7753">
        <v>0</v>
      </c>
      <c r="F7753">
        <v>0.19164424799999999</v>
      </c>
      <c r="G7753">
        <v>6318</v>
      </c>
      <c r="H7753">
        <v>8</v>
      </c>
      <c r="I7753">
        <v>0</v>
      </c>
      <c r="J7753">
        <v>0</v>
      </c>
      <c r="K7753">
        <v>1</v>
      </c>
      <c r="L7753">
        <v>3</v>
      </c>
    </row>
    <row r="7754" spans="1:12" x14ac:dyDescent="0.25">
      <c r="A7754">
        <v>121007</v>
      </c>
      <c r="B7754">
        <v>0</v>
      </c>
      <c r="C7754">
        <v>0.616374953</v>
      </c>
      <c r="D7754">
        <v>41</v>
      </c>
      <c r="E7754">
        <v>0</v>
      </c>
      <c r="F7754">
        <v>0.32047329400000002</v>
      </c>
      <c r="G7754">
        <v>12000</v>
      </c>
      <c r="H7754">
        <v>11</v>
      </c>
      <c r="I7754">
        <v>0</v>
      </c>
      <c r="J7754">
        <v>2</v>
      </c>
      <c r="K7754">
        <v>0</v>
      </c>
      <c r="L7754">
        <v>0</v>
      </c>
    </row>
    <row r="7755" spans="1:12" x14ac:dyDescent="0.25">
      <c r="A7755">
        <v>23648</v>
      </c>
      <c r="B7755">
        <v>0</v>
      </c>
      <c r="C7755">
        <v>0.61652695599999996</v>
      </c>
      <c r="D7755">
        <v>41</v>
      </c>
      <c r="E7755">
        <v>0</v>
      </c>
      <c r="F7755">
        <v>0.30632348300000001</v>
      </c>
      <c r="G7755">
        <v>3146</v>
      </c>
      <c r="H7755">
        <v>3</v>
      </c>
      <c r="I7755">
        <v>0</v>
      </c>
      <c r="J7755">
        <v>0</v>
      </c>
      <c r="K7755">
        <v>0</v>
      </c>
      <c r="L7755">
        <v>2</v>
      </c>
    </row>
    <row r="7756" spans="1:12" x14ac:dyDescent="0.25">
      <c r="A7756">
        <v>121684</v>
      </c>
      <c r="B7756">
        <v>0</v>
      </c>
      <c r="C7756">
        <v>0.61681265100000005</v>
      </c>
      <c r="D7756">
        <v>59</v>
      </c>
      <c r="E7756">
        <v>0</v>
      </c>
      <c r="F7756">
        <v>0.47598538200000001</v>
      </c>
      <c r="G7756">
        <v>7661</v>
      </c>
      <c r="H7756">
        <v>11</v>
      </c>
      <c r="I7756">
        <v>0</v>
      </c>
      <c r="J7756">
        <v>2</v>
      </c>
      <c r="K7756">
        <v>0</v>
      </c>
      <c r="L7756">
        <v>1</v>
      </c>
    </row>
    <row r="7757" spans="1:12" x14ac:dyDescent="0.25">
      <c r="A7757">
        <v>63976</v>
      </c>
      <c r="B7757">
        <v>0</v>
      </c>
      <c r="C7757">
        <v>0.61691332799999998</v>
      </c>
      <c r="D7757">
        <v>60</v>
      </c>
      <c r="E7757">
        <v>0</v>
      </c>
      <c r="F7757">
        <v>0.186255059</v>
      </c>
      <c r="G7757">
        <v>12600</v>
      </c>
      <c r="H7757">
        <v>14</v>
      </c>
      <c r="I7757">
        <v>0</v>
      </c>
      <c r="J7757">
        <v>1</v>
      </c>
      <c r="K7757">
        <v>0</v>
      </c>
      <c r="L7757">
        <v>0</v>
      </c>
    </row>
    <row r="7758" spans="1:12" x14ac:dyDescent="0.25">
      <c r="A7758">
        <v>82186</v>
      </c>
      <c r="B7758">
        <v>1</v>
      </c>
      <c r="C7758">
        <v>0.61692299299999998</v>
      </c>
      <c r="D7758">
        <v>35</v>
      </c>
      <c r="E7758">
        <v>1</v>
      </c>
      <c r="F7758">
        <v>1.111591073</v>
      </c>
      <c r="G7758">
        <v>4166</v>
      </c>
      <c r="H7758">
        <v>13</v>
      </c>
      <c r="I7758">
        <v>0</v>
      </c>
      <c r="J7758">
        <v>4</v>
      </c>
      <c r="K7758">
        <v>0</v>
      </c>
      <c r="L7758">
        <v>3</v>
      </c>
    </row>
    <row r="7759" spans="1:12" x14ac:dyDescent="0.25">
      <c r="A7759">
        <v>106170</v>
      </c>
      <c r="B7759">
        <v>0</v>
      </c>
      <c r="C7759">
        <v>0.61709651899999995</v>
      </c>
      <c r="D7759">
        <v>60</v>
      </c>
      <c r="E7759">
        <v>0</v>
      </c>
      <c r="F7759">
        <v>0.108129972</v>
      </c>
      <c r="G7759">
        <v>7416</v>
      </c>
      <c r="H7759">
        <v>6</v>
      </c>
      <c r="I7759">
        <v>0</v>
      </c>
      <c r="J7759">
        <v>0</v>
      </c>
      <c r="K7759">
        <v>0</v>
      </c>
      <c r="L7759">
        <v>0</v>
      </c>
    </row>
    <row r="7760" spans="1:12" x14ac:dyDescent="0.25">
      <c r="A7760">
        <v>144502</v>
      </c>
      <c r="B7760">
        <v>0</v>
      </c>
      <c r="C7760">
        <v>0.61728534199999996</v>
      </c>
      <c r="D7760">
        <v>64</v>
      </c>
      <c r="E7760">
        <v>0</v>
      </c>
      <c r="F7760">
        <v>2119</v>
      </c>
      <c r="H7760">
        <v>13</v>
      </c>
      <c r="I7760">
        <v>0</v>
      </c>
      <c r="J7760">
        <v>0</v>
      </c>
      <c r="K7760">
        <v>0</v>
      </c>
      <c r="L7760">
        <v>4</v>
      </c>
    </row>
    <row r="7761" spans="1:12" x14ac:dyDescent="0.25">
      <c r="A7761">
        <v>100049</v>
      </c>
      <c r="B7761">
        <v>0</v>
      </c>
      <c r="C7761">
        <v>0.61745482500000004</v>
      </c>
      <c r="D7761">
        <v>36</v>
      </c>
      <c r="E7761">
        <v>1</v>
      </c>
      <c r="F7761">
        <v>0.185226326</v>
      </c>
      <c r="G7761">
        <v>3600</v>
      </c>
      <c r="H7761">
        <v>6</v>
      </c>
      <c r="I7761">
        <v>0</v>
      </c>
      <c r="J7761">
        <v>0</v>
      </c>
      <c r="K7761">
        <v>1</v>
      </c>
      <c r="L7761">
        <v>0</v>
      </c>
    </row>
    <row r="7762" spans="1:12" x14ac:dyDescent="0.25">
      <c r="A7762">
        <v>17700</v>
      </c>
      <c r="B7762">
        <v>0</v>
      </c>
      <c r="C7762">
        <v>0.61805242800000004</v>
      </c>
      <c r="D7762">
        <v>28</v>
      </c>
      <c r="E7762">
        <v>0</v>
      </c>
      <c r="F7762">
        <v>6.7386523000000004E-2</v>
      </c>
      <c r="G7762">
        <v>5000</v>
      </c>
      <c r="H7762">
        <v>5</v>
      </c>
      <c r="I7762">
        <v>0</v>
      </c>
      <c r="J7762">
        <v>0</v>
      </c>
      <c r="K7762">
        <v>0</v>
      </c>
      <c r="L7762">
        <v>0</v>
      </c>
    </row>
    <row r="7763" spans="1:12" x14ac:dyDescent="0.25">
      <c r="A7763">
        <v>23846</v>
      </c>
      <c r="B7763">
        <v>0</v>
      </c>
      <c r="C7763">
        <v>0.61825398200000004</v>
      </c>
      <c r="D7763">
        <v>67</v>
      </c>
      <c r="E7763">
        <v>0</v>
      </c>
      <c r="F7763">
        <v>0.249537071</v>
      </c>
      <c r="G7763">
        <v>13500</v>
      </c>
      <c r="H7763">
        <v>16</v>
      </c>
      <c r="I7763">
        <v>0</v>
      </c>
      <c r="J7763">
        <v>1</v>
      </c>
      <c r="K7763">
        <v>0</v>
      </c>
      <c r="L7763">
        <v>0</v>
      </c>
    </row>
    <row r="7764" spans="1:12" x14ac:dyDescent="0.25">
      <c r="A7764">
        <v>124640</v>
      </c>
      <c r="B7764">
        <v>0</v>
      </c>
      <c r="C7764">
        <v>0.61825668300000003</v>
      </c>
      <c r="D7764">
        <v>74</v>
      </c>
      <c r="E7764">
        <v>0</v>
      </c>
      <c r="F7764">
        <v>0.95640432099999995</v>
      </c>
      <c r="G7764">
        <v>5183</v>
      </c>
      <c r="H7764">
        <v>13</v>
      </c>
      <c r="I7764">
        <v>0</v>
      </c>
      <c r="J7764">
        <v>3</v>
      </c>
      <c r="K7764">
        <v>0</v>
      </c>
      <c r="L7764">
        <v>0</v>
      </c>
    </row>
    <row r="7765" spans="1:12" x14ac:dyDescent="0.25">
      <c r="A7765">
        <v>108535</v>
      </c>
      <c r="B7765">
        <v>1</v>
      </c>
      <c r="C7765">
        <v>0.61841335200000003</v>
      </c>
      <c r="D7765">
        <v>52</v>
      </c>
      <c r="E7765">
        <v>0</v>
      </c>
      <c r="F7765">
        <v>3795</v>
      </c>
      <c r="H7765">
        <v>21</v>
      </c>
      <c r="I7765">
        <v>0</v>
      </c>
      <c r="J7765">
        <v>1</v>
      </c>
      <c r="K7765">
        <v>1</v>
      </c>
      <c r="L7765">
        <v>1</v>
      </c>
    </row>
    <row r="7766" spans="1:12" x14ac:dyDescent="0.25">
      <c r="A7766">
        <v>75970</v>
      </c>
      <c r="B7766">
        <v>0</v>
      </c>
      <c r="C7766">
        <v>0.61849484799999999</v>
      </c>
      <c r="D7766">
        <v>42</v>
      </c>
      <c r="E7766">
        <v>1</v>
      </c>
      <c r="F7766">
        <v>0.339507118</v>
      </c>
      <c r="G7766">
        <v>6532</v>
      </c>
      <c r="H7766">
        <v>8</v>
      </c>
      <c r="I7766">
        <v>0</v>
      </c>
      <c r="J7766">
        <v>1</v>
      </c>
      <c r="K7766">
        <v>0</v>
      </c>
      <c r="L7766">
        <v>4</v>
      </c>
    </row>
    <row r="7767" spans="1:12" x14ac:dyDescent="0.25">
      <c r="A7767">
        <v>26322</v>
      </c>
      <c r="B7767">
        <v>0</v>
      </c>
      <c r="C7767">
        <v>0.618583153</v>
      </c>
      <c r="D7767">
        <v>64</v>
      </c>
      <c r="E7767">
        <v>0</v>
      </c>
      <c r="F7767">
        <v>0.139547803</v>
      </c>
      <c r="G7767">
        <v>18000</v>
      </c>
      <c r="H7767">
        <v>9</v>
      </c>
      <c r="I7767">
        <v>0</v>
      </c>
      <c r="J7767">
        <v>1</v>
      </c>
      <c r="K7767">
        <v>0</v>
      </c>
      <c r="L7767">
        <v>1</v>
      </c>
    </row>
    <row r="7768" spans="1:12" x14ac:dyDescent="0.25">
      <c r="A7768">
        <v>41151</v>
      </c>
      <c r="B7768">
        <v>1</v>
      </c>
      <c r="C7768">
        <v>0.61865975600000001</v>
      </c>
      <c r="D7768">
        <v>51</v>
      </c>
      <c r="E7768">
        <v>2</v>
      </c>
      <c r="F7768">
        <v>0.75457798399999998</v>
      </c>
      <c r="G7768">
        <v>4750</v>
      </c>
      <c r="H7768">
        <v>10</v>
      </c>
      <c r="I7768">
        <v>1</v>
      </c>
      <c r="J7768">
        <v>2</v>
      </c>
      <c r="K7768">
        <v>2</v>
      </c>
      <c r="L7768">
        <v>2</v>
      </c>
    </row>
    <row r="7769" spans="1:12" x14ac:dyDescent="0.25">
      <c r="A7769">
        <v>84128</v>
      </c>
      <c r="B7769">
        <v>0</v>
      </c>
      <c r="C7769">
        <v>0.61871782500000005</v>
      </c>
      <c r="D7769">
        <v>54</v>
      </c>
      <c r="E7769">
        <v>2</v>
      </c>
      <c r="F7769">
        <v>1.065423163</v>
      </c>
      <c r="G7769">
        <v>3591</v>
      </c>
      <c r="H7769">
        <v>20</v>
      </c>
      <c r="I7769">
        <v>0</v>
      </c>
      <c r="J7769">
        <v>1</v>
      </c>
      <c r="K7769">
        <v>0</v>
      </c>
      <c r="L7769">
        <v>0</v>
      </c>
    </row>
    <row r="7770" spans="1:12" x14ac:dyDescent="0.25">
      <c r="A7770">
        <v>53401</v>
      </c>
      <c r="B7770">
        <v>1</v>
      </c>
      <c r="C7770">
        <v>0.61878791799999999</v>
      </c>
      <c r="D7770">
        <v>51</v>
      </c>
      <c r="E7770">
        <v>3</v>
      </c>
      <c r="F7770">
        <v>0.35696754800000002</v>
      </c>
      <c r="G7770">
        <v>11000</v>
      </c>
      <c r="H7770">
        <v>18</v>
      </c>
      <c r="I7770">
        <v>0</v>
      </c>
      <c r="J7770">
        <v>2</v>
      </c>
      <c r="K7770">
        <v>0</v>
      </c>
      <c r="L7770">
        <v>2</v>
      </c>
    </row>
    <row r="7771" spans="1:12" x14ac:dyDescent="0.25">
      <c r="A7771">
        <v>44200</v>
      </c>
      <c r="B7771">
        <v>0</v>
      </c>
      <c r="C7771">
        <v>0.61898413500000005</v>
      </c>
      <c r="D7771">
        <v>34</v>
      </c>
      <c r="E7771">
        <v>2</v>
      </c>
      <c r="F7771">
        <v>0.38904978600000001</v>
      </c>
      <c r="G7771">
        <v>7250</v>
      </c>
      <c r="H7771">
        <v>5</v>
      </c>
      <c r="I7771">
        <v>0</v>
      </c>
      <c r="J7771">
        <v>2</v>
      </c>
      <c r="K7771">
        <v>1</v>
      </c>
      <c r="L7771">
        <v>0</v>
      </c>
    </row>
    <row r="7772" spans="1:12" x14ac:dyDescent="0.25">
      <c r="A7772">
        <v>61122</v>
      </c>
      <c r="B7772">
        <v>0</v>
      </c>
      <c r="C7772">
        <v>0.61993872800000005</v>
      </c>
      <c r="D7772">
        <v>57</v>
      </c>
      <c r="E7772">
        <v>0</v>
      </c>
      <c r="F7772">
        <v>0.23096102800000001</v>
      </c>
      <c r="G7772">
        <v>18448</v>
      </c>
      <c r="H7772">
        <v>10</v>
      </c>
      <c r="I7772">
        <v>0</v>
      </c>
      <c r="J7772">
        <v>2</v>
      </c>
      <c r="K7772">
        <v>0</v>
      </c>
      <c r="L7772">
        <v>1</v>
      </c>
    </row>
    <row r="7773" spans="1:12" x14ac:dyDescent="0.25">
      <c r="A7773">
        <v>27451</v>
      </c>
      <c r="B7773">
        <v>0</v>
      </c>
      <c r="C7773">
        <v>0.62029178699999998</v>
      </c>
      <c r="D7773">
        <v>39</v>
      </c>
      <c r="E7773">
        <v>0</v>
      </c>
      <c r="F7773">
        <v>0.62445851399999996</v>
      </c>
      <c r="G7773">
        <v>3000</v>
      </c>
      <c r="H7773">
        <v>11</v>
      </c>
      <c r="I7773">
        <v>0</v>
      </c>
      <c r="J7773">
        <v>1</v>
      </c>
      <c r="K7773">
        <v>0</v>
      </c>
      <c r="L7773">
        <v>3</v>
      </c>
    </row>
    <row r="7774" spans="1:12" x14ac:dyDescent="0.25">
      <c r="A7774">
        <v>59672</v>
      </c>
      <c r="B7774">
        <v>0</v>
      </c>
      <c r="C7774">
        <v>0.62042244700000004</v>
      </c>
      <c r="D7774">
        <v>42</v>
      </c>
      <c r="E7774">
        <v>0</v>
      </c>
      <c r="F7774">
        <v>148</v>
      </c>
      <c r="H7774">
        <v>1</v>
      </c>
      <c r="I7774">
        <v>0</v>
      </c>
      <c r="J7774">
        <v>0</v>
      </c>
      <c r="K7774">
        <v>0</v>
      </c>
      <c r="L7774">
        <v>0</v>
      </c>
    </row>
    <row r="7775" spans="1:12" x14ac:dyDescent="0.25">
      <c r="A7775">
        <v>23697</v>
      </c>
      <c r="B7775">
        <v>0</v>
      </c>
      <c r="C7775">
        <v>0.62047611800000002</v>
      </c>
      <c r="D7775">
        <v>38</v>
      </c>
      <c r="E7775">
        <v>0</v>
      </c>
      <c r="F7775">
        <v>0.418306821</v>
      </c>
      <c r="G7775">
        <v>7417</v>
      </c>
      <c r="H7775">
        <v>11</v>
      </c>
      <c r="I7775">
        <v>0</v>
      </c>
      <c r="J7775">
        <v>1</v>
      </c>
      <c r="K7775">
        <v>0</v>
      </c>
      <c r="L7775">
        <v>0</v>
      </c>
    </row>
    <row r="7776" spans="1:12" x14ac:dyDescent="0.25">
      <c r="A7776">
        <v>148893</v>
      </c>
      <c r="B7776">
        <v>0</v>
      </c>
      <c r="C7776">
        <v>0.62065318700000005</v>
      </c>
      <c r="D7776">
        <v>68</v>
      </c>
      <c r="E7776">
        <v>1</v>
      </c>
      <c r="F7776">
        <v>0.28989253199999998</v>
      </c>
      <c r="G7776">
        <v>7350</v>
      </c>
      <c r="H7776">
        <v>9</v>
      </c>
      <c r="I7776">
        <v>0</v>
      </c>
      <c r="J7776">
        <v>0</v>
      </c>
      <c r="K7776">
        <v>0</v>
      </c>
      <c r="L7776">
        <v>0</v>
      </c>
    </row>
    <row r="7777" spans="1:12" x14ac:dyDescent="0.25">
      <c r="A7777">
        <v>112615</v>
      </c>
      <c r="B7777">
        <v>0</v>
      </c>
      <c r="C7777">
        <v>0.62094850000000001</v>
      </c>
      <c r="D7777">
        <v>51</v>
      </c>
      <c r="E7777">
        <v>0</v>
      </c>
      <c r="F7777">
        <v>0.57168566300000001</v>
      </c>
      <c r="G7777">
        <v>5000</v>
      </c>
      <c r="H7777">
        <v>14</v>
      </c>
      <c r="I7777">
        <v>0</v>
      </c>
      <c r="J7777">
        <v>2</v>
      </c>
      <c r="K7777">
        <v>0</v>
      </c>
      <c r="L7777">
        <v>0</v>
      </c>
    </row>
    <row r="7778" spans="1:12" x14ac:dyDescent="0.25">
      <c r="A7778">
        <v>122302</v>
      </c>
      <c r="B7778">
        <v>0</v>
      </c>
      <c r="C7778">
        <v>0.62121117400000003</v>
      </c>
      <c r="D7778">
        <v>28</v>
      </c>
      <c r="E7778">
        <v>0</v>
      </c>
      <c r="F7778">
        <v>0.36516314799999999</v>
      </c>
      <c r="G7778">
        <v>2083</v>
      </c>
      <c r="H7778">
        <v>7</v>
      </c>
      <c r="I7778">
        <v>0</v>
      </c>
      <c r="J7778">
        <v>0</v>
      </c>
      <c r="K7778">
        <v>0</v>
      </c>
      <c r="L7778">
        <v>0</v>
      </c>
    </row>
    <row r="7779" spans="1:12" x14ac:dyDescent="0.25">
      <c r="A7779">
        <v>111413</v>
      </c>
      <c r="B7779">
        <v>0</v>
      </c>
      <c r="C7779">
        <v>0.62122101100000005</v>
      </c>
      <c r="D7779">
        <v>66</v>
      </c>
      <c r="E7779">
        <v>0</v>
      </c>
      <c r="F7779">
        <v>0.65464491899999999</v>
      </c>
      <c r="G7779">
        <v>9870</v>
      </c>
      <c r="H7779">
        <v>19</v>
      </c>
      <c r="I7779">
        <v>0</v>
      </c>
      <c r="J7779">
        <v>1</v>
      </c>
      <c r="K7779">
        <v>0</v>
      </c>
      <c r="L7779">
        <v>0</v>
      </c>
    </row>
    <row r="7780" spans="1:12" x14ac:dyDescent="0.25">
      <c r="A7780">
        <v>126086</v>
      </c>
      <c r="B7780">
        <v>0</v>
      </c>
      <c r="C7780">
        <v>0.62140476499999997</v>
      </c>
      <c r="D7780">
        <v>61</v>
      </c>
      <c r="E7780">
        <v>0</v>
      </c>
      <c r="F7780">
        <v>1984</v>
      </c>
      <c r="H7780">
        <v>2</v>
      </c>
      <c r="I7780">
        <v>0</v>
      </c>
      <c r="J7780">
        <v>1</v>
      </c>
      <c r="K7780">
        <v>0</v>
      </c>
      <c r="L7780">
        <v>0</v>
      </c>
    </row>
    <row r="7781" spans="1:12" x14ac:dyDescent="0.25">
      <c r="A7781">
        <v>115549</v>
      </c>
      <c r="B7781">
        <v>0</v>
      </c>
      <c r="C7781">
        <v>0.62147570500000004</v>
      </c>
      <c r="D7781">
        <v>27</v>
      </c>
      <c r="E7781">
        <v>0</v>
      </c>
      <c r="F7781">
        <v>0.137483787</v>
      </c>
      <c r="G7781">
        <v>3083</v>
      </c>
      <c r="H7781">
        <v>2</v>
      </c>
      <c r="I7781">
        <v>0</v>
      </c>
      <c r="J7781">
        <v>0</v>
      </c>
      <c r="K7781">
        <v>0</v>
      </c>
      <c r="L7781">
        <v>0</v>
      </c>
    </row>
    <row r="7782" spans="1:12" x14ac:dyDescent="0.25">
      <c r="A7782">
        <v>19730</v>
      </c>
      <c r="B7782">
        <v>0</v>
      </c>
      <c r="C7782">
        <v>0.62176575999999995</v>
      </c>
      <c r="D7782">
        <v>51</v>
      </c>
      <c r="E7782">
        <v>0</v>
      </c>
      <c r="F7782">
        <v>0.65646965599999996</v>
      </c>
      <c r="G7782">
        <v>10100</v>
      </c>
      <c r="H7782">
        <v>7</v>
      </c>
      <c r="I7782">
        <v>0</v>
      </c>
      <c r="J7782">
        <v>2</v>
      </c>
      <c r="K7782">
        <v>0</v>
      </c>
      <c r="L7782">
        <v>1</v>
      </c>
    </row>
    <row r="7783" spans="1:12" x14ac:dyDescent="0.25">
      <c r="A7783">
        <v>51050</v>
      </c>
      <c r="B7783">
        <v>0</v>
      </c>
      <c r="C7783">
        <v>0.62181854700000005</v>
      </c>
      <c r="D7783">
        <v>63</v>
      </c>
      <c r="E7783">
        <v>0</v>
      </c>
      <c r="F7783">
        <v>0.43102559699999998</v>
      </c>
      <c r="G7783">
        <v>5820</v>
      </c>
      <c r="H7783">
        <v>9</v>
      </c>
      <c r="I7783">
        <v>0</v>
      </c>
      <c r="J7783">
        <v>2</v>
      </c>
      <c r="K7783">
        <v>0</v>
      </c>
      <c r="L7783">
        <v>1</v>
      </c>
    </row>
    <row r="7784" spans="1:12" x14ac:dyDescent="0.25">
      <c r="A7784">
        <v>91560</v>
      </c>
      <c r="B7784">
        <v>0</v>
      </c>
      <c r="C7784">
        <v>0.62192683199999999</v>
      </c>
      <c r="D7784">
        <v>29</v>
      </c>
      <c r="E7784">
        <v>0</v>
      </c>
      <c r="F7784">
        <v>0.13350732800000001</v>
      </c>
      <c r="G7784">
        <v>4980</v>
      </c>
      <c r="H7784">
        <v>5</v>
      </c>
      <c r="I7784">
        <v>0</v>
      </c>
      <c r="J7784">
        <v>0</v>
      </c>
      <c r="K7784">
        <v>0</v>
      </c>
      <c r="L7784">
        <v>0</v>
      </c>
    </row>
    <row r="7785" spans="1:12" x14ac:dyDescent="0.25">
      <c r="A7785">
        <v>86151</v>
      </c>
      <c r="B7785">
        <v>0</v>
      </c>
      <c r="C7785">
        <v>0.62209120600000001</v>
      </c>
      <c r="D7785">
        <v>44</v>
      </c>
      <c r="E7785">
        <v>0</v>
      </c>
      <c r="F7785">
        <v>0.639705882</v>
      </c>
      <c r="G7785">
        <v>4079</v>
      </c>
      <c r="H7785">
        <v>9</v>
      </c>
      <c r="I7785">
        <v>0</v>
      </c>
      <c r="J7785">
        <v>1</v>
      </c>
      <c r="K7785">
        <v>0</v>
      </c>
      <c r="L7785">
        <v>2</v>
      </c>
    </row>
    <row r="7786" spans="1:12" x14ac:dyDescent="0.25">
      <c r="A7786">
        <v>13993</v>
      </c>
      <c r="B7786">
        <v>0</v>
      </c>
      <c r="C7786">
        <v>0.62224257699999996</v>
      </c>
      <c r="D7786">
        <v>30</v>
      </c>
      <c r="E7786">
        <v>0</v>
      </c>
      <c r="F7786">
        <v>0.32190802600000001</v>
      </c>
      <c r="G7786">
        <v>3500</v>
      </c>
      <c r="H7786">
        <v>6</v>
      </c>
      <c r="I7786">
        <v>0</v>
      </c>
      <c r="J7786">
        <v>1</v>
      </c>
      <c r="K7786">
        <v>0</v>
      </c>
      <c r="L7786">
        <v>0</v>
      </c>
    </row>
    <row r="7787" spans="1:12" x14ac:dyDescent="0.25">
      <c r="A7787">
        <v>131791</v>
      </c>
      <c r="B7787">
        <v>0</v>
      </c>
      <c r="C7787">
        <v>0.62224454500000004</v>
      </c>
      <c r="D7787">
        <v>62</v>
      </c>
      <c r="E7787">
        <v>0</v>
      </c>
      <c r="F7787">
        <v>4019</v>
      </c>
      <c r="H7787">
        <v>10</v>
      </c>
      <c r="I7787">
        <v>0</v>
      </c>
      <c r="J7787">
        <v>1</v>
      </c>
      <c r="K7787">
        <v>0</v>
      </c>
      <c r="L7787">
        <v>0</v>
      </c>
    </row>
    <row r="7788" spans="1:12" x14ac:dyDescent="0.25">
      <c r="A7788">
        <v>13054</v>
      </c>
      <c r="B7788">
        <v>0</v>
      </c>
      <c r="C7788">
        <v>0.622430068</v>
      </c>
      <c r="D7788">
        <v>54</v>
      </c>
      <c r="E7788">
        <v>0</v>
      </c>
      <c r="F7788">
        <v>0.48317227600000001</v>
      </c>
      <c r="G7788">
        <v>3000</v>
      </c>
      <c r="H7788">
        <v>8</v>
      </c>
      <c r="I7788">
        <v>0</v>
      </c>
      <c r="J7788">
        <v>1</v>
      </c>
      <c r="K7788">
        <v>0</v>
      </c>
      <c r="L7788">
        <v>1</v>
      </c>
    </row>
    <row r="7789" spans="1:12" x14ac:dyDescent="0.25">
      <c r="A7789">
        <v>13532</v>
      </c>
      <c r="B7789">
        <v>0</v>
      </c>
      <c r="C7789">
        <v>0.62246566599999997</v>
      </c>
      <c r="D7789">
        <v>58</v>
      </c>
      <c r="E7789">
        <v>0</v>
      </c>
      <c r="F7789">
        <v>2962</v>
      </c>
      <c r="H7789">
        <v>7</v>
      </c>
      <c r="I7789">
        <v>0</v>
      </c>
      <c r="J7789">
        <v>1</v>
      </c>
      <c r="K7789">
        <v>0</v>
      </c>
      <c r="L7789">
        <v>0</v>
      </c>
    </row>
    <row r="7790" spans="1:12" x14ac:dyDescent="0.25">
      <c r="A7790">
        <v>564</v>
      </c>
      <c r="B7790">
        <v>0</v>
      </c>
      <c r="C7790">
        <v>0.62252472199999997</v>
      </c>
      <c r="D7790">
        <v>43</v>
      </c>
      <c r="E7790">
        <v>0</v>
      </c>
      <c r="F7790">
        <v>0.35388373200000001</v>
      </c>
      <c r="G7790">
        <v>10234</v>
      </c>
      <c r="H7790">
        <v>8</v>
      </c>
      <c r="I7790">
        <v>0</v>
      </c>
      <c r="J7790">
        <v>1</v>
      </c>
      <c r="K7790">
        <v>0</v>
      </c>
      <c r="L7790">
        <v>0</v>
      </c>
    </row>
    <row r="7791" spans="1:12" x14ac:dyDescent="0.25">
      <c r="A7791">
        <v>82718</v>
      </c>
      <c r="B7791">
        <v>0</v>
      </c>
      <c r="C7791">
        <v>0.62266222199999999</v>
      </c>
      <c r="D7791">
        <v>53</v>
      </c>
      <c r="E7791">
        <v>0</v>
      </c>
      <c r="F7791">
        <v>0.25631993400000003</v>
      </c>
      <c r="G7791">
        <v>4825</v>
      </c>
      <c r="H7791">
        <v>3</v>
      </c>
      <c r="I7791">
        <v>0</v>
      </c>
      <c r="J7791">
        <v>0</v>
      </c>
      <c r="K7791">
        <v>0</v>
      </c>
      <c r="L7791">
        <v>1</v>
      </c>
    </row>
    <row r="7792" spans="1:12" x14ac:dyDescent="0.25">
      <c r="A7792">
        <v>116465</v>
      </c>
      <c r="B7792">
        <v>0</v>
      </c>
      <c r="C7792">
        <v>0.62359127999999997</v>
      </c>
      <c r="D7792">
        <v>50</v>
      </c>
      <c r="E7792">
        <v>0</v>
      </c>
      <c r="F7792">
        <v>0.42867901800000002</v>
      </c>
      <c r="G7792">
        <v>19916</v>
      </c>
      <c r="H7792">
        <v>8</v>
      </c>
      <c r="I7792">
        <v>0</v>
      </c>
      <c r="J7792">
        <v>1</v>
      </c>
      <c r="K7792">
        <v>0</v>
      </c>
      <c r="L7792">
        <v>3</v>
      </c>
    </row>
    <row r="7793" spans="1:12" x14ac:dyDescent="0.25">
      <c r="A7793">
        <v>130589</v>
      </c>
      <c r="B7793">
        <v>0</v>
      </c>
      <c r="C7793">
        <v>0.62361460000000002</v>
      </c>
      <c r="D7793">
        <v>49</v>
      </c>
      <c r="E7793">
        <v>0</v>
      </c>
      <c r="F7793">
        <v>0.239989226</v>
      </c>
      <c r="G7793">
        <v>11137</v>
      </c>
      <c r="H7793">
        <v>8</v>
      </c>
      <c r="I7793">
        <v>0</v>
      </c>
      <c r="J7793">
        <v>1</v>
      </c>
      <c r="K7793">
        <v>0</v>
      </c>
      <c r="L7793">
        <v>2</v>
      </c>
    </row>
    <row r="7794" spans="1:12" x14ac:dyDescent="0.25">
      <c r="A7794">
        <v>89267</v>
      </c>
      <c r="B7794">
        <v>0</v>
      </c>
      <c r="C7794">
        <v>0.62530759499999999</v>
      </c>
      <c r="D7794">
        <v>77</v>
      </c>
      <c r="E7794">
        <v>0</v>
      </c>
      <c r="F7794">
        <v>1952</v>
      </c>
      <c r="H7794">
        <v>9</v>
      </c>
      <c r="I7794">
        <v>0</v>
      </c>
      <c r="J7794">
        <v>0</v>
      </c>
      <c r="K7794">
        <v>0</v>
      </c>
      <c r="L7794">
        <v>0</v>
      </c>
    </row>
    <row r="7795" spans="1:12" x14ac:dyDescent="0.25">
      <c r="A7795">
        <v>65833</v>
      </c>
      <c r="B7795">
        <v>0</v>
      </c>
      <c r="C7795">
        <v>0.62533509200000004</v>
      </c>
      <c r="D7795">
        <v>32</v>
      </c>
      <c r="E7795">
        <v>0</v>
      </c>
      <c r="F7795">
        <v>0.116485139</v>
      </c>
      <c r="G7795">
        <v>5416</v>
      </c>
      <c r="H7795">
        <v>8</v>
      </c>
      <c r="I7795">
        <v>0</v>
      </c>
      <c r="J7795">
        <v>0</v>
      </c>
      <c r="K7795">
        <v>0</v>
      </c>
      <c r="L7795">
        <v>0</v>
      </c>
    </row>
    <row r="7796" spans="1:12" x14ac:dyDescent="0.25">
      <c r="A7796">
        <v>17180</v>
      </c>
      <c r="B7796">
        <v>0</v>
      </c>
      <c r="C7796">
        <v>0.62537499100000005</v>
      </c>
      <c r="D7796">
        <v>38</v>
      </c>
      <c r="E7796">
        <v>0</v>
      </c>
      <c r="F7796">
        <v>3404</v>
      </c>
      <c r="H7796">
        <v>7</v>
      </c>
      <c r="I7796">
        <v>0</v>
      </c>
      <c r="J7796">
        <v>1</v>
      </c>
      <c r="K7796">
        <v>0</v>
      </c>
      <c r="L7796">
        <v>3</v>
      </c>
    </row>
    <row r="7797" spans="1:12" x14ac:dyDescent="0.25">
      <c r="A7797">
        <v>71554</v>
      </c>
      <c r="B7797">
        <v>0</v>
      </c>
      <c r="C7797">
        <v>0.625428647</v>
      </c>
      <c r="D7797">
        <v>55</v>
      </c>
      <c r="E7797">
        <v>0</v>
      </c>
      <c r="F7797">
        <v>5.9960079840000002</v>
      </c>
      <c r="G7797">
        <v>500</v>
      </c>
      <c r="H7797">
        <v>7</v>
      </c>
      <c r="I7797">
        <v>0</v>
      </c>
      <c r="J7797">
        <v>2</v>
      </c>
      <c r="K7797">
        <v>0</v>
      </c>
      <c r="L7797">
        <v>2</v>
      </c>
    </row>
    <row r="7798" spans="1:12" x14ac:dyDescent="0.25">
      <c r="A7798">
        <v>28455</v>
      </c>
      <c r="B7798">
        <v>0</v>
      </c>
      <c r="C7798">
        <v>0.62559114599999999</v>
      </c>
      <c r="D7798">
        <v>59</v>
      </c>
      <c r="E7798">
        <v>0</v>
      </c>
      <c r="F7798">
        <v>0.71853741500000001</v>
      </c>
      <c r="G7798">
        <v>5879</v>
      </c>
      <c r="H7798">
        <v>13</v>
      </c>
      <c r="I7798">
        <v>0</v>
      </c>
      <c r="J7798">
        <v>3</v>
      </c>
      <c r="K7798">
        <v>0</v>
      </c>
      <c r="L7798">
        <v>0</v>
      </c>
    </row>
    <row r="7799" spans="1:12" x14ac:dyDescent="0.25">
      <c r="A7799">
        <v>120251</v>
      </c>
      <c r="B7799">
        <v>0</v>
      </c>
      <c r="C7799">
        <v>0.62574729900000003</v>
      </c>
      <c r="D7799">
        <v>49</v>
      </c>
      <c r="E7799">
        <v>0</v>
      </c>
      <c r="F7799">
        <v>0.81272909000000004</v>
      </c>
      <c r="G7799">
        <v>3000</v>
      </c>
      <c r="H7799">
        <v>7</v>
      </c>
      <c r="I7799">
        <v>0</v>
      </c>
      <c r="J7799">
        <v>1</v>
      </c>
      <c r="K7799">
        <v>0</v>
      </c>
      <c r="L7799">
        <v>3</v>
      </c>
    </row>
    <row r="7800" spans="1:12" x14ac:dyDescent="0.25">
      <c r="A7800">
        <v>67310</v>
      </c>
      <c r="B7800">
        <v>0</v>
      </c>
      <c r="C7800">
        <v>0.62579140300000002</v>
      </c>
      <c r="D7800">
        <v>37</v>
      </c>
      <c r="E7800">
        <v>1</v>
      </c>
      <c r="F7800">
        <v>0.159568086</v>
      </c>
      <c r="G7800">
        <v>5000</v>
      </c>
      <c r="H7800">
        <v>7</v>
      </c>
      <c r="I7800">
        <v>0</v>
      </c>
      <c r="J7800">
        <v>0</v>
      </c>
      <c r="K7800">
        <v>0</v>
      </c>
      <c r="L7800">
        <v>1</v>
      </c>
    </row>
    <row r="7801" spans="1:12" x14ac:dyDescent="0.25">
      <c r="A7801">
        <v>86965</v>
      </c>
      <c r="B7801">
        <v>0</v>
      </c>
      <c r="C7801">
        <v>0.62602218399999998</v>
      </c>
      <c r="D7801">
        <v>29</v>
      </c>
      <c r="E7801">
        <v>0</v>
      </c>
      <c r="F7801">
        <v>0.25879638500000002</v>
      </c>
      <c r="G7801">
        <v>5200</v>
      </c>
      <c r="H7801">
        <v>13</v>
      </c>
      <c r="I7801">
        <v>1</v>
      </c>
      <c r="J7801">
        <v>1</v>
      </c>
      <c r="K7801">
        <v>0</v>
      </c>
      <c r="L7801">
        <v>1</v>
      </c>
    </row>
    <row r="7802" spans="1:12" x14ac:dyDescent="0.25">
      <c r="A7802">
        <v>56972</v>
      </c>
      <c r="B7802">
        <v>1</v>
      </c>
      <c r="C7802">
        <v>0.62649356</v>
      </c>
      <c r="D7802">
        <v>33</v>
      </c>
      <c r="E7802">
        <v>2</v>
      </c>
      <c r="F7802">
        <v>0.398305085</v>
      </c>
      <c r="G7802">
        <v>2831</v>
      </c>
      <c r="H7802">
        <v>7</v>
      </c>
      <c r="I7802">
        <v>2</v>
      </c>
      <c r="J7802">
        <v>0</v>
      </c>
      <c r="K7802">
        <v>0</v>
      </c>
      <c r="L7802">
        <v>0</v>
      </c>
    </row>
    <row r="7803" spans="1:12" x14ac:dyDescent="0.25">
      <c r="A7803">
        <v>59651</v>
      </c>
      <c r="B7803">
        <v>0</v>
      </c>
      <c r="C7803">
        <v>0.62653973100000004</v>
      </c>
      <c r="D7803">
        <v>66</v>
      </c>
      <c r="E7803">
        <v>0</v>
      </c>
      <c r="F7803">
        <v>0.78177727799999996</v>
      </c>
      <c r="G7803">
        <v>8000</v>
      </c>
      <c r="H7803">
        <v>21</v>
      </c>
      <c r="I7803">
        <v>0</v>
      </c>
      <c r="J7803">
        <v>2</v>
      </c>
      <c r="K7803">
        <v>0</v>
      </c>
      <c r="L7803">
        <v>0</v>
      </c>
    </row>
    <row r="7804" spans="1:12" x14ac:dyDescent="0.25">
      <c r="A7804">
        <v>115817</v>
      </c>
      <c r="B7804">
        <v>0</v>
      </c>
      <c r="C7804">
        <v>0.62657759999999996</v>
      </c>
      <c r="D7804">
        <v>52</v>
      </c>
      <c r="E7804">
        <v>0</v>
      </c>
      <c r="F7804">
        <v>0.48031119100000003</v>
      </c>
      <c r="G7804">
        <v>8354</v>
      </c>
      <c r="H7804">
        <v>13</v>
      </c>
      <c r="I7804">
        <v>0</v>
      </c>
      <c r="J7804">
        <v>1</v>
      </c>
      <c r="K7804">
        <v>0</v>
      </c>
      <c r="L7804">
        <v>2</v>
      </c>
    </row>
    <row r="7805" spans="1:12" x14ac:dyDescent="0.25">
      <c r="A7805">
        <v>118381</v>
      </c>
      <c r="B7805">
        <v>1</v>
      </c>
      <c r="C7805">
        <v>0.62667254800000005</v>
      </c>
      <c r="D7805">
        <v>39</v>
      </c>
      <c r="E7805">
        <v>1</v>
      </c>
      <c r="F7805">
        <v>0.51613824600000002</v>
      </c>
      <c r="G7805">
        <v>3500</v>
      </c>
      <c r="H7805">
        <v>8</v>
      </c>
      <c r="I7805">
        <v>0</v>
      </c>
      <c r="J7805">
        <v>2</v>
      </c>
      <c r="K7805">
        <v>0</v>
      </c>
      <c r="L7805">
        <v>4</v>
      </c>
    </row>
    <row r="7806" spans="1:12" x14ac:dyDescent="0.25">
      <c r="A7806">
        <v>75674</v>
      </c>
      <c r="B7806">
        <v>0</v>
      </c>
      <c r="C7806">
        <v>0.62670299699999998</v>
      </c>
      <c r="D7806">
        <v>23</v>
      </c>
      <c r="E7806">
        <v>0</v>
      </c>
      <c r="F7806">
        <v>20</v>
      </c>
      <c r="H7806">
        <v>1</v>
      </c>
      <c r="I7806">
        <v>0</v>
      </c>
      <c r="J7806">
        <v>0</v>
      </c>
      <c r="K7806">
        <v>0</v>
      </c>
    </row>
    <row r="7807" spans="1:12" x14ac:dyDescent="0.25">
      <c r="A7807">
        <v>93428</v>
      </c>
      <c r="B7807">
        <v>0</v>
      </c>
      <c r="C7807">
        <v>0.62675869399999995</v>
      </c>
      <c r="D7807">
        <v>74</v>
      </c>
      <c r="E7807">
        <v>0</v>
      </c>
      <c r="F7807">
        <v>1.0439780110000001</v>
      </c>
      <c r="G7807">
        <v>2000</v>
      </c>
      <c r="H7807">
        <v>8</v>
      </c>
      <c r="I7807">
        <v>0</v>
      </c>
      <c r="J7807">
        <v>1</v>
      </c>
      <c r="K7807">
        <v>0</v>
      </c>
      <c r="L7807">
        <v>0</v>
      </c>
    </row>
    <row r="7808" spans="1:12" x14ac:dyDescent="0.25">
      <c r="A7808">
        <v>105736</v>
      </c>
      <c r="B7808">
        <v>0</v>
      </c>
      <c r="C7808">
        <v>0.62679497799999995</v>
      </c>
      <c r="D7808">
        <v>62</v>
      </c>
      <c r="E7808">
        <v>0</v>
      </c>
      <c r="F7808">
        <v>0.328674778</v>
      </c>
      <c r="G7808">
        <v>6081</v>
      </c>
      <c r="H7808">
        <v>17</v>
      </c>
      <c r="I7808">
        <v>0</v>
      </c>
      <c r="J7808">
        <v>2</v>
      </c>
      <c r="K7808">
        <v>0</v>
      </c>
      <c r="L7808">
        <v>0</v>
      </c>
    </row>
    <row r="7809" spans="1:12" x14ac:dyDescent="0.25">
      <c r="A7809">
        <v>105016</v>
      </c>
      <c r="B7809">
        <v>0</v>
      </c>
      <c r="C7809">
        <v>0.62754002099999995</v>
      </c>
      <c r="D7809">
        <v>41</v>
      </c>
      <c r="E7809">
        <v>0</v>
      </c>
      <c r="F7809">
        <v>0.650562266</v>
      </c>
      <c r="G7809">
        <v>2400</v>
      </c>
      <c r="H7809">
        <v>13</v>
      </c>
      <c r="I7809">
        <v>0</v>
      </c>
      <c r="J7809">
        <v>2</v>
      </c>
      <c r="K7809">
        <v>0</v>
      </c>
      <c r="L7809">
        <v>0</v>
      </c>
    </row>
    <row r="7810" spans="1:12" x14ac:dyDescent="0.25">
      <c r="A7810">
        <v>70436</v>
      </c>
      <c r="B7810">
        <v>0</v>
      </c>
      <c r="C7810">
        <v>0.62827318899999995</v>
      </c>
      <c r="D7810">
        <v>51</v>
      </c>
      <c r="E7810">
        <v>0</v>
      </c>
      <c r="F7810">
        <v>0.27586206899999999</v>
      </c>
      <c r="G7810">
        <v>7800</v>
      </c>
      <c r="H7810">
        <v>9</v>
      </c>
      <c r="I7810">
        <v>0</v>
      </c>
      <c r="J7810">
        <v>0</v>
      </c>
      <c r="K7810">
        <v>0</v>
      </c>
      <c r="L7810">
        <v>3</v>
      </c>
    </row>
    <row r="7811" spans="1:12" x14ac:dyDescent="0.25">
      <c r="A7811">
        <v>117785</v>
      </c>
      <c r="B7811">
        <v>0</v>
      </c>
      <c r="C7811">
        <v>0.62937062899999996</v>
      </c>
      <c r="D7811">
        <v>23</v>
      </c>
      <c r="E7811">
        <v>0</v>
      </c>
      <c r="F7811">
        <v>6.9204150000000001E-3</v>
      </c>
      <c r="G7811">
        <v>2600</v>
      </c>
      <c r="H7811">
        <v>1</v>
      </c>
      <c r="I7811">
        <v>0</v>
      </c>
      <c r="J7811">
        <v>0</v>
      </c>
      <c r="K7811">
        <v>0</v>
      </c>
      <c r="L7811">
        <v>0</v>
      </c>
    </row>
    <row r="7812" spans="1:12" x14ac:dyDescent="0.25">
      <c r="A7812">
        <v>99585</v>
      </c>
      <c r="B7812">
        <v>0</v>
      </c>
      <c r="C7812">
        <v>0.62939397100000005</v>
      </c>
      <c r="D7812">
        <v>60</v>
      </c>
      <c r="E7812">
        <v>0</v>
      </c>
      <c r="F7812">
        <v>0.10546438399999999</v>
      </c>
      <c r="G7812">
        <v>17000</v>
      </c>
      <c r="H7812">
        <v>9</v>
      </c>
      <c r="I7812">
        <v>0</v>
      </c>
      <c r="J7812">
        <v>2</v>
      </c>
      <c r="K7812">
        <v>0</v>
      </c>
      <c r="L7812">
        <v>1</v>
      </c>
    </row>
    <row r="7813" spans="1:12" x14ac:dyDescent="0.25">
      <c r="A7813">
        <v>36864</v>
      </c>
      <c r="B7813">
        <v>0</v>
      </c>
      <c r="C7813">
        <v>0.62948150300000005</v>
      </c>
      <c r="D7813">
        <v>37</v>
      </c>
      <c r="E7813">
        <v>0</v>
      </c>
      <c r="F7813">
        <v>1809</v>
      </c>
      <c r="H7813">
        <v>4</v>
      </c>
      <c r="I7813">
        <v>0</v>
      </c>
      <c r="J7813">
        <v>1</v>
      </c>
      <c r="K7813">
        <v>0</v>
      </c>
      <c r="L7813">
        <v>0</v>
      </c>
    </row>
    <row r="7814" spans="1:12" x14ac:dyDescent="0.25">
      <c r="A7814">
        <v>10534</v>
      </c>
      <c r="B7814">
        <v>0</v>
      </c>
      <c r="C7814">
        <v>0.63016332900000005</v>
      </c>
      <c r="D7814">
        <v>39</v>
      </c>
      <c r="E7814">
        <v>0</v>
      </c>
      <c r="F7814">
        <v>0.34020618600000002</v>
      </c>
      <c r="G7814">
        <v>3200</v>
      </c>
      <c r="H7814">
        <v>4</v>
      </c>
      <c r="I7814">
        <v>0</v>
      </c>
      <c r="J7814">
        <v>0</v>
      </c>
      <c r="K7814">
        <v>0</v>
      </c>
      <c r="L7814">
        <v>1</v>
      </c>
    </row>
    <row r="7815" spans="1:12" x14ac:dyDescent="0.25">
      <c r="A7815">
        <v>117308</v>
      </c>
      <c r="B7815">
        <v>0</v>
      </c>
      <c r="C7815">
        <v>0.630473905</v>
      </c>
      <c r="D7815">
        <v>38</v>
      </c>
      <c r="E7815">
        <v>0</v>
      </c>
      <c r="F7815">
        <v>0.33145804000000001</v>
      </c>
      <c r="G7815">
        <v>4265</v>
      </c>
      <c r="H7815">
        <v>4</v>
      </c>
      <c r="I7815">
        <v>0</v>
      </c>
      <c r="J7815">
        <v>1</v>
      </c>
      <c r="K7815">
        <v>0</v>
      </c>
      <c r="L7815">
        <v>3</v>
      </c>
    </row>
    <row r="7816" spans="1:12" x14ac:dyDescent="0.25">
      <c r="A7816">
        <v>26110</v>
      </c>
      <c r="B7816">
        <v>0</v>
      </c>
      <c r="C7816">
        <v>0.63103249400000005</v>
      </c>
      <c r="D7816">
        <v>43</v>
      </c>
      <c r="E7816">
        <v>1</v>
      </c>
      <c r="F7816">
        <v>0.363545485</v>
      </c>
      <c r="G7816">
        <v>3000</v>
      </c>
      <c r="H7816">
        <v>7</v>
      </c>
      <c r="I7816">
        <v>0</v>
      </c>
      <c r="J7816">
        <v>0</v>
      </c>
      <c r="K7816">
        <v>0</v>
      </c>
      <c r="L7816">
        <v>0</v>
      </c>
    </row>
    <row r="7817" spans="1:12" x14ac:dyDescent="0.25">
      <c r="A7817">
        <v>55622</v>
      </c>
      <c r="B7817">
        <v>0</v>
      </c>
      <c r="C7817">
        <v>0.63113688599999995</v>
      </c>
      <c r="D7817">
        <v>40</v>
      </c>
      <c r="E7817">
        <v>0</v>
      </c>
      <c r="F7817">
        <v>0.15973791200000001</v>
      </c>
      <c r="G7817">
        <v>4425</v>
      </c>
      <c r="H7817">
        <v>4</v>
      </c>
      <c r="I7817">
        <v>0</v>
      </c>
      <c r="J7817">
        <v>0</v>
      </c>
      <c r="K7817">
        <v>0</v>
      </c>
      <c r="L7817">
        <v>3</v>
      </c>
    </row>
    <row r="7818" spans="1:12" x14ac:dyDescent="0.25">
      <c r="A7818">
        <v>131165</v>
      </c>
      <c r="B7818">
        <v>0</v>
      </c>
      <c r="C7818">
        <v>0.63114562799999996</v>
      </c>
      <c r="D7818">
        <v>61</v>
      </c>
      <c r="E7818">
        <v>0</v>
      </c>
      <c r="F7818">
        <v>1.7470274699999999</v>
      </c>
      <c r="G7818">
        <v>2438</v>
      </c>
      <c r="H7818">
        <v>6</v>
      </c>
      <c r="I7818">
        <v>0</v>
      </c>
      <c r="J7818">
        <v>2</v>
      </c>
      <c r="K7818">
        <v>0</v>
      </c>
      <c r="L7818">
        <v>0</v>
      </c>
    </row>
    <row r="7819" spans="1:12" x14ac:dyDescent="0.25">
      <c r="A7819">
        <v>89298</v>
      </c>
      <c r="B7819">
        <v>0</v>
      </c>
      <c r="C7819">
        <v>0.63140921500000002</v>
      </c>
      <c r="D7819">
        <v>55</v>
      </c>
      <c r="E7819">
        <v>2</v>
      </c>
      <c r="F7819">
        <v>0.395789271</v>
      </c>
      <c r="G7819">
        <v>10401</v>
      </c>
      <c r="H7819">
        <v>13</v>
      </c>
      <c r="I7819">
        <v>0</v>
      </c>
      <c r="J7819">
        <v>3</v>
      </c>
      <c r="K7819">
        <v>0</v>
      </c>
      <c r="L7819">
        <v>0</v>
      </c>
    </row>
    <row r="7820" spans="1:12" x14ac:dyDescent="0.25">
      <c r="A7820">
        <v>93583</v>
      </c>
      <c r="B7820">
        <v>0</v>
      </c>
      <c r="C7820">
        <v>0.63144972600000004</v>
      </c>
      <c r="D7820">
        <v>53</v>
      </c>
      <c r="E7820">
        <v>0</v>
      </c>
      <c r="F7820">
        <v>0.50680112600000005</v>
      </c>
      <c r="G7820">
        <v>8527</v>
      </c>
      <c r="H7820">
        <v>13</v>
      </c>
      <c r="I7820">
        <v>0</v>
      </c>
      <c r="J7820">
        <v>2</v>
      </c>
      <c r="K7820">
        <v>0</v>
      </c>
      <c r="L7820">
        <v>1</v>
      </c>
    </row>
    <row r="7821" spans="1:12" x14ac:dyDescent="0.25">
      <c r="A7821">
        <v>33156</v>
      </c>
      <c r="B7821">
        <v>0</v>
      </c>
      <c r="C7821">
        <v>0.631475805</v>
      </c>
      <c r="D7821">
        <v>48</v>
      </c>
      <c r="E7821">
        <v>0</v>
      </c>
      <c r="F7821">
        <v>0.28261209199999998</v>
      </c>
      <c r="G7821">
        <v>6400</v>
      </c>
      <c r="H7821">
        <v>11</v>
      </c>
      <c r="I7821">
        <v>0</v>
      </c>
      <c r="J7821">
        <v>0</v>
      </c>
      <c r="K7821">
        <v>0</v>
      </c>
      <c r="L7821">
        <v>0</v>
      </c>
    </row>
    <row r="7822" spans="1:12" x14ac:dyDescent="0.25">
      <c r="A7822">
        <v>66117</v>
      </c>
      <c r="B7822">
        <v>0</v>
      </c>
      <c r="C7822">
        <v>0.63168813899999998</v>
      </c>
      <c r="D7822">
        <v>47</v>
      </c>
      <c r="E7822">
        <v>0</v>
      </c>
      <c r="F7822">
        <v>0.51237502000000001</v>
      </c>
      <c r="G7822">
        <v>6100</v>
      </c>
      <c r="H7822">
        <v>15</v>
      </c>
      <c r="I7822">
        <v>0</v>
      </c>
      <c r="J7822">
        <v>1</v>
      </c>
      <c r="K7822">
        <v>0</v>
      </c>
      <c r="L7822">
        <v>5</v>
      </c>
    </row>
    <row r="7823" spans="1:12" x14ac:dyDescent="0.25">
      <c r="A7823">
        <v>111438</v>
      </c>
      <c r="B7823">
        <v>0</v>
      </c>
      <c r="C7823">
        <v>0.63180981999999997</v>
      </c>
      <c r="D7823">
        <v>41</v>
      </c>
      <c r="E7823">
        <v>0</v>
      </c>
      <c r="F7823">
        <v>0.85649010000000003</v>
      </c>
      <c r="G7823">
        <v>5908</v>
      </c>
      <c r="H7823">
        <v>12</v>
      </c>
      <c r="I7823">
        <v>0</v>
      </c>
      <c r="J7823">
        <v>2</v>
      </c>
      <c r="K7823">
        <v>0</v>
      </c>
      <c r="L7823">
        <v>2</v>
      </c>
    </row>
    <row r="7824" spans="1:12" x14ac:dyDescent="0.25">
      <c r="A7824">
        <v>101978</v>
      </c>
      <c r="B7824">
        <v>0</v>
      </c>
      <c r="C7824">
        <v>0.63223650799999997</v>
      </c>
      <c r="D7824">
        <v>56</v>
      </c>
      <c r="E7824">
        <v>0</v>
      </c>
      <c r="F7824">
        <v>0.466862006</v>
      </c>
      <c r="G7824">
        <v>21500</v>
      </c>
      <c r="H7824">
        <v>25</v>
      </c>
      <c r="I7824">
        <v>0</v>
      </c>
      <c r="J7824">
        <v>2</v>
      </c>
      <c r="K7824">
        <v>0</v>
      </c>
      <c r="L7824">
        <v>0</v>
      </c>
    </row>
    <row r="7825" spans="1:12" x14ac:dyDescent="0.25">
      <c r="A7825">
        <v>56853</v>
      </c>
      <c r="B7825">
        <v>0</v>
      </c>
      <c r="C7825">
        <v>0.63227692599999996</v>
      </c>
      <c r="D7825">
        <v>42</v>
      </c>
      <c r="E7825">
        <v>1</v>
      </c>
      <c r="F7825">
        <v>0.52189562099999998</v>
      </c>
      <c r="G7825">
        <v>5000</v>
      </c>
      <c r="H7825">
        <v>10</v>
      </c>
      <c r="I7825">
        <v>0</v>
      </c>
      <c r="J7825">
        <v>1</v>
      </c>
      <c r="K7825">
        <v>0</v>
      </c>
      <c r="L7825">
        <v>0</v>
      </c>
    </row>
    <row r="7826" spans="1:12" x14ac:dyDescent="0.25">
      <c r="A7826">
        <v>117177</v>
      </c>
      <c r="B7826">
        <v>1</v>
      </c>
      <c r="C7826">
        <v>0.63263120299999998</v>
      </c>
      <c r="D7826">
        <v>36</v>
      </c>
      <c r="E7826">
        <v>0</v>
      </c>
      <c r="F7826">
        <v>53</v>
      </c>
      <c r="H7826">
        <v>1</v>
      </c>
      <c r="I7826">
        <v>0</v>
      </c>
      <c r="J7826">
        <v>0</v>
      </c>
      <c r="K7826">
        <v>1</v>
      </c>
      <c r="L7826">
        <v>0</v>
      </c>
    </row>
    <row r="7827" spans="1:12" x14ac:dyDescent="0.25">
      <c r="A7827">
        <v>59755</v>
      </c>
      <c r="B7827">
        <v>0</v>
      </c>
      <c r="C7827">
        <v>0.63308626800000001</v>
      </c>
      <c r="D7827">
        <v>39</v>
      </c>
      <c r="E7827">
        <v>0</v>
      </c>
      <c r="F7827">
        <v>1023</v>
      </c>
      <c r="H7827">
        <v>4</v>
      </c>
      <c r="I7827">
        <v>0</v>
      </c>
      <c r="J7827">
        <v>1</v>
      </c>
      <c r="K7827">
        <v>0</v>
      </c>
      <c r="L7827">
        <v>0</v>
      </c>
    </row>
    <row r="7828" spans="1:12" x14ac:dyDescent="0.25">
      <c r="A7828">
        <v>115027</v>
      </c>
      <c r="B7828">
        <v>0</v>
      </c>
      <c r="C7828">
        <v>0.63313336399999998</v>
      </c>
      <c r="D7828">
        <v>41</v>
      </c>
      <c r="E7828">
        <v>1</v>
      </c>
      <c r="F7828">
        <v>0.274514747</v>
      </c>
      <c r="G7828">
        <v>3966</v>
      </c>
      <c r="H7828">
        <v>9</v>
      </c>
      <c r="I7828">
        <v>0</v>
      </c>
      <c r="J7828">
        <v>0</v>
      </c>
      <c r="K7828">
        <v>0</v>
      </c>
      <c r="L7828">
        <v>2</v>
      </c>
    </row>
    <row r="7829" spans="1:12" x14ac:dyDescent="0.25">
      <c r="A7829">
        <v>147364</v>
      </c>
      <c r="B7829">
        <v>0</v>
      </c>
      <c r="C7829">
        <v>0.63353944100000004</v>
      </c>
      <c r="D7829">
        <v>57</v>
      </c>
      <c r="E7829">
        <v>0</v>
      </c>
      <c r="F7829">
        <v>0.63548551099999995</v>
      </c>
      <c r="G7829">
        <v>5900</v>
      </c>
      <c r="H7829">
        <v>8</v>
      </c>
      <c r="I7829">
        <v>0</v>
      </c>
      <c r="J7829">
        <v>2</v>
      </c>
      <c r="K7829">
        <v>0</v>
      </c>
      <c r="L7829">
        <v>0</v>
      </c>
    </row>
    <row r="7830" spans="1:12" x14ac:dyDescent="0.25">
      <c r="A7830">
        <v>62927</v>
      </c>
      <c r="B7830">
        <v>1</v>
      </c>
      <c r="C7830">
        <v>0.63373662600000003</v>
      </c>
      <c r="D7830">
        <v>36</v>
      </c>
      <c r="E7830">
        <v>0</v>
      </c>
      <c r="F7830">
        <v>0.63549677000000004</v>
      </c>
      <c r="G7830">
        <v>3250</v>
      </c>
      <c r="H7830">
        <v>10</v>
      </c>
      <c r="I7830">
        <v>0</v>
      </c>
      <c r="J7830">
        <v>1</v>
      </c>
      <c r="K7830">
        <v>0</v>
      </c>
      <c r="L7830">
        <v>0</v>
      </c>
    </row>
    <row r="7831" spans="1:12" x14ac:dyDescent="0.25">
      <c r="A7831">
        <v>37001</v>
      </c>
      <c r="B7831">
        <v>0</v>
      </c>
      <c r="C7831">
        <v>0.63420922099999999</v>
      </c>
      <c r="D7831">
        <v>55</v>
      </c>
      <c r="E7831">
        <v>0</v>
      </c>
      <c r="F7831">
        <v>0.44848638000000002</v>
      </c>
      <c r="G7831">
        <v>23750</v>
      </c>
      <c r="H7831">
        <v>22</v>
      </c>
      <c r="I7831">
        <v>0</v>
      </c>
      <c r="J7831">
        <v>2</v>
      </c>
      <c r="K7831">
        <v>0</v>
      </c>
      <c r="L7831">
        <v>0</v>
      </c>
    </row>
    <row r="7832" spans="1:12" x14ac:dyDescent="0.25">
      <c r="A7832">
        <v>86594</v>
      </c>
      <c r="B7832">
        <v>0</v>
      </c>
      <c r="C7832">
        <v>0.63444867800000004</v>
      </c>
      <c r="D7832">
        <v>63</v>
      </c>
      <c r="E7832">
        <v>0</v>
      </c>
      <c r="F7832">
        <v>0.38293420099999997</v>
      </c>
      <c r="G7832">
        <v>4300</v>
      </c>
      <c r="H7832">
        <v>6</v>
      </c>
      <c r="I7832">
        <v>0</v>
      </c>
      <c r="J7832">
        <v>0</v>
      </c>
      <c r="K7832">
        <v>0</v>
      </c>
      <c r="L7832">
        <v>0</v>
      </c>
    </row>
    <row r="7833" spans="1:12" x14ac:dyDescent="0.25">
      <c r="A7833">
        <v>114824</v>
      </c>
      <c r="B7833">
        <v>0</v>
      </c>
      <c r="C7833">
        <v>0.63462972600000001</v>
      </c>
      <c r="D7833">
        <v>42</v>
      </c>
      <c r="E7833">
        <v>0</v>
      </c>
      <c r="F7833">
        <v>0.21870047500000001</v>
      </c>
      <c r="G7833">
        <v>4416</v>
      </c>
      <c r="H7833">
        <v>14</v>
      </c>
      <c r="I7833">
        <v>0</v>
      </c>
      <c r="J7833">
        <v>0</v>
      </c>
      <c r="K7833">
        <v>0</v>
      </c>
      <c r="L7833">
        <v>0</v>
      </c>
    </row>
    <row r="7834" spans="1:12" x14ac:dyDescent="0.25">
      <c r="A7834">
        <v>123967</v>
      </c>
      <c r="B7834">
        <v>0</v>
      </c>
      <c r="C7834">
        <v>0.63471688400000004</v>
      </c>
      <c r="D7834">
        <v>49</v>
      </c>
      <c r="E7834">
        <v>0</v>
      </c>
      <c r="F7834">
        <v>0.29885568299999998</v>
      </c>
      <c r="G7834">
        <v>9000</v>
      </c>
      <c r="H7834">
        <v>8</v>
      </c>
      <c r="I7834">
        <v>0</v>
      </c>
      <c r="J7834">
        <v>2</v>
      </c>
      <c r="K7834">
        <v>0</v>
      </c>
      <c r="L7834">
        <v>2</v>
      </c>
    </row>
    <row r="7835" spans="1:12" x14ac:dyDescent="0.25">
      <c r="A7835">
        <v>77749</v>
      </c>
      <c r="B7835">
        <v>1</v>
      </c>
      <c r="C7835">
        <v>0.63492063499999996</v>
      </c>
      <c r="D7835">
        <v>44</v>
      </c>
      <c r="E7835">
        <v>1</v>
      </c>
      <c r="F7835">
        <v>0.30345801</v>
      </c>
      <c r="G7835">
        <v>2833</v>
      </c>
      <c r="H7835">
        <v>5</v>
      </c>
      <c r="I7835">
        <v>4</v>
      </c>
      <c r="J7835">
        <v>0</v>
      </c>
      <c r="K7835">
        <v>0</v>
      </c>
      <c r="L7835">
        <v>2</v>
      </c>
    </row>
    <row r="7836" spans="1:12" x14ac:dyDescent="0.25">
      <c r="A7836">
        <v>86086</v>
      </c>
      <c r="B7836">
        <v>0</v>
      </c>
      <c r="C7836">
        <v>0.63520072699999997</v>
      </c>
      <c r="D7836">
        <v>65</v>
      </c>
      <c r="E7836">
        <v>0</v>
      </c>
      <c r="F7836">
        <v>0.42148366799999998</v>
      </c>
      <c r="G7836">
        <v>10500</v>
      </c>
      <c r="H7836">
        <v>13</v>
      </c>
      <c r="I7836">
        <v>0</v>
      </c>
      <c r="J7836">
        <v>4</v>
      </c>
      <c r="K7836">
        <v>0</v>
      </c>
      <c r="L7836">
        <v>0</v>
      </c>
    </row>
    <row r="7837" spans="1:12" x14ac:dyDescent="0.25">
      <c r="A7837">
        <v>94623</v>
      </c>
      <c r="B7837">
        <v>0</v>
      </c>
      <c r="C7837">
        <v>0.63524357399999998</v>
      </c>
      <c r="D7837">
        <v>61</v>
      </c>
      <c r="E7837">
        <v>0</v>
      </c>
      <c r="F7837">
        <v>0.28038730899999997</v>
      </c>
      <c r="G7837">
        <v>4853</v>
      </c>
      <c r="H7837">
        <v>3</v>
      </c>
      <c r="I7837">
        <v>0</v>
      </c>
      <c r="J7837">
        <v>1</v>
      </c>
      <c r="K7837">
        <v>0</v>
      </c>
      <c r="L7837">
        <v>1</v>
      </c>
    </row>
    <row r="7838" spans="1:12" x14ac:dyDescent="0.25">
      <c r="A7838">
        <v>11650</v>
      </c>
      <c r="B7838">
        <v>0</v>
      </c>
      <c r="C7838">
        <v>0.63543645599999998</v>
      </c>
      <c r="D7838">
        <v>29</v>
      </c>
      <c r="E7838">
        <v>0</v>
      </c>
      <c r="F7838">
        <v>0.25061097500000001</v>
      </c>
      <c r="G7838">
        <v>4500</v>
      </c>
      <c r="H7838">
        <v>3</v>
      </c>
      <c r="I7838">
        <v>0</v>
      </c>
      <c r="J7838">
        <v>1</v>
      </c>
      <c r="K7838">
        <v>0</v>
      </c>
      <c r="L7838">
        <v>2</v>
      </c>
    </row>
    <row r="7839" spans="1:12" x14ac:dyDescent="0.25">
      <c r="A7839">
        <v>6932</v>
      </c>
      <c r="B7839">
        <v>0</v>
      </c>
      <c r="C7839">
        <v>0.63550526900000004</v>
      </c>
      <c r="D7839">
        <v>47</v>
      </c>
      <c r="E7839">
        <v>0</v>
      </c>
      <c r="F7839">
        <v>0.47899159699999999</v>
      </c>
      <c r="G7839">
        <v>57000</v>
      </c>
      <c r="H7839">
        <v>12</v>
      </c>
      <c r="I7839">
        <v>0</v>
      </c>
      <c r="J7839">
        <v>6</v>
      </c>
      <c r="K7839">
        <v>0</v>
      </c>
      <c r="L7839">
        <v>3</v>
      </c>
    </row>
    <row r="7840" spans="1:12" x14ac:dyDescent="0.25">
      <c r="A7840">
        <v>3069</v>
      </c>
      <c r="B7840">
        <v>0</v>
      </c>
      <c r="C7840">
        <v>0.63556518799999995</v>
      </c>
      <c r="D7840">
        <v>67</v>
      </c>
      <c r="E7840">
        <v>3</v>
      </c>
      <c r="F7840">
        <v>0.33944513799999998</v>
      </c>
      <c r="G7840">
        <v>10416</v>
      </c>
      <c r="H7840">
        <v>11</v>
      </c>
      <c r="I7840">
        <v>0</v>
      </c>
      <c r="J7840">
        <v>2</v>
      </c>
      <c r="K7840">
        <v>2</v>
      </c>
      <c r="L7840">
        <v>0</v>
      </c>
    </row>
    <row r="7841" spans="1:12" x14ac:dyDescent="0.25">
      <c r="A7841">
        <v>145088</v>
      </c>
      <c r="B7841">
        <v>0</v>
      </c>
      <c r="C7841">
        <v>0.63586720200000002</v>
      </c>
      <c r="D7841">
        <v>63</v>
      </c>
      <c r="E7841">
        <v>0</v>
      </c>
      <c r="F7841">
        <v>0.71483771299999999</v>
      </c>
      <c r="G7841">
        <v>5175</v>
      </c>
      <c r="H7841">
        <v>10</v>
      </c>
      <c r="I7841">
        <v>0</v>
      </c>
      <c r="J7841">
        <v>2</v>
      </c>
      <c r="K7841">
        <v>0</v>
      </c>
      <c r="L7841">
        <v>0</v>
      </c>
    </row>
    <row r="7842" spans="1:12" x14ac:dyDescent="0.25">
      <c r="A7842">
        <v>107324</v>
      </c>
      <c r="B7842">
        <v>0</v>
      </c>
      <c r="C7842">
        <v>0.63659042799999999</v>
      </c>
      <c r="D7842">
        <v>29</v>
      </c>
      <c r="E7842">
        <v>1</v>
      </c>
      <c r="F7842">
        <v>0.39176935600000001</v>
      </c>
      <c r="G7842">
        <v>4300</v>
      </c>
      <c r="H7842">
        <v>8</v>
      </c>
      <c r="I7842">
        <v>0</v>
      </c>
      <c r="J7842">
        <v>0</v>
      </c>
      <c r="K7842">
        <v>0</v>
      </c>
      <c r="L7842">
        <v>0</v>
      </c>
    </row>
    <row r="7843" spans="1:12" x14ac:dyDescent="0.25">
      <c r="A7843">
        <v>71365</v>
      </c>
      <c r="B7843">
        <v>0</v>
      </c>
      <c r="C7843">
        <v>0.63672725100000005</v>
      </c>
      <c r="D7843">
        <v>40</v>
      </c>
      <c r="E7843">
        <v>0</v>
      </c>
      <c r="F7843">
        <v>0.19480802799999999</v>
      </c>
      <c r="G7843">
        <v>4583</v>
      </c>
      <c r="H7843">
        <v>10</v>
      </c>
      <c r="I7843">
        <v>2</v>
      </c>
      <c r="J7843">
        <v>0</v>
      </c>
      <c r="K7843">
        <v>0</v>
      </c>
      <c r="L7843">
        <v>3</v>
      </c>
    </row>
    <row r="7844" spans="1:12" x14ac:dyDescent="0.25">
      <c r="A7844">
        <v>134424</v>
      </c>
      <c r="B7844">
        <v>1</v>
      </c>
      <c r="C7844">
        <v>0.637450199</v>
      </c>
      <c r="D7844">
        <v>32</v>
      </c>
      <c r="E7844">
        <v>0</v>
      </c>
      <c r="F7844">
        <v>0.16673174499999999</v>
      </c>
      <c r="G7844">
        <v>2560</v>
      </c>
      <c r="H7844">
        <v>2</v>
      </c>
      <c r="I7844">
        <v>1</v>
      </c>
      <c r="J7844">
        <v>0</v>
      </c>
      <c r="K7844">
        <v>0</v>
      </c>
      <c r="L7844">
        <v>0</v>
      </c>
    </row>
    <row r="7845" spans="1:12" x14ac:dyDescent="0.25">
      <c r="A7845">
        <v>133029</v>
      </c>
      <c r="B7845">
        <v>0</v>
      </c>
      <c r="C7845">
        <v>0.63758633200000003</v>
      </c>
      <c r="D7845">
        <v>63</v>
      </c>
      <c r="E7845">
        <v>0</v>
      </c>
      <c r="F7845">
        <v>0.24878413799999999</v>
      </c>
      <c r="G7845">
        <v>5345</v>
      </c>
      <c r="H7845">
        <v>6</v>
      </c>
      <c r="I7845">
        <v>3</v>
      </c>
      <c r="J7845">
        <v>1</v>
      </c>
      <c r="K7845">
        <v>0</v>
      </c>
      <c r="L7845">
        <v>1</v>
      </c>
    </row>
    <row r="7846" spans="1:12" x14ac:dyDescent="0.25">
      <c r="A7846">
        <v>12009</v>
      </c>
      <c r="B7846">
        <v>0</v>
      </c>
      <c r="C7846">
        <v>0.63827413099999997</v>
      </c>
      <c r="D7846">
        <v>53</v>
      </c>
      <c r="E7846">
        <v>0</v>
      </c>
      <c r="F7846">
        <v>3616</v>
      </c>
      <c r="H7846">
        <v>14</v>
      </c>
      <c r="I7846">
        <v>0</v>
      </c>
      <c r="J7846">
        <v>1</v>
      </c>
      <c r="K7846">
        <v>0</v>
      </c>
      <c r="L7846">
        <v>0</v>
      </c>
    </row>
    <row r="7847" spans="1:12" x14ac:dyDescent="0.25">
      <c r="A7847">
        <v>111396</v>
      </c>
      <c r="B7847">
        <v>0</v>
      </c>
      <c r="C7847">
        <v>0.63858719100000005</v>
      </c>
      <c r="D7847">
        <v>40</v>
      </c>
      <c r="E7847">
        <v>0</v>
      </c>
      <c r="F7847">
        <v>0.46537788499999999</v>
      </c>
      <c r="G7847">
        <v>12000</v>
      </c>
      <c r="H7847">
        <v>6</v>
      </c>
      <c r="I7847">
        <v>0</v>
      </c>
      <c r="J7847">
        <v>3</v>
      </c>
      <c r="K7847">
        <v>0</v>
      </c>
      <c r="L7847">
        <v>0</v>
      </c>
    </row>
    <row r="7848" spans="1:12" x14ac:dyDescent="0.25">
      <c r="A7848">
        <v>26561</v>
      </c>
      <c r="B7848">
        <v>0</v>
      </c>
      <c r="C7848">
        <v>0.63881151300000005</v>
      </c>
      <c r="D7848">
        <v>32</v>
      </c>
      <c r="E7848">
        <v>0</v>
      </c>
      <c r="F7848">
        <v>0.89082183599999998</v>
      </c>
      <c r="G7848">
        <v>5000</v>
      </c>
      <c r="H7848">
        <v>14</v>
      </c>
      <c r="I7848">
        <v>0</v>
      </c>
      <c r="J7848">
        <v>1</v>
      </c>
      <c r="K7848">
        <v>0</v>
      </c>
      <c r="L7848">
        <v>0</v>
      </c>
    </row>
    <row r="7849" spans="1:12" x14ac:dyDescent="0.25">
      <c r="A7849">
        <v>134827</v>
      </c>
      <c r="B7849">
        <v>0</v>
      </c>
      <c r="C7849">
        <v>0.63881531000000003</v>
      </c>
      <c r="D7849">
        <v>71</v>
      </c>
      <c r="E7849">
        <v>0</v>
      </c>
      <c r="F7849">
        <v>2642</v>
      </c>
      <c r="H7849">
        <v>9</v>
      </c>
      <c r="I7849">
        <v>0</v>
      </c>
      <c r="J7849">
        <v>1</v>
      </c>
      <c r="K7849">
        <v>0</v>
      </c>
      <c r="L7849">
        <v>0</v>
      </c>
    </row>
    <row r="7850" spans="1:12" x14ac:dyDescent="0.25">
      <c r="A7850">
        <v>75700</v>
      </c>
      <c r="B7850">
        <v>1</v>
      </c>
      <c r="C7850">
        <v>0.63896177600000004</v>
      </c>
      <c r="D7850">
        <v>30</v>
      </c>
      <c r="E7850">
        <v>0</v>
      </c>
      <c r="F7850">
        <v>0.56464709599999996</v>
      </c>
      <c r="G7850">
        <v>1600</v>
      </c>
      <c r="H7850">
        <v>10</v>
      </c>
      <c r="I7850">
        <v>0</v>
      </c>
      <c r="J7850">
        <v>0</v>
      </c>
      <c r="K7850">
        <v>0</v>
      </c>
      <c r="L7850">
        <v>0</v>
      </c>
    </row>
    <row r="7851" spans="1:12" x14ac:dyDescent="0.25">
      <c r="A7851">
        <v>37674</v>
      </c>
      <c r="B7851">
        <v>0</v>
      </c>
      <c r="C7851">
        <v>0.63959390900000002</v>
      </c>
      <c r="D7851">
        <v>67</v>
      </c>
      <c r="E7851">
        <v>2</v>
      </c>
      <c r="F7851">
        <v>918</v>
      </c>
      <c r="H7851">
        <v>7</v>
      </c>
      <c r="I7851">
        <v>0</v>
      </c>
      <c r="J7851">
        <v>0</v>
      </c>
      <c r="K7851">
        <v>2</v>
      </c>
      <c r="L7851">
        <v>0</v>
      </c>
    </row>
    <row r="7852" spans="1:12" x14ac:dyDescent="0.25">
      <c r="A7852">
        <v>143831</v>
      </c>
      <c r="B7852">
        <v>0</v>
      </c>
      <c r="C7852">
        <v>0.63975479300000004</v>
      </c>
      <c r="D7852">
        <v>66</v>
      </c>
      <c r="E7852">
        <v>0</v>
      </c>
      <c r="F7852">
        <v>0.221473999</v>
      </c>
      <c r="G7852">
        <v>5345</v>
      </c>
      <c r="H7852">
        <v>6</v>
      </c>
      <c r="I7852">
        <v>0</v>
      </c>
      <c r="J7852">
        <v>0</v>
      </c>
      <c r="K7852">
        <v>0</v>
      </c>
      <c r="L7852">
        <v>3</v>
      </c>
    </row>
    <row r="7853" spans="1:12" x14ac:dyDescent="0.25">
      <c r="A7853">
        <v>73970</v>
      </c>
      <c r="B7853">
        <v>0</v>
      </c>
      <c r="C7853">
        <v>0.64001133799999999</v>
      </c>
      <c r="D7853">
        <v>48</v>
      </c>
      <c r="E7853">
        <v>1</v>
      </c>
      <c r="F7853">
        <v>0.38043106399999999</v>
      </c>
      <c r="G7853">
        <v>8768</v>
      </c>
      <c r="H7853">
        <v>9</v>
      </c>
      <c r="I7853">
        <v>0</v>
      </c>
      <c r="J7853">
        <v>3</v>
      </c>
      <c r="K7853">
        <v>0</v>
      </c>
      <c r="L7853">
        <v>0</v>
      </c>
    </row>
    <row r="7854" spans="1:12" x14ac:dyDescent="0.25">
      <c r="A7854">
        <v>36264</v>
      </c>
      <c r="B7854">
        <v>0</v>
      </c>
      <c r="C7854">
        <v>0.64046321100000003</v>
      </c>
      <c r="D7854">
        <v>40</v>
      </c>
      <c r="E7854">
        <v>1</v>
      </c>
      <c r="F7854">
        <v>0.26794113200000003</v>
      </c>
      <c r="G7854">
        <v>6590</v>
      </c>
      <c r="H7854">
        <v>7</v>
      </c>
      <c r="I7854">
        <v>0</v>
      </c>
      <c r="J7854">
        <v>1</v>
      </c>
      <c r="K7854">
        <v>0</v>
      </c>
      <c r="L7854">
        <v>1</v>
      </c>
    </row>
    <row r="7855" spans="1:12" x14ac:dyDescent="0.25">
      <c r="A7855">
        <v>142482</v>
      </c>
      <c r="B7855">
        <v>0</v>
      </c>
      <c r="C7855">
        <v>0.64078441600000002</v>
      </c>
      <c r="D7855">
        <v>66</v>
      </c>
      <c r="E7855">
        <v>0</v>
      </c>
      <c r="F7855">
        <v>0.31956574999999998</v>
      </c>
      <c r="G7855">
        <v>12250</v>
      </c>
      <c r="H7855">
        <v>25</v>
      </c>
      <c r="I7855">
        <v>0</v>
      </c>
      <c r="J7855">
        <v>0</v>
      </c>
      <c r="K7855">
        <v>0</v>
      </c>
      <c r="L7855">
        <v>0</v>
      </c>
    </row>
    <row r="7856" spans="1:12" x14ac:dyDescent="0.25">
      <c r="A7856">
        <v>79528</v>
      </c>
      <c r="B7856">
        <v>0</v>
      </c>
      <c r="C7856">
        <v>0.64238372300000002</v>
      </c>
      <c r="D7856">
        <v>52</v>
      </c>
      <c r="E7856">
        <v>0</v>
      </c>
      <c r="F7856">
        <v>0.42289606000000002</v>
      </c>
      <c r="G7856">
        <v>6166</v>
      </c>
      <c r="H7856">
        <v>10</v>
      </c>
      <c r="I7856">
        <v>0</v>
      </c>
      <c r="J7856">
        <v>1</v>
      </c>
      <c r="K7856">
        <v>0</v>
      </c>
      <c r="L7856">
        <v>2</v>
      </c>
    </row>
    <row r="7857" spans="1:12" x14ac:dyDescent="0.25">
      <c r="A7857">
        <v>42805</v>
      </c>
      <c r="B7857">
        <v>0</v>
      </c>
      <c r="C7857">
        <v>0.64240102200000004</v>
      </c>
      <c r="D7857">
        <v>69</v>
      </c>
      <c r="E7857">
        <v>0</v>
      </c>
      <c r="F7857">
        <v>2104</v>
      </c>
      <c r="H7857">
        <v>6</v>
      </c>
      <c r="I7857">
        <v>0</v>
      </c>
      <c r="J7857">
        <v>1</v>
      </c>
      <c r="K7857">
        <v>0</v>
      </c>
      <c r="L7857">
        <v>0</v>
      </c>
    </row>
    <row r="7858" spans="1:12" x14ac:dyDescent="0.25">
      <c r="A7858">
        <v>45990</v>
      </c>
      <c r="B7858">
        <v>0</v>
      </c>
      <c r="C7858">
        <v>0.64253552400000002</v>
      </c>
      <c r="D7858">
        <v>51</v>
      </c>
      <c r="E7858">
        <v>0</v>
      </c>
      <c r="F7858">
        <v>0.27236229299999998</v>
      </c>
      <c r="G7858">
        <v>6226</v>
      </c>
      <c r="H7858">
        <v>6</v>
      </c>
      <c r="I7858">
        <v>0</v>
      </c>
      <c r="J7858">
        <v>0</v>
      </c>
      <c r="K7858">
        <v>0</v>
      </c>
      <c r="L7858">
        <v>1</v>
      </c>
    </row>
    <row r="7859" spans="1:12" x14ac:dyDescent="0.25">
      <c r="A7859">
        <v>30290</v>
      </c>
      <c r="B7859">
        <v>1</v>
      </c>
      <c r="C7859">
        <v>0.64268585099999997</v>
      </c>
      <c r="D7859">
        <v>26</v>
      </c>
      <c r="E7859">
        <v>2</v>
      </c>
      <c r="F7859">
        <v>0.315570358</v>
      </c>
      <c r="G7859">
        <v>1200</v>
      </c>
      <c r="H7859">
        <v>8</v>
      </c>
      <c r="I7859">
        <v>1</v>
      </c>
      <c r="J7859">
        <v>0</v>
      </c>
      <c r="K7859">
        <v>1</v>
      </c>
      <c r="L7859">
        <v>0</v>
      </c>
    </row>
    <row r="7860" spans="1:12" x14ac:dyDescent="0.25">
      <c r="A7860">
        <v>2998</v>
      </c>
      <c r="B7860">
        <v>0</v>
      </c>
      <c r="C7860">
        <v>0.64294282300000005</v>
      </c>
      <c r="D7860">
        <v>29</v>
      </c>
      <c r="E7860">
        <v>0</v>
      </c>
      <c r="F7860">
        <v>0.151979736</v>
      </c>
      <c r="G7860">
        <v>7500</v>
      </c>
      <c r="H7860">
        <v>9</v>
      </c>
      <c r="I7860">
        <v>0</v>
      </c>
      <c r="J7860">
        <v>1</v>
      </c>
      <c r="K7860">
        <v>0</v>
      </c>
      <c r="L7860">
        <v>0</v>
      </c>
    </row>
    <row r="7861" spans="1:12" x14ac:dyDescent="0.25">
      <c r="A7861">
        <v>89869</v>
      </c>
      <c r="B7861">
        <v>0</v>
      </c>
      <c r="C7861">
        <v>0.64299496700000003</v>
      </c>
      <c r="D7861">
        <v>58</v>
      </c>
      <c r="E7861">
        <v>0</v>
      </c>
      <c r="F7861">
        <v>0.35819406300000001</v>
      </c>
      <c r="G7861">
        <v>12026</v>
      </c>
      <c r="H7861">
        <v>17</v>
      </c>
      <c r="I7861">
        <v>0</v>
      </c>
      <c r="J7861">
        <v>2</v>
      </c>
      <c r="K7861">
        <v>0</v>
      </c>
      <c r="L7861">
        <v>0</v>
      </c>
    </row>
    <row r="7862" spans="1:12" x14ac:dyDescent="0.25">
      <c r="A7862">
        <v>112723</v>
      </c>
      <c r="B7862">
        <v>0</v>
      </c>
      <c r="C7862">
        <v>0.644725879</v>
      </c>
      <c r="D7862">
        <v>56</v>
      </c>
      <c r="E7862">
        <v>0</v>
      </c>
      <c r="F7862">
        <v>0.71829425899999999</v>
      </c>
      <c r="G7862">
        <v>5416</v>
      </c>
      <c r="H7862">
        <v>5</v>
      </c>
      <c r="I7862">
        <v>2</v>
      </c>
      <c r="J7862">
        <v>1</v>
      </c>
      <c r="K7862">
        <v>1</v>
      </c>
      <c r="L7862">
        <v>1</v>
      </c>
    </row>
    <row r="7863" spans="1:12" x14ac:dyDescent="0.25">
      <c r="A7863">
        <v>18191</v>
      </c>
      <c r="B7863">
        <v>0</v>
      </c>
      <c r="C7863">
        <v>0.64509518300000002</v>
      </c>
      <c r="D7863">
        <v>39</v>
      </c>
      <c r="E7863">
        <v>0</v>
      </c>
      <c r="F7863">
        <v>0.111115555</v>
      </c>
      <c r="G7863">
        <v>25000</v>
      </c>
      <c r="H7863">
        <v>6</v>
      </c>
      <c r="I7863">
        <v>0</v>
      </c>
      <c r="J7863">
        <v>0</v>
      </c>
      <c r="K7863">
        <v>0</v>
      </c>
      <c r="L7863">
        <v>2</v>
      </c>
    </row>
    <row r="7864" spans="1:12" x14ac:dyDescent="0.25">
      <c r="A7864">
        <v>68604</v>
      </c>
      <c r="B7864">
        <v>0</v>
      </c>
      <c r="C7864">
        <v>0.64579836400000001</v>
      </c>
      <c r="D7864">
        <v>46</v>
      </c>
      <c r="E7864">
        <v>0</v>
      </c>
      <c r="F7864">
        <v>0.38857412699999999</v>
      </c>
      <c r="G7864">
        <v>4235</v>
      </c>
      <c r="H7864">
        <v>7</v>
      </c>
      <c r="I7864">
        <v>0</v>
      </c>
      <c r="J7864">
        <v>2</v>
      </c>
      <c r="K7864">
        <v>0</v>
      </c>
      <c r="L7864">
        <v>0</v>
      </c>
    </row>
    <row r="7865" spans="1:12" x14ac:dyDescent="0.25">
      <c r="A7865">
        <v>126042</v>
      </c>
      <c r="B7865">
        <v>0</v>
      </c>
      <c r="C7865">
        <v>0.64579937300000001</v>
      </c>
      <c r="D7865">
        <v>34</v>
      </c>
      <c r="E7865">
        <v>0</v>
      </c>
      <c r="F7865">
        <v>0.61406929700000001</v>
      </c>
      <c r="G7865">
        <v>6666</v>
      </c>
      <c r="H7865">
        <v>13</v>
      </c>
      <c r="I7865">
        <v>0</v>
      </c>
      <c r="J7865">
        <v>1</v>
      </c>
      <c r="K7865">
        <v>0</v>
      </c>
      <c r="L7865">
        <v>1</v>
      </c>
    </row>
    <row r="7866" spans="1:12" x14ac:dyDescent="0.25">
      <c r="A7866">
        <v>40658</v>
      </c>
      <c r="B7866">
        <v>0</v>
      </c>
      <c r="C7866">
        <v>0.64583454500000004</v>
      </c>
      <c r="D7866">
        <v>46</v>
      </c>
      <c r="E7866">
        <v>0</v>
      </c>
      <c r="F7866">
        <v>0.22480862400000001</v>
      </c>
      <c r="G7866">
        <v>6400</v>
      </c>
      <c r="H7866">
        <v>8</v>
      </c>
      <c r="I7866">
        <v>0</v>
      </c>
      <c r="J7866">
        <v>0</v>
      </c>
      <c r="K7866">
        <v>0</v>
      </c>
      <c r="L7866">
        <v>4</v>
      </c>
    </row>
    <row r="7867" spans="1:12" x14ac:dyDescent="0.25">
      <c r="A7867">
        <v>42785</v>
      </c>
      <c r="B7867">
        <v>0</v>
      </c>
      <c r="C7867">
        <v>0.645844843</v>
      </c>
      <c r="D7867">
        <v>71</v>
      </c>
      <c r="E7867">
        <v>1</v>
      </c>
      <c r="F7867">
        <v>0.31803099899999998</v>
      </c>
      <c r="G7867">
        <v>22000</v>
      </c>
      <c r="H7867">
        <v>24</v>
      </c>
      <c r="I7867">
        <v>0</v>
      </c>
      <c r="J7867">
        <v>2</v>
      </c>
      <c r="K7867">
        <v>0</v>
      </c>
      <c r="L7867">
        <v>0</v>
      </c>
    </row>
    <row r="7868" spans="1:12" x14ac:dyDescent="0.25">
      <c r="A7868">
        <v>138246</v>
      </c>
      <c r="B7868">
        <v>0</v>
      </c>
      <c r="C7868">
        <v>0.64625279199999996</v>
      </c>
      <c r="D7868">
        <v>48</v>
      </c>
      <c r="E7868">
        <v>0</v>
      </c>
      <c r="F7868">
        <v>0.44103493500000002</v>
      </c>
      <c r="G7868">
        <v>16000</v>
      </c>
      <c r="H7868">
        <v>13</v>
      </c>
      <c r="I7868">
        <v>0</v>
      </c>
      <c r="J7868">
        <v>4</v>
      </c>
      <c r="K7868">
        <v>0</v>
      </c>
      <c r="L7868">
        <v>3</v>
      </c>
    </row>
    <row r="7869" spans="1:12" x14ac:dyDescent="0.25">
      <c r="A7869">
        <v>12135</v>
      </c>
      <c r="B7869">
        <v>1</v>
      </c>
      <c r="C7869">
        <v>0.64642392299999996</v>
      </c>
      <c r="D7869">
        <v>43</v>
      </c>
      <c r="E7869">
        <v>1</v>
      </c>
      <c r="F7869">
        <v>0.94364794900000004</v>
      </c>
      <c r="G7869">
        <v>5021</v>
      </c>
      <c r="H7869">
        <v>17</v>
      </c>
      <c r="I7869">
        <v>0</v>
      </c>
      <c r="J7869">
        <v>1</v>
      </c>
      <c r="K7869">
        <v>0</v>
      </c>
      <c r="L7869">
        <v>0</v>
      </c>
    </row>
    <row r="7870" spans="1:12" x14ac:dyDescent="0.25">
      <c r="A7870">
        <v>18381</v>
      </c>
      <c r="B7870">
        <v>0</v>
      </c>
      <c r="C7870">
        <v>0.64647591500000001</v>
      </c>
      <c r="D7870">
        <v>43</v>
      </c>
      <c r="E7870">
        <v>0</v>
      </c>
      <c r="F7870">
        <v>0.67395787799999995</v>
      </c>
      <c r="G7870">
        <v>16000</v>
      </c>
      <c r="H7870">
        <v>13</v>
      </c>
      <c r="I7870">
        <v>0</v>
      </c>
      <c r="J7870">
        <v>4</v>
      </c>
      <c r="K7870">
        <v>0</v>
      </c>
      <c r="L7870">
        <v>1</v>
      </c>
    </row>
    <row r="7871" spans="1:12" x14ac:dyDescent="0.25">
      <c r="A7871">
        <v>69701</v>
      </c>
      <c r="B7871">
        <v>0</v>
      </c>
      <c r="C7871">
        <v>0.64678815999999995</v>
      </c>
      <c r="D7871">
        <v>45</v>
      </c>
      <c r="E7871">
        <v>3</v>
      </c>
      <c r="F7871">
        <v>3802</v>
      </c>
      <c r="H7871">
        <v>12</v>
      </c>
      <c r="I7871">
        <v>0</v>
      </c>
      <c r="J7871">
        <v>1</v>
      </c>
      <c r="K7871">
        <v>0</v>
      </c>
      <c r="L7871">
        <v>0</v>
      </c>
    </row>
    <row r="7872" spans="1:12" x14ac:dyDescent="0.25">
      <c r="A7872">
        <v>113260</v>
      </c>
      <c r="B7872">
        <v>0</v>
      </c>
      <c r="C7872">
        <v>0.64682909700000002</v>
      </c>
      <c r="D7872">
        <v>56</v>
      </c>
      <c r="E7872">
        <v>0</v>
      </c>
      <c r="F7872">
        <v>1.143644506</v>
      </c>
      <c r="G7872">
        <v>2902</v>
      </c>
      <c r="H7872">
        <v>11</v>
      </c>
      <c r="I7872">
        <v>0</v>
      </c>
      <c r="J7872">
        <v>1</v>
      </c>
      <c r="K7872">
        <v>0</v>
      </c>
      <c r="L7872">
        <v>0</v>
      </c>
    </row>
    <row r="7873" spans="1:12" x14ac:dyDescent="0.25">
      <c r="A7873">
        <v>33837</v>
      </c>
      <c r="B7873">
        <v>0</v>
      </c>
      <c r="C7873">
        <v>0.64738437599999998</v>
      </c>
      <c r="D7873">
        <v>51</v>
      </c>
      <c r="E7873">
        <v>0</v>
      </c>
      <c r="F7873">
        <v>1.0757761800000001</v>
      </c>
      <c r="G7873">
        <v>5700</v>
      </c>
      <c r="H7873">
        <v>11</v>
      </c>
      <c r="I7873">
        <v>0</v>
      </c>
      <c r="J7873">
        <v>2</v>
      </c>
      <c r="K7873">
        <v>0</v>
      </c>
      <c r="L7873">
        <v>2</v>
      </c>
    </row>
    <row r="7874" spans="1:12" x14ac:dyDescent="0.25">
      <c r="A7874">
        <v>26475</v>
      </c>
      <c r="B7874">
        <v>0</v>
      </c>
      <c r="C7874">
        <v>0.64740454999999997</v>
      </c>
      <c r="D7874">
        <v>82</v>
      </c>
      <c r="E7874">
        <v>0</v>
      </c>
      <c r="F7874">
        <v>0.29369663499999998</v>
      </c>
      <c r="G7874">
        <v>15927</v>
      </c>
      <c r="H7874">
        <v>13</v>
      </c>
      <c r="I7874">
        <v>0</v>
      </c>
      <c r="J7874">
        <v>2</v>
      </c>
      <c r="K7874">
        <v>0</v>
      </c>
      <c r="L7874">
        <v>0</v>
      </c>
    </row>
    <row r="7875" spans="1:12" x14ac:dyDescent="0.25">
      <c r="A7875">
        <v>103195</v>
      </c>
      <c r="B7875">
        <v>0</v>
      </c>
      <c r="C7875">
        <v>0.64742446399999998</v>
      </c>
      <c r="D7875">
        <v>49</v>
      </c>
      <c r="E7875">
        <v>0</v>
      </c>
      <c r="F7875">
        <v>3014</v>
      </c>
      <c r="H7875">
        <v>7</v>
      </c>
      <c r="I7875">
        <v>0</v>
      </c>
      <c r="J7875">
        <v>2</v>
      </c>
      <c r="K7875">
        <v>0</v>
      </c>
      <c r="L7875">
        <v>4</v>
      </c>
    </row>
    <row r="7876" spans="1:12" x14ac:dyDescent="0.25">
      <c r="A7876">
        <v>33537</v>
      </c>
      <c r="B7876">
        <v>1</v>
      </c>
      <c r="C7876">
        <v>0.64757638799999995</v>
      </c>
      <c r="D7876">
        <v>53</v>
      </c>
      <c r="E7876">
        <v>1</v>
      </c>
      <c r="F7876">
        <v>3957</v>
      </c>
      <c r="H7876">
        <v>13</v>
      </c>
      <c r="I7876">
        <v>1</v>
      </c>
      <c r="J7876">
        <v>2</v>
      </c>
      <c r="K7876">
        <v>0</v>
      </c>
      <c r="L7876">
        <v>0</v>
      </c>
    </row>
    <row r="7877" spans="1:12" x14ac:dyDescent="0.25">
      <c r="A7877">
        <v>42599</v>
      </c>
      <c r="B7877">
        <v>0</v>
      </c>
      <c r="C7877">
        <v>0.64757823699999995</v>
      </c>
      <c r="D7877">
        <v>59</v>
      </c>
      <c r="E7877">
        <v>0</v>
      </c>
      <c r="F7877">
        <v>0.42011605400000002</v>
      </c>
      <c r="G7877">
        <v>7754</v>
      </c>
      <c r="H7877">
        <v>13</v>
      </c>
      <c r="I7877">
        <v>0</v>
      </c>
      <c r="J7877">
        <v>1</v>
      </c>
      <c r="K7877">
        <v>0</v>
      </c>
      <c r="L7877">
        <v>0</v>
      </c>
    </row>
    <row r="7878" spans="1:12" x14ac:dyDescent="0.25">
      <c r="A7878">
        <v>115494</v>
      </c>
      <c r="B7878">
        <v>0</v>
      </c>
      <c r="C7878">
        <v>0.64771390500000003</v>
      </c>
      <c r="D7878">
        <v>63</v>
      </c>
      <c r="E7878">
        <v>0</v>
      </c>
      <c r="F7878">
        <v>0.190271571</v>
      </c>
      <c r="G7878">
        <v>5817</v>
      </c>
      <c r="H7878">
        <v>3</v>
      </c>
      <c r="I7878">
        <v>0</v>
      </c>
      <c r="J7878">
        <v>1</v>
      </c>
      <c r="K7878">
        <v>0</v>
      </c>
      <c r="L7878">
        <v>0</v>
      </c>
    </row>
    <row r="7879" spans="1:12" x14ac:dyDescent="0.25">
      <c r="A7879">
        <v>90563</v>
      </c>
      <c r="B7879">
        <v>0</v>
      </c>
      <c r="C7879">
        <v>0.647808936</v>
      </c>
      <c r="D7879">
        <v>74</v>
      </c>
      <c r="E7879">
        <v>0</v>
      </c>
      <c r="F7879">
        <v>0.207398943</v>
      </c>
      <c r="G7879">
        <v>7000</v>
      </c>
      <c r="H7879">
        <v>7</v>
      </c>
      <c r="I7879">
        <v>0</v>
      </c>
      <c r="J7879">
        <v>0</v>
      </c>
      <c r="K7879">
        <v>0</v>
      </c>
      <c r="L7879">
        <v>7</v>
      </c>
    </row>
    <row r="7880" spans="1:12" x14ac:dyDescent="0.25">
      <c r="A7880">
        <v>83344</v>
      </c>
      <c r="B7880">
        <v>0</v>
      </c>
      <c r="C7880">
        <v>0.64796556000000005</v>
      </c>
      <c r="D7880">
        <v>51</v>
      </c>
      <c r="E7880">
        <v>0</v>
      </c>
      <c r="F7880">
        <v>0.45227858999999998</v>
      </c>
      <c r="G7880">
        <v>3488</v>
      </c>
      <c r="H7880">
        <v>7</v>
      </c>
      <c r="I7880">
        <v>0</v>
      </c>
      <c r="J7880">
        <v>1</v>
      </c>
      <c r="K7880">
        <v>0</v>
      </c>
      <c r="L7880">
        <v>0</v>
      </c>
    </row>
    <row r="7881" spans="1:12" x14ac:dyDescent="0.25">
      <c r="A7881">
        <v>88743</v>
      </c>
      <c r="B7881">
        <v>0</v>
      </c>
      <c r="C7881">
        <v>0.64801923800000005</v>
      </c>
      <c r="D7881">
        <v>26</v>
      </c>
      <c r="E7881">
        <v>1</v>
      </c>
      <c r="F7881">
        <v>0.34248455700000002</v>
      </c>
      <c r="G7881">
        <v>1456</v>
      </c>
      <c r="H7881">
        <v>5</v>
      </c>
      <c r="I7881">
        <v>0</v>
      </c>
      <c r="J7881">
        <v>0</v>
      </c>
      <c r="K7881">
        <v>0</v>
      </c>
      <c r="L7881">
        <v>0</v>
      </c>
    </row>
    <row r="7882" spans="1:12" x14ac:dyDescent="0.25">
      <c r="A7882">
        <v>116123</v>
      </c>
      <c r="B7882">
        <v>0</v>
      </c>
      <c r="C7882">
        <v>0.64807820500000002</v>
      </c>
      <c r="D7882">
        <v>28</v>
      </c>
      <c r="E7882">
        <v>1</v>
      </c>
      <c r="F7882">
        <v>2.8657114000000001E-2</v>
      </c>
      <c r="G7882">
        <v>3000</v>
      </c>
      <c r="H7882">
        <v>5</v>
      </c>
      <c r="I7882">
        <v>0</v>
      </c>
      <c r="J7882">
        <v>0</v>
      </c>
      <c r="K7882">
        <v>0</v>
      </c>
      <c r="L7882">
        <v>4</v>
      </c>
    </row>
    <row r="7883" spans="1:12" x14ac:dyDescent="0.25">
      <c r="A7883">
        <v>139949</v>
      </c>
      <c r="B7883">
        <v>0</v>
      </c>
      <c r="C7883">
        <v>0.64823450999999999</v>
      </c>
      <c r="D7883">
        <v>46</v>
      </c>
      <c r="E7883">
        <v>0</v>
      </c>
      <c r="F7883">
        <v>1.3747870529999999</v>
      </c>
      <c r="G7883">
        <v>1760</v>
      </c>
      <c r="H7883">
        <v>13</v>
      </c>
      <c r="I7883">
        <v>0</v>
      </c>
      <c r="J7883">
        <v>1</v>
      </c>
      <c r="K7883">
        <v>0</v>
      </c>
      <c r="L7883">
        <v>1</v>
      </c>
    </row>
    <row r="7884" spans="1:12" x14ac:dyDescent="0.25">
      <c r="A7884">
        <v>70663</v>
      </c>
      <c r="B7884">
        <v>0</v>
      </c>
      <c r="C7884">
        <v>0.64864864899999997</v>
      </c>
      <c r="D7884">
        <v>24</v>
      </c>
      <c r="E7884">
        <v>0</v>
      </c>
      <c r="F7884">
        <v>0.33644237199999999</v>
      </c>
      <c r="G7884">
        <v>1500</v>
      </c>
      <c r="H7884">
        <v>5</v>
      </c>
      <c r="I7884">
        <v>0</v>
      </c>
      <c r="J7884">
        <v>0</v>
      </c>
      <c r="K7884">
        <v>0</v>
      </c>
      <c r="L7884">
        <v>0</v>
      </c>
    </row>
    <row r="7885" spans="1:12" x14ac:dyDescent="0.25">
      <c r="A7885">
        <v>110578</v>
      </c>
      <c r="B7885">
        <v>0</v>
      </c>
      <c r="C7885">
        <v>0.64883055300000003</v>
      </c>
      <c r="D7885">
        <v>63</v>
      </c>
      <c r="E7885">
        <v>1</v>
      </c>
      <c r="F7885">
        <v>0.47433903599999999</v>
      </c>
      <c r="G7885">
        <v>4500</v>
      </c>
      <c r="H7885">
        <v>12</v>
      </c>
      <c r="I7885">
        <v>0</v>
      </c>
      <c r="J7885">
        <v>0</v>
      </c>
      <c r="K7885">
        <v>0</v>
      </c>
      <c r="L7885">
        <v>0</v>
      </c>
    </row>
    <row r="7886" spans="1:12" x14ac:dyDescent="0.25">
      <c r="A7886">
        <v>74519</v>
      </c>
      <c r="B7886">
        <v>0</v>
      </c>
      <c r="C7886">
        <v>0.64905911199999999</v>
      </c>
      <c r="D7886">
        <v>51</v>
      </c>
      <c r="E7886">
        <v>1</v>
      </c>
      <c r="F7886">
        <v>0.14446952599999999</v>
      </c>
      <c r="G7886">
        <v>3100</v>
      </c>
      <c r="H7886">
        <v>8</v>
      </c>
      <c r="I7886">
        <v>0</v>
      </c>
      <c r="J7886">
        <v>0</v>
      </c>
      <c r="K7886">
        <v>0</v>
      </c>
      <c r="L7886">
        <v>0</v>
      </c>
    </row>
    <row r="7887" spans="1:12" x14ac:dyDescent="0.25">
      <c r="A7887">
        <v>59202</v>
      </c>
      <c r="B7887">
        <v>0</v>
      </c>
      <c r="C7887">
        <v>0.64973709000000002</v>
      </c>
      <c r="D7887">
        <v>42</v>
      </c>
      <c r="E7887">
        <v>0</v>
      </c>
      <c r="F7887">
        <v>0.71438971100000004</v>
      </c>
      <c r="G7887">
        <v>4120</v>
      </c>
      <c r="H7887">
        <v>7</v>
      </c>
      <c r="I7887">
        <v>0</v>
      </c>
      <c r="J7887">
        <v>1</v>
      </c>
      <c r="K7887">
        <v>0</v>
      </c>
      <c r="L7887">
        <v>4</v>
      </c>
    </row>
    <row r="7888" spans="1:12" x14ac:dyDescent="0.25">
      <c r="A7888">
        <v>70071</v>
      </c>
      <c r="B7888">
        <v>0</v>
      </c>
      <c r="C7888">
        <v>0.64990914600000005</v>
      </c>
      <c r="D7888">
        <v>57</v>
      </c>
      <c r="E7888">
        <v>2</v>
      </c>
      <c r="F7888">
        <v>2200</v>
      </c>
      <c r="H7888">
        <v>7</v>
      </c>
      <c r="I7888">
        <v>0</v>
      </c>
      <c r="J7888">
        <v>1</v>
      </c>
      <c r="K7888">
        <v>1</v>
      </c>
      <c r="L7888">
        <v>0</v>
      </c>
    </row>
    <row r="7889" spans="1:12" x14ac:dyDescent="0.25">
      <c r="A7889">
        <v>132040</v>
      </c>
      <c r="B7889">
        <v>0</v>
      </c>
      <c r="C7889">
        <v>0.65014209000000001</v>
      </c>
      <c r="D7889">
        <v>30</v>
      </c>
      <c r="E7889">
        <v>0</v>
      </c>
      <c r="F7889">
        <v>0.204698825</v>
      </c>
      <c r="G7889">
        <v>4000</v>
      </c>
      <c r="H7889">
        <v>3</v>
      </c>
      <c r="I7889">
        <v>0</v>
      </c>
      <c r="J7889">
        <v>0</v>
      </c>
      <c r="K7889">
        <v>0</v>
      </c>
      <c r="L7889">
        <v>0</v>
      </c>
    </row>
    <row r="7890" spans="1:12" x14ac:dyDescent="0.25">
      <c r="A7890">
        <v>39912</v>
      </c>
      <c r="B7890">
        <v>0</v>
      </c>
      <c r="C7890">
        <v>0.65019418200000001</v>
      </c>
      <c r="D7890">
        <v>39</v>
      </c>
      <c r="E7890">
        <v>0</v>
      </c>
      <c r="F7890">
        <v>0.41137263099999999</v>
      </c>
      <c r="G7890">
        <v>4800</v>
      </c>
      <c r="H7890">
        <v>5</v>
      </c>
      <c r="I7890">
        <v>0</v>
      </c>
      <c r="J7890">
        <v>1</v>
      </c>
      <c r="K7890">
        <v>0</v>
      </c>
      <c r="L7890">
        <v>3</v>
      </c>
    </row>
    <row r="7891" spans="1:12" x14ac:dyDescent="0.25">
      <c r="A7891">
        <v>48897</v>
      </c>
      <c r="B7891">
        <v>0</v>
      </c>
      <c r="C7891">
        <v>0.65020439699999999</v>
      </c>
      <c r="D7891">
        <v>24</v>
      </c>
      <c r="E7891">
        <v>0</v>
      </c>
      <c r="F7891">
        <v>0.54223433200000004</v>
      </c>
      <c r="G7891">
        <v>1100</v>
      </c>
      <c r="H7891">
        <v>7</v>
      </c>
      <c r="I7891">
        <v>0</v>
      </c>
      <c r="J7891">
        <v>0</v>
      </c>
      <c r="K7891">
        <v>0</v>
      </c>
      <c r="L7891">
        <v>0</v>
      </c>
    </row>
    <row r="7892" spans="1:12" x14ac:dyDescent="0.25">
      <c r="A7892">
        <v>146442</v>
      </c>
      <c r="B7892">
        <v>0</v>
      </c>
      <c r="C7892">
        <v>0.650412188</v>
      </c>
      <c r="D7892">
        <v>47</v>
      </c>
      <c r="E7892">
        <v>0</v>
      </c>
      <c r="F7892">
        <v>1346.5</v>
      </c>
      <c r="G7892">
        <v>1</v>
      </c>
      <c r="H7892">
        <v>6</v>
      </c>
      <c r="I7892">
        <v>0</v>
      </c>
      <c r="J7892">
        <v>0</v>
      </c>
      <c r="K7892">
        <v>0</v>
      </c>
      <c r="L7892">
        <v>0</v>
      </c>
    </row>
    <row r="7893" spans="1:12" x14ac:dyDescent="0.25">
      <c r="A7893">
        <v>22972</v>
      </c>
      <c r="B7893">
        <v>0</v>
      </c>
      <c r="C7893">
        <v>0.65058468700000005</v>
      </c>
      <c r="D7893">
        <v>61</v>
      </c>
      <c r="E7893">
        <v>1</v>
      </c>
      <c r="F7893">
        <v>0.45302429399999999</v>
      </c>
      <c r="G7893">
        <v>8067</v>
      </c>
      <c r="H7893">
        <v>13</v>
      </c>
      <c r="I7893">
        <v>0</v>
      </c>
      <c r="J7893">
        <v>1</v>
      </c>
      <c r="K7893">
        <v>0</v>
      </c>
      <c r="L7893">
        <v>0</v>
      </c>
    </row>
    <row r="7894" spans="1:12" x14ac:dyDescent="0.25">
      <c r="A7894">
        <v>43675</v>
      </c>
      <c r="B7894">
        <v>0</v>
      </c>
      <c r="C7894">
        <v>0.65093843200000001</v>
      </c>
      <c r="D7894">
        <v>29</v>
      </c>
      <c r="E7894">
        <v>0</v>
      </c>
      <c r="F7894">
        <v>0.20938628200000001</v>
      </c>
      <c r="G7894">
        <v>3600</v>
      </c>
      <c r="H7894">
        <v>4</v>
      </c>
      <c r="I7894">
        <v>0</v>
      </c>
      <c r="J7894">
        <v>0</v>
      </c>
      <c r="K7894">
        <v>0</v>
      </c>
      <c r="L7894">
        <v>1</v>
      </c>
    </row>
    <row r="7895" spans="1:12" x14ac:dyDescent="0.25">
      <c r="A7895">
        <v>102507</v>
      </c>
      <c r="B7895">
        <v>0</v>
      </c>
      <c r="C7895">
        <v>0.65106877100000005</v>
      </c>
      <c r="D7895">
        <v>41</v>
      </c>
      <c r="E7895">
        <v>1</v>
      </c>
      <c r="F7895">
        <v>9.9146011000000006E-2</v>
      </c>
      <c r="G7895">
        <v>4800</v>
      </c>
      <c r="H7895">
        <v>5</v>
      </c>
      <c r="I7895">
        <v>0</v>
      </c>
      <c r="J7895">
        <v>0</v>
      </c>
      <c r="K7895">
        <v>0</v>
      </c>
      <c r="L7895">
        <v>1</v>
      </c>
    </row>
    <row r="7896" spans="1:12" x14ac:dyDescent="0.25">
      <c r="A7896">
        <v>41159</v>
      </c>
      <c r="B7896">
        <v>0</v>
      </c>
      <c r="C7896">
        <v>0.65107815999999996</v>
      </c>
      <c r="D7896">
        <v>50</v>
      </c>
      <c r="E7896">
        <v>0</v>
      </c>
      <c r="F7896">
        <v>0.183844011</v>
      </c>
      <c r="G7896">
        <v>14000</v>
      </c>
      <c r="H7896">
        <v>10</v>
      </c>
      <c r="I7896">
        <v>0</v>
      </c>
      <c r="J7896">
        <v>1</v>
      </c>
      <c r="K7896">
        <v>0</v>
      </c>
      <c r="L7896">
        <v>1</v>
      </c>
    </row>
    <row r="7897" spans="1:12" x14ac:dyDescent="0.25">
      <c r="A7897">
        <v>95830</v>
      </c>
      <c r="B7897">
        <v>0</v>
      </c>
      <c r="C7897">
        <v>0.65111240699999995</v>
      </c>
      <c r="D7897">
        <v>51</v>
      </c>
      <c r="E7897">
        <v>0</v>
      </c>
      <c r="F7897">
        <v>0.266199399</v>
      </c>
      <c r="G7897">
        <v>6990</v>
      </c>
      <c r="H7897">
        <v>6</v>
      </c>
      <c r="I7897">
        <v>0</v>
      </c>
      <c r="J7897">
        <v>1</v>
      </c>
      <c r="K7897">
        <v>0</v>
      </c>
      <c r="L7897">
        <v>2</v>
      </c>
    </row>
    <row r="7898" spans="1:12" x14ac:dyDescent="0.25">
      <c r="A7898">
        <v>52638</v>
      </c>
      <c r="B7898">
        <v>0</v>
      </c>
      <c r="C7898">
        <v>0.651160242</v>
      </c>
      <c r="D7898">
        <v>47</v>
      </c>
      <c r="E7898">
        <v>0</v>
      </c>
      <c r="F7898">
        <v>0.43079560099999997</v>
      </c>
      <c r="G7898">
        <v>7000</v>
      </c>
      <c r="H7898">
        <v>5</v>
      </c>
      <c r="I7898">
        <v>0</v>
      </c>
      <c r="J7898">
        <v>0</v>
      </c>
      <c r="K7898">
        <v>0</v>
      </c>
      <c r="L7898">
        <v>0</v>
      </c>
    </row>
    <row r="7899" spans="1:12" x14ac:dyDescent="0.25">
      <c r="A7899">
        <v>6384</v>
      </c>
      <c r="B7899">
        <v>0</v>
      </c>
      <c r="C7899">
        <v>0.65137591500000003</v>
      </c>
      <c r="D7899">
        <v>48</v>
      </c>
      <c r="E7899">
        <v>1</v>
      </c>
      <c r="F7899">
        <v>0.29711352600000002</v>
      </c>
      <c r="G7899">
        <v>15000</v>
      </c>
      <c r="H7899">
        <v>10</v>
      </c>
      <c r="I7899">
        <v>0</v>
      </c>
      <c r="J7899">
        <v>2</v>
      </c>
      <c r="K7899">
        <v>0</v>
      </c>
      <c r="L7899">
        <v>2</v>
      </c>
    </row>
    <row r="7900" spans="1:12" x14ac:dyDescent="0.25">
      <c r="A7900">
        <v>144319</v>
      </c>
      <c r="B7900">
        <v>0</v>
      </c>
      <c r="C7900">
        <v>0.651469403</v>
      </c>
      <c r="D7900">
        <v>58</v>
      </c>
      <c r="E7900">
        <v>0</v>
      </c>
      <c r="F7900">
        <v>0.28990379599999999</v>
      </c>
      <c r="G7900">
        <v>19333</v>
      </c>
      <c r="H7900">
        <v>25</v>
      </c>
      <c r="I7900">
        <v>0</v>
      </c>
      <c r="J7900">
        <v>2</v>
      </c>
      <c r="K7900">
        <v>0</v>
      </c>
      <c r="L7900">
        <v>1</v>
      </c>
    </row>
    <row r="7901" spans="1:12" x14ac:dyDescent="0.25">
      <c r="A7901">
        <v>147331</v>
      </c>
      <c r="B7901">
        <v>0</v>
      </c>
      <c r="C7901">
        <v>0.65149707400000001</v>
      </c>
      <c r="D7901">
        <v>55</v>
      </c>
      <c r="E7901">
        <v>0</v>
      </c>
      <c r="F7901">
        <v>0.61938061899999997</v>
      </c>
      <c r="G7901">
        <v>1000</v>
      </c>
      <c r="H7901">
        <v>2</v>
      </c>
      <c r="I7901">
        <v>0</v>
      </c>
      <c r="J7901">
        <v>0</v>
      </c>
      <c r="K7901">
        <v>0</v>
      </c>
      <c r="L7901">
        <v>0</v>
      </c>
    </row>
    <row r="7902" spans="1:12" x14ac:dyDescent="0.25">
      <c r="A7902">
        <v>99590</v>
      </c>
      <c r="B7902">
        <v>0</v>
      </c>
      <c r="C7902">
        <v>0.65157335900000002</v>
      </c>
      <c r="D7902">
        <v>64</v>
      </c>
      <c r="E7902">
        <v>0</v>
      </c>
      <c r="F7902">
        <v>0.57791537699999995</v>
      </c>
      <c r="G7902">
        <v>5813</v>
      </c>
      <c r="H7902">
        <v>10</v>
      </c>
      <c r="I7902">
        <v>0</v>
      </c>
      <c r="J7902">
        <v>1</v>
      </c>
      <c r="K7902">
        <v>0</v>
      </c>
      <c r="L7902">
        <v>0</v>
      </c>
    </row>
    <row r="7903" spans="1:12" x14ac:dyDescent="0.25">
      <c r="A7903">
        <v>20484</v>
      </c>
      <c r="B7903">
        <v>0</v>
      </c>
      <c r="C7903">
        <v>0.651646948</v>
      </c>
      <c r="D7903">
        <v>59</v>
      </c>
      <c r="E7903">
        <v>0</v>
      </c>
      <c r="F7903">
        <v>5520</v>
      </c>
      <c r="H7903">
        <v>8</v>
      </c>
      <c r="I7903">
        <v>0</v>
      </c>
      <c r="J7903">
        <v>2</v>
      </c>
      <c r="K7903">
        <v>0</v>
      </c>
      <c r="L7903">
        <v>0</v>
      </c>
    </row>
    <row r="7904" spans="1:12" x14ac:dyDescent="0.25">
      <c r="A7904">
        <v>129607</v>
      </c>
      <c r="B7904">
        <v>0</v>
      </c>
      <c r="C7904">
        <v>0.65208001199999999</v>
      </c>
      <c r="D7904">
        <v>52</v>
      </c>
      <c r="E7904">
        <v>1</v>
      </c>
      <c r="F7904">
        <v>0.43600538900000002</v>
      </c>
      <c r="G7904">
        <v>5937</v>
      </c>
      <c r="H7904">
        <v>9</v>
      </c>
      <c r="I7904">
        <v>0</v>
      </c>
      <c r="J7904">
        <v>1</v>
      </c>
      <c r="K7904">
        <v>0</v>
      </c>
      <c r="L7904">
        <v>0</v>
      </c>
    </row>
    <row r="7905" spans="1:12" x14ac:dyDescent="0.25">
      <c r="A7905">
        <v>51317</v>
      </c>
      <c r="B7905">
        <v>0</v>
      </c>
      <c r="C7905">
        <v>0.65220727499999998</v>
      </c>
      <c r="D7905">
        <v>64</v>
      </c>
      <c r="E7905">
        <v>0</v>
      </c>
      <c r="F7905">
        <v>0.488975779</v>
      </c>
      <c r="G7905">
        <v>18413</v>
      </c>
      <c r="H7905">
        <v>24</v>
      </c>
      <c r="I7905">
        <v>0</v>
      </c>
      <c r="J7905">
        <v>3</v>
      </c>
      <c r="K7905">
        <v>0</v>
      </c>
      <c r="L7905">
        <v>0</v>
      </c>
    </row>
    <row r="7906" spans="1:12" x14ac:dyDescent="0.25">
      <c r="A7906">
        <v>50074</v>
      </c>
      <c r="B7906">
        <v>0</v>
      </c>
      <c r="C7906">
        <v>0.65267529499999999</v>
      </c>
      <c r="D7906">
        <v>32</v>
      </c>
      <c r="E7906">
        <v>0</v>
      </c>
      <c r="F7906">
        <v>0.95896103899999996</v>
      </c>
      <c r="G7906">
        <v>1924</v>
      </c>
      <c r="H7906">
        <v>14</v>
      </c>
      <c r="I7906">
        <v>0</v>
      </c>
      <c r="J7906">
        <v>1</v>
      </c>
      <c r="K7906">
        <v>0</v>
      </c>
      <c r="L7906">
        <v>0</v>
      </c>
    </row>
    <row r="7907" spans="1:12" x14ac:dyDescent="0.25">
      <c r="A7907">
        <v>25440</v>
      </c>
      <c r="B7907">
        <v>0</v>
      </c>
      <c r="C7907">
        <v>0.65333416700000002</v>
      </c>
      <c r="D7907">
        <v>45</v>
      </c>
      <c r="E7907">
        <v>1</v>
      </c>
      <c r="F7907">
        <v>0.46001911400000001</v>
      </c>
      <c r="G7907">
        <v>9416</v>
      </c>
      <c r="H7907">
        <v>17</v>
      </c>
      <c r="I7907">
        <v>0</v>
      </c>
      <c r="J7907">
        <v>2</v>
      </c>
      <c r="K7907">
        <v>0</v>
      </c>
      <c r="L7907">
        <v>2</v>
      </c>
    </row>
    <row r="7908" spans="1:12" x14ac:dyDescent="0.25">
      <c r="A7908">
        <v>25556</v>
      </c>
      <c r="B7908">
        <v>0</v>
      </c>
      <c r="C7908">
        <v>0.65357887199999998</v>
      </c>
      <c r="D7908">
        <v>44</v>
      </c>
      <c r="E7908">
        <v>0</v>
      </c>
      <c r="F7908">
        <v>0.60007998399999996</v>
      </c>
      <c r="G7908">
        <v>5000</v>
      </c>
      <c r="H7908">
        <v>18</v>
      </c>
      <c r="I7908">
        <v>0</v>
      </c>
      <c r="J7908">
        <v>3</v>
      </c>
      <c r="K7908">
        <v>0</v>
      </c>
      <c r="L7908">
        <v>3</v>
      </c>
    </row>
    <row r="7909" spans="1:12" x14ac:dyDescent="0.25">
      <c r="A7909">
        <v>15702</v>
      </c>
      <c r="B7909">
        <v>0</v>
      </c>
      <c r="C7909">
        <v>0.65376513300000005</v>
      </c>
      <c r="D7909">
        <v>39</v>
      </c>
      <c r="E7909">
        <v>0</v>
      </c>
      <c r="F7909">
        <v>0.70105978800000002</v>
      </c>
      <c r="G7909">
        <v>5000</v>
      </c>
      <c r="H7909">
        <v>5</v>
      </c>
      <c r="I7909">
        <v>0</v>
      </c>
      <c r="J7909">
        <v>1</v>
      </c>
      <c r="K7909">
        <v>0</v>
      </c>
      <c r="L7909">
        <v>2</v>
      </c>
    </row>
    <row r="7910" spans="1:12" x14ac:dyDescent="0.25">
      <c r="A7910">
        <v>45036</v>
      </c>
      <c r="B7910">
        <v>0</v>
      </c>
      <c r="C7910">
        <v>0.65391975999999996</v>
      </c>
      <c r="D7910">
        <v>56</v>
      </c>
      <c r="E7910">
        <v>0</v>
      </c>
      <c r="F7910">
        <v>0.432160194</v>
      </c>
      <c r="G7910">
        <v>8239</v>
      </c>
      <c r="H7910">
        <v>11</v>
      </c>
      <c r="I7910">
        <v>0</v>
      </c>
      <c r="J7910">
        <v>2</v>
      </c>
      <c r="K7910">
        <v>0</v>
      </c>
      <c r="L7910">
        <v>0</v>
      </c>
    </row>
    <row r="7911" spans="1:12" x14ac:dyDescent="0.25">
      <c r="A7911">
        <v>37628</v>
      </c>
      <c r="B7911">
        <v>1</v>
      </c>
      <c r="C7911">
        <v>0.65399275499999998</v>
      </c>
      <c r="D7911">
        <v>52</v>
      </c>
      <c r="E7911">
        <v>0</v>
      </c>
      <c r="F7911">
        <v>0.44652491300000002</v>
      </c>
      <c r="G7911">
        <v>6301</v>
      </c>
      <c r="H7911">
        <v>9</v>
      </c>
      <c r="I7911">
        <v>0</v>
      </c>
      <c r="J7911">
        <v>1</v>
      </c>
      <c r="K7911">
        <v>0</v>
      </c>
      <c r="L7911">
        <v>3</v>
      </c>
    </row>
    <row r="7912" spans="1:12" x14ac:dyDescent="0.25">
      <c r="A7912">
        <v>1403</v>
      </c>
      <c r="B7912">
        <v>0</v>
      </c>
      <c r="C7912">
        <v>0.65421130100000002</v>
      </c>
      <c r="D7912">
        <v>37</v>
      </c>
      <c r="E7912">
        <v>0</v>
      </c>
      <c r="F7912">
        <v>0.26991653999999998</v>
      </c>
      <c r="G7912">
        <v>10543</v>
      </c>
      <c r="H7912">
        <v>10</v>
      </c>
      <c r="I7912">
        <v>0</v>
      </c>
      <c r="J7912">
        <v>3</v>
      </c>
      <c r="K7912">
        <v>0</v>
      </c>
      <c r="L7912">
        <v>0</v>
      </c>
    </row>
    <row r="7913" spans="1:12" x14ac:dyDescent="0.25">
      <c r="A7913">
        <v>34581</v>
      </c>
      <c r="B7913">
        <v>1</v>
      </c>
      <c r="C7913">
        <v>0.65463631300000003</v>
      </c>
      <c r="D7913">
        <v>46</v>
      </c>
      <c r="E7913">
        <v>1</v>
      </c>
      <c r="F7913">
        <v>5.6378870000000003E-3</v>
      </c>
      <c r="G7913">
        <v>6207</v>
      </c>
      <c r="H7913">
        <v>2</v>
      </c>
      <c r="I7913">
        <v>1</v>
      </c>
      <c r="J7913">
        <v>0</v>
      </c>
      <c r="K7913">
        <v>0</v>
      </c>
      <c r="L7913">
        <v>2</v>
      </c>
    </row>
    <row r="7914" spans="1:12" x14ac:dyDescent="0.25">
      <c r="A7914">
        <v>126180</v>
      </c>
      <c r="B7914">
        <v>1</v>
      </c>
      <c r="C7914">
        <v>0.655086206</v>
      </c>
      <c r="D7914">
        <v>39</v>
      </c>
      <c r="E7914">
        <v>2</v>
      </c>
      <c r="F7914">
        <v>0.73178352700000004</v>
      </c>
      <c r="G7914">
        <v>8000</v>
      </c>
      <c r="H7914">
        <v>14</v>
      </c>
      <c r="I7914">
        <v>0</v>
      </c>
      <c r="J7914">
        <v>4</v>
      </c>
      <c r="K7914">
        <v>0</v>
      </c>
      <c r="L7914">
        <v>0</v>
      </c>
    </row>
    <row r="7915" spans="1:12" x14ac:dyDescent="0.25">
      <c r="A7915">
        <v>100151</v>
      </c>
      <c r="B7915">
        <v>0</v>
      </c>
      <c r="C7915">
        <v>0.65510008900000005</v>
      </c>
      <c r="D7915">
        <v>62</v>
      </c>
      <c r="E7915">
        <v>1</v>
      </c>
      <c r="F7915">
        <v>638</v>
      </c>
      <c r="H7915">
        <v>5</v>
      </c>
      <c r="I7915">
        <v>0</v>
      </c>
      <c r="J7915">
        <v>0</v>
      </c>
      <c r="K7915">
        <v>1</v>
      </c>
      <c r="L7915">
        <v>0</v>
      </c>
    </row>
    <row r="7916" spans="1:12" x14ac:dyDescent="0.25">
      <c r="A7916">
        <v>59554</v>
      </c>
      <c r="B7916">
        <v>0</v>
      </c>
      <c r="C7916">
        <v>0.65521732099999996</v>
      </c>
      <c r="D7916">
        <v>54</v>
      </c>
      <c r="E7916">
        <v>1</v>
      </c>
      <c r="F7916">
        <v>0.31777925899999998</v>
      </c>
      <c r="G7916">
        <v>10500</v>
      </c>
      <c r="H7916">
        <v>5</v>
      </c>
      <c r="I7916">
        <v>0</v>
      </c>
      <c r="J7916">
        <v>2</v>
      </c>
      <c r="K7916">
        <v>0</v>
      </c>
      <c r="L7916">
        <v>2</v>
      </c>
    </row>
    <row r="7917" spans="1:12" x14ac:dyDescent="0.25">
      <c r="A7917">
        <v>75408</v>
      </c>
      <c r="B7917">
        <v>0</v>
      </c>
      <c r="C7917">
        <v>0.65583029999999998</v>
      </c>
      <c r="D7917">
        <v>60</v>
      </c>
      <c r="E7917">
        <v>0</v>
      </c>
      <c r="F7917">
        <v>0.335896943</v>
      </c>
      <c r="G7917">
        <v>5200</v>
      </c>
      <c r="H7917">
        <v>11</v>
      </c>
      <c r="I7917">
        <v>0</v>
      </c>
      <c r="J7917">
        <v>1</v>
      </c>
      <c r="K7917">
        <v>0</v>
      </c>
      <c r="L7917">
        <v>0</v>
      </c>
    </row>
    <row r="7918" spans="1:12" x14ac:dyDescent="0.25">
      <c r="A7918">
        <v>61374</v>
      </c>
      <c r="B7918">
        <v>0</v>
      </c>
      <c r="C7918">
        <v>0.65590866400000003</v>
      </c>
      <c r="D7918">
        <v>45</v>
      </c>
      <c r="E7918">
        <v>1</v>
      </c>
      <c r="F7918">
        <v>0.415420179</v>
      </c>
      <c r="G7918">
        <v>7353</v>
      </c>
      <c r="H7918">
        <v>10</v>
      </c>
      <c r="I7918">
        <v>0</v>
      </c>
      <c r="J7918">
        <v>1</v>
      </c>
      <c r="K7918">
        <v>0</v>
      </c>
      <c r="L7918">
        <v>1</v>
      </c>
    </row>
    <row r="7919" spans="1:12" x14ac:dyDescent="0.25">
      <c r="A7919">
        <v>10883</v>
      </c>
      <c r="B7919">
        <v>0</v>
      </c>
      <c r="C7919">
        <v>0.65612477700000005</v>
      </c>
      <c r="D7919">
        <v>76</v>
      </c>
      <c r="E7919">
        <v>0</v>
      </c>
      <c r="F7919">
        <v>0.175533885</v>
      </c>
      <c r="G7919">
        <v>8100</v>
      </c>
      <c r="H7919">
        <v>10</v>
      </c>
      <c r="I7919">
        <v>0</v>
      </c>
      <c r="J7919">
        <v>1</v>
      </c>
      <c r="K7919">
        <v>0</v>
      </c>
      <c r="L7919">
        <v>1</v>
      </c>
    </row>
    <row r="7920" spans="1:12" x14ac:dyDescent="0.25">
      <c r="A7920">
        <v>74637</v>
      </c>
      <c r="B7920">
        <v>0</v>
      </c>
      <c r="C7920">
        <v>0.65637374500000001</v>
      </c>
      <c r="D7920">
        <v>34</v>
      </c>
      <c r="E7920">
        <v>0</v>
      </c>
      <c r="F7920">
        <v>0.13788281399999999</v>
      </c>
      <c r="G7920">
        <v>7150</v>
      </c>
      <c r="H7920">
        <v>6</v>
      </c>
      <c r="I7920">
        <v>0</v>
      </c>
      <c r="J7920">
        <v>0</v>
      </c>
      <c r="K7920">
        <v>0</v>
      </c>
      <c r="L7920">
        <v>0</v>
      </c>
    </row>
    <row r="7921" spans="1:12" x14ac:dyDescent="0.25">
      <c r="A7921">
        <v>68414</v>
      </c>
      <c r="B7921">
        <v>0</v>
      </c>
      <c r="C7921">
        <v>0.65638777400000003</v>
      </c>
      <c r="D7921">
        <v>49</v>
      </c>
      <c r="E7921">
        <v>0</v>
      </c>
      <c r="F7921">
        <v>0.51420482300000003</v>
      </c>
      <c r="G7921">
        <v>10242</v>
      </c>
      <c r="H7921">
        <v>24</v>
      </c>
      <c r="I7921">
        <v>0</v>
      </c>
      <c r="J7921">
        <v>2</v>
      </c>
      <c r="K7921">
        <v>0</v>
      </c>
      <c r="L7921">
        <v>0</v>
      </c>
    </row>
    <row r="7922" spans="1:12" x14ac:dyDescent="0.25">
      <c r="A7922">
        <v>108169</v>
      </c>
      <c r="B7922">
        <v>0</v>
      </c>
      <c r="C7922">
        <v>0.656735552</v>
      </c>
      <c r="D7922">
        <v>48</v>
      </c>
      <c r="E7922">
        <v>0</v>
      </c>
      <c r="F7922">
        <v>0.355330584</v>
      </c>
      <c r="G7922">
        <v>8000</v>
      </c>
      <c r="H7922">
        <v>6</v>
      </c>
      <c r="I7922">
        <v>0</v>
      </c>
      <c r="J7922">
        <v>1</v>
      </c>
      <c r="K7922">
        <v>0</v>
      </c>
      <c r="L7922">
        <v>0</v>
      </c>
    </row>
    <row r="7923" spans="1:12" x14ac:dyDescent="0.25">
      <c r="A7923">
        <v>30362</v>
      </c>
      <c r="B7923">
        <v>0</v>
      </c>
      <c r="C7923">
        <v>0.65770748499999998</v>
      </c>
      <c r="D7923">
        <v>48</v>
      </c>
      <c r="E7923">
        <v>0</v>
      </c>
      <c r="F7923">
        <v>2751</v>
      </c>
      <c r="H7923">
        <v>10</v>
      </c>
      <c r="I7923">
        <v>0</v>
      </c>
      <c r="J7923">
        <v>1</v>
      </c>
      <c r="K7923">
        <v>0</v>
      </c>
      <c r="L7923">
        <v>0</v>
      </c>
    </row>
    <row r="7924" spans="1:12" x14ac:dyDescent="0.25">
      <c r="A7924">
        <v>136376</v>
      </c>
      <c r="B7924">
        <v>0</v>
      </c>
      <c r="C7924">
        <v>0.65820905699999999</v>
      </c>
      <c r="D7924">
        <v>61</v>
      </c>
      <c r="E7924">
        <v>0</v>
      </c>
      <c r="F7924">
        <v>0.59484364300000003</v>
      </c>
      <c r="G7924">
        <v>10200</v>
      </c>
      <c r="H7924">
        <v>14</v>
      </c>
      <c r="I7924">
        <v>0</v>
      </c>
      <c r="J7924">
        <v>3</v>
      </c>
      <c r="K7924">
        <v>0</v>
      </c>
      <c r="L7924">
        <v>1</v>
      </c>
    </row>
    <row r="7925" spans="1:12" x14ac:dyDescent="0.25">
      <c r="A7925">
        <v>58004</v>
      </c>
      <c r="B7925">
        <v>0</v>
      </c>
      <c r="C7925">
        <v>0.65869286599999999</v>
      </c>
      <c r="D7925">
        <v>42</v>
      </c>
      <c r="E7925">
        <v>0</v>
      </c>
      <c r="F7925">
        <v>0.34600997500000003</v>
      </c>
      <c r="G7925">
        <v>6415</v>
      </c>
      <c r="H7925">
        <v>5</v>
      </c>
      <c r="I7925">
        <v>0</v>
      </c>
      <c r="J7925">
        <v>1</v>
      </c>
      <c r="K7925">
        <v>0</v>
      </c>
      <c r="L7925">
        <v>4</v>
      </c>
    </row>
    <row r="7926" spans="1:12" x14ac:dyDescent="0.25">
      <c r="A7926">
        <v>54460</v>
      </c>
      <c r="B7926">
        <v>0</v>
      </c>
      <c r="C7926">
        <v>0.65904789100000005</v>
      </c>
      <c r="D7926">
        <v>46</v>
      </c>
      <c r="E7926">
        <v>0</v>
      </c>
      <c r="F7926">
        <v>0.49282754200000001</v>
      </c>
      <c r="G7926">
        <v>6273</v>
      </c>
      <c r="H7926">
        <v>7</v>
      </c>
      <c r="I7926">
        <v>0</v>
      </c>
      <c r="J7926">
        <v>2</v>
      </c>
      <c r="K7926">
        <v>0</v>
      </c>
      <c r="L7926">
        <v>1</v>
      </c>
    </row>
    <row r="7927" spans="1:12" x14ac:dyDescent="0.25">
      <c r="A7927">
        <v>58288</v>
      </c>
      <c r="B7927">
        <v>0</v>
      </c>
      <c r="C7927">
        <v>0.65956736299999996</v>
      </c>
      <c r="D7927">
        <v>40</v>
      </c>
      <c r="E7927">
        <v>0</v>
      </c>
      <c r="F7927">
        <v>0.64259077499999995</v>
      </c>
      <c r="G7927">
        <v>5094</v>
      </c>
      <c r="H7927">
        <v>14</v>
      </c>
      <c r="I7927">
        <v>0</v>
      </c>
      <c r="J7927">
        <v>2</v>
      </c>
      <c r="K7927">
        <v>0</v>
      </c>
      <c r="L7927">
        <v>2</v>
      </c>
    </row>
    <row r="7928" spans="1:12" x14ac:dyDescent="0.25">
      <c r="A7928">
        <v>111816</v>
      </c>
      <c r="B7928">
        <v>0</v>
      </c>
      <c r="C7928">
        <v>0.660261337</v>
      </c>
      <c r="D7928">
        <v>28</v>
      </c>
      <c r="E7928">
        <v>0</v>
      </c>
      <c r="F7928">
        <v>0.15712762199999999</v>
      </c>
      <c r="G7928">
        <v>5625</v>
      </c>
      <c r="H7928">
        <v>6</v>
      </c>
      <c r="I7928">
        <v>0</v>
      </c>
      <c r="J7928">
        <v>0</v>
      </c>
      <c r="K7928">
        <v>0</v>
      </c>
      <c r="L7928">
        <v>0</v>
      </c>
    </row>
    <row r="7929" spans="1:12" x14ac:dyDescent="0.25">
      <c r="A7929">
        <v>132590</v>
      </c>
      <c r="B7929">
        <v>0</v>
      </c>
      <c r="C7929">
        <v>0.66090987199999995</v>
      </c>
      <c r="D7929">
        <v>77</v>
      </c>
      <c r="E7929">
        <v>0</v>
      </c>
      <c r="F7929">
        <v>0.45462878099999998</v>
      </c>
      <c r="G7929">
        <v>12000</v>
      </c>
      <c r="H7929">
        <v>9</v>
      </c>
      <c r="I7929">
        <v>0</v>
      </c>
      <c r="J7929">
        <v>1</v>
      </c>
      <c r="K7929">
        <v>0</v>
      </c>
      <c r="L7929">
        <v>0</v>
      </c>
    </row>
    <row r="7930" spans="1:12" x14ac:dyDescent="0.25">
      <c r="A7930">
        <v>47645</v>
      </c>
      <c r="B7930">
        <v>0</v>
      </c>
      <c r="C7930">
        <v>0.66096803900000001</v>
      </c>
      <c r="D7930">
        <v>49</v>
      </c>
      <c r="E7930">
        <v>0</v>
      </c>
      <c r="F7930">
        <v>0.73470203999999995</v>
      </c>
      <c r="G7930">
        <v>7500</v>
      </c>
      <c r="H7930">
        <v>21</v>
      </c>
      <c r="I7930">
        <v>0</v>
      </c>
      <c r="J7930">
        <v>2</v>
      </c>
      <c r="K7930">
        <v>0</v>
      </c>
      <c r="L7930">
        <v>1</v>
      </c>
    </row>
    <row r="7931" spans="1:12" x14ac:dyDescent="0.25">
      <c r="A7931">
        <v>46755</v>
      </c>
      <c r="B7931">
        <v>0</v>
      </c>
      <c r="C7931">
        <v>0.66162513300000003</v>
      </c>
      <c r="D7931">
        <v>69</v>
      </c>
      <c r="E7931">
        <v>2</v>
      </c>
      <c r="F7931">
        <v>2748</v>
      </c>
      <c r="H7931">
        <v>16</v>
      </c>
      <c r="I7931">
        <v>0</v>
      </c>
      <c r="J7931">
        <v>1</v>
      </c>
      <c r="K7931">
        <v>0</v>
      </c>
    </row>
    <row r="7932" spans="1:12" x14ac:dyDescent="0.25">
      <c r="A7932">
        <v>24506</v>
      </c>
      <c r="B7932">
        <v>0</v>
      </c>
      <c r="C7932">
        <v>0.66212573799999996</v>
      </c>
      <c r="D7932">
        <v>53</v>
      </c>
      <c r="E7932">
        <v>1</v>
      </c>
      <c r="F7932">
        <v>0.71069577500000003</v>
      </c>
      <c r="G7932">
        <v>6366</v>
      </c>
      <c r="H7932">
        <v>13</v>
      </c>
      <c r="I7932">
        <v>0</v>
      </c>
      <c r="J7932">
        <v>2</v>
      </c>
      <c r="K7932">
        <v>0</v>
      </c>
      <c r="L7932">
        <v>1</v>
      </c>
    </row>
    <row r="7933" spans="1:12" x14ac:dyDescent="0.25">
      <c r="A7933">
        <v>75687</v>
      </c>
      <c r="B7933">
        <v>0</v>
      </c>
      <c r="C7933">
        <v>0.66217837599999996</v>
      </c>
      <c r="D7933">
        <v>50</v>
      </c>
      <c r="E7933">
        <v>0</v>
      </c>
      <c r="F7933">
        <v>1.2093581280000001</v>
      </c>
      <c r="G7933">
        <v>5000</v>
      </c>
      <c r="H7933">
        <v>13</v>
      </c>
      <c r="I7933">
        <v>0</v>
      </c>
      <c r="J7933">
        <v>2</v>
      </c>
      <c r="K7933">
        <v>0</v>
      </c>
      <c r="L7933">
        <v>1</v>
      </c>
    </row>
    <row r="7934" spans="1:12" x14ac:dyDescent="0.25">
      <c r="A7934">
        <v>70812</v>
      </c>
      <c r="B7934">
        <v>0</v>
      </c>
      <c r="C7934">
        <v>0.66236571200000005</v>
      </c>
      <c r="D7934">
        <v>59</v>
      </c>
      <c r="E7934">
        <v>0</v>
      </c>
      <c r="F7934">
        <v>0.54434364000000002</v>
      </c>
      <c r="G7934">
        <v>5400</v>
      </c>
      <c r="H7934">
        <v>8</v>
      </c>
      <c r="I7934">
        <v>0</v>
      </c>
      <c r="J7934">
        <v>1</v>
      </c>
      <c r="K7934">
        <v>0</v>
      </c>
      <c r="L7934">
        <v>0</v>
      </c>
    </row>
    <row r="7935" spans="1:12" x14ac:dyDescent="0.25">
      <c r="A7935">
        <v>81238</v>
      </c>
      <c r="B7935">
        <v>0</v>
      </c>
      <c r="C7935">
        <v>0.66266021600000002</v>
      </c>
      <c r="D7935">
        <v>32</v>
      </c>
      <c r="E7935">
        <v>0</v>
      </c>
      <c r="F7935">
        <v>0.135733033</v>
      </c>
      <c r="G7935">
        <v>8000</v>
      </c>
      <c r="H7935">
        <v>4</v>
      </c>
      <c r="I7935">
        <v>0</v>
      </c>
      <c r="J7935">
        <v>0</v>
      </c>
      <c r="K7935">
        <v>0</v>
      </c>
      <c r="L7935">
        <v>4</v>
      </c>
    </row>
    <row r="7936" spans="1:12" x14ac:dyDescent="0.25">
      <c r="A7936">
        <v>79607</v>
      </c>
      <c r="B7936">
        <v>0</v>
      </c>
      <c r="C7936">
        <v>0.66297201500000003</v>
      </c>
      <c r="D7936">
        <v>46</v>
      </c>
      <c r="E7936">
        <v>1</v>
      </c>
      <c r="F7936">
        <v>0.17993429399999999</v>
      </c>
      <c r="G7936">
        <v>3956</v>
      </c>
      <c r="H7936">
        <v>4</v>
      </c>
      <c r="I7936">
        <v>0</v>
      </c>
      <c r="J7936">
        <v>0</v>
      </c>
      <c r="K7936">
        <v>0</v>
      </c>
      <c r="L7936">
        <v>0</v>
      </c>
    </row>
    <row r="7937" spans="1:12" x14ac:dyDescent="0.25">
      <c r="A7937">
        <v>79453</v>
      </c>
      <c r="B7937">
        <v>0</v>
      </c>
      <c r="C7937">
        <v>0.66513251900000003</v>
      </c>
      <c r="D7937">
        <v>47</v>
      </c>
      <c r="E7937">
        <v>4</v>
      </c>
      <c r="F7937">
        <v>0.324540463</v>
      </c>
      <c r="G7937">
        <v>8377</v>
      </c>
      <c r="H7937">
        <v>5</v>
      </c>
      <c r="I7937">
        <v>0</v>
      </c>
      <c r="J7937">
        <v>1</v>
      </c>
      <c r="K7937">
        <v>0</v>
      </c>
      <c r="L7937">
        <v>1</v>
      </c>
    </row>
    <row r="7938" spans="1:12" x14ac:dyDescent="0.25">
      <c r="A7938">
        <v>102408</v>
      </c>
      <c r="B7938">
        <v>0</v>
      </c>
      <c r="C7938">
        <v>0.66541672900000004</v>
      </c>
      <c r="D7938">
        <v>26</v>
      </c>
      <c r="E7938">
        <v>0</v>
      </c>
      <c r="F7938">
        <v>0.25575447600000001</v>
      </c>
      <c r="G7938">
        <v>4300</v>
      </c>
      <c r="H7938">
        <v>10</v>
      </c>
      <c r="I7938">
        <v>0</v>
      </c>
      <c r="J7938">
        <v>0</v>
      </c>
      <c r="K7938">
        <v>0</v>
      </c>
      <c r="L7938">
        <v>0</v>
      </c>
    </row>
    <row r="7939" spans="1:12" x14ac:dyDescent="0.25">
      <c r="A7939">
        <v>118002</v>
      </c>
      <c r="B7939">
        <v>0</v>
      </c>
      <c r="C7939">
        <v>0.66566670500000003</v>
      </c>
      <c r="D7939">
        <v>55</v>
      </c>
      <c r="E7939">
        <v>0</v>
      </c>
      <c r="F7939">
        <v>0.88611946699999999</v>
      </c>
      <c r="G7939">
        <v>2326</v>
      </c>
      <c r="H7939">
        <v>5</v>
      </c>
      <c r="I7939">
        <v>0</v>
      </c>
      <c r="J7939">
        <v>1</v>
      </c>
      <c r="K7939">
        <v>0</v>
      </c>
      <c r="L7939">
        <v>0</v>
      </c>
    </row>
    <row r="7940" spans="1:12" x14ac:dyDescent="0.25">
      <c r="A7940">
        <v>20378</v>
      </c>
      <c r="B7940">
        <v>0</v>
      </c>
      <c r="C7940">
        <v>0.66585514300000004</v>
      </c>
      <c r="D7940">
        <v>31</v>
      </c>
      <c r="E7940">
        <v>0</v>
      </c>
      <c r="F7940">
        <v>0.20711326999999999</v>
      </c>
      <c r="G7940">
        <v>7000</v>
      </c>
      <c r="H7940">
        <v>6</v>
      </c>
      <c r="I7940">
        <v>0</v>
      </c>
      <c r="J7940">
        <v>1</v>
      </c>
      <c r="K7940">
        <v>0</v>
      </c>
      <c r="L7940">
        <v>2</v>
      </c>
    </row>
    <row r="7941" spans="1:12" x14ac:dyDescent="0.25">
      <c r="A7941">
        <v>95781</v>
      </c>
      <c r="B7941">
        <v>0</v>
      </c>
      <c r="C7941">
        <v>0.66586682699999999</v>
      </c>
      <c r="D7941">
        <v>62</v>
      </c>
      <c r="E7941">
        <v>0</v>
      </c>
      <c r="F7941">
        <v>0.43618042200000001</v>
      </c>
      <c r="G7941">
        <v>2083</v>
      </c>
      <c r="H7941">
        <v>3</v>
      </c>
      <c r="I7941">
        <v>0</v>
      </c>
      <c r="J7941">
        <v>2</v>
      </c>
      <c r="K7941">
        <v>0</v>
      </c>
      <c r="L7941">
        <v>0</v>
      </c>
    </row>
    <row r="7942" spans="1:12" x14ac:dyDescent="0.25">
      <c r="A7942">
        <v>76914</v>
      </c>
      <c r="B7942">
        <v>0</v>
      </c>
      <c r="C7942">
        <v>0.66594287600000002</v>
      </c>
      <c r="D7942">
        <v>25</v>
      </c>
      <c r="E7942">
        <v>0</v>
      </c>
      <c r="F7942">
        <v>0.176964607</v>
      </c>
      <c r="G7942">
        <v>3333</v>
      </c>
      <c r="H7942">
        <v>10</v>
      </c>
      <c r="I7942">
        <v>0</v>
      </c>
      <c r="J7942">
        <v>0</v>
      </c>
      <c r="K7942">
        <v>0</v>
      </c>
      <c r="L7942">
        <v>0</v>
      </c>
    </row>
    <row r="7943" spans="1:12" x14ac:dyDescent="0.25">
      <c r="A7943">
        <v>114055</v>
      </c>
      <c r="B7943">
        <v>0</v>
      </c>
      <c r="C7943">
        <v>0.66621216299999997</v>
      </c>
      <c r="D7943">
        <v>44</v>
      </c>
      <c r="E7943">
        <v>0</v>
      </c>
      <c r="F7943">
        <v>0.22376443100000001</v>
      </c>
      <c r="G7943">
        <v>7708</v>
      </c>
      <c r="H7943">
        <v>7</v>
      </c>
      <c r="I7943">
        <v>0</v>
      </c>
      <c r="J7943">
        <v>2</v>
      </c>
      <c r="K7943">
        <v>0</v>
      </c>
      <c r="L7943">
        <v>1</v>
      </c>
    </row>
    <row r="7944" spans="1:12" x14ac:dyDescent="0.25">
      <c r="A7944">
        <v>86707</v>
      </c>
      <c r="B7944">
        <v>0</v>
      </c>
      <c r="C7944">
        <v>0.66629125899999997</v>
      </c>
      <c r="D7944">
        <v>72</v>
      </c>
      <c r="E7944">
        <v>0</v>
      </c>
      <c r="F7944">
        <v>0.75224955000000004</v>
      </c>
      <c r="G7944">
        <v>5000</v>
      </c>
      <c r="H7944">
        <v>12</v>
      </c>
      <c r="I7944">
        <v>0</v>
      </c>
      <c r="J7944">
        <v>1</v>
      </c>
      <c r="K7944">
        <v>0</v>
      </c>
      <c r="L7944">
        <v>0</v>
      </c>
    </row>
    <row r="7945" spans="1:12" x14ac:dyDescent="0.25">
      <c r="A7945">
        <v>75947</v>
      </c>
      <c r="B7945">
        <v>0</v>
      </c>
      <c r="C7945">
        <v>0.66652352599999998</v>
      </c>
      <c r="D7945">
        <v>48</v>
      </c>
      <c r="E7945">
        <v>3</v>
      </c>
      <c r="F7945">
        <v>0.58846511599999995</v>
      </c>
      <c r="G7945">
        <v>5374</v>
      </c>
      <c r="H7945">
        <v>10</v>
      </c>
      <c r="I7945">
        <v>0</v>
      </c>
      <c r="J7945">
        <v>2</v>
      </c>
      <c r="K7945">
        <v>1</v>
      </c>
      <c r="L7945">
        <v>3</v>
      </c>
    </row>
    <row r="7946" spans="1:12" x14ac:dyDescent="0.25">
      <c r="A7946">
        <v>148711</v>
      </c>
      <c r="B7946">
        <v>0</v>
      </c>
      <c r="C7946">
        <v>0.66658731100000002</v>
      </c>
      <c r="D7946">
        <v>29</v>
      </c>
      <c r="E7946">
        <v>0</v>
      </c>
      <c r="F7946">
        <v>1.0833333329999999</v>
      </c>
      <c r="G7946">
        <v>3671</v>
      </c>
      <c r="H7946">
        <v>7</v>
      </c>
      <c r="I7946">
        <v>0</v>
      </c>
      <c r="J7946">
        <v>1</v>
      </c>
      <c r="K7946">
        <v>0</v>
      </c>
      <c r="L7946">
        <v>0</v>
      </c>
    </row>
    <row r="7947" spans="1:12" x14ac:dyDescent="0.25">
      <c r="A7947">
        <v>9793</v>
      </c>
      <c r="B7947">
        <v>0</v>
      </c>
      <c r="C7947">
        <v>0.66680271700000004</v>
      </c>
      <c r="D7947">
        <v>52</v>
      </c>
      <c r="E7947">
        <v>0</v>
      </c>
      <c r="F7947">
        <v>0.59347358400000005</v>
      </c>
      <c r="G7947">
        <v>8365</v>
      </c>
      <c r="H7947">
        <v>9</v>
      </c>
      <c r="I7947">
        <v>0</v>
      </c>
      <c r="J7947">
        <v>1</v>
      </c>
      <c r="K7947">
        <v>0</v>
      </c>
      <c r="L7947">
        <v>3</v>
      </c>
    </row>
    <row r="7948" spans="1:12" x14ac:dyDescent="0.25">
      <c r="A7948">
        <v>22714</v>
      </c>
      <c r="B7948">
        <v>0</v>
      </c>
      <c r="C7948">
        <v>0.66709167400000002</v>
      </c>
      <c r="D7948">
        <v>64</v>
      </c>
      <c r="E7948">
        <v>1</v>
      </c>
      <c r="F7948">
        <v>1.1712762409999999</v>
      </c>
      <c r="G7948">
        <v>3000</v>
      </c>
      <c r="H7948">
        <v>14</v>
      </c>
      <c r="I7948">
        <v>0</v>
      </c>
      <c r="J7948">
        <v>2</v>
      </c>
      <c r="K7948">
        <v>0</v>
      </c>
      <c r="L7948">
        <v>0</v>
      </c>
    </row>
    <row r="7949" spans="1:12" x14ac:dyDescent="0.25">
      <c r="A7949">
        <v>17194</v>
      </c>
      <c r="B7949">
        <v>0</v>
      </c>
      <c r="C7949">
        <v>0.66761900799999996</v>
      </c>
      <c r="D7949">
        <v>28</v>
      </c>
      <c r="E7949">
        <v>0</v>
      </c>
      <c r="F7949">
        <v>0.279663247</v>
      </c>
      <c r="G7949">
        <v>3800</v>
      </c>
      <c r="H7949">
        <v>5</v>
      </c>
      <c r="I7949">
        <v>0</v>
      </c>
      <c r="J7949">
        <v>0</v>
      </c>
      <c r="K7949">
        <v>0</v>
      </c>
      <c r="L7949">
        <v>0</v>
      </c>
    </row>
    <row r="7950" spans="1:12" x14ac:dyDescent="0.25">
      <c r="A7950">
        <v>145298</v>
      </c>
      <c r="B7950">
        <v>0</v>
      </c>
      <c r="C7950">
        <v>0.66763323699999999</v>
      </c>
      <c r="D7950">
        <v>27</v>
      </c>
      <c r="E7950">
        <v>0</v>
      </c>
      <c r="F7950">
        <v>0.115361862</v>
      </c>
      <c r="G7950">
        <v>5070</v>
      </c>
      <c r="H7950">
        <v>4</v>
      </c>
      <c r="I7950">
        <v>0</v>
      </c>
      <c r="J7950">
        <v>0</v>
      </c>
      <c r="K7950">
        <v>0</v>
      </c>
      <c r="L7950">
        <v>2</v>
      </c>
    </row>
    <row r="7951" spans="1:12" x14ac:dyDescent="0.25">
      <c r="A7951">
        <v>40620</v>
      </c>
      <c r="B7951">
        <v>0</v>
      </c>
      <c r="C7951">
        <v>0.66763620099999998</v>
      </c>
      <c r="D7951">
        <v>57</v>
      </c>
      <c r="E7951">
        <v>0</v>
      </c>
      <c r="F7951">
        <v>0.28646537500000002</v>
      </c>
      <c r="G7951">
        <v>19970</v>
      </c>
      <c r="H7951">
        <v>18</v>
      </c>
      <c r="I7951">
        <v>0</v>
      </c>
      <c r="J7951">
        <v>1</v>
      </c>
      <c r="K7951">
        <v>0</v>
      </c>
      <c r="L7951">
        <v>3</v>
      </c>
    </row>
    <row r="7952" spans="1:12" x14ac:dyDescent="0.25">
      <c r="A7952">
        <v>139993</v>
      </c>
      <c r="B7952">
        <v>1</v>
      </c>
      <c r="C7952">
        <v>0.66830858100000001</v>
      </c>
      <c r="D7952">
        <v>46</v>
      </c>
      <c r="E7952">
        <v>0</v>
      </c>
      <c r="F7952">
        <v>0.49310137999999998</v>
      </c>
      <c r="G7952">
        <v>5000</v>
      </c>
      <c r="H7952">
        <v>5</v>
      </c>
      <c r="I7952">
        <v>0</v>
      </c>
      <c r="J7952">
        <v>1</v>
      </c>
      <c r="K7952">
        <v>0</v>
      </c>
      <c r="L7952">
        <v>0</v>
      </c>
    </row>
    <row r="7953" spans="1:12" x14ac:dyDescent="0.25">
      <c r="A7953">
        <v>131268</v>
      </c>
      <c r="B7953">
        <v>0</v>
      </c>
      <c r="C7953">
        <v>0.66874437499999995</v>
      </c>
      <c r="D7953">
        <v>34</v>
      </c>
      <c r="E7953">
        <v>0</v>
      </c>
      <c r="F7953">
        <v>0.233153369</v>
      </c>
      <c r="G7953">
        <v>5000</v>
      </c>
      <c r="H7953">
        <v>7</v>
      </c>
      <c r="I7953">
        <v>0</v>
      </c>
      <c r="J7953">
        <v>0</v>
      </c>
      <c r="K7953">
        <v>0</v>
      </c>
      <c r="L7953">
        <v>0</v>
      </c>
    </row>
    <row r="7954" spans="1:12" x14ac:dyDescent="0.25">
      <c r="A7954">
        <v>122265</v>
      </c>
      <c r="B7954">
        <v>0</v>
      </c>
      <c r="C7954">
        <v>0.66901452699999997</v>
      </c>
      <c r="D7954">
        <v>39</v>
      </c>
      <c r="E7954">
        <v>0</v>
      </c>
      <c r="F7954">
        <v>0.62037962000000002</v>
      </c>
      <c r="G7954">
        <v>1000</v>
      </c>
      <c r="H7954">
        <v>6</v>
      </c>
      <c r="I7954">
        <v>0</v>
      </c>
      <c r="J7954">
        <v>0</v>
      </c>
      <c r="K7954">
        <v>0</v>
      </c>
      <c r="L7954">
        <v>0</v>
      </c>
    </row>
    <row r="7955" spans="1:12" x14ac:dyDescent="0.25">
      <c r="A7955">
        <v>142752</v>
      </c>
      <c r="B7955">
        <v>0</v>
      </c>
      <c r="C7955">
        <v>0.66916541699999998</v>
      </c>
      <c r="D7955">
        <v>51</v>
      </c>
      <c r="E7955">
        <v>0</v>
      </c>
      <c r="F7955">
        <v>0.22844428</v>
      </c>
      <c r="G7955">
        <v>5392</v>
      </c>
      <c r="H7955">
        <v>6</v>
      </c>
      <c r="I7955">
        <v>0</v>
      </c>
      <c r="J7955">
        <v>2</v>
      </c>
      <c r="K7955">
        <v>0</v>
      </c>
      <c r="L7955">
        <v>2</v>
      </c>
    </row>
    <row r="7956" spans="1:12" x14ac:dyDescent="0.25">
      <c r="A7956">
        <v>57512</v>
      </c>
      <c r="B7956">
        <v>0</v>
      </c>
      <c r="C7956">
        <v>0.669708356</v>
      </c>
      <c r="D7956">
        <v>51</v>
      </c>
      <c r="E7956">
        <v>1</v>
      </c>
      <c r="F7956">
        <v>0.35430900799999998</v>
      </c>
      <c r="G7956">
        <v>17416</v>
      </c>
      <c r="H7956">
        <v>11</v>
      </c>
      <c r="I7956">
        <v>0</v>
      </c>
      <c r="J7956">
        <v>3</v>
      </c>
      <c r="K7956">
        <v>0</v>
      </c>
      <c r="L7956">
        <v>0</v>
      </c>
    </row>
    <row r="7957" spans="1:12" x14ac:dyDescent="0.25">
      <c r="A7957">
        <v>33639</v>
      </c>
      <c r="B7957">
        <v>0</v>
      </c>
      <c r="C7957">
        <v>0.67020458400000005</v>
      </c>
      <c r="D7957">
        <v>24</v>
      </c>
      <c r="E7957">
        <v>0</v>
      </c>
      <c r="F7957">
        <v>7.1968923000000004E-2</v>
      </c>
      <c r="G7957">
        <v>4890</v>
      </c>
      <c r="H7957">
        <v>5</v>
      </c>
      <c r="I7957">
        <v>0</v>
      </c>
      <c r="J7957">
        <v>0</v>
      </c>
      <c r="K7957">
        <v>0</v>
      </c>
      <c r="L7957">
        <v>0</v>
      </c>
    </row>
    <row r="7958" spans="1:12" x14ac:dyDescent="0.25">
      <c r="A7958">
        <v>101466</v>
      </c>
      <c r="B7958">
        <v>0</v>
      </c>
      <c r="C7958">
        <v>0.67058235399999999</v>
      </c>
      <c r="D7958">
        <v>37</v>
      </c>
      <c r="E7958">
        <v>1</v>
      </c>
      <c r="F7958">
        <v>0.92575671000000004</v>
      </c>
      <c r="G7958">
        <v>1750</v>
      </c>
      <c r="H7958">
        <v>8</v>
      </c>
      <c r="I7958">
        <v>0</v>
      </c>
      <c r="J7958">
        <v>1</v>
      </c>
      <c r="K7958">
        <v>0</v>
      </c>
      <c r="L7958">
        <v>2</v>
      </c>
    </row>
    <row r="7959" spans="1:12" x14ac:dyDescent="0.25">
      <c r="A7959">
        <v>92405</v>
      </c>
      <c r="B7959">
        <v>0</v>
      </c>
      <c r="C7959">
        <v>0.67069726600000001</v>
      </c>
      <c r="D7959">
        <v>57</v>
      </c>
      <c r="E7959">
        <v>0</v>
      </c>
      <c r="F7959">
        <v>0.48344239500000002</v>
      </c>
      <c r="G7959">
        <v>10085</v>
      </c>
      <c r="H7959">
        <v>13</v>
      </c>
      <c r="I7959">
        <v>0</v>
      </c>
      <c r="J7959">
        <v>3</v>
      </c>
      <c r="K7959">
        <v>0</v>
      </c>
      <c r="L7959">
        <v>1</v>
      </c>
    </row>
    <row r="7960" spans="1:12" x14ac:dyDescent="0.25">
      <c r="A7960">
        <v>39293</v>
      </c>
      <c r="B7960">
        <v>0</v>
      </c>
      <c r="C7960">
        <v>0.67155474100000001</v>
      </c>
      <c r="D7960">
        <v>27</v>
      </c>
      <c r="E7960">
        <v>0</v>
      </c>
      <c r="F7960">
        <v>5.5956157999999999E-2</v>
      </c>
      <c r="G7960">
        <v>3466</v>
      </c>
      <c r="H7960">
        <v>4</v>
      </c>
      <c r="I7960">
        <v>0</v>
      </c>
      <c r="J7960">
        <v>0</v>
      </c>
      <c r="K7960">
        <v>0</v>
      </c>
      <c r="L7960">
        <v>0</v>
      </c>
    </row>
    <row r="7961" spans="1:12" x14ac:dyDescent="0.25">
      <c r="A7961">
        <v>122928</v>
      </c>
      <c r="B7961">
        <v>0</v>
      </c>
      <c r="C7961">
        <v>0.67166416799999995</v>
      </c>
      <c r="D7961">
        <v>27</v>
      </c>
      <c r="E7961">
        <v>0</v>
      </c>
      <c r="F7961">
        <v>0.105298234</v>
      </c>
      <c r="G7961">
        <v>3000</v>
      </c>
      <c r="H7961">
        <v>4</v>
      </c>
      <c r="I7961">
        <v>0</v>
      </c>
      <c r="J7961">
        <v>0</v>
      </c>
      <c r="K7961">
        <v>0</v>
      </c>
      <c r="L7961">
        <v>0</v>
      </c>
    </row>
    <row r="7962" spans="1:12" x14ac:dyDescent="0.25">
      <c r="A7962">
        <v>97072</v>
      </c>
      <c r="B7962">
        <v>0</v>
      </c>
      <c r="C7962">
        <v>0.67205352699999998</v>
      </c>
      <c r="D7962">
        <v>52</v>
      </c>
      <c r="E7962">
        <v>0</v>
      </c>
      <c r="F7962">
        <v>1.2851881080000001</v>
      </c>
      <c r="G7962">
        <v>3800</v>
      </c>
      <c r="H7962">
        <v>13</v>
      </c>
      <c r="I7962">
        <v>0</v>
      </c>
      <c r="J7962">
        <v>1</v>
      </c>
      <c r="K7962">
        <v>0</v>
      </c>
      <c r="L7962">
        <v>0</v>
      </c>
    </row>
    <row r="7963" spans="1:12" x14ac:dyDescent="0.25">
      <c r="A7963">
        <v>9763</v>
      </c>
      <c r="B7963">
        <v>0</v>
      </c>
      <c r="C7963">
        <v>0.672064777</v>
      </c>
      <c r="D7963">
        <v>38</v>
      </c>
      <c r="E7963">
        <v>0</v>
      </c>
      <c r="F7963">
        <v>0.30605822199999999</v>
      </c>
      <c r="G7963">
        <v>5083</v>
      </c>
      <c r="H7963">
        <v>6</v>
      </c>
      <c r="I7963">
        <v>0</v>
      </c>
      <c r="J7963">
        <v>2</v>
      </c>
      <c r="K7963">
        <v>0</v>
      </c>
      <c r="L7963">
        <v>0</v>
      </c>
    </row>
    <row r="7964" spans="1:12" x14ac:dyDescent="0.25">
      <c r="A7964">
        <v>108671</v>
      </c>
      <c r="B7964">
        <v>0</v>
      </c>
      <c r="C7964">
        <v>0.67221552299999998</v>
      </c>
      <c r="D7964">
        <v>37</v>
      </c>
      <c r="E7964">
        <v>0</v>
      </c>
      <c r="F7964">
        <v>0.78182611499999999</v>
      </c>
      <c r="G7964">
        <v>9166</v>
      </c>
      <c r="H7964">
        <v>9</v>
      </c>
      <c r="I7964">
        <v>0</v>
      </c>
      <c r="J7964">
        <v>2</v>
      </c>
      <c r="K7964">
        <v>0</v>
      </c>
      <c r="L7964">
        <v>0</v>
      </c>
    </row>
    <row r="7965" spans="1:12" x14ac:dyDescent="0.25">
      <c r="A7965">
        <v>48891</v>
      </c>
      <c r="B7965">
        <v>0</v>
      </c>
      <c r="C7965">
        <v>0.67221759599999997</v>
      </c>
      <c r="D7965">
        <v>30</v>
      </c>
      <c r="E7965">
        <v>0</v>
      </c>
      <c r="F7965">
        <v>1096</v>
      </c>
      <c r="H7965">
        <v>9</v>
      </c>
      <c r="I7965">
        <v>0</v>
      </c>
      <c r="J7965">
        <v>0</v>
      </c>
      <c r="K7965">
        <v>0</v>
      </c>
    </row>
    <row r="7966" spans="1:12" x14ac:dyDescent="0.25">
      <c r="A7966">
        <v>95934</v>
      </c>
      <c r="B7966">
        <v>0</v>
      </c>
      <c r="C7966">
        <v>0.67242550899999998</v>
      </c>
      <c r="D7966">
        <v>47</v>
      </c>
      <c r="E7966">
        <v>0</v>
      </c>
      <c r="F7966">
        <v>0.52589165800000004</v>
      </c>
      <c r="G7966">
        <v>6700</v>
      </c>
      <c r="H7966">
        <v>9</v>
      </c>
      <c r="I7966">
        <v>0</v>
      </c>
      <c r="J7966">
        <v>2</v>
      </c>
      <c r="K7966">
        <v>0</v>
      </c>
      <c r="L7966">
        <v>1</v>
      </c>
    </row>
    <row r="7967" spans="1:12" x14ac:dyDescent="0.25">
      <c r="A7967">
        <v>65019</v>
      </c>
      <c r="B7967">
        <v>0</v>
      </c>
      <c r="C7967">
        <v>0.67346070400000002</v>
      </c>
      <c r="D7967">
        <v>41</v>
      </c>
      <c r="E7967">
        <v>0</v>
      </c>
      <c r="F7967">
        <v>0.83265527500000003</v>
      </c>
      <c r="G7967">
        <v>7373</v>
      </c>
      <c r="H7967">
        <v>13</v>
      </c>
      <c r="I7967">
        <v>0</v>
      </c>
      <c r="J7967">
        <v>3</v>
      </c>
      <c r="K7967">
        <v>0</v>
      </c>
      <c r="L7967">
        <v>0</v>
      </c>
    </row>
    <row r="7968" spans="1:12" x14ac:dyDescent="0.25">
      <c r="A7968">
        <v>50773</v>
      </c>
      <c r="B7968">
        <v>0</v>
      </c>
      <c r="C7968">
        <v>0.67361224200000003</v>
      </c>
      <c r="D7968">
        <v>49</v>
      </c>
      <c r="E7968">
        <v>0</v>
      </c>
      <c r="F7968">
        <v>0.194600675</v>
      </c>
      <c r="G7968">
        <v>8000</v>
      </c>
      <c r="H7968">
        <v>9</v>
      </c>
      <c r="I7968">
        <v>0</v>
      </c>
      <c r="J7968">
        <v>0</v>
      </c>
      <c r="K7968">
        <v>0</v>
      </c>
      <c r="L7968">
        <v>4</v>
      </c>
    </row>
    <row r="7969" spans="1:12" x14ac:dyDescent="0.25">
      <c r="A7969">
        <v>111662</v>
      </c>
      <c r="B7969">
        <v>0</v>
      </c>
      <c r="C7969">
        <v>0.67385444699999997</v>
      </c>
      <c r="D7969">
        <v>49</v>
      </c>
      <c r="E7969">
        <v>0</v>
      </c>
      <c r="F7969">
        <v>0.63826910100000001</v>
      </c>
      <c r="G7969">
        <v>4436</v>
      </c>
      <c r="H7969">
        <v>6</v>
      </c>
      <c r="I7969">
        <v>0</v>
      </c>
      <c r="J7969">
        <v>2</v>
      </c>
      <c r="K7969">
        <v>0</v>
      </c>
      <c r="L7969">
        <v>2</v>
      </c>
    </row>
    <row r="7970" spans="1:12" x14ac:dyDescent="0.25">
      <c r="A7970">
        <v>25598</v>
      </c>
      <c r="B7970">
        <v>0</v>
      </c>
      <c r="C7970">
        <v>0.67426386900000002</v>
      </c>
      <c r="D7970">
        <v>58</v>
      </c>
      <c r="E7970">
        <v>0</v>
      </c>
      <c r="F7970">
        <v>0.42920435699999998</v>
      </c>
      <c r="G7970">
        <v>5416</v>
      </c>
      <c r="H7970">
        <v>19</v>
      </c>
      <c r="I7970">
        <v>0</v>
      </c>
      <c r="J7970">
        <v>0</v>
      </c>
      <c r="K7970">
        <v>0</v>
      </c>
      <c r="L7970">
        <v>1</v>
      </c>
    </row>
    <row r="7971" spans="1:12" x14ac:dyDescent="0.25">
      <c r="A7971">
        <v>46537</v>
      </c>
      <c r="B7971">
        <v>0</v>
      </c>
      <c r="C7971">
        <v>0.67456716999999999</v>
      </c>
      <c r="D7971">
        <v>34</v>
      </c>
      <c r="E7971">
        <v>0</v>
      </c>
      <c r="F7971">
        <v>0.14689416199999999</v>
      </c>
      <c r="G7971">
        <v>3750</v>
      </c>
      <c r="H7971">
        <v>7</v>
      </c>
      <c r="I7971">
        <v>0</v>
      </c>
      <c r="J7971">
        <v>0</v>
      </c>
      <c r="K7971">
        <v>0</v>
      </c>
      <c r="L7971">
        <v>0</v>
      </c>
    </row>
    <row r="7972" spans="1:12" x14ac:dyDescent="0.25">
      <c r="A7972">
        <v>69062</v>
      </c>
      <c r="B7972">
        <v>0</v>
      </c>
      <c r="C7972">
        <v>0.67494778</v>
      </c>
      <c r="D7972">
        <v>46</v>
      </c>
      <c r="E7972">
        <v>1</v>
      </c>
      <c r="F7972">
        <v>4.4311377250000001</v>
      </c>
      <c r="G7972">
        <v>1001</v>
      </c>
      <c r="H7972">
        <v>9</v>
      </c>
      <c r="I7972">
        <v>0</v>
      </c>
      <c r="J7972">
        <v>2</v>
      </c>
      <c r="K7972">
        <v>0</v>
      </c>
      <c r="L7972">
        <v>2</v>
      </c>
    </row>
    <row r="7973" spans="1:12" x14ac:dyDescent="0.25">
      <c r="A7973">
        <v>22658</v>
      </c>
      <c r="B7973">
        <v>0</v>
      </c>
      <c r="C7973">
        <v>0.67495931200000003</v>
      </c>
      <c r="D7973">
        <v>55</v>
      </c>
      <c r="E7973">
        <v>0</v>
      </c>
      <c r="F7973">
        <v>2.7624703089999998</v>
      </c>
      <c r="G7973">
        <v>3788</v>
      </c>
      <c r="H7973">
        <v>7</v>
      </c>
      <c r="I7973">
        <v>0</v>
      </c>
      <c r="J7973">
        <v>0</v>
      </c>
      <c r="K7973">
        <v>0</v>
      </c>
      <c r="L7973">
        <v>0</v>
      </c>
    </row>
    <row r="7974" spans="1:12" x14ac:dyDescent="0.25">
      <c r="A7974">
        <v>18078</v>
      </c>
      <c r="B7974">
        <v>0</v>
      </c>
      <c r="C7974">
        <v>0.67504711799999995</v>
      </c>
      <c r="D7974">
        <v>77</v>
      </c>
      <c r="E7974">
        <v>1</v>
      </c>
      <c r="F7974">
        <v>0.45541706599999998</v>
      </c>
      <c r="G7974">
        <v>2085</v>
      </c>
      <c r="H7974">
        <v>13</v>
      </c>
      <c r="I7974">
        <v>0</v>
      </c>
      <c r="J7974">
        <v>0</v>
      </c>
      <c r="K7974">
        <v>0</v>
      </c>
      <c r="L7974">
        <v>0</v>
      </c>
    </row>
    <row r="7975" spans="1:12" x14ac:dyDescent="0.25">
      <c r="A7975">
        <v>122787</v>
      </c>
      <c r="B7975">
        <v>1</v>
      </c>
      <c r="C7975">
        <v>0.67555272</v>
      </c>
      <c r="D7975">
        <v>34</v>
      </c>
      <c r="E7975">
        <v>2</v>
      </c>
      <c r="F7975">
        <v>0.119320076</v>
      </c>
      <c r="G7975">
        <v>9000</v>
      </c>
      <c r="H7975">
        <v>15</v>
      </c>
      <c r="I7975">
        <v>0</v>
      </c>
      <c r="J7975">
        <v>0</v>
      </c>
      <c r="K7975">
        <v>0</v>
      </c>
      <c r="L7975">
        <v>1</v>
      </c>
    </row>
    <row r="7976" spans="1:12" x14ac:dyDescent="0.25">
      <c r="A7976">
        <v>48026</v>
      </c>
      <c r="B7976">
        <v>0</v>
      </c>
      <c r="C7976">
        <v>0.67586482699999995</v>
      </c>
      <c r="D7976">
        <v>67</v>
      </c>
      <c r="E7976">
        <v>0</v>
      </c>
      <c r="F7976">
        <v>0.26440678000000001</v>
      </c>
      <c r="G7976">
        <v>2064</v>
      </c>
      <c r="H7976">
        <v>3</v>
      </c>
      <c r="I7976">
        <v>0</v>
      </c>
      <c r="J7976">
        <v>0</v>
      </c>
      <c r="K7976">
        <v>0</v>
      </c>
      <c r="L7976">
        <v>0</v>
      </c>
    </row>
    <row r="7977" spans="1:12" x14ac:dyDescent="0.25">
      <c r="A7977">
        <v>101142</v>
      </c>
      <c r="B7977">
        <v>1</v>
      </c>
      <c r="C7977">
        <v>0.67692867099999998</v>
      </c>
      <c r="D7977">
        <v>41</v>
      </c>
      <c r="E7977">
        <v>1</v>
      </c>
      <c r="F7977">
        <v>0.44909181799999998</v>
      </c>
      <c r="G7977">
        <v>6000</v>
      </c>
      <c r="H7977">
        <v>11</v>
      </c>
      <c r="I7977">
        <v>0</v>
      </c>
      <c r="J7977">
        <v>2</v>
      </c>
      <c r="K7977">
        <v>0</v>
      </c>
      <c r="L7977">
        <v>1</v>
      </c>
    </row>
    <row r="7978" spans="1:12" x14ac:dyDescent="0.25">
      <c r="A7978">
        <v>64837</v>
      </c>
      <c r="B7978">
        <v>0</v>
      </c>
      <c r="C7978">
        <v>0.67712281299999999</v>
      </c>
      <c r="D7978">
        <v>27</v>
      </c>
      <c r="E7978">
        <v>0</v>
      </c>
      <c r="F7978">
        <v>0.31494661899999998</v>
      </c>
      <c r="G7978">
        <v>2247</v>
      </c>
      <c r="H7978">
        <v>4</v>
      </c>
      <c r="I7978">
        <v>0</v>
      </c>
      <c r="J7978">
        <v>0</v>
      </c>
      <c r="K7978">
        <v>0</v>
      </c>
      <c r="L7978">
        <v>3</v>
      </c>
    </row>
    <row r="7979" spans="1:12" x14ac:dyDescent="0.25">
      <c r="A7979">
        <v>59216</v>
      </c>
      <c r="B7979">
        <v>0</v>
      </c>
      <c r="C7979">
        <v>0.67757034199999999</v>
      </c>
      <c r="D7979">
        <v>39</v>
      </c>
      <c r="E7979">
        <v>0</v>
      </c>
      <c r="F7979">
        <v>0.32216798499999999</v>
      </c>
      <c r="G7979">
        <v>5940</v>
      </c>
      <c r="H7979">
        <v>7</v>
      </c>
      <c r="I7979">
        <v>0</v>
      </c>
      <c r="J7979">
        <v>0</v>
      </c>
      <c r="K7979">
        <v>0</v>
      </c>
      <c r="L7979">
        <v>5</v>
      </c>
    </row>
    <row r="7980" spans="1:12" x14ac:dyDescent="0.25">
      <c r="A7980">
        <v>136705</v>
      </c>
      <c r="B7980">
        <v>0</v>
      </c>
      <c r="C7980">
        <v>0.67757455899999997</v>
      </c>
      <c r="D7980">
        <v>41</v>
      </c>
      <c r="E7980">
        <v>0</v>
      </c>
      <c r="F7980">
        <v>0.59060402700000003</v>
      </c>
      <c r="G7980">
        <v>8492</v>
      </c>
      <c r="H7980">
        <v>8</v>
      </c>
      <c r="I7980">
        <v>0</v>
      </c>
      <c r="J7980">
        <v>1</v>
      </c>
      <c r="K7980">
        <v>0</v>
      </c>
      <c r="L7980">
        <v>1</v>
      </c>
    </row>
    <row r="7981" spans="1:12" x14ac:dyDescent="0.25">
      <c r="A7981">
        <v>110866</v>
      </c>
      <c r="B7981">
        <v>0</v>
      </c>
      <c r="C7981">
        <v>0.67758867499999997</v>
      </c>
      <c r="D7981">
        <v>37</v>
      </c>
      <c r="E7981">
        <v>0</v>
      </c>
      <c r="F7981">
        <v>0.34523678699999999</v>
      </c>
      <c r="G7981">
        <v>9100</v>
      </c>
      <c r="H7981">
        <v>5</v>
      </c>
      <c r="I7981">
        <v>0</v>
      </c>
      <c r="J7981">
        <v>1</v>
      </c>
      <c r="K7981">
        <v>1</v>
      </c>
      <c r="L7981">
        <v>3</v>
      </c>
    </row>
    <row r="7982" spans="1:12" x14ac:dyDescent="0.25">
      <c r="A7982">
        <v>13311</v>
      </c>
      <c r="B7982">
        <v>0</v>
      </c>
      <c r="C7982">
        <v>0.67791526099999999</v>
      </c>
      <c r="D7982">
        <v>75</v>
      </c>
      <c r="E7982">
        <v>0</v>
      </c>
      <c r="F7982">
        <v>1149</v>
      </c>
      <c r="H7982">
        <v>4</v>
      </c>
      <c r="I7982">
        <v>0</v>
      </c>
      <c r="J7982">
        <v>1</v>
      </c>
      <c r="K7982">
        <v>0</v>
      </c>
      <c r="L7982">
        <v>0</v>
      </c>
    </row>
    <row r="7983" spans="1:12" x14ac:dyDescent="0.25">
      <c r="A7983">
        <v>19447</v>
      </c>
      <c r="B7983">
        <v>0</v>
      </c>
      <c r="C7983">
        <v>0.67803677200000001</v>
      </c>
      <c r="D7983">
        <v>41</v>
      </c>
      <c r="E7983">
        <v>0</v>
      </c>
      <c r="F7983">
        <v>0.29649830900000002</v>
      </c>
      <c r="G7983">
        <v>9166</v>
      </c>
      <c r="H7983">
        <v>7</v>
      </c>
      <c r="I7983">
        <v>0</v>
      </c>
      <c r="J7983">
        <v>1</v>
      </c>
      <c r="K7983">
        <v>0</v>
      </c>
      <c r="L7983">
        <v>2</v>
      </c>
    </row>
    <row r="7984" spans="1:12" x14ac:dyDescent="0.25">
      <c r="A7984">
        <v>38931</v>
      </c>
      <c r="B7984">
        <v>0</v>
      </c>
      <c r="C7984">
        <v>0.67834835900000001</v>
      </c>
      <c r="D7984">
        <v>38</v>
      </c>
      <c r="E7984">
        <v>1</v>
      </c>
      <c r="F7984">
        <v>0.107743266</v>
      </c>
      <c r="G7984">
        <v>16000</v>
      </c>
      <c r="H7984">
        <v>12</v>
      </c>
      <c r="I7984">
        <v>0</v>
      </c>
      <c r="J7984">
        <v>0</v>
      </c>
      <c r="K7984">
        <v>0</v>
      </c>
      <c r="L7984">
        <v>2</v>
      </c>
    </row>
    <row r="7985" spans="1:12" x14ac:dyDescent="0.25">
      <c r="A7985">
        <v>94634</v>
      </c>
      <c r="B7985">
        <v>0</v>
      </c>
      <c r="C7985">
        <v>0.67865063599999997</v>
      </c>
      <c r="D7985">
        <v>31</v>
      </c>
      <c r="E7985">
        <v>0</v>
      </c>
      <c r="F7985">
        <v>0.43699026600000002</v>
      </c>
      <c r="G7985">
        <v>3800</v>
      </c>
      <c r="H7985">
        <v>12</v>
      </c>
      <c r="I7985">
        <v>0</v>
      </c>
      <c r="J7985">
        <v>1</v>
      </c>
      <c r="K7985">
        <v>0</v>
      </c>
      <c r="L7985">
        <v>0</v>
      </c>
    </row>
    <row r="7986" spans="1:12" x14ac:dyDescent="0.25">
      <c r="A7986">
        <v>36993</v>
      </c>
      <c r="B7986">
        <v>1</v>
      </c>
      <c r="C7986">
        <v>0.678937558</v>
      </c>
      <c r="D7986">
        <v>29</v>
      </c>
      <c r="E7986">
        <v>1</v>
      </c>
      <c r="F7986">
        <v>0.386050644</v>
      </c>
      <c r="G7986">
        <v>2250</v>
      </c>
      <c r="H7986">
        <v>4</v>
      </c>
      <c r="I7986">
        <v>0</v>
      </c>
      <c r="J7986">
        <v>0</v>
      </c>
      <c r="K7986">
        <v>0</v>
      </c>
      <c r="L7986">
        <v>4</v>
      </c>
    </row>
    <row r="7987" spans="1:12" x14ac:dyDescent="0.25">
      <c r="A7987">
        <v>77470</v>
      </c>
      <c r="B7987">
        <v>0</v>
      </c>
      <c r="C7987">
        <v>0.67944947700000002</v>
      </c>
      <c r="D7987">
        <v>66</v>
      </c>
      <c r="E7987">
        <v>0</v>
      </c>
      <c r="F7987">
        <v>0.60599750100000005</v>
      </c>
      <c r="G7987">
        <v>2400</v>
      </c>
      <c r="H7987">
        <v>5</v>
      </c>
      <c r="I7987">
        <v>0</v>
      </c>
      <c r="J7987">
        <v>3</v>
      </c>
      <c r="K7987">
        <v>0</v>
      </c>
      <c r="L7987">
        <v>0</v>
      </c>
    </row>
    <row r="7988" spans="1:12" x14ac:dyDescent="0.25">
      <c r="A7988">
        <v>147965</v>
      </c>
      <c r="B7988">
        <v>1</v>
      </c>
      <c r="C7988">
        <v>0.67960480599999995</v>
      </c>
      <c r="D7988">
        <v>58</v>
      </c>
      <c r="E7988">
        <v>0</v>
      </c>
      <c r="F7988">
        <v>0.58747000100000002</v>
      </c>
      <c r="G7988">
        <v>15833</v>
      </c>
      <c r="H7988">
        <v>20</v>
      </c>
      <c r="I7988">
        <v>0</v>
      </c>
      <c r="J7988">
        <v>5</v>
      </c>
      <c r="K7988">
        <v>0</v>
      </c>
      <c r="L7988">
        <v>1</v>
      </c>
    </row>
    <row r="7989" spans="1:12" x14ac:dyDescent="0.25">
      <c r="A7989">
        <v>22520</v>
      </c>
      <c r="B7989">
        <v>0</v>
      </c>
      <c r="C7989">
        <v>0.67966154999999995</v>
      </c>
      <c r="D7989">
        <v>33</v>
      </c>
      <c r="E7989">
        <v>1</v>
      </c>
      <c r="F7989">
        <v>0.209980002</v>
      </c>
      <c r="G7989">
        <v>10500</v>
      </c>
      <c r="H7989">
        <v>8</v>
      </c>
      <c r="I7989">
        <v>0</v>
      </c>
      <c r="J7989">
        <v>0</v>
      </c>
      <c r="K7989">
        <v>0</v>
      </c>
      <c r="L7989">
        <v>0</v>
      </c>
    </row>
    <row r="7990" spans="1:12" x14ac:dyDescent="0.25">
      <c r="A7990">
        <v>66107</v>
      </c>
      <c r="B7990">
        <v>0</v>
      </c>
      <c r="C7990">
        <v>0.68004102</v>
      </c>
      <c r="D7990">
        <v>38</v>
      </c>
      <c r="E7990">
        <v>0</v>
      </c>
      <c r="F7990">
        <v>0.27873102100000002</v>
      </c>
      <c r="G7990">
        <v>8100</v>
      </c>
      <c r="H7990">
        <v>7</v>
      </c>
      <c r="I7990">
        <v>0</v>
      </c>
      <c r="J7990">
        <v>1</v>
      </c>
      <c r="K7990">
        <v>0</v>
      </c>
      <c r="L7990">
        <v>2</v>
      </c>
    </row>
    <row r="7991" spans="1:12" x14ac:dyDescent="0.25">
      <c r="A7991">
        <v>68651</v>
      </c>
      <c r="B7991">
        <v>0</v>
      </c>
      <c r="C7991">
        <v>0.68034047799999997</v>
      </c>
      <c r="D7991">
        <v>32</v>
      </c>
      <c r="E7991">
        <v>0</v>
      </c>
      <c r="F7991">
        <v>0.14446388399999999</v>
      </c>
      <c r="G7991">
        <v>4000</v>
      </c>
      <c r="H7991">
        <v>6</v>
      </c>
      <c r="I7991">
        <v>0</v>
      </c>
      <c r="J7991">
        <v>0</v>
      </c>
      <c r="K7991">
        <v>0</v>
      </c>
      <c r="L7991">
        <v>0</v>
      </c>
    </row>
    <row r="7992" spans="1:12" x14ac:dyDescent="0.25">
      <c r="A7992">
        <v>75231</v>
      </c>
      <c r="B7992">
        <v>0</v>
      </c>
      <c r="C7992">
        <v>0.68046390700000003</v>
      </c>
      <c r="D7992">
        <v>47</v>
      </c>
      <c r="E7992">
        <v>2</v>
      </c>
      <c r="F7992">
        <v>0.260028653</v>
      </c>
      <c r="G7992">
        <v>5583</v>
      </c>
      <c r="H7992">
        <v>7</v>
      </c>
      <c r="I7992">
        <v>0</v>
      </c>
      <c r="J7992">
        <v>1</v>
      </c>
      <c r="K7992">
        <v>2</v>
      </c>
      <c r="L7992">
        <v>0</v>
      </c>
    </row>
    <row r="7993" spans="1:12" x14ac:dyDescent="0.25">
      <c r="A7993">
        <v>101000</v>
      </c>
      <c r="B7993">
        <v>0</v>
      </c>
      <c r="C7993">
        <v>0.68111047800000002</v>
      </c>
      <c r="D7993">
        <v>55</v>
      </c>
      <c r="E7993">
        <v>0</v>
      </c>
      <c r="F7993">
        <v>0.97319400300000003</v>
      </c>
      <c r="G7993">
        <v>2200</v>
      </c>
      <c r="H7993">
        <v>15</v>
      </c>
      <c r="I7993">
        <v>0</v>
      </c>
      <c r="J7993">
        <v>2</v>
      </c>
      <c r="K7993">
        <v>0</v>
      </c>
      <c r="L7993">
        <v>1</v>
      </c>
    </row>
    <row r="7994" spans="1:12" x14ac:dyDescent="0.25">
      <c r="A7994">
        <v>64846</v>
      </c>
      <c r="B7994">
        <v>0</v>
      </c>
      <c r="C7994">
        <v>0.68168295800000001</v>
      </c>
      <c r="D7994">
        <v>68</v>
      </c>
      <c r="E7994">
        <v>0</v>
      </c>
      <c r="F7994">
        <v>0.29352118700000002</v>
      </c>
      <c r="G7994">
        <v>9368</v>
      </c>
      <c r="H7994">
        <v>8</v>
      </c>
      <c r="I7994">
        <v>0</v>
      </c>
      <c r="J7994">
        <v>1</v>
      </c>
      <c r="K7994">
        <v>0</v>
      </c>
      <c r="L7994">
        <v>0</v>
      </c>
    </row>
    <row r="7995" spans="1:12" x14ac:dyDescent="0.25">
      <c r="A7995">
        <v>27409</v>
      </c>
      <c r="B7995">
        <v>0</v>
      </c>
      <c r="C7995">
        <v>0.68200867600000004</v>
      </c>
      <c r="D7995">
        <v>28</v>
      </c>
      <c r="E7995">
        <v>0</v>
      </c>
      <c r="F7995">
        <v>0.207754206</v>
      </c>
      <c r="G7995">
        <v>4100</v>
      </c>
      <c r="H7995">
        <v>8</v>
      </c>
      <c r="I7995">
        <v>0</v>
      </c>
      <c r="J7995">
        <v>0</v>
      </c>
      <c r="K7995">
        <v>0</v>
      </c>
      <c r="L7995">
        <v>0</v>
      </c>
    </row>
    <row r="7996" spans="1:12" x14ac:dyDescent="0.25">
      <c r="A7996">
        <v>87221</v>
      </c>
      <c r="B7996">
        <v>0</v>
      </c>
      <c r="C7996">
        <v>0.68204891599999995</v>
      </c>
      <c r="D7996">
        <v>62</v>
      </c>
      <c r="E7996">
        <v>1</v>
      </c>
      <c r="F7996">
        <v>2894</v>
      </c>
      <c r="H7996">
        <v>9</v>
      </c>
      <c r="I7996">
        <v>0</v>
      </c>
      <c r="J7996">
        <v>2</v>
      </c>
      <c r="K7996">
        <v>0</v>
      </c>
      <c r="L7996">
        <v>0</v>
      </c>
    </row>
    <row r="7997" spans="1:12" x14ac:dyDescent="0.25">
      <c r="A7997">
        <v>144083</v>
      </c>
      <c r="B7997">
        <v>0</v>
      </c>
      <c r="C7997">
        <v>0.68224552999999999</v>
      </c>
      <c r="D7997">
        <v>55</v>
      </c>
      <c r="E7997">
        <v>0</v>
      </c>
      <c r="F7997">
        <v>0.39830608200000001</v>
      </c>
      <c r="G7997">
        <v>8500</v>
      </c>
      <c r="H7997">
        <v>12</v>
      </c>
      <c r="I7997">
        <v>0</v>
      </c>
      <c r="J7997">
        <v>3</v>
      </c>
      <c r="K7997">
        <v>0</v>
      </c>
      <c r="L7997">
        <v>1</v>
      </c>
    </row>
    <row r="7998" spans="1:12" x14ac:dyDescent="0.25">
      <c r="A7998">
        <v>127010</v>
      </c>
      <c r="B7998">
        <v>0</v>
      </c>
      <c r="C7998">
        <v>0.68257233399999995</v>
      </c>
      <c r="D7998">
        <v>63</v>
      </c>
      <c r="E7998">
        <v>1</v>
      </c>
      <c r="F7998">
        <v>3333</v>
      </c>
      <c r="H7998">
        <v>10</v>
      </c>
      <c r="I7998">
        <v>0</v>
      </c>
      <c r="J7998">
        <v>1</v>
      </c>
      <c r="K7998">
        <v>0</v>
      </c>
      <c r="L7998">
        <v>0</v>
      </c>
    </row>
    <row r="7999" spans="1:12" x14ac:dyDescent="0.25">
      <c r="A7999">
        <v>128193</v>
      </c>
      <c r="B7999">
        <v>0</v>
      </c>
      <c r="C7999">
        <v>0.68266337600000004</v>
      </c>
      <c r="D7999">
        <v>45</v>
      </c>
      <c r="E7999">
        <v>0</v>
      </c>
      <c r="F7999">
        <v>0.258483984</v>
      </c>
      <c r="G7999">
        <v>9458</v>
      </c>
      <c r="H7999">
        <v>10</v>
      </c>
      <c r="I7999">
        <v>0</v>
      </c>
      <c r="J7999">
        <v>0</v>
      </c>
      <c r="K7999">
        <v>0</v>
      </c>
      <c r="L7999">
        <v>0</v>
      </c>
    </row>
    <row r="8000" spans="1:12" x14ac:dyDescent="0.25">
      <c r="A8000">
        <v>110141</v>
      </c>
      <c r="B8000">
        <v>1</v>
      </c>
      <c r="C8000">
        <v>0.68287808100000003</v>
      </c>
      <c r="D8000">
        <v>36</v>
      </c>
      <c r="E8000">
        <v>1</v>
      </c>
      <c r="F8000">
        <v>0.43716487900000001</v>
      </c>
      <c r="G8000">
        <v>5967</v>
      </c>
      <c r="H8000">
        <v>5</v>
      </c>
      <c r="I8000">
        <v>1</v>
      </c>
      <c r="J8000">
        <v>1</v>
      </c>
      <c r="K8000">
        <v>3</v>
      </c>
      <c r="L8000">
        <v>2</v>
      </c>
    </row>
    <row r="8001" spans="1:12" x14ac:dyDescent="0.25">
      <c r="A8001">
        <v>34953</v>
      </c>
      <c r="B8001">
        <v>0</v>
      </c>
      <c r="C8001">
        <v>0.68298152999999995</v>
      </c>
      <c r="D8001">
        <v>29</v>
      </c>
      <c r="E8001">
        <v>0</v>
      </c>
      <c r="F8001">
        <v>0.17659639499999999</v>
      </c>
      <c r="G8001">
        <v>3272</v>
      </c>
      <c r="H8001">
        <v>8</v>
      </c>
      <c r="I8001">
        <v>1</v>
      </c>
      <c r="J8001">
        <v>0</v>
      </c>
      <c r="K8001">
        <v>0</v>
      </c>
      <c r="L8001">
        <v>1</v>
      </c>
    </row>
    <row r="8002" spans="1:12" x14ac:dyDescent="0.25">
      <c r="A8002">
        <v>88850</v>
      </c>
      <c r="B8002">
        <v>0</v>
      </c>
      <c r="C8002">
        <v>0.68320576</v>
      </c>
      <c r="D8002">
        <v>46</v>
      </c>
      <c r="E8002">
        <v>0</v>
      </c>
      <c r="F8002">
        <v>2680</v>
      </c>
      <c r="H8002">
        <v>14</v>
      </c>
      <c r="I8002">
        <v>0</v>
      </c>
      <c r="J8002">
        <v>1</v>
      </c>
      <c r="K8002">
        <v>0</v>
      </c>
      <c r="L8002">
        <v>2</v>
      </c>
    </row>
    <row r="8003" spans="1:12" x14ac:dyDescent="0.25">
      <c r="A8003">
        <v>16027</v>
      </c>
      <c r="B8003">
        <v>0</v>
      </c>
      <c r="C8003">
        <v>0.68326624300000005</v>
      </c>
      <c r="D8003">
        <v>57</v>
      </c>
      <c r="E8003">
        <v>0</v>
      </c>
      <c r="F8003">
        <v>0.59113628799999995</v>
      </c>
      <c r="G8003">
        <v>3000</v>
      </c>
      <c r="H8003">
        <v>9</v>
      </c>
      <c r="I8003">
        <v>0</v>
      </c>
      <c r="J8003">
        <v>2</v>
      </c>
      <c r="K8003">
        <v>0</v>
      </c>
      <c r="L8003">
        <v>0</v>
      </c>
    </row>
    <row r="8004" spans="1:12" x14ac:dyDescent="0.25">
      <c r="A8004">
        <v>91908</v>
      </c>
      <c r="B8004">
        <v>0</v>
      </c>
      <c r="C8004">
        <v>0.68333045999999997</v>
      </c>
      <c r="D8004">
        <v>32</v>
      </c>
      <c r="E8004">
        <v>1</v>
      </c>
      <c r="F8004">
        <v>0.30745478599999998</v>
      </c>
      <c r="G8004">
        <v>6800</v>
      </c>
      <c r="H8004">
        <v>9</v>
      </c>
      <c r="I8004">
        <v>0</v>
      </c>
      <c r="J8004">
        <v>1</v>
      </c>
      <c r="K8004">
        <v>0</v>
      </c>
      <c r="L8004">
        <v>1</v>
      </c>
    </row>
    <row r="8005" spans="1:12" x14ac:dyDescent="0.25">
      <c r="A8005">
        <v>111604</v>
      </c>
      <c r="B8005">
        <v>0</v>
      </c>
      <c r="C8005">
        <v>0.68478260899999999</v>
      </c>
      <c r="D8005">
        <v>45</v>
      </c>
      <c r="E8005">
        <v>0</v>
      </c>
      <c r="F8005">
        <v>3.8121596000000001E-2</v>
      </c>
      <c r="G8005">
        <v>11200</v>
      </c>
      <c r="H8005">
        <v>4</v>
      </c>
      <c r="I8005">
        <v>0</v>
      </c>
      <c r="J8005">
        <v>0</v>
      </c>
      <c r="K8005">
        <v>0</v>
      </c>
      <c r="L8005">
        <v>0</v>
      </c>
    </row>
    <row r="8006" spans="1:12" x14ac:dyDescent="0.25">
      <c r="A8006">
        <v>94335</v>
      </c>
      <c r="B8006">
        <v>0</v>
      </c>
      <c r="C8006">
        <v>0.68493508199999997</v>
      </c>
      <c r="D8006">
        <v>53</v>
      </c>
      <c r="E8006">
        <v>0</v>
      </c>
      <c r="F8006">
        <v>1025</v>
      </c>
      <c r="H8006">
        <v>8</v>
      </c>
      <c r="I8006">
        <v>0</v>
      </c>
      <c r="J8006">
        <v>0</v>
      </c>
      <c r="K8006">
        <v>0</v>
      </c>
      <c r="L8006">
        <v>0</v>
      </c>
    </row>
    <row r="8007" spans="1:12" x14ac:dyDescent="0.25">
      <c r="A8007">
        <v>10577</v>
      </c>
      <c r="B8007">
        <v>0</v>
      </c>
      <c r="C8007">
        <v>0.68515742099999999</v>
      </c>
      <c r="D8007">
        <v>70</v>
      </c>
      <c r="E8007">
        <v>1</v>
      </c>
      <c r="F8007">
        <v>1.9990005000000002E-2</v>
      </c>
      <c r="G8007">
        <v>2000</v>
      </c>
      <c r="H8007">
        <v>2</v>
      </c>
      <c r="I8007">
        <v>0</v>
      </c>
      <c r="J8007">
        <v>0</v>
      </c>
      <c r="K8007">
        <v>0</v>
      </c>
      <c r="L8007">
        <v>0</v>
      </c>
    </row>
    <row r="8008" spans="1:12" x14ac:dyDescent="0.25">
      <c r="A8008">
        <v>115486</v>
      </c>
      <c r="B8008">
        <v>0</v>
      </c>
      <c r="C8008">
        <v>0.68518380899999998</v>
      </c>
      <c r="D8008">
        <v>53</v>
      </c>
      <c r="E8008">
        <v>1</v>
      </c>
      <c r="F8008">
        <v>0.52985289899999999</v>
      </c>
      <c r="G8008">
        <v>6933</v>
      </c>
      <c r="H8008">
        <v>18</v>
      </c>
      <c r="I8008">
        <v>0</v>
      </c>
      <c r="J8008">
        <v>1</v>
      </c>
      <c r="K8008">
        <v>0</v>
      </c>
      <c r="L8008">
        <v>2</v>
      </c>
    </row>
    <row r="8009" spans="1:12" x14ac:dyDescent="0.25">
      <c r="A8009">
        <v>14387</v>
      </c>
      <c r="B8009">
        <v>0</v>
      </c>
      <c r="C8009">
        <v>0.68537317099999995</v>
      </c>
      <c r="D8009">
        <v>47</v>
      </c>
      <c r="E8009">
        <v>0</v>
      </c>
      <c r="F8009">
        <v>0.16293411199999999</v>
      </c>
      <c r="G8009">
        <v>12323</v>
      </c>
      <c r="H8009">
        <v>5</v>
      </c>
      <c r="I8009">
        <v>0</v>
      </c>
      <c r="J8009">
        <v>0</v>
      </c>
      <c r="K8009">
        <v>0</v>
      </c>
      <c r="L8009">
        <v>4</v>
      </c>
    </row>
    <row r="8010" spans="1:12" x14ac:dyDescent="0.25">
      <c r="A8010">
        <v>137578</v>
      </c>
      <c r="B8010">
        <v>0</v>
      </c>
      <c r="C8010">
        <v>0.68541048599999999</v>
      </c>
      <c r="D8010">
        <v>36</v>
      </c>
      <c r="E8010">
        <v>0</v>
      </c>
      <c r="F8010">
        <v>0.57185703600000004</v>
      </c>
      <c r="G8010">
        <v>4000</v>
      </c>
      <c r="H8010">
        <v>3</v>
      </c>
      <c r="I8010">
        <v>0</v>
      </c>
      <c r="J8010">
        <v>1</v>
      </c>
      <c r="K8010">
        <v>0</v>
      </c>
      <c r="L8010">
        <v>2</v>
      </c>
    </row>
    <row r="8011" spans="1:12" x14ac:dyDescent="0.25">
      <c r="A8011">
        <v>57161</v>
      </c>
      <c r="B8011">
        <v>0</v>
      </c>
      <c r="C8011">
        <v>0.68573299200000004</v>
      </c>
      <c r="D8011">
        <v>65</v>
      </c>
      <c r="E8011">
        <v>3</v>
      </c>
      <c r="F8011">
        <v>0.49153567100000001</v>
      </c>
      <c r="G8011">
        <v>6615</v>
      </c>
      <c r="H8011">
        <v>19</v>
      </c>
      <c r="I8011">
        <v>8</v>
      </c>
      <c r="J8011">
        <v>2</v>
      </c>
      <c r="K8011">
        <v>1</v>
      </c>
      <c r="L8011">
        <v>0</v>
      </c>
    </row>
    <row r="8012" spans="1:12" x14ac:dyDescent="0.25">
      <c r="A8012">
        <v>36673</v>
      </c>
      <c r="B8012">
        <v>0</v>
      </c>
      <c r="C8012">
        <v>0.68576817700000003</v>
      </c>
      <c r="D8012">
        <v>42</v>
      </c>
      <c r="E8012">
        <v>0</v>
      </c>
      <c r="F8012">
        <v>5714</v>
      </c>
      <c r="G8012">
        <v>0</v>
      </c>
      <c r="H8012">
        <v>11</v>
      </c>
      <c r="I8012">
        <v>0</v>
      </c>
      <c r="J8012">
        <v>2</v>
      </c>
      <c r="K8012">
        <v>0</v>
      </c>
      <c r="L8012">
        <v>0</v>
      </c>
    </row>
    <row r="8013" spans="1:12" x14ac:dyDescent="0.25">
      <c r="A8013">
        <v>331</v>
      </c>
      <c r="B8013">
        <v>0</v>
      </c>
      <c r="C8013">
        <v>0.68777909699999995</v>
      </c>
      <c r="D8013">
        <v>62</v>
      </c>
      <c r="E8013">
        <v>0</v>
      </c>
      <c r="F8013">
        <v>0.249471161</v>
      </c>
      <c r="G8013">
        <v>7090</v>
      </c>
      <c r="H8013">
        <v>15</v>
      </c>
      <c r="I8013">
        <v>0</v>
      </c>
      <c r="J8013">
        <v>0</v>
      </c>
      <c r="K8013">
        <v>0</v>
      </c>
      <c r="L8013">
        <v>0</v>
      </c>
    </row>
    <row r="8014" spans="1:12" x14ac:dyDescent="0.25">
      <c r="A8014">
        <v>112953</v>
      </c>
      <c r="B8014">
        <v>0</v>
      </c>
      <c r="C8014">
        <v>0.68792149599999997</v>
      </c>
      <c r="D8014">
        <v>62</v>
      </c>
      <c r="E8014">
        <v>0</v>
      </c>
      <c r="F8014">
        <v>0.465639631</v>
      </c>
      <c r="G8014">
        <v>6620</v>
      </c>
      <c r="H8014">
        <v>7</v>
      </c>
      <c r="I8014">
        <v>0</v>
      </c>
      <c r="J8014">
        <v>2</v>
      </c>
      <c r="K8014">
        <v>0</v>
      </c>
      <c r="L8014">
        <v>0</v>
      </c>
    </row>
    <row r="8015" spans="1:12" x14ac:dyDescent="0.25">
      <c r="A8015">
        <v>82744</v>
      </c>
      <c r="B8015">
        <v>0</v>
      </c>
      <c r="C8015">
        <v>0.68804997899999998</v>
      </c>
      <c r="D8015">
        <v>48</v>
      </c>
      <c r="E8015">
        <v>1</v>
      </c>
      <c r="F8015">
        <v>0.50962950900000004</v>
      </c>
      <c r="G8015">
        <v>12253</v>
      </c>
      <c r="H8015">
        <v>11</v>
      </c>
      <c r="I8015">
        <v>0</v>
      </c>
      <c r="J8015">
        <v>3</v>
      </c>
      <c r="K8015">
        <v>0</v>
      </c>
      <c r="L8015">
        <v>2</v>
      </c>
    </row>
    <row r="8016" spans="1:12" x14ac:dyDescent="0.25">
      <c r="A8016">
        <v>142909</v>
      </c>
      <c r="B8016">
        <v>0</v>
      </c>
      <c r="C8016">
        <v>0.68901191500000003</v>
      </c>
      <c r="D8016">
        <v>48</v>
      </c>
      <c r="E8016">
        <v>0</v>
      </c>
      <c r="F8016">
        <v>1398</v>
      </c>
      <c r="G8016">
        <v>0</v>
      </c>
      <c r="H8016">
        <v>13</v>
      </c>
      <c r="I8016">
        <v>0</v>
      </c>
      <c r="J8016">
        <v>0</v>
      </c>
      <c r="K8016">
        <v>0</v>
      </c>
      <c r="L8016">
        <v>1</v>
      </c>
    </row>
    <row r="8017" spans="1:12" x14ac:dyDescent="0.25">
      <c r="A8017">
        <v>70703</v>
      </c>
      <c r="B8017">
        <v>0</v>
      </c>
      <c r="C8017">
        <v>0.68951099800000004</v>
      </c>
      <c r="D8017">
        <v>85</v>
      </c>
      <c r="E8017">
        <v>1</v>
      </c>
      <c r="F8017">
        <v>0.20751464999999999</v>
      </c>
      <c r="G8017">
        <v>2900</v>
      </c>
      <c r="H8017">
        <v>8</v>
      </c>
      <c r="I8017">
        <v>1</v>
      </c>
      <c r="J8017">
        <v>1</v>
      </c>
      <c r="K8017">
        <v>0</v>
      </c>
      <c r="L8017">
        <v>1</v>
      </c>
    </row>
    <row r="8018" spans="1:12" x14ac:dyDescent="0.25">
      <c r="A8018">
        <v>133755</v>
      </c>
      <c r="B8018">
        <v>0</v>
      </c>
      <c r="C8018">
        <v>0.69001823399999995</v>
      </c>
      <c r="D8018">
        <v>57</v>
      </c>
      <c r="E8018">
        <v>0</v>
      </c>
      <c r="F8018">
        <v>0.35266666699999999</v>
      </c>
      <c r="G8018">
        <v>5999</v>
      </c>
      <c r="H8018">
        <v>5</v>
      </c>
      <c r="I8018">
        <v>0</v>
      </c>
      <c r="J8018">
        <v>1</v>
      </c>
      <c r="K8018">
        <v>0</v>
      </c>
      <c r="L8018">
        <v>0</v>
      </c>
    </row>
    <row r="8019" spans="1:12" x14ac:dyDescent="0.25">
      <c r="A8019">
        <v>6492</v>
      </c>
      <c r="B8019">
        <v>0</v>
      </c>
      <c r="C8019">
        <v>0.69013659299999996</v>
      </c>
      <c r="D8019">
        <v>57</v>
      </c>
      <c r="E8019">
        <v>0</v>
      </c>
      <c r="F8019">
        <v>0.40758754899999999</v>
      </c>
      <c r="G8019">
        <v>6167</v>
      </c>
      <c r="H8019">
        <v>9</v>
      </c>
      <c r="I8019">
        <v>1</v>
      </c>
      <c r="J8019">
        <v>1</v>
      </c>
      <c r="K8019">
        <v>0</v>
      </c>
      <c r="L8019">
        <v>3</v>
      </c>
    </row>
    <row r="8020" spans="1:12" x14ac:dyDescent="0.25">
      <c r="A8020">
        <v>31280</v>
      </c>
      <c r="B8020">
        <v>0</v>
      </c>
      <c r="C8020">
        <v>0.69027506999999999</v>
      </c>
      <c r="D8020">
        <v>64</v>
      </c>
      <c r="E8020">
        <v>1</v>
      </c>
      <c r="F8020">
        <v>2255</v>
      </c>
      <c r="H8020">
        <v>13</v>
      </c>
      <c r="I8020">
        <v>0</v>
      </c>
      <c r="J8020">
        <v>1</v>
      </c>
      <c r="K8020">
        <v>0</v>
      </c>
    </row>
    <row r="8021" spans="1:12" x14ac:dyDescent="0.25">
      <c r="A8021">
        <v>121894</v>
      </c>
      <c r="B8021">
        <v>0</v>
      </c>
      <c r="C8021">
        <v>0.69036600800000003</v>
      </c>
      <c r="D8021">
        <v>48</v>
      </c>
      <c r="E8021">
        <v>0</v>
      </c>
      <c r="F8021">
        <v>1.2132740909999999</v>
      </c>
      <c r="G8021">
        <v>3600</v>
      </c>
      <c r="H8021">
        <v>14</v>
      </c>
      <c r="I8021">
        <v>0</v>
      </c>
      <c r="J8021">
        <v>3</v>
      </c>
      <c r="K8021">
        <v>0</v>
      </c>
      <c r="L8021">
        <v>2</v>
      </c>
    </row>
    <row r="8022" spans="1:12" x14ac:dyDescent="0.25">
      <c r="A8022">
        <v>57491</v>
      </c>
      <c r="B8022">
        <v>0</v>
      </c>
      <c r="C8022">
        <v>0.690981811</v>
      </c>
      <c r="D8022">
        <v>64</v>
      </c>
      <c r="E8022">
        <v>1</v>
      </c>
      <c r="F8022">
        <v>0.40876793099999997</v>
      </c>
      <c r="G8022">
        <v>7458</v>
      </c>
      <c r="H8022">
        <v>10</v>
      </c>
      <c r="I8022">
        <v>0</v>
      </c>
      <c r="J8022">
        <v>1</v>
      </c>
      <c r="K8022">
        <v>0</v>
      </c>
      <c r="L8022">
        <v>1</v>
      </c>
    </row>
    <row r="8023" spans="1:12" x14ac:dyDescent="0.25">
      <c r="A8023">
        <v>74962</v>
      </c>
      <c r="B8023">
        <v>0</v>
      </c>
      <c r="C8023">
        <v>0.69148259199999995</v>
      </c>
      <c r="D8023">
        <v>29</v>
      </c>
      <c r="E8023">
        <v>1</v>
      </c>
      <c r="F8023">
        <v>0.10592716000000001</v>
      </c>
      <c r="G8023">
        <v>4200</v>
      </c>
      <c r="H8023">
        <v>4</v>
      </c>
      <c r="I8023">
        <v>0</v>
      </c>
      <c r="J8023">
        <v>0</v>
      </c>
      <c r="K8023">
        <v>0</v>
      </c>
      <c r="L8023">
        <v>0</v>
      </c>
    </row>
    <row r="8024" spans="1:12" x14ac:dyDescent="0.25">
      <c r="A8024">
        <v>110673</v>
      </c>
      <c r="B8024">
        <v>0</v>
      </c>
      <c r="C8024">
        <v>0.69152853400000003</v>
      </c>
      <c r="D8024">
        <v>39</v>
      </c>
      <c r="E8024">
        <v>0</v>
      </c>
      <c r="F8024">
        <v>0.57194340600000004</v>
      </c>
      <c r="G8024">
        <v>14983</v>
      </c>
      <c r="H8024">
        <v>15</v>
      </c>
      <c r="I8024">
        <v>0</v>
      </c>
      <c r="J8024">
        <v>4</v>
      </c>
      <c r="K8024">
        <v>0</v>
      </c>
      <c r="L8024">
        <v>2</v>
      </c>
    </row>
    <row r="8025" spans="1:12" x14ac:dyDescent="0.25">
      <c r="A8025">
        <v>22897</v>
      </c>
      <c r="B8025">
        <v>0</v>
      </c>
      <c r="C8025">
        <v>0.69186808</v>
      </c>
      <c r="D8025">
        <v>48</v>
      </c>
      <c r="E8025">
        <v>3</v>
      </c>
      <c r="F8025">
        <v>0.12558744099999999</v>
      </c>
      <c r="G8025">
        <v>10000</v>
      </c>
      <c r="H8025">
        <v>7</v>
      </c>
      <c r="I8025">
        <v>0</v>
      </c>
      <c r="J8025">
        <v>0</v>
      </c>
      <c r="K8025">
        <v>0</v>
      </c>
      <c r="L8025">
        <v>2</v>
      </c>
    </row>
    <row r="8026" spans="1:12" x14ac:dyDescent="0.25">
      <c r="A8026">
        <v>45630</v>
      </c>
      <c r="B8026">
        <v>0</v>
      </c>
      <c r="C8026">
        <v>0.69212609400000003</v>
      </c>
      <c r="D8026">
        <v>32</v>
      </c>
      <c r="E8026">
        <v>1</v>
      </c>
      <c r="F8026">
        <v>518</v>
      </c>
      <c r="G8026">
        <v>0</v>
      </c>
      <c r="H8026">
        <v>5</v>
      </c>
      <c r="I8026">
        <v>1</v>
      </c>
      <c r="J8026">
        <v>0</v>
      </c>
      <c r="K8026">
        <v>1</v>
      </c>
      <c r="L8026">
        <v>0</v>
      </c>
    </row>
    <row r="8027" spans="1:12" x14ac:dyDescent="0.25">
      <c r="A8027">
        <v>107161</v>
      </c>
      <c r="B8027">
        <v>0</v>
      </c>
      <c r="C8027">
        <v>0.69255383000000004</v>
      </c>
      <c r="D8027">
        <v>41</v>
      </c>
      <c r="E8027">
        <v>0</v>
      </c>
      <c r="F8027">
        <v>3219</v>
      </c>
      <c r="H8027">
        <v>6</v>
      </c>
      <c r="I8027">
        <v>0</v>
      </c>
      <c r="J8027">
        <v>1</v>
      </c>
      <c r="K8027">
        <v>0</v>
      </c>
      <c r="L8027">
        <v>0</v>
      </c>
    </row>
    <row r="8028" spans="1:12" x14ac:dyDescent="0.25">
      <c r="A8028">
        <v>142382</v>
      </c>
      <c r="B8028">
        <v>0</v>
      </c>
      <c r="C8028">
        <v>0.69270763899999999</v>
      </c>
      <c r="D8028">
        <v>43</v>
      </c>
      <c r="E8028">
        <v>0</v>
      </c>
      <c r="F8028">
        <v>840</v>
      </c>
      <c r="H8028">
        <v>4</v>
      </c>
      <c r="I8028">
        <v>0</v>
      </c>
      <c r="J8028">
        <v>0</v>
      </c>
      <c r="K8028">
        <v>0</v>
      </c>
      <c r="L8028">
        <v>0</v>
      </c>
    </row>
    <row r="8029" spans="1:12" x14ac:dyDescent="0.25">
      <c r="A8029">
        <v>39844</v>
      </c>
      <c r="B8029">
        <v>0</v>
      </c>
      <c r="C8029">
        <v>0.69388472899999998</v>
      </c>
      <c r="D8029">
        <v>31</v>
      </c>
      <c r="E8029">
        <v>0</v>
      </c>
      <c r="F8029">
        <v>0.37538779700000002</v>
      </c>
      <c r="G8029">
        <v>2900</v>
      </c>
      <c r="H8029">
        <v>5</v>
      </c>
      <c r="I8029">
        <v>0</v>
      </c>
      <c r="J8029">
        <v>0</v>
      </c>
      <c r="K8029">
        <v>0</v>
      </c>
      <c r="L8029">
        <v>0</v>
      </c>
    </row>
    <row r="8030" spans="1:12" x14ac:dyDescent="0.25">
      <c r="A8030">
        <v>75067</v>
      </c>
      <c r="B8030">
        <v>0</v>
      </c>
      <c r="C8030">
        <v>0.694203864</v>
      </c>
      <c r="D8030">
        <v>54</v>
      </c>
      <c r="E8030">
        <v>1</v>
      </c>
      <c r="F8030">
        <v>1814</v>
      </c>
      <c r="H8030">
        <v>5</v>
      </c>
      <c r="I8030">
        <v>0</v>
      </c>
      <c r="J8030">
        <v>1</v>
      </c>
      <c r="K8030">
        <v>0</v>
      </c>
    </row>
    <row r="8031" spans="1:12" x14ac:dyDescent="0.25">
      <c r="A8031">
        <v>71076</v>
      </c>
      <c r="B8031">
        <v>0</v>
      </c>
      <c r="C8031">
        <v>0.69428756599999997</v>
      </c>
      <c r="D8031">
        <v>64</v>
      </c>
      <c r="E8031">
        <v>1</v>
      </c>
      <c r="F8031">
        <v>0.36935655899999997</v>
      </c>
      <c r="G8031">
        <v>2812</v>
      </c>
      <c r="H8031">
        <v>8</v>
      </c>
      <c r="I8031">
        <v>0</v>
      </c>
      <c r="J8031">
        <v>0</v>
      </c>
      <c r="K8031">
        <v>0</v>
      </c>
      <c r="L8031">
        <v>0</v>
      </c>
    </row>
    <row r="8032" spans="1:12" x14ac:dyDescent="0.25">
      <c r="A8032">
        <v>31121</v>
      </c>
      <c r="B8032">
        <v>0</v>
      </c>
      <c r="C8032">
        <v>0.69477368299999998</v>
      </c>
      <c r="D8032">
        <v>53</v>
      </c>
      <c r="E8032">
        <v>0</v>
      </c>
      <c r="F8032">
        <v>0.81669882500000002</v>
      </c>
      <c r="G8032">
        <v>5700</v>
      </c>
      <c r="H8032">
        <v>10</v>
      </c>
      <c r="I8032">
        <v>0</v>
      </c>
      <c r="J8032">
        <v>2</v>
      </c>
      <c r="K8032">
        <v>0</v>
      </c>
      <c r="L8032">
        <v>2</v>
      </c>
    </row>
    <row r="8033" spans="1:12" x14ac:dyDescent="0.25">
      <c r="A8033">
        <v>44898</v>
      </c>
      <c r="B8033">
        <v>0</v>
      </c>
      <c r="C8033">
        <v>0.69509212899999995</v>
      </c>
      <c r="D8033">
        <v>44</v>
      </c>
      <c r="E8033">
        <v>0</v>
      </c>
      <c r="F8033">
        <v>0.53525360099999997</v>
      </c>
      <c r="G8033">
        <v>7984</v>
      </c>
      <c r="H8033">
        <v>10</v>
      </c>
      <c r="I8033">
        <v>0</v>
      </c>
      <c r="J8033">
        <v>2</v>
      </c>
      <c r="K8033">
        <v>0</v>
      </c>
      <c r="L8033">
        <v>2</v>
      </c>
    </row>
    <row r="8034" spans="1:12" x14ac:dyDescent="0.25">
      <c r="A8034">
        <v>14768</v>
      </c>
      <c r="B8034">
        <v>0</v>
      </c>
      <c r="C8034">
        <v>0.69533182500000001</v>
      </c>
      <c r="D8034">
        <v>59</v>
      </c>
      <c r="E8034">
        <v>1</v>
      </c>
      <c r="F8034">
        <v>0.66601002899999995</v>
      </c>
      <c r="G8034">
        <v>5583</v>
      </c>
      <c r="H8034">
        <v>4</v>
      </c>
      <c r="I8034">
        <v>0</v>
      </c>
      <c r="J8034">
        <v>1</v>
      </c>
      <c r="K8034">
        <v>0</v>
      </c>
      <c r="L8034">
        <v>1</v>
      </c>
    </row>
    <row r="8035" spans="1:12" x14ac:dyDescent="0.25">
      <c r="A8035">
        <v>54214</v>
      </c>
      <c r="B8035">
        <v>0</v>
      </c>
      <c r="C8035">
        <v>0.69542030499999996</v>
      </c>
      <c r="D8035">
        <v>40</v>
      </c>
      <c r="E8035">
        <v>0</v>
      </c>
      <c r="F8035">
        <v>0.13474116999999999</v>
      </c>
      <c r="G8035">
        <v>5350</v>
      </c>
      <c r="H8035">
        <v>4</v>
      </c>
      <c r="I8035">
        <v>0</v>
      </c>
      <c r="J8035">
        <v>1</v>
      </c>
      <c r="K8035">
        <v>0</v>
      </c>
      <c r="L8035">
        <v>1</v>
      </c>
    </row>
    <row r="8036" spans="1:12" x14ac:dyDescent="0.25">
      <c r="A8036">
        <v>90549</v>
      </c>
      <c r="B8036">
        <v>0</v>
      </c>
      <c r="C8036">
        <v>0.69589000000000001</v>
      </c>
      <c r="D8036">
        <v>51</v>
      </c>
      <c r="E8036">
        <v>2</v>
      </c>
      <c r="F8036">
        <v>0.185049093</v>
      </c>
      <c r="G8036">
        <v>16600</v>
      </c>
      <c r="H8036">
        <v>10</v>
      </c>
      <c r="I8036">
        <v>0</v>
      </c>
      <c r="J8036">
        <v>2</v>
      </c>
      <c r="K8036">
        <v>0</v>
      </c>
      <c r="L8036">
        <v>0</v>
      </c>
    </row>
    <row r="8037" spans="1:12" x14ac:dyDescent="0.25">
      <c r="A8037">
        <v>36994</v>
      </c>
      <c r="B8037">
        <v>0</v>
      </c>
      <c r="C8037">
        <v>0.69636729399999997</v>
      </c>
      <c r="D8037">
        <v>28</v>
      </c>
      <c r="E8037">
        <v>0</v>
      </c>
      <c r="F8037">
        <v>855</v>
      </c>
      <c r="H8037">
        <v>6</v>
      </c>
      <c r="I8037">
        <v>0</v>
      </c>
      <c r="J8037">
        <v>0</v>
      </c>
      <c r="K8037">
        <v>0</v>
      </c>
      <c r="L8037">
        <v>3</v>
      </c>
    </row>
    <row r="8038" spans="1:12" x14ac:dyDescent="0.25">
      <c r="A8038">
        <v>133451</v>
      </c>
      <c r="B8038">
        <v>0</v>
      </c>
      <c r="C8038">
        <v>0.69648357299999997</v>
      </c>
      <c r="D8038">
        <v>48</v>
      </c>
      <c r="E8038">
        <v>2</v>
      </c>
      <c r="F8038">
        <v>0.16635755199999999</v>
      </c>
      <c r="G8038">
        <v>12400</v>
      </c>
      <c r="H8038">
        <v>10</v>
      </c>
      <c r="I8038">
        <v>0</v>
      </c>
      <c r="J8038">
        <v>1</v>
      </c>
      <c r="K8038">
        <v>0</v>
      </c>
      <c r="L8038">
        <v>1</v>
      </c>
    </row>
    <row r="8039" spans="1:12" x14ac:dyDescent="0.25">
      <c r="A8039">
        <v>19741</v>
      </c>
      <c r="B8039">
        <v>0</v>
      </c>
      <c r="C8039">
        <v>0.69700604799999999</v>
      </c>
      <c r="D8039">
        <v>35</v>
      </c>
      <c r="E8039">
        <v>2</v>
      </c>
      <c r="F8039">
        <v>0.88670443200000004</v>
      </c>
      <c r="G8039">
        <v>3000</v>
      </c>
      <c r="H8039">
        <v>14</v>
      </c>
      <c r="I8039">
        <v>1</v>
      </c>
      <c r="J8039">
        <v>1</v>
      </c>
      <c r="K8039">
        <v>0</v>
      </c>
      <c r="L8039">
        <v>5</v>
      </c>
    </row>
    <row r="8040" spans="1:12" x14ac:dyDescent="0.25">
      <c r="A8040">
        <v>146194</v>
      </c>
      <c r="B8040">
        <v>0</v>
      </c>
      <c r="C8040">
        <v>0.69716376899999999</v>
      </c>
      <c r="D8040">
        <v>52</v>
      </c>
      <c r="E8040">
        <v>0</v>
      </c>
      <c r="F8040">
        <v>508</v>
      </c>
      <c r="H8040">
        <v>4</v>
      </c>
      <c r="I8040">
        <v>0</v>
      </c>
      <c r="J8040">
        <v>0</v>
      </c>
      <c r="K8040">
        <v>0</v>
      </c>
      <c r="L8040">
        <v>2</v>
      </c>
    </row>
    <row r="8041" spans="1:12" x14ac:dyDescent="0.25">
      <c r="A8041">
        <v>101676</v>
      </c>
      <c r="B8041">
        <v>0</v>
      </c>
      <c r="C8041">
        <v>0.697315134</v>
      </c>
      <c r="D8041">
        <v>36</v>
      </c>
      <c r="E8041">
        <v>0</v>
      </c>
      <c r="F8041">
        <v>0.26594285699999998</v>
      </c>
      <c r="G8041">
        <v>8749</v>
      </c>
      <c r="H8041">
        <v>5</v>
      </c>
      <c r="I8041">
        <v>0</v>
      </c>
      <c r="J8041">
        <v>1</v>
      </c>
      <c r="K8041">
        <v>0</v>
      </c>
      <c r="L8041">
        <v>2</v>
      </c>
    </row>
    <row r="8042" spans="1:12" x14ac:dyDescent="0.25">
      <c r="A8042">
        <v>141864</v>
      </c>
      <c r="B8042">
        <v>0</v>
      </c>
      <c r="C8042">
        <v>0.69738974499999995</v>
      </c>
      <c r="D8042">
        <v>30</v>
      </c>
      <c r="E8042">
        <v>0</v>
      </c>
      <c r="F8042">
        <v>0.305962232</v>
      </c>
      <c r="G8042">
        <v>4712</v>
      </c>
      <c r="H8042">
        <v>6</v>
      </c>
      <c r="I8042">
        <v>0</v>
      </c>
      <c r="J8042">
        <v>0</v>
      </c>
      <c r="K8042">
        <v>0</v>
      </c>
      <c r="L8042">
        <v>2</v>
      </c>
    </row>
    <row r="8043" spans="1:12" x14ac:dyDescent="0.25">
      <c r="A8043">
        <v>147770</v>
      </c>
      <c r="B8043">
        <v>0</v>
      </c>
      <c r="C8043">
        <v>0.697413583</v>
      </c>
      <c r="D8043">
        <v>63</v>
      </c>
      <c r="E8043">
        <v>0</v>
      </c>
      <c r="F8043">
        <v>0.175214811</v>
      </c>
      <c r="G8043">
        <v>11288</v>
      </c>
      <c r="H8043">
        <v>12</v>
      </c>
      <c r="I8043">
        <v>0</v>
      </c>
      <c r="J8043">
        <v>1</v>
      </c>
      <c r="K8043">
        <v>0</v>
      </c>
      <c r="L8043">
        <v>3</v>
      </c>
    </row>
    <row r="8044" spans="1:12" x14ac:dyDescent="0.25">
      <c r="A8044">
        <v>86147</v>
      </c>
      <c r="B8044">
        <v>1</v>
      </c>
      <c r="C8044">
        <v>0.69745738499999999</v>
      </c>
      <c r="D8044">
        <v>57</v>
      </c>
      <c r="E8044">
        <v>2</v>
      </c>
      <c r="F8044">
        <v>0.44672692400000003</v>
      </c>
      <c r="G8044">
        <v>3650</v>
      </c>
      <c r="H8044">
        <v>6</v>
      </c>
      <c r="I8044">
        <v>1</v>
      </c>
      <c r="J8044">
        <v>1</v>
      </c>
      <c r="K8044">
        <v>1</v>
      </c>
      <c r="L8044">
        <v>2</v>
      </c>
    </row>
    <row r="8045" spans="1:12" x14ac:dyDescent="0.25">
      <c r="A8045">
        <v>6344</v>
      </c>
      <c r="B8045">
        <v>0</v>
      </c>
      <c r="C8045">
        <v>0.698236356</v>
      </c>
      <c r="D8045">
        <v>58</v>
      </c>
      <c r="E8045">
        <v>0</v>
      </c>
      <c r="F8045">
        <v>0.25744462400000001</v>
      </c>
      <c r="G8045">
        <v>6816</v>
      </c>
      <c r="H8045">
        <v>11</v>
      </c>
      <c r="I8045">
        <v>0</v>
      </c>
      <c r="J8045">
        <v>1</v>
      </c>
      <c r="K8045">
        <v>0</v>
      </c>
      <c r="L8045">
        <v>0</v>
      </c>
    </row>
    <row r="8046" spans="1:12" x14ac:dyDescent="0.25">
      <c r="A8046">
        <v>21253</v>
      </c>
      <c r="B8046">
        <v>0</v>
      </c>
      <c r="C8046">
        <v>0.69826999300000003</v>
      </c>
      <c r="D8046">
        <v>44</v>
      </c>
      <c r="E8046">
        <v>0</v>
      </c>
      <c r="F8046">
        <v>0.83745439799999999</v>
      </c>
      <c r="G8046">
        <v>4933</v>
      </c>
      <c r="H8046">
        <v>17</v>
      </c>
      <c r="I8046">
        <v>0</v>
      </c>
      <c r="J8046">
        <v>3</v>
      </c>
      <c r="K8046">
        <v>0</v>
      </c>
      <c r="L8046">
        <v>0</v>
      </c>
    </row>
    <row r="8047" spans="1:12" x14ac:dyDescent="0.25">
      <c r="A8047">
        <v>23769</v>
      </c>
      <c r="B8047">
        <v>0</v>
      </c>
      <c r="C8047">
        <v>0.69840564400000005</v>
      </c>
      <c r="D8047">
        <v>35</v>
      </c>
      <c r="E8047">
        <v>0</v>
      </c>
      <c r="F8047">
        <v>0.37386269599999999</v>
      </c>
      <c r="G8047">
        <v>4835</v>
      </c>
      <c r="H8047">
        <v>5</v>
      </c>
      <c r="I8047">
        <v>0</v>
      </c>
      <c r="J8047">
        <v>1</v>
      </c>
      <c r="K8047">
        <v>0</v>
      </c>
      <c r="L8047">
        <v>0</v>
      </c>
    </row>
    <row r="8048" spans="1:12" x14ac:dyDescent="0.25">
      <c r="A8048">
        <v>13878</v>
      </c>
      <c r="B8048">
        <v>0</v>
      </c>
      <c r="C8048">
        <v>0.69844179699999998</v>
      </c>
      <c r="D8048">
        <v>26</v>
      </c>
      <c r="E8048">
        <v>0</v>
      </c>
      <c r="F8048">
        <v>0.226073047</v>
      </c>
      <c r="G8048">
        <v>3750</v>
      </c>
      <c r="H8048">
        <v>8</v>
      </c>
      <c r="I8048">
        <v>0</v>
      </c>
      <c r="J8048">
        <v>0</v>
      </c>
      <c r="K8048">
        <v>0</v>
      </c>
      <c r="L8048">
        <v>1</v>
      </c>
    </row>
    <row r="8049" spans="1:12" x14ac:dyDescent="0.25">
      <c r="A8049">
        <v>81387</v>
      </c>
      <c r="B8049">
        <v>0</v>
      </c>
      <c r="C8049">
        <v>0.69868112599999999</v>
      </c>
      <c r="D8049">
        <v>54</v>
      </c>
      <c r="E8049">
        <v>0</v>
      </c>
      <c r="F8049">
        <v>0.45592136100000002</v>
      </c>
      <c r="G8049">
        <v>6408</v>
      </c>
      <c r="H8049">
        <v>6</v>
      </c>
      <c r="I8049">
        <v>0</v>
      </c>
      <c r="J8049">
        <v>0</v>
      </c>
      <c r="K8049">
        <v>0</v>
      </c>
      <c r="L8049">
        <v>0</v>
      </c>
    </row>
    <row r="8050" spans="1:12" x14ac:dyDescent="0.25">
      <c r="A8050">
        <v>22091</v>
      </c>
      <c r="B8050">
        <v>0</v>
      </c>
      <c r="C8050">
        <v>0.69890015699999997</v>
      </c>
      <c r="D8050">
        <v>33</v>
      </c>
      <c r="E8050">
        <v>0</v>
      </c>
      <c r="F8050">
        <v>0.18260579800000001</v>
      </c>
      <c r="G8050">
        <v>3000</v>
      </c>
      <c r="H8050">
        <v>3</v>
      </c>
      <c r="I8050">
        <v>0</v>
      </c>
      <c r="J8050">
        <v>0</v>
      </c>
      <c r="K8050">
        <v>1</v>
      </c>
      <c r="L8050">
        <v>1</v>
      </c>
    </row>
    <row r="8051" spans="1:12" x14ac:dyDescent="0.25">
      <c r="A8051">
        <v>8568</v>
      </c>
      <c r="B8051">
        <v>0</v>
      </c>
      <c r="C8051">
        <v>0.69903269300000004</v>
      </c>
      <c r="D8051">
        <v>52</v>
      </c>
      <c r="E8051">
        <v>1</v>
      </c>
      <c r="F8051">
        <v>0.350630887</v>
      </c>
      <c r="G8051">
        <v>5626</v>
      </c>
      <c r="H8051">
        <v>11</v>
      </c>
      <c r="I8051">
        <v>0</v>
      </c>
      <c r="J8051">
        <v>2</v>
      </c>
      <c r="K8051">
        <v>0</v>
      </c>
      <c r="L8051">
        <v>2</v>
      </c>
    </row>
    <row r="8052" spans="1:12" x14ac:dyDescent="0.25">
      <c r="A8052">
        <v>84861</v>
      </c>
      <c r="B8052">
        <v>0</v>
      </c>
      <c r="C8052">
        <v>0.69951237899999996</v>
      </c>
      <c r="D8052">
        <v>41</v>
      </c>
      <c r="E8052">
        <v>0</v>
      </c>
      <c r="F8052">
        <v>0.31089294099999998</v>
      </c>
      <c r="G8052">
        <v>6416</v>
      </c>
      <c r="H8052">
        <v>8</v>
      </c>
      <c r="I8052">
        <v>0</v>
      </c>
      <c r="J8052">
        <v>0</v>
      </c>
      <c r="K8052">
        <v>0</v>
      </c>
      <c r="L8052">
        <v>2</v>
      </c>
    </row>
    <row r="8053" spans="1:12" x14ac:dyDescent="0.25">
      <c r="A8053">
        <v>81933</v>
      </c>
      <c r="B8053">
        <v>0</v>
      </c>
      <c r="C8053">
        <v>0.69951603799999995</v>
      </c>
      <c r="D8053">
        <v>48</v>
      </c>
      <c r="E8053">
        <v>0</v>
      </c>
      <c r="F8053">
        <v>0.46233835499999998</v>
      </c>
      <c r="G8053">
        <v>7500</v>
      </c>
      <c r="H8053">
        <v>6</v>
      </c>
      <c r="I8053">
        <v>0</v>
      </c>
      <c r="J8053">
        <v>2</v>
      </c>
      <c r="K8053">
        <v>0</v>
      </c>
      <c r="L8053">
        <v>2</v>
      </c>
    </row>
    <row r="8054" spans="1:12" x14ac:dyDescent="0.25">
      <c r="A8054">
        <v>105692</v>
      </c>
      <c r="B8054">
        <v>0</v>
      </c>
      <c r="C8054">
        <v>0.69986002800000002</v>
      </c>
      <c r="D8054">
        <v>68</v>
      </c>
      <c r="E8054">
        <v>0</v>
      </c>
      <c r="F8054">
        <v>0.22501967</v>
      </c>
      <c r="G8054">
        <v>5083</v>
      </c>
      <c r="H8054">
        <v>6</v>
      </c>
      <c r="I8054">
        <v>0</v>
      </c>
      <c r="J8054">
        <v>3</v>
      </c>
      <c r="K8054">
        <v>0</v>
      </c>
      <c r="L8054">
        <v>0</v>
      </c>
    </row>
    <row r="8055" spans="1:12" x14ac:dyDescent="0.25">
      <c r="A8055">
        <v>133198</v>
      </c>
      <c r="B8055">
        <v>1</v>
      </c>
      <c r="C8055">
        <v>0.7007525</v>
      </c>
      <c r="D8055">
        <v>45</v>
      </c>
      <c r="E8055">
        <v>1</v>
      </c>
      <c r="F8055">
        <v>0.211802136</v>
      </c>
      <c r="G8055">
        <v>13200</v>
      </c>
      <c r="H8055">
        <v>6</v>
      </c>
      <c r="I8055">
        <v>1</v>
      </c>
      <c r="J8055">
        <v>3</v>
      </c>
      <c r="K8055">
        <v>1</v>
      </c>
      <c r="L8055">
        <v>1</v>
      </c>
    </row>
    <row r="8056" spans="1:12" x14ac:dyDescent="0.25">
      <c r="A8056">
        <v>5014</v>
      </c>
      <c r="B8056">
        <v>0</v>
      </c>
      <c r="C8056">
        <v>0.70228704900000005</v>
      </c>
      <c r="D8056">
        <v>72</v>
      </c>
      <c r="E8056">
        <v>0</v>
      </c>
      <c r="F8056">
        <v>0.264388489</v>
      </c>
      <c r="G8056">
        <v>6671</v>
      </c>
      <c r="H8056">
        <v>14</v>
      </c>
      <c r="I8056">
        <v>0</v>
      </c>
      <c r="J8056">
        <v>0</v>
      </c>
      <c r="K8056">
        <v>0</v>
      </c>
      <c r="L8056">
        <v>0</v>
      </c>
    </row>
    <row r="8057" spans="1:12" x14ac:dyDescent="0.25">
      <c r="A8057">
        <v>103115</v>
      </c>
      <c r="B8057">
        <v>0</v>
      </c>
      <c r="C8057">
        <v>0.70229770199999997</v>
      </c>
      <c r="D8057">
        <v>31</v>
      </c>
      <c r="E8057">
        <v>2</v>
      </c>
      <c r="F8057">
        <v>7.6105588000000002E-2</v>
      </c>
      <c r="G8057">
        <v>2916</v>
      </c>
      <c r="H8057">
        <v>7</v>
      </c>
      <c r="I8057">
        <v>0</v>
      </c>
      <c r="J8057">
        <v>0</v>
      </c>
      <c r="K8057">
        <v>0</v>
      </c>
      <c r="L8057">
        <v>1</v>
      </c>
    </row>
    <row r="8058" spans="1:12" x14ac:dyDescent="0.25">
      <c r="A8058">
        <v>142221</v>
      </c>
      <c r="B8058">
        <v>0</v>
      </c>
      <c r="C8058">
        <v>0.702765745</v>
      </c>
      <c r="D8058">
        <v>41</v>
      </c>
      <c r="E8058">
        <v>0</v>
      </c>
      <c r="F8058">
        <v>7.8344313999999998E-2</v>
      </c>
      <c r="G8058">
        <v>6981</v>
      </c>
      <c r="H8058">
        <v>3</v>
      </c>
      <c r="I8058">
        <v>0</v>
      </c>
      <c r="J8058">
        <v>0</v>
      </c>
      <c r="K8058">
        <v>0</v>
      </c>
      <c r="L8058">
        <v>0</v>
      </c>
    </row>
    <row r="8059" spans="1:12" x14ac:dyDescent="0.25">
      <c r="A8059">
        <v>18745</v>
      </c>
      <c r="B8059">
        <v>0</v>
      </c>
      <c r="C8059">
        <v>0.70311381799999995</v>
      </c>
      <c r="D8059">
        <v>45</v>
      </c>
      <c r="E8059">
        <v>0</v>
      </c>
      <c r="F8059">
        <v>0.76187302099999998</v>
      </c>
      <c r="G8059">
        <v>6000</v>
      </c>
      <c r="H8059">
        <v>14</v>
      </c>
      <c r="I8059">
        <v>0</v>
      </c>
      <c r="J8059">
        <v>1</v>
      </c>
      <c r="K8059">
        <v>0</v>
      </c>
      <c r="L8059">
        <v>2</v>
      </c>
    </row>
    <row r="8060" spans="1:12" x14ac:dyDescent="0.25">
      <c r="A8060">
        <v>95014</v>
      </c>
      <c r="B8060">
        <v>0</v>
      </c>
      <c r="C8060">
        <v>0.70328644799999995</v>
      </c>
      <c r="D8060">
        <v>29</v>
      </c>
      <c r="E8060">
        <v>0</v>
      </c>
      <c r="F8060">
        <v>0.16622830099999999</v>
      </c>
      <c r="G8060">
        <v>1900</v>
      </c>
      <c r="H8060">
        <v>2</v>
      </c>
      <c r="I8060">
        <v>0</v>
      </c>
      <c r="J8060">
        <v>0</v>
      </c>
      <c r="K8060">
        <v>0</v>
      </c>
      <c r="L8060">
        <v>2</v>
      </c>
    </row>
    <row r="8061" spans="1:12" x14ac:dyDescent="0.25">
      <c r="A8061">
        <v>78864</v>
      </c>
      <c r="B8061">
        <v>0</v>
      </c>
      <c r="C8061">
        <v>0.70333063699999998</v>
      </c>
      <c r="D8061">
        <v>54</v>
      </c>
      <c r="E8061">
        <v>0</v>
      </c>
      <c r="F8061">
        <v>0.31496448700000002</v>
      </c>
      <c r="G8061">
        <v>4082</v>
      </c>
      <c r="H8061">
        <v>6</v>
      </c>
      <c r="I8061">
        <v>0</v>
      </c>
      <c r="J8061">
        <v>1</v>
      </c>
      <c r="K8061">
        <v>0</v>
      </c>
      <c r="L8061">
        <v>1</v>
      </c>
    </row>
    <row r="8062" spans="1:12" x14ac:dyDescent="0.25">
      <c r="A8062">
        <v>3998</v>
      </c>
      <c r="B8062">
        <v>0</v>
      </c>
      <c r="C8062">
        <v>0.70391806300000004</v>
      </c>
      <c r="D8062">
        <v>52</v>
      </c>
      <c r="E8062">
        <v>0</v>
      </c>
      <c r="F8062">
        <v>0.31635781899999998</v>
      </c>
      <c r="G8062">
        <v>7500</v>
      </c>
      <c r="H8062">
        <v>8</v>
      </c>
      <c r="I8062">
        <v>0</v>
      </c>
      <c r="J8062">
        <v>1</v>
      </c>
      <c r="K8062">
        <v>0</v>
      </c>
      <c r="L8062">
        <v>0</v>
      </c>
    </row>
    <row r="8063" spans="1:12" x14ac:dyDescent="0.25">
      <c r="A8063">
        <v>77187</v>
      </c>
      <c r="B8063">
        <v>0</v>
      </c>
      <c r="C8063">
        <v>0.704134068</v>
      </c>
      <c r="D8063">
        <v>31</v>
      </c>
      <c r="E8063">
        <v>0</v>
      </c>
      <c r="F8063">
        <v>0.146902159</v>
      </c>
      <c r="G8063">
        <v>7133</v>
      </c>
      <c r="H8063">
        <v>5</v>
      </c>
      <c r="I8063">
        <v>0</v>
      </c>
      <c r="J8063">
        <v>0</v>
      </c>
      <c r="K8063">
        <v>0</v>
      </c>
      <c r="L8063">
        <v>0</v>
      </c>
    </row>
    <row r="8064" spans="1:12" x14ac:dyDescent="0.25">
      <c r="A8064">
        <v>117063</v>
      </c>
      <c r="B8064">
        <v>0</v>
      </c>
      <c r="C8064">
        <v>0.70430261100000002</v>
      </c>
      <c r="D8064">
        <v>75</v>
      </c>
      <c r="E8064">
        <v>0</v>
      </c>
      <c r="F8064">
        <v>1379</v>
      </c>
      <c r="H8064">
        <v>6</v>
      </c>
      <c r="I8064">
        <v>0</v>
      </c>
      <c r="J8064">
        <v>1</v>
      </c>
      <c r="K8064">
        <v>0</v>
      </c>
      <c r="L8064">
        <v>0</v>
      </c>
    </row>
    <row r="8065" spans="1:12" x14ac:dyDescent="0.25">
      <c r="A8065">
        <v>20822</v>
      </c>
      <c r="B8065">
        <v>1</v>
      </c>
      <c r="C8065">
        <v>0.70466266700000002</v>
      </c>
      <c r="D8065">
        <v>50</v>
      </c>
      <c r="E8065">
        <v>3</v>
      </c>
      <c r="F8065">
        <v>0.69483407500000005</v>
      </c>
      <c r="G8065">
        <v>5845</v>
      </c>
      <c r="H8065">
        <v>18</v>
      </c>
      <c r="I8065">
        <v>0</v>
      </c>
      <c r="J8065">
        <v>3</v>
      </c>
      <c r="K8065">
        <v>0</v>
      </c>
      <c r="L8065">
        <v>2</v>
      </c>
    </row>
    <row r="8066" spans="1:12" x14ac:dyDescent="0.25">
      <c r="A8066">
        <v>99467</v>
      </c>
      <c r="B8066">
        <v>0</v>
      </c>
      <c r="C8066">
        <v>0.70513147799999998</v>
      </c>
      <c r="D8066">
        <v>43</v>
      </c>
      <c r="E8066">
        <v>2</v>
      </c>
      <c r="F8066">
        <v>543</v>
      </c>
      <c r="H8066">
        <v>5</v>
      </c>
      <c r="I8066">
        <v>0</v>
      </c>
      <c r="J8066">
        <v>0</v>
      </c>
      <c r="K8066">
        <v>0</v>
      </c>
      <c r="L8066">
        <v>2</v>
      </c>
    </row>
    <row r="8067" spans="1:12" x14ac:dyDescent="0.25">
      <c r="A8067">
        <v>143303</v>
      </c>
      <c r="B8067">
        <v>0</v>
      </c>
      <c r="C8067">
        <v>0.70521473899999998</v>
      </c>
      <c r="D8067">
        <v>54</v>
      </c>
      <c r="E8067">
        <v>0</v>
      </c>
      <c r="F8067">
        <v>3830</v>
      </c>
      <c r="H8067">
        <v>7</v>
      </c>
      <c r="I8067">
        <v>0</v>
      </c>
      <c r="J8067">
        <v>2</v>
      </c>
      <c r="K8067">
        <v>0</v>
      </c>
      <c r="L8067">
        <v>0</v>
      </c>
    </row>
    <row r="8068" spans="1:12" x14ac:dyDescent="0.25">
      <c r="A8068">
        <v>126561</v>
      </c>
      <c r="B8068">
        <v>1</v>
      </c>
      <c r="C8068">
        <v>0.70522463300000005</v>
      </c>
      <c r="D8068">
        <v>39</v>
      </c>
      <c r="E8068">
        <v>0</v>
      </c>
      <c r="F8068">
        <v>0.17673530600000001</v>
      </c>
      <c r="G8068">
        <v>7332</v>
      </c>
      <c r="H8068">
        <v>6</v>
      </c>
      <c r="I8068">
        <v>0</v>
      </c>
      <c r="J8068">
        <v>0</v>
      </c>
      <c r="K8068">
        <v>0</v>
      </c>
      <c r="L8068">
        <v>2</v>
      </c>
    </row>
    <row r="8069" spans="1:12" x14ac:dyDescent="0.25">
      <c r="A8069">
        <v>47157</v>
      </c>
      <c r="B8069">
        <v>1</v>
      </c>
      <c r="C8069">
        <v>0.70525486599999998</v>
      </c>
      <c r="D8069">
        <v>75</v>
      </c>
      <c r="E8069">
        <v>0</v>
      </c>
      <c r="F8069">
        <v>0.55210178799999998</v>
      </c>
      <c r="G8069">
        <v>6208</v>
      </c>
      <c r="H8069">
        <v>10</v>
      </c>
      <c r="I8069">
        <v>0</v>
      </c>
      <c r="J8069">
        <v>1</v>
      </c>
      <c r="K8069">
        <v>0</v>
      </c>
      <c r="L8069">
        <v>1</v>
      </c>
    </row>
    <row r="8070" spans="1:12" x14ac:dyDescent="0.25">
      <c r="A8070">
        <v>58665</v>
      </c>
      <c r="B8070">
        <v>1</v>
      </c>
      <c r="C8070">
        <v>0.705515487</v>
      </c>
      <c r="D8070">
        <v>31</v>
      </c>
      <c r="E8070">
        <v>2</v>
      </c>
      <c r="F8070">
        <v>0.53948173799999999</v>
      </c>
      <c r="G8070">
        <v>4900</v>
      </c>
      <c r="H8070">
        <v>9</v>
      </c>
      <c r="I8070">
        <v>0</v>
      </c>
      <c r="J8070">
        <v>1</v>
      </c>
      <c r="K8070">
        <v>0</v>
      </c>
      <c r="L8070">
        <v>2</v>
      </c>
    </row>
    <row r="8071" spans="1:12" x14ac:dyDescent="0.25">
      <c r="A8071">
        <v>34999</v>
      </c>
      <c r="B8071">
        <v>0</v>
      </c>
      <c r="C8071">
        <v>0.70555594099999996</v>
      </c>
      <c r="D8071">
        <v>65</v>
      </c>
      <c r="E8071">
        <v>0</v>
      </c>
      <c r="F8071">
        <v>1844</v>
      </c>
      <c r="H8071">
        <v>13</v>
      </c>
      <c r="I8071">
        <v>0</v>
      </c>
      <c r="J8071">
        <v>1</v>
      </c>
      <c r="K8071">
        <v>0</v>
      </c>
      <c r="L8071">
        <v>1</v>
      </c>
    </row>
    <row r="8072" spans="1:12" x14ac:dyDescent="0.25">
      <c r="A8072">
        <v>31161</v>
      </c>
      <c r="B8072">
        <v>1</v>
      </c>
      <c r="C8072">
        <v>0.70627588399999996</v>
      </c>
      <c r="D8072">
        <v>74</v>
      </c>
      <c r="E8072">
        <v>0</v>
      </c>
      <c r="F8072">
        <v>0.472547255</v>
      </c>
      <c r="G8072">
        <v>3332</v>
      </c>
      <c r="H8072">
        <v>5</v>
      </c>
      <c r="I8072">
        <v>0</v>
      </c>
      <c r="J8072">
        <v>0</v>
      </c>
      <c r="K8072">
        <v>0</v>
      </c>
      <c r="L8072">
        <v>1</v>
      </c>
    </row>
    <row r="8073" spans="1:12" x14ac:dyDescent="0.25">
      <c r="A8073">
        <v>72636</v>
      </c>
      <c r="B8073">
        <v>0</v>
      </c>
      <c r="C8073">
        <v>0.70656024399999995</v>
      </c>
      <c r="D8073">
        <v>49</v>
      </c>
      <c r="E8073">
        <v>1</v>
      </c>
      <c r="F8073">
        <v>0.597814442</v>
      </c>
      <c r="G8073">
        <v>9333</v>
      </c>
      <c r="H8073">
        <v>15</v>
      </c>
      <c r="I8073">
        <v>0</v>
      </c>
      <c r="J8073">
        <v>3</v>
      </c>
      <c r="K8073">
        <v>0</v>
      </c>
      <c r="L8073">
        <v>2</v>
      </c>
    </row>
    <row r="8074" spans="1:12" x14ac:dyDescent="0.25">
      <c r="A8074">
        <v>71318</v>
      </c>
      <c r="B8074">
        <v>0</v>
      </c>
      <c r="C8074">
        <v>0.70708783799999997</v>
      </c>
      <c r="D8074">
        <v>39</v>
      </c>
      <c r="E8074">
        <v>1</v>
      </c>
      <c r="F8074">
        <v>0.47844063799999997</v>
      </c>
      <c r="G8074">
        <v>5078</v>
      </c>
      <c r="H8074">
        <v>10</v>
      </c>
      <c r="I8074">
        <v>0</v>
      </c>
      <c r="J8074">
        <v>1</v>
      </c>
      <c r="K8074">
        <v>0</v>
      </c>
      <c r="L8074">
        <v>0</v>
      </c>
    </row>
    <row r="8075" spans="1:12" x14ac:dyDescent="0.25">
      <c r="A8075">
        <v>47208</v>
      </c>
      <c r="B8075">
        <v>1</v>
      </c>
      <c r="C8075">
        <v>0.70726597499999999</v>
      </c>
      <c r="D8075">
        <v>34</v>
      </c>
      <c r="E8075">
        <v>1</v>
      </c>
      <c r="F8075">
        <v>0.32071447600000003</v>
      </c>
      <c r="G8075">
        <v>3750</v>
      </c>
      <c r="H8075">
        <v>7</v>
      </c>
      <c r="I8075">
        <v>0</v>
      </c>
      <c r="J8075">
        <v>0</v>
      </c>
      <c r="K8075">
        <v>0</v>
      </c>
      <c r="L8075">
        <v>1</v>
      </c>
    </row>
    <row r="8076" spans="1:12" x14ac:dyDescent="0.25">
      <c r="A8076">
        <v>84278</v>
      </c>
      <c r="B8076">
        <v>0</v>
      </c>
      <c r="C8076">
        <v>0.70729184599999995</v>
      </c>
      <c r="D8076">
        <v>56</v>
      </c>
      <c r="E8076">
        <v>1</v>
      </c>
      <c r="F8076">
        <v>0.64255702299999995</v>
      </c>
      <c r="G8076">
        <v>6663</v>
      </c>
      <c r="H8076">
        <v>10</v>
      </c>
      <c r="I8076">
        <v>0</v>
      </c>
      <c r="J8076">
        <v>1</v>
      </c>
      <c r="K8076">
        <v>0</v>
      </c>
      <c r="L8076">
        <v>0</v>
      </c>
    </row>
    <row r="8077" spans="1:12" x14ac:dyDescent="0.25">
      <c r="A8077">
        <v>73988</v>
      </c>
      <c r="B8077">
        <v>0</v>
      </c>
      <c r="C8077">
        <v>0.70739326599999997</v>
      </c>
      <c r="D8077">
        <v>45</v>
      </c>
      <c r="E8077">
        <v>0</v>
      </c>
      <c r="F8077">
        <v>1.0669832539999999</v>
      </c>
      <c r="G8077">
        <v>4000</v>
      </c>
      <c r="H8077">
        <v>10</v>
      </c>
      <c r="I8077">
        <v>0</v>
      </c>
      <c r="J8077">
        <v>2</v>
      </c>
      <c r="K8077">
        <v>0</v>
      </c>
      <c r="L8077">
        <v>2</v>
      </c>
    </row>
    <row r="8078" spans="1:12" x14ac:dyDescent="0.25">
      <c r="A8078">
        <v>60650</v>
      </c>
      <c r="B8078">
        <v>0</v>
      </c>
      <c r="C8078">
        <v>0.707567155</v>
      </c>
      <c r="D8078">
        <v>81</v>
      </c>
      <c r="E8078">
        <v>0</v>
      </c>
      <c r="F8078">
        <v>1440</v>
      </c>
      <c r="H8078">
        <v>6</v>
      </c>
      <c r="I8078">
        <v>0</v>
      </c>
      <c r="J8078">
        <v>3</v>
      </c>
      <c r="K8078">
        <v>0</v>
      </c>
    </row>
    <row r="8079" spans="1:12" x14ac:dyDescent="0.25">
      <c r="A8079">
        <v>56001</v>
      </c>
      <c r="B8079">
        <v>0</v>
      </c>
      <c r="C8079">
        <v>0.70774277299999999</v>
      </c>
      <c r="D8079">
        <v>40</v>
      </c>
      <c r="E8079">
        <v>0</v>
      </c>
      <c r="F8079">
        <v>0.381984241</v>
      </c>
      <c r="G8079">
        <v>5583</v>
      </c>
      <c r="H8079">
        <v>11</v>
      </c>
      <c r="I8079">
        <v>0</v>
      </c>
      <c r="J8079">
        <v>1</v>
      </c>
      <c r="K8079">
        <v>0</v>
      </c>
      <c r="L8079">
        <v>3</v>
      </c>
    </row>
    <row r="8080" spans="1:12" x14ac:dyDescent="0.25">
      <c r="A8080">
        <v>60404</v>
      </c>
      <c r="B8080">
        <v>0</v>
      </c>
      <c r="C8080">
        <v>0.70802963699999999</v>
      </c>
      <c r="D8080">
        <v>52</v>
      </c>
      <c r="E8080">
        <v>1</v>
      </c>
      <c r="F8080">
        <v>1983</v>
      </c>
      <c r="H8080">
        <v>16</v>
      </c>
      <c r="I8080">
        <v>0</v>
      </c>
      <c r="J8080">
        <v>1</v>
      </c>
      <c r="K8080">
        <v>0</v>
      </c>
      <c r="L8080">
        <v>0</v>
      </c>
    </row>
    <row r="8081" spans="1:12" x14ac:dyDescent="0.25">
      <c r="A8081">
        <v>7755</v>
      </c>
      <c r="B8081">
        <v>0</v>
      </c>
      <c r="C8081">
        <v>0.70803761399999998</v>
      </c>
      <c r="D8081">
        <v>54</v>
      </c>
      <c r="E8081">
        <v>0</v>
      </c>
      <c r="F8081">
        <v>0.31028177200000001</v>
      </c>
      <c r="G8081">
        <v>12030</v>
      </c>
      <c r="H8081">
        <v>9</v>
      </c>
      <c r="I8081">
        <v>0</v>
      </c>
      <c r="J8081">
        <v>2</v>
      </c>
      <c r="K8081">
        <v>0</v>
      </c>
      <c r="L8081">
        <v>2</v>
      </c>
    </row>
    <row r="8082" spans="1:12" x14ac:dyDescent="0.25">
      <c r="A8082">
        <v>79267</v>
      </c>
      <c r="B8082">
        <v>0</v>
      </c>
      <c r="C8082">
        <v>0.70828595000000005</v>
      </c>
      <c r="D8082">
        <v>59</v>
      </c>
      <c r="E8082">
        <v>0</v>
      </c>
      <c r="F8082">
        <v>0.30513688100000003</v>
      </c>
      <c r="G8082">
        <v>3250</v>
      </c>
      <c r="H8082">
        <v>7</v>
      </c>
      <c r="I8082">
        <v>0</v>
      </c>
      <c r="J8082">
        <v>0</v>
      </c>
      <c r="K8082">
        <v>0</v>
      </c>
      <c r="L8082">
        <v>1</v>
      </c>
    </row>
    <row r="8083" spans="1:12" x14ac:dyDescent="0.25">
      <c r="A8083">
        <v>135856</v>
      </c>
      <c r="B8083">
        <v>0</v>
      </c>
      <c r="C8083">
        <v>0.70941617099999998</v>
      </c>
      <c r="D8083">
        <v>41</v>
      </c>
      <c r="E8083">
        <v>0</v>
      </c>
      <c r="F8083">
        <v>0.46389403200000001</v>
      </c>
      <c r="G8083">
        <v>14041</v>
      </c>
      <c r="H8083">
        <v>10</v>
      </c>
      <c r="I8083">
        <v>0</v>
      </c>
      <c r="J8083">
        <v>2</v>
      </c>
      <c r="K8083">
        <v>0</v>
      </c>
      <c r="L8083">
        <v>3</v>
      </c>
    </row>
    <row r="8084" spans="1:12" x14ac:dyDescent="0.25">
      <c r="A8084">
        <v>129901</v>
      </c>
      <c r="B8084">
        <v>0</v>
      </c>
      <c r="C8084">
        <v>0.70941699899999999</v>
      </c>
      <c r="D8084">
        <v>49</v>
      </c>
      <c r="E8084">
        <v>2</v>
      </c>
      <c r="F8084">
        <v>0.47709333599999998</v>
      </c>
      <c r="G8084">
        <v>12288</v>
      </c>
      <c r="H8084">
        <v>16</v>
      </c>
      <c r="I8084">
        <v>0</v>
      </c>
      <c r="J8084">
        <v>2</v>
      </c>
      <c r="K8084">
        <v>0</v>
      </c>
      <c r="L8084">
        <v>2</v>
      </c>
    </row>
    <row r="8085" spans="1:12" x14ac:dyDescent="0.25">
      <c r="A8085">
        <v>19111</v>
      </c>
      <c r="B8085">
        <v>0</v>
      </c>
      <c r="C8085">
        <v>0.70991936200000005</v>
      </c>
      <c r="D8085">
        <v>48</v>
      </c>
      <c r="E8085">
        <v>1</v>
      </c>
      <c r="F8085">
        <v>0.207786148</v>
      </c>
      <c r="G8085">
        <v>15000</v>
      </c>
      <c r="H8085">
        <v>14</v>
      </c>
      <c r="I8085">
        <v>0</v>
      </c>
      <c r="J8085">
        <v>3</v>
      </c>
      <c r="K8085">
        <v>0</v>
      </c>
      <c r="L8085">
        <v>1</v>
      </c>
    </row>
    <row r="8086" spans="1:12" x14ac:dyDescent="0.25">
      <c r="A8086">
        <v>87674</v>
      </c>
      <c r="B8086">
        <v>0</v>
      </c>
      <c r="C8086">
        <v>0.71041599499999997</v>
      </c>
      <c r="D8086">
        <v>55</v>
      </c>
      <c r="E8086">
        <v>1</v>
      </c>
      <c r="F8086">
        <v>0.18592563000000001</v>
      </c>
      <c r="G8086">
        <v>2500</v>
      </c>
      <c r="H8086">
        <v>14</v>
      </c>
      <c r="I8086">
        <v>0</v>
      </c>
      <c r="J8086">
        <v>0</v>
      </c>
      <c r="K8086">
        <v>1</v>
      </c>
      <c r="L8086">
        <v>0</v>
      </c>
    </row>
    <row r="8087" spans="1:12" x14ac:dyDescent="0.25">
      <c r="A8087">
        <v>107074</v>
      </c>
      <c r="B8087">
        <v>0</v>
      </c>
      <c r="C8087">
        <v>0.71055414900000002</v>
      </c>
      <c r="D8087">
        <v>35</v>
      </c>
      <c r="E8087">
        <v>0</v>
      </c>
      <c r="F8087">
        <v>0.219080263</v>
      </c>
      <c r="G8087">
        <v>3500</v>
      </c>
      <c r="H8087">
        <v>7</v>
      </c>
      <c r="I8087">
        <v>0</v>
      </c>
      <c r="J8087">
        <v>0</v>
      </c>
      <c r="K8087">
        <v>0</v>
      </c>
      <c r="L8087">
        <v>1</v>
      </c>
    </row>
    <row r="8088" spans="1:12" x14ac:dyDescent="0.25">
      <c r="A8088">
        <v>97675</v>
      </c>
      <c r="B8088">
        <v>0</v>
      </c>
      <c r="C8088">
        <v>0.71057884199999999</v>
      </c>
      <c r="D8088">
        <v>26</v>
      </c>
      <c r="E8088">
        <v>0</v>
      </c>
      <c r="F8088">
        <v>0.83435582799999997</v>
      </c>
      <c r="G8088">
        <v>651</v>
      </c>
      <c r="H8088">
        <v>3</v>
      </c>
      <c r="I8088">
        <v>0</v>
      </c>
      <c r="J8088">
        <v>0</v>
      </c>
      <c r="K8088">
        <v>0</v>
      </c>
      <c r="L8088">
        <v>0</v>
      </c>
    </row>
    <row r="8089" spans="1:12" x14ac:dyDescent="0.25">
      <c r="A8089">
        <v>71375</v>
      </c>
      <c r="B8089">
        <v>1</v>
      </c>
      <c r="C8089">
        <v>0.71069703900000003</v>
      </c>
      <c r="D8089">
        <v>52</v>
      </c>
      <c r="E8089">
        <v>0</v>
      </c>
      <c r="F8089">
        <v>1.1807549180000001</v>
      </c>
      <c r="G8089">
        <v>3761</v>
      </c>
      <c r="H8089">
        <v>11</v>
      </c>
      <c r="I8089">
        <v>0</v>
      </c>
      <c r="J8089">
        <v>2</v>
      </c>
      <c r="K8089">
        <v>0</v>
      </c>
      <c r="L8089">
        <v>2</v>
      </c>
    </row>
    <row r="8090" spans="1:12" x14ac:dyDescent="0.25">
      <c r="A8090">
        <v>107025</v>
      </c>
      <c r="B8090">
        <v>0</v>
      </c>
      <c r="C8090">
        <v>0.71105636900000002</v>
      </c>
      <c r="D8090">
        <v>46</v>
      </c>
      <c r="E8090">
        <v>0</v>
      </c>
      <c r="F8090">
        <v>0.34541176499999998</v>
      </c>
      <c r="G8090">
        <v>4249</v>
      </c>
      <c r="H8090">
        <v>2</v>
      </c>
      <c r="I8090">
        <v>0</v>
      </c>
      <c r="J8090">
        <v>1</v>
      </c>
      <c r="K8090">
        <v>0</v>
      </c>
      <c r="L8090">
        <v>0</v>
      </c>
    </row>
    <row r="8091" spans="1:12" x14ac:dyDescent="0.25">
      <c r="A8091">
        <v>35950</v>
      </c>
      <c r="B8091">
        <v>1</v>
      </c>
      <c r="C8091">
        <v>0.71127406000000004</v>
      </c>
      <c r="D8091">
        <v>59</v>
      </c>
      <c r="E8091">
        <v>2</v>
      </c>
      <c r="F8091">
        <v>0.50953527099999996</v>
      </c>
      <c r="G8091">
        <v>5400</v>
      </c>
      <c r="H8091">
        <v>4</v>
      </c>
      <c r="I8091">
        <v>0</v>
      </c>
      <c r="J8091">
        <v>1</v>
      </c>
      <c r="K8091">
        <v>0</v>
      </c>
      <c r="L8091">
        <v>1</v>
      </c>
    </row>
    <row r="8092" spans="1:12" x14ac:dyDescent="0.25">
      <c r="A8092">
        <v>35549</v>
      </c>
      <c r="B8092">
        <v>1</v>
      </c>
      <c r="C8092">
        <v>0.71138756000000003</v>
      </c>
      <c r="D8092">
        <v>28</v>
      </c>
      <c r="E8092">
        <v>0</v>
      </c>
      <c r="F8092">
        <v>0.10307564399999999</v>
      </c>
      <c r="G8092">
        <v>2405</v>
      </c>
      <c r="H8092">
        <v>5</v>
      </c>
      <c r="I8092">
        <v>0</v>
      </c>
      <c r="J8092">
        <v>0</v>
      </c>
      <c r="K8092">
        <v>0</v>
      </c>
      <c r="L8092">
        <v>1</v>
      </c>
    </row>
    <row r="8093" spans="1:12" x14ac:dyDescent="0.25">
      <c r="A8093">
        <v>25131</v>
      </c>
      <c r="B8093">
        <v>0</v>
      </c>
      <c r="C8093">
        <v>0.71141519900000005</v>
      </c>
      <c r="D8093">
        <v>48</v>
      </c>
      <c r="E8093">
        <v>0</v>
      </c>
      <c r="F8093">
        <v>3830</v>
      </c>
      <c r="H8093">
        <v>6</v>
      </c>
      <c r="I8093">
        <v>0</v>
      </c>
      <c r="J8093">
        <v>2</v>
      </c>
      <c r="K8093">
        <v>0</v>
      </c>
      <c r="L8093">
        <v>0</v>
      </c>
    </row>
    <row r="8094" spans="1:12" x14ac:dyDescent="0.25">
      <c r="A8094">
        <v>70738</v>
      </c>
      <c r="B8094">
        <v>0</v>
      </c>
      <c r="C8094">
        <v>0.71164179100000002</v>
      </c>
      <c r="D8094">
        <v>68</v>
      </c>
      <c r="E8094">
        <v>0</v>
      </c>
      <c r="F8094">
        <v>0.32891777100000003</v>
      </c>
      <c r="G8094">
        <v>4000</v>
      </c>
      <c r="H8094">
        <v>9</v>
      </c>
      <c r="I8094">
        <v>2</v>
      </c>
      <c r="J8094">
        <v>1</v>
      </c>
      <c r="K8094">
        <v>0</v>
      </c>
      <c r="L8094">
        <v>1</v>
      </c>
    </row>
    <row r="8095" spans="1:12" x14ac:dyDescent="0.25">
      <c r="A8095">
        <v>48144</v>
      </c>
      <c r="B8095">
        <v>0</v>
      </c>
      <c r="C8095">
        <v>0.71179177900000001</v>
      </c>
      <c r="D8095">
        <v>44</v>
      </c>
      <c r="E8095">
        <v>0</v>
      </c>
      <c r="F8095">
        <v>0.42314421400000002</v>
      </c>
      <c r="G8095">
        <v>4000</v>
      </c>
      <c r="H8095">
        <v>6</v>
      </c>
      <c r="I8095">
        <v>0</v>
      </c>
      <c r="J8095">
        <v>1</v>
      </c>
      <c r="K8095">
        <v>0</v>
      </c>
      <c r="L8095">
        <v>1</v>
      </c>
    </row>
    <row r="8096" spans="1:12" x14ac:dyDescent="0.25">
      <c r="A8096">
        <v>100507</v>
      </c>
      <c r="B8096">
        <v>0</v>
      </c>
      <c r="C8096">
        <v>0.71182635299999997</v>
      </c>
      <c r="D8096">
        <v>56</v>
      </c>
      <c r="E8096">
        <v>0</v>
      </c>
      <c r="F8096">
        <v>0.73283617400000001</v>
      </c>
      <c r="G8096">
        <v>8447</v>
      </c>
      <c r="H8096">
        <v>26</v>
      </c>
      <c r="I8096">
        <v>0</v>
      </c>
      <c r="J8096">
        <v>5</v>
      </c>
      <c r="K8096">
        <v>0</v>
      </c>
      <c r="L8096">
        <v>1</v>
      </c>
    </row>
    <row r="8097" spans="1:12" x14ac:dyDescent="0.25">
      <c r="A8097">
        <v>41332</v>
      </c>
      <c r="B8097">
        <v>0</v>
      </c>
      <c r="C8097">
        <v>0.71220000000000006</v>
      </c>
      <c r="D8097">
        <v>39</v>
      </c>
      <c r="E8097">
        <v>0</v>
      </c>
      <c r="F8097">
        <v>2120</v>
      </c>
      <c r="H8097">
        <v>4</v>
      </c>
      <c r="I8097">
        <v>0</v>
      </c>
      <c r="J8097">
        <v>1</v>
      </c>
      <c r="K8097">
        <v>0</v>
      </c>
      <c r="L8097">
        <v>1</v>
      </c>
    </row>
    <row r="8098" spans="1:12" x14ac:dyDescent="0.25">
      <c r="A8098">
        <v>99281</v>
      </c>
      <c r="B8098">
        <v>0</v>
      </c>
      <c r="C8098">
        <v>0.71260984400000005</v>
      </c>
      <c r="D8098">
        <v>31</v>
      </c>
      <c r="E8098">
        <v>0</v>
      </c>
      <c r="F8098">
        <v>3487</v>
      </c>
      <c r="H8098">
        <v>6</v>
      </c>
      <c r="I8098">
        <v>0</v>
      </c>
      <c r="J8098">
        <v>1</v>
      </c>
      <c r="K8098">
        <v>0</v>
      </c>
      <c r="L8098">
        <v>0</v>
      </c>
    </row>
    <row r="8099" spans="1:12" x14ac:dyDescent="0.25">
      <c r="A8099">
        <v>98402</v>
      </c>
      <c r="B8099">
        <v>0</v>
      </c>
      <c r="C8099">
        <v>0.71279004199999996</v>
      </c>
      <c r="D8099">
        <v>54</v>
      </c>
      <c r="E8099">
        <v>0</v>
      </c>
      <c r="F8099">
        <v>0.79982001800000002</v>
      </c>
      <c r="G8099">
        <v>10000</v>
      </c>
      <c r="H8099">
        <v>26</v>
      </c>
      <c r="I8099">
        <v>0</v>
      </c>
      <c r="J8099">
        <v>1</v>
      </c>
      <c r="K8099">
        <v>0</v>
      </c>
      <c r="L8099">
        <v>0</v>
      </c>
    </row>
    <row r="8100" spans="1:12" x14ac:dyDescent="0.25">
      <c r="A8100">
        <v>79525</v>
      </c>
      <c r="B8100">
        <v>0</v>
      </c>
      <c r="C8100">
        <v>0.71292054599999999</v>
      </c>
      <c r="D8100">
        <v>55</v>
      </c>
      <c r="E8100">
        <v>0</v>
      </c>
      <c r="F8100">
        <v>0.44347898000000002</v>
      </c>
      <c r="G8100">
        <v>12083</v>
      </c>
      <c r="H8100">
        <v>15</v>
      </c>
      <c r="I8100">
        <v>0</v>
      </c>
      <c r="J8100">
        <v>1</v>
      </c>
      <c r="K8100">
        <v>0</v>
      </c>
      <c r="L8100">
        <v>4</v>
      </c>
    </row>
    <row r="8101" spans="1:12" x14ac:dyDescent="0.25">
      <c r="A8101">
        <v>5745</v>
      </c>
      <c r="B8101">
        <v>0</v>
      </c>
      <c r="C8101">
        <v>0.71326987900000005</v>
      </c>
      <c r="D8101">
        <v>38</v>
      </c>
      <c r="E8101">
        <v>0</v>
      </c>
      <c r="F8101">
        <v>0.51946958499999996</v>
      </c>
      <c r="G8101">
        <v>4750</v>
      </c>
      <c r="H8101">
        <v>9</v>
      </c>
      <c r="I8101">
        <v>0</v>
      </c>
      <c r="J8101">
        <v>1</v>
      </c>
      <c r="K8101">
        <v>0</v>
      </c>
      <c r="L8101">
        <v>2</v>
      </c>
    </row>
    <row r="8102" spans="1:12" x14ac:dyDescent="0.25">
      <c r="A8102">
        <v>129755</v>
      </c>
      <c r="B8102">
        <v>0</v>
      </c>
      <c r="C8102">
        <v>0.71343631799999996</v>
      </c>
      <c r="D8102">
        <v>37</v>
      </c>
      <c r="E8102">
        <v>0</v>
      </c>
      <c r="F8102">
        <v>0.60139416999999995</v>
      </c>
      <c r="G8102">
        <v>4733</v>
      </c>
      <c r="H8102">
        <v>11</v>
      </c>
      <c r="I8102">
        <v>0</v>
      </c>
      <c r="J8102">
        <v>1</v>
      </c>
      <c r="K8102">
        <v>0</v>
      </c>
      <c r="L8102">
        <v>3</v>
      </c>
    </row>
    <row r="8103" spans="1:12" x14ac:dyDescent="0.25">
      <c r="A8103">
        <v>52716</v>
      </c>
      <c r="B8103">
        <v>0</v>
      </c>
      <c r="C8103">
        <v>0.71345828099999997</v>
      </c>
      <c r="D8103">
        <v>52</v>
      </c>
      <c r="E8103">
        <v>0</v>
      </c>
      <c r="F8103">
        <v>0.34333047700000002</v>
      </c>
      <c r="G8103">
        <v>3500</v>
      </c>
      <c r="H8103">
        <v>8</v>
      </c>
      <c r="I8103">
        <v>0</v>
      </c>
      <c r="J8103">
        <v>0</v>
      </c>
      <c r="K8103">
        <v>0</v>
      </c>
      <c r="L8103">
        <v>0</v>
      </c>
    </row>
    <row r="8104" spans="1:12" x14ac:dyDescent="0.25">
      <c r="A8104">
        <v>104428</v>
      </c>
      <c r="B8104">
        <v>0</v>
      </c>
      <c r="C8104">
        <v>0.71358926099999997</v>
      </c>
      <c r="D8104">
        <v>54</v>
      </c>
      <c r="E8104">
        <v>0</v>
      </c>
      <c r="F8104">
        <v>0.29069555699999999</v>
      </c>
      <c r="G8104">
        <v>10983</v>
      </c>
      <c r="H8104">
        <v>7</v>
      </c>
      <c r="I8104">
        <v>0</v>
      </c>
      <c r="J8104">
        <v>1</v>
      </c>
      <c r="K8104">
        <v>0</v>
      </c>
      <c r="L8104">
        <v>0</v>
      </c>
    </row>
    <row r="8105" spans="1:12" x14ac:dyDescent="0.25">
      <c r="A8105">
        <v>45626</v>
      </c>
      <c r="B8105">
        <v>0</v>
      </c>
      <c r="C8105">
        <v>0.71385910100000005</v>
      </c>
      <c r="D8105">
        <v>48</v>
      </c>
      <c r="E8105">
        <v>0</v>
      </c>
      <c r="F8105">
        <v>0.21239744799999999</v>
      </c>
      <c r="G8105">
        <v>6581</v>
      </c>
      <c r="H8105">
        <v>7</v>
      </c>
      <c r="I8105">
        <v>0</v>
      </c>
      <c r="J8105">
        <v>1</v>
      </c>
      <c r="K8105">
        <v>0</v>
      </c>
      <c r="L8105">
        <v>2</v>
      </c>
    </row>
    <row r="8106" spans="1:12" x14ac:dyDescent="0.25">
      <c r="A8106">
        <v>77527</v>
      </c>
      <c r="B8106">
        <v>0</v>
      </c>
      <c r="C8106">
        <v>0.71409005299999995</v>
      </c>
      <c r="D8106">
        <v>44</v>
      </c>
      <c r="E8106">
        <v>1</v>
      </c>
      <c r="F8106">
        <v>894</v>
      </c>
      <c r="H8106">
        <v>12</v>
      </c>
      <c r="I8106">
        <v>1</v>
      </c>
      <c r="J8106">
        <v>0</v>
      </c>
      <c r="K8106">
        <v>0</v>
      </c>
      <c r="L8106">
        <v>0</v>
      </c>
    </row>
    <row r="8107" spans="1:12" x14ac:dyDescent="0.25">
      <c r="A8107">
        <v>12813</v>
      </c>
      <c r="B8107">
        <v>0</v>
      </c>
      <c r="C8107">
        <v>0.714095955</v>
      </c>
      <c r="D8107">
        <v>55</v>
      </c>
      <c r="E8107">
        <v>0</v>
      </c>
      <c r="F8107">
        <v>0.18798120199999999</v>
      </c>
      <c r="G8107">
        <v>10000</v>
      </c>
      <c r="H8107">
        <v>11</v>
      </c>
      <c r="I8107">
        <v>0</v>
      </c>
      <c r="J8107">
        <v>0</v>
      </c>
      <c r="K8107">
        <v>0</v>
      </c>
      <c r="L8107">
        <v>2</v>
      </c>
    </row>
    <row r="8108" spans="1:12" x14ac:dyDescent="0.25">
      <c r="A8108">
        <v>102852</v>
      </c>
      <c r="B8108">
        <v>0</v>
      </c>
      <c r="C8108">
        <v>0.71424513599999995</v>
      </c>
      <c r="D8108">
        <v>59</v>
      </c>
      <c r="E8108">
        <v>0</v>
      </c>
      <c r="F8108">
        <v>0.28805857099999999</v>
      </c>
      <c r="G8108">
        <v>3960</v>
      </c>
      <c r="H8108">
        <v>3</v>
      </c>
      <c r="I8108">
        <v>0</v>
      </c>
      <c r="J8108">
        <v>1</v>
      </c>
      <c r="K8108">
        <v>0</v>
      </c>
      <c r="L8108">
        <v>0</v>
      </c>
    </row>
    <row r="8109" spans="1:12" x14ac:dyDescent="0.25">
      <c r="A8109">
        <v>120038</v>
      </c>
      <c r="B8109">
        <v>1</v>
      </c>
      <c r="C8109">
        <v>0.71441860499999998</v>
      </c>
      <c r="D8109">
        <v>53</v>
      </c>
      <c r="E8109">
        <v>0</v>
      </c>
      <c r="F8109">
        <v>2756</v>
      </c>
      <c r="H8109">
        <v>12</v>
      </c>
      <c r="I8109">
        <v>0</v>
      </c>
      <c r="J8109">
        <v>1</v>
      </c>
      <c r="K8109">
        <v>0</v>
      </c>
      <c r="L8109">
        <v>0</v>
      </c>
    </row>
    <row r="8110" spans="1:12" x14ac:dyDescent="0.25">
      <c r="A8110">
        <v>38396</v>
      </c>
      <c r="B8110">
        <v>0</v>
      </c>
      <c r="C8110">
        <v>0.714520445</v>
      </c>
      <c r="D8110">
        <v>57</v>
      </c>
      <c r="E8110">
        <v>0</v>
      </c>
      <c r="F8110">
        <v>0.388940956</v>
      </c>
      <c r="G8110">
        <v>3200</v>
      </c>
      <c r="H8110">
        <v>10</v>
      </c>
      <c r="I8110">
        <v>0</v>
      </c>
      <c r="J8110">
        <v>2</v>
      </c>
      <c r="K8110">
        <v>0</v>
      </c>
      <c r="L8110">
        <v>1</v>
      </c>
    </row>
    <row r="8111" spans="1:12" x14ac:dyDescent="0.25">
      <c r="A8111">
        <v>88654</v>
      </c>
      <c r="B8111">
        <v>0</v>
      </c>
      <c r="C8111">
        <v>0.71521610400000002</v>
      </c>
      <c r="D8111">
        <v>40</v>
      </c>
      <c r="E8111">
        <v>1</v>
      </c>
      <c r="F8111">
        <v>0.103658537</v>
      </c>
      <c r="G8111">
        <v>4919</v>
      </c>
      <c r="H8111">
        <v>5</v>
      </c>
      <c r="I8111">
        <v>0</v>
      </c>
      <c r="J8111">
        <v>0</v>
      </c>
      <c r="K8111">
        <v>1</v>
      </c>
      <c r="L8111">
        <v>4</v>
      </c>
    </row>
    <row r="8112" spans="1:12" x14ac:dyDescent="0.25">
      <c r="A8112">
        <v>74140</v>
      </c>
      <c r="B8112">
        <v>0</v>
      </c>
      <c r="C8112">
        <v>0.71525694900000003</v>
      </c>
      <c r="D8112">
        <v>30</v>
      </c>
      <c r="E8112">
        <v>0</v>
      </c>
      <c r="F8112">
        <v>0.47345612100000001</v>
      </c>
      <c r="G8112">
        <v>1845</v>
      </c>
      <c r="H8112">
        <v>3</v>
      </c>
      <c r="I8112">
        <v>0</v>
      </c>
      <c r="J8112">
        <v>1</v>
      </c>
      <c r="K8112">
        <v>0</v>
      </c>
      <c r="L8112">
        <v>0</v>
      </c>
    </row>
    <row r="8113" spans="1:12" x14ac:dyDescent="0.25">
      <c r="A8113">
        <v>74784</v>
      </c>
      <c r="B8113">
        <v>0</v>
      </c>
      <c r="C8113">
        <v>0.71563196900000003</v>
      </c>
      <c r="D8113">
        <v>27</v>
      </c>
      <c r="E8113">
        <v>1</v>
      </c>
      <c r="F8113">
        <v>0.229667657</v>
      </c>
      <c r="G8113">
        <v>3700</v>
      </c>
      <c r="H8113">
        <v>7</v>
      </c>
      <c r="I8113">
        <v>0</v>
      </c>
      <c r="J8113">
        <v>0</v>
      </c>
      <c r="K8113">
        <v>0</v>
      </c>
      <c r="L8113">
        <v>0</v>
      </c>
    </row>
    <row r="8114" spans="1:12" x14ac:dyDescent="0.25">
      <c r="A8114">
        <v>78271</v>
      </c>
      <c r="B8114">
        <v>0</v>
      </c>
      <c r="C8114">
        <v>0.71592450500000004</v>
      </c>
      <c r="D8114">
        <v>34</v>
      </c>
      <c r="E8114">
        <v>0</v>
      </c>
      <c r="F8114">
        <v>0.62294526400000005</v>
      </c>
      <c r="G8114">
        <v>5900</v>
      </c>
      <c r="H8114">
        <v>16</v>
      </c>
      <c r="I8114">
        <v>0</v>
      </c>
      <c r="J8114">
        <v>1</v>
      </c>
      <c r="K8114">
        <v>0</v>
      </c>
      <c r="L8114">
        <v>4</v>
      </c>
    </row>
    <row r="8115" spans="1:12" x14ac:dyDescent="0.25">
      <c r="A8115">
        <v>88195</v>
      </c>
      <c r="B8115">
        <v>0</v>
      </c>
      <c r="C8115">
        <v>0.71619733799999996</v>
      </c>
      <c r="D8115">
        <v>36</v>
      </c>
      <c r="E8115">
        <v>0</v>
      </c>
      <c r="F8115">
        <v>0.70056252699999999</v>
      </c>
      <c r="G8115">
        <v>2310</v>
      </c>
      <c r="H8115">
        <v>7</v>
      </c>
      <c r="I8115">
        <v>0</v>
      </c>
      <c r="J8115">
        <v>0</v>
      </c>
      <c r="K8115">
        <v>0</v>
      </c>
      <c r="L8115">
        <v>0</v>
      </c>
    </row>
    <row r="8116" spans="1:12" x14ac:dyDescent="0.25">
      <c r="A8116">
        <v>86345</v>
      </c>
      <c r="B8116">
        <v>0</v>
      </c>
      <c r="C8116">
        <v>0.71634166099999996</v>
      </c>
      <c r="D8116">
        <v>31</v>
      </c>
      <c r="E8116">
        <v>1</v>
      </c>
      <c r="F8116">
        <v>0.66964755399999998</v>
      </c>
      <c r="G8116">
        <v>1900</v>
      </c>
      <c r="H8116">
        <v>12</v>
      </c>
      <c r="I8116">
        <v>0</v>
      </c>
      <c r="J8116">
        <v>0</v>
      </c>
      <c r="K8116">
        <v>0</v>
      </c>
      <c r="L8116">
        <v>1</v>
      </c>
    </row>
    <row r="8117" spans="1:12" x14ac:dyDescent="0.25">
      <c r="A8117">
        <v>126124</v>
      </c>
      <c r="B8117">
        <v>0</v>
      </c>
      <c r="C8117">
        <v>0.71713919100000001</v>
      </c>
      <c r="D8117">
        <v>29</v>
      </c>
      <c r="E8117">
        <v>0</v>
      </c>
      <c r="F8117">
        <v>0.46581367499999998</v>
      </c>
      <c r="G8117">
        <v>2500</v>
      </c>
      <c r="H8117">
        <v>4</v>
      </c>
      <c r="I8117">
        <v>0</v>
      </c>
      <c r="J8117">
        <v>0</v>
      </c>
      <c r="K8117">
        <v>0</v>
      </c>
      <c r="L8117">
        <v>2</v>
      </c>
    </row>
    <row r="8118" spans="1:12" x14ac:dyDescent="0.25">
      <c r="A8118">
        <v>21822</v>
      </c>
      <c r="B8118">
        <v>0</v>
      </c>
      <c r="C8118">
        <v>0.71758823800000004</v>
      </c>
      <c r="D8118">
        <v>77</v>
      </c>
      <c r="E8118">
        <v>1</v>
      </c>
      <c r="F8118">
        <v>434</v>
      </c>
      <c r="H8118">
        <v>2</v>
      </c>
      <c r="I8118">
        <v>0</v>
      </c>
      <c r="J8118">
        <v>0</v>
      </c>
      <c r="K8118">
        <v>0</v>
      </c>
      <c r="L8118">
        <v>0</v>
      </c>
    </row>
    <row r="8119" spans="1:12" x14ac:dyDescent="0.25">
      <c r="A8119">
        <v>104121</v>
      </c>
      <c r="B8119">
        <v>0</v>
      </c>
      <c r="C8119">
        <v>0.71828440000000005</v>
      </c>
      <c r="D8119">
        <v>54</v>
      </c>
      <c r="E8119">
        <v>0</v>
      </c>
      <c r="F8119">
        <v>1753</v>
      </c>
      <c r="H8119">
        <v>17</v>
      </c>
      <c r="I8119">
        <v>0</v>
      </c>
      <c r="J8119">
        <v>1</v>
      </c>
      <c r="K8119">
        <v>1</v>
      </c>
      <c r="L8119">
        <v>1</v>
      </c>
    </row>
    <row r="8120" spans="1:12" x14ac:dyDescent="0.25">
      <c r="A8120">
        <v>45716</v>
      </c>
      <c r="B8120">
        <v>0</v>
      </c>
      <c r="C8120">
        <v>0.71844945699999996</v>
      </c>
      <c r="D8120">
        <v>48</v>
      </c>
      <c r="E8120">
        <v>0</v>
      </c>
      <c r="F8120">
        <v>0.677932796</v>
      </c>
      <c r="G8120">
        <v>5088</v>
      </c>
      <c r="H8120">
        <v>9</v>
      </c>
      <c r="I8120">
        <v>0</v>
      </c>
      <c r="J8120">
        <v>4</v>
      </c>
      <c r="K8120">
        <v>0</v>
      </c>
      <c r="L8120">
        <v>1</v>
      </c>
    </row>
    <row r="8121" spans="1:12" x14ac:dyDescent="0.25">
      <c r="A8121">
        <v>2106</v>
      </c>
      <c r="B8121">
        <v>1</v>
      </c>
      <c r="C8121">
        <v>0.71869375199999996</v>
      </c>
      <c r="D8121">
        <v>54</v>
      </c>
      <c r="E8121">
        <v>1</v>
      </c>
      <c r="F8121">
        <v>0.62630526500000006</v>
      </c>
      <c r="G8121">
        <v>4500</v>
      </c>
      <c r="H8121">
        <v>11</v>
      </c>
      <c r="I8121">
        <v>0</v>
      </c>
      <c r="J8121">
        <v>1</v>
      </c>
      <c r="K8121">
        <v>1</v>
      </c>
      <c r="L8121">
        <v>0</v>
      </c>
    </row>
    <row r="8122" spans="1:12" x14ac:dyDescent="0.25">
      <c r="A8122">
        <v>9297</v>
      </c>
      <c r="B8122">
        <v>0</v>
      </c>
      <c r="C8122">
        <v>0.718704173</v>
      </c>
      <c r="D8122">
        <v>36</v>
      </c>
      <c r="E8122">
        <v>0</v>
      </c>
      <c r="F8122">
        <v>0.127185518</v>
      </c>
      <c r="G8122">
        <v>6462</v>
      </c>
      <c r="H8122">
        <v>6</v>
      </c>
      <c r="I8122">
        <v>0</v>
      </c>
      <c r="J8122">
        <v>0</v>
      </c>
      <c r="K8122">
        <v>0</v>
      </c>
      <c r="L8122">
        <v>3</v>
      </c>
    </row>
    <row r="8123" spans="1:12" x14ac:dyDescent="0.25">
      <c r="A8123">
        <v>35771</v>
      </c>
      <c r="B8123">
        <v>0</v>
      </c>
      <c r="C8123">
        <v>0.71884350100000005</v>
      </c>
      <c r="D8123">
        <v>53</v>
      </c>
      <c r="E8123">
        <v>0</v>
      </c>
      <c r="F8123">
        <v>0.297683374</v>
      </c>
      <c r="G8123">
        <v>16100</v>
      </c>
      <c r="H8123">
        <v>14</v>
      </c>
      <c r="I8123">
        <v>0</v>
      </c>
      <c r="J8123">
        <v>3</v>
      </c>
      <c r="K8123">
        <v>0</v>
      </c>
      <c r="L8123">
        <v>1</v>
      </c>
    </row>
    <row r="8124" spans="1:12" x14ac:dyDescent="0.25">
      <c r="A8124">
        <v>133527</v>
      </c>
      <c r="B8124">
        <v>1</v>
      </c>
      <c r="C8124">
        <v>0.71891760900000001</v>
      </c>
      <c r="D8124">
        <v>48</v>
      </c>
      <c r="E8124">
        <v>1</v>
      </c>
      <c r="F8124">
        <v>0.18935809300000001</v>
      </c>
      <c r="G8124">
        <v>11200</v>
      </c>
      <c r="H8124">
        <v>12</v>
      </c>
      <c r="I8124">
        <v>0</v>
      </c>
      <c r="J8124">
        <v>1</v>
      </c>
      <c r="K8124">
        <v>0</v>
      </c>
      <c r="L8124">
        <v>1</v>
      </c>
    </row>
    <row r="8125" spans="1:12" x14ac:dyDescent="0.25">
      <c r="A8125">
        <v>148730</v>
      </c>
      <c r="B8125">
        <v>0</v>
      </c>
      <c r="C8125">
        <v>0.72004147500000004</v>
      </c>
      <c r="D8125">
        <v>69</v>
      </c>
      <c r="E8125">
        <v>0</v>
      </c>
      <c r="F8125">
        <v>0.44251877499999998</v>
      </c>
      <c r="G8125">
        <v>1730</v>
      </c>
      <c r="H8125">
        <v>17</v>
      </c>
      <c r="I8125">
        <v>0</v>
      </c>
      <c r="J8125">
        <v>0</v>
      </c>
      <c r="K8125">
        <v>0</v>
      </c>
      <c r="L8125">
        <v>0</v>
      </c>
    </row>
    <row r="8126" spans="1:12" x14ac:dyDescent="0.25">
      <c r="A8126">
        <v>123761</v>
      </c>
      <c r="B8126">
        <v>1</v>
      </c>
      <c r="C8126">
        <v>0.72051242000000004</v>
      </c>
      <c r="D8126">
        <v>29</v>
      </c>
      <c r="E8126">
        <v>0</v>
      </c>
      <c r="F8126">
        <v>0.11468094600000001</v>
      </c>
      <c r="G8126">
        <v>2240</v>
      </c>
      <c r="H8126">
        <v>6</v>
      </c>
      <c r="I8126">
        <v>3</v>
      </c>
      <c r="J8126">
        <v>0</v>
      </c>
      <c r="K8126">
        <v>0</v>
      </c>
      <c r="L8126">
        <v>1</v>
      </c>
    </row>
    <row r="8127" spans="1:12" x14ac:dyDescent="0.25">
      <c r="A8127">
        <v>56054</v>
      </c>
      <c r="B8127">
        <v>0</v>
      </c>
      <c r="C8127">
        <v>0.72055196300000002</v>
      </c>
      <c r="D8127">
        <v>53</v>
      </c>
      <c r="E8127">
        <v>0</v>
      </c>
      <c r="F8127">
        <v>0.36217750900000001</v>
      </c>
      <c r="G8127">
        <v>8100</v>
      </c>
      <c r="H8127">
        <v>14</v>
      </c>
      <c r="I8127">
        <v>0</v>
      </c>
      <c r="J8127">
        <v>1</v>
      </c>
      <c r="K8127">
        <v>0</v>
      </c>
      <c r="L8127">
        <v>0</v>
      </c>
    </row>
    <row r="8128" spans="1:12" x14ac:dyDescent="0.25">
      <c r="A8128">
        <v>107047</v>
      </c>
      <c r="B8128">
        <v>0</v>
      </c>
      <c r="C8128">
        <v>0.72074264200000004</v>
      </c>
      <c r="D8128">
        <v>43</v>
      </c>
      <c r="E8128">
        <v>2</v>
      </c>
      <c r="F8128">
        <v>0.37779610299999999</v>
      </c>
      <c r="G8128">
        <v>9700</v>
      </c>
      <c r="H8128">
        <v>4</v>
      </c>
      <c r="I8128">
        <v>0</v>
      </c>
      <c r="J8128">
        <v>2</v>
      </c>
      <c r="K8128">
        <v>0</v>
      </c>
      <c r="L8128">
        <v>3</v>
      </c>
    </row>
    <row r="8129" spans="1:12" x14ac:dyDescent="0.25">
      <c r="A8129">
        <v>128681</v>
      </c>
      <c r="B8129">
        <v>0</v>
      </c>
      <c r="C8129">
        <v>0.72119697100000002</v>
      </c>
      <c r="D8129">
        <v>68</v>
      </c>
      <c r="E8129">
        <v>0</v>
      </c>
      <c r="F8129">
        <v>342</v>
      </c>
      <c r="H8129">
        <v>5</v>
      </c>
      <c r="I8129">
        <v>1</v>
      </c>
      <c r="J8129">
        <v>0</v>
      </c>
      <c r="K8129">
        <v>0</v>
      </c>
      <c r="L8129">
        <v>0</v>
      </c>
    </row>
    <row r="8130" spans="1:12" x14ac:dyDescent="0.25">
      <c r="A8130">
        <v>25479</v>
      </c>
      <c r="B8130">
        <v>0</v>
      </c>
      <c r="C8130">
        <v>0.72132912900000001</v>
      </c>
      <c r="D8130">
        <v>38</v>
      </c>
      <c r="E8130">
        <v>0</v>
      </c>
      <c r="F8130">
        <v>0.828585707</v>
      </c>
      <c r="G8130">
        <v>2000</v>
      </c>
      <c r="H8130">
        <v>6</v>
      </c>
      <c r="I8130">
        <v>0</v>
      </c>
      <c r="J8130">
        <v>1</v>
      </c>
      <c r="K8130">
        <v>0</v>
      </c>
      <c r="L8130">
        <v>0</v>
      </c>
    </row>
    <row r="8131" spans="1:12" x14ac:dyDescent="0.25">
      <c r="A8131">
        <v>23591</v>
      </c>
      <c r="B8131">
        <v>0</v>
      </c>
      <c r="C8131">
        <v>0.72144895399999998</v>
      </c>
      <c r="D8131">
        <v>55</v>
      </c>
      <c r="E8131">
        <v>0</v>
      </c>
      <c r="F8131">
        <v>0.41993438500000002</v>
      </c>
      <c r="G8131">
        <v>6400</v>
      </c>
      <c r="H8131">
        <v>10</v>
      </c>
      <c r="I8131">
        <v>0</v>
      </c>
      <c r="J8131">
        <v>0</v>
      </c>
      <c r="K8131">
        <v>0</v>
      </c>
      <c r="L8131">
        <v>0</v>
      </c>
    </row>
    <row r="8132" spans="1:12" x14ac:dyDescent="0.25">
      <c r="A8132">
        <v>31175</v>
      </c>
      <c r="B8132">
        <v>0</v>
      </c>
      <c r="C8132">
        <v>0.72198088599999999</v>
      </c>
      <c r="D8132">
        <v>47</v>
      </c>
      <c r="E8132">
        <v>0</v>
      </c>
      <c r="F8132">
        <v>653</v>
      </c>
      <c r="H8132">
        <v>6</v>
      </c>
      <c r="I8132">
        <v>0</v>
      </c>
      <c r="J8132">
        <v>0</v>
      </c>
      <c r="K8132">
        <v>0</v>
      </c>
      <c r="L8132">
        <v>2</v>
      </c>
    </row>
    <row r="8133" spans="1:12" x14ac:dyDescent="0.25">
      <c r="A8133">
        <v>56005</v>
      </c>
      <c r="B8133">
        <v>0</v>
      </c>
      <c r="C8133">
        <v>0.72213444400000004</v>
      </c>
      <c r="D8133">
        <v>57</v>
      </c>
      <c r="E8133">
        <v>1</v>
      </c>
      <c r="F8133">
        <v>0.183542908</v>
      </c>
      <c r="G8133">
        <v>4532</v>
      </c>
      <c r="H8133">
        <v>4</v>
      </c>
      <c r="I8133">
        <v>0</v>
      </c>
      <c r="J8133">
        <v>1</v>
      </c>
      <c r="K8133">
        <v>0</v>
      </c>
      <c r="L8133">
        <v>1</v>
      </c>
    </row>
    <row r="8134" spans="1:12" x14ac:dyDescent="0.25">
      <c r="A8134">
        <v>120352</v>
      </c>
      <c r="B8134">
        <v>1</v>
      </c>
      <c r="C8134">
        <v>0.72295180299999995</v>
      </c>
      <c r="D8134">
        <v>29</v>
      </c>
      <c r="E8134">
        <v>1</v>
      </c>
      <c r="F8134">
        <v>0.35302135400000001</v>
      </c>
      <c r="G8134">
        <v>2200</v>
      </c>
      <c r="H8134">
        <v>8</v>
      </c>
      <c r="I8134">
        <v>0</v>
      </c>
      <c r="J8134">
        <v>0</v>
      </c>
      <c r="K8134">
        <v>0</v>
      </c>
      <c r="L8134">
        <v>1</v>
      </c>
    </row>
    <row r="8135" spans="1:12" x14ac:dyDescent="0.25">
      <c r="A8135">
        <v>54988</v>
      </c>
      <c r="B8135">
        <v>0</v>
      </c>
      <c r="C8135">
        <v>0.72327672300000001</v>
      </c>
      <c r="D8135">
        <v>70</v>
      </c>
      <c r="E8135">
        <v>2</v>
      </c>
      <c r="F8135">
        <v>7.2904010000000005E-2</v>
      </c>
      <c r="G8135">
        <v>3291</v>
      </c>
      <c r="H8135">
        <v>2</v>
      </c>
      <c r="I8135">
        <v>1</v>
      </c>
      <c r="J8135">
        <v>0</v>
      </c>
      <c r="K8135">
        <v>0</v>
      </c>
      <c r="L8135">
        <v>0</v>
      </c>
    </row>
    <row r="8136" spans="1:12" x14ac:dyDescent="0.25">
      <c r="A8136">
        <v>105838</v>
      </c>
      <c r="B8136">
        <v>0</v>
      </c>
      <c r="C8136">
        <v>0.72331383400000004</v>
      </c>
      <c r="D8136">
        <v>53</v>
      </c>
      <c r="E8136">
        <v>0</v>
      </c>
      <c r="F8136">
        <v>0.57741308599999996</v>
      </c>
      <c r="G8136">
        <v>4630</v>
      </c>
      <c r="H8136">
        <v>10</v>
      </c>
      <c r="I8136">
        <v>0</v>
      </c>
      <c r="J8136">
        <v>0</v>
      </c>
      <c r="K8136">
        <v>0</v>
      </c>
      <c r="L8136">
        <v>0</v>
      </c>
    </row>
    <row r="8137" spans="1:12" x14ac:dyDescent="0.25">
      <c r="A8137">
        <v>21309</v>
      </c>
      <c r="B8137">
        <v>0</v>
      </c>
      <c r="C8137">
        <v>0.72366503800000004</v>
      </c>
      <c r="D8137">
        <v>38</v>
      </c>
      <c r="E8137">
        <v>0</v>
      </c>
      <c r="F8137">
        <v>2965</v>
      </c>
      <c r="H8137">
        <v>3</v>
      </c>
      <c r="I8137">
        <v>0</v>
      </c>
      <c r="J8137">
        <v>1</v>
      </c>
      <c r="K8137">
        <v>0</v>
      </c>
      <c r="L8137">
        <v>0</v>
      </c>
    </row>
    <row r="8138" spans="1:12" x14ac:dyDescent="0.25">
      <c r="A8138">
        <v>143260</v>
      </c>
      <c r="B8138">
        <v>1</v>
      </c>
      <c r="C8138">
        <v>0.72414978900000004</v>
      </c>
      <c r="D8138">
        <v>53</v>
      </c>
      <c r="E8138">
        <v>0</v>
      </c>
      <c r="F8138">
        <v>0.63403326999999998</v>
      </c>
      <c r="G8138">
        <v>11000</v>
      </c>
      <c r="H8138">
        <v>17</v>
      </c>
      <c r="I8138">
        <v>0</v>
      </c>
      <c r="J8138">
        <v>2</v>
      </c>
      <c r="K8138">
        <v>0</v>
      </c>
      <c r="L8138">
        <v>2</v>
      </c>
    </row>
    <row r="8139" spans="1:12" x14ac:dyDescent="0.25">
      <c r="A8139">
        <v>98332</v>
      </c>
      <c r="B8139">
        <v>0</v>
      </c>
      <c r="C8139">
        <v>0.72424586599999996</v>
      </c>
      <c r="D8139">
        <v>35</v>
      </c>
      <c r="E8139">
        <v>1</v>
      </c>
      <c r="F8139">
        <v>1.339025406</v>
      </c>
      <c r="G8139">
        <v>2400</v>
      </c>
      <c r="H8139">
        <v>13</v>
      </c>
      <c r="I8139">
        <v>1</v>
      </c>
      <c r="J8139">
        <v>1</v>
      </c>
      <c r="K8139">
        <v>3</v>
      </c>
      <c r="L8139">
        <v>0</v>
      </c>
    </row>
    <row r="8140" spans="1:12" x14ac:dyDescent="0.25">
      <c r="A8140">
        <v>103558</v>
      </c>
      <c r="B8140">
        <v>0</v>
      </c>
      <c r="C8140">
        <v>0.72441102400000001</v>
      </c>
      <c r="D8140">
        <v>36</v>
      </c>
      <c r="E8140">
        <v>0</v>
      </c>
      <c r="F8140">
        <v>591</v>
      </c>
      <c r="H8140">
        <v>5</v>
      </c>
      <c r="I8140">
        <v>0</v>
      </c>
      <c r="J8140">
        <v>0</v>
      </c>
      <c r="K8140">
        <v>0</v>
      </c>
    </row>
    <row r="8141" spans="1:12" x14ac:dyDescent="0.25">
      <c r="A8141">
        <v>8546</v>
      </c>
      <c r="B8141">
        <v>0</v>
      </c>
      <c r="C8141">
        <v>0.72496375199999996</v>
      </c>
      <c r="D8141">
        <v>67</v>
      </c>
      <c r="E8141">
        <v>0</v>
      </c>
      <c r="F8141">
        <v>3377</v>
      </c>
      <c r="H8141">
        <v>7</v>
      </c>
      <c r="I8141">
        <v>0</v>
      </c>
      <c r="J8141">
        <v>3</v>
      </c>
      <c r="K8141">
        <v>1</v>
      </c>
      <c r="L8141">
        <v>0</v>
      </c>
    </row>
    <row r="8142" spans="1:12" x14ac:dyDescent="0.25">
      <c r="A8142">
        <v>91827</v>
      </c>
      <c r="B8142">
        <v>0</v>
      </c>
      <c r="C8142">
        <v>0.72500203699999999</v>
      </c>
      <c r="D8142">
        <v>47</v>
      </c>
      <c r="E8142">
        <v>0</v>
      </c>
      <c r="F8142">
        <v>0.65402162399999997</v>
      </c>
      <c r="G8142">
        <v>16000</v>
      </c>
      <c r="H8142">
        <v>11</v>
      </c>
      <c r="I8142">
        <v>0</v>
      </c>
      <c r="J8142">
        <v>3</v>
      </c>
      <c r="K8142">
        <v>0</v>
      </c>
      <c r="L8142">
        <v>2</v>
      </c>
    </row>
    <row r="8143" spans="1:12" x14ac:dyDescent="0.25">
      <c r="A8143">
        <v>10636</v>
      </c>
      <c r="B8143">
        <v>1</v>
      </c>
      <c r="C8143">
        <v>0.72507688699999995</v>
      </c>
      <c r="D8143">
        <v>71</v>
      </c>
      <c r="E8143">
        <v>0</v>
      </c>
      <c r="F8143">
        <v>1888</v>
      </c>
      <c r="H8143">
        <v>9</v>
      </c>
      <c r="I8143">
        <v>0</v>
      </c>
      <c r="J8143">
        <v>0</v>
      </c>
      <c r="K8143">
        <v>0</v>
      </c>
      <c r="L8143">
        <v>0</v>
      </c>
    </row>
    <row r="8144" spans="1:12" x14ac:dyDescent="0.25">
      <c r="A8144">
        <v>79436</v>
      </c>
      <c r="B8144">
        <v>1</v>
      </c>
      <c r="C8144">
        <v>0.72533838799999995</v>
      </c>
      <c r="D8144">
        <v>72</v>
      </c>
      <c r="E8144">
        <v>0</v>
      </c>
      <c r="F8144">
        <v>0.56339397300000005</v>
      </c>
      <c r="G8144">
        <v>7200</v>
      </c>
      <c r="H8144">
        <v>12</v>
      </c>
      <c r="I8144">
        <v>0</v>
      </c>
      <c r="J8144">
        <v>2</v>
      </c>
      <c r="K8144">
        <v>0</v>
      </c>
      <c r="L8144">
        <v>0</v>
      </c>
    </row>
    <row r="8145" spans="1:12" x14ac:dyDescent="0.25">
      <c r="A8145">
        <v>31797</v>
      </c>
      <c r="B8145">
        <v>0</v>
      </c>
      <c r="C8145">
        <v>0.72567409100000002</v>
      </c>
      <c r="D8145">
        <v>63</v>
      </c>
      <c r="E8145">
        <v>0</v>
      </c>
      <c r="F8145">
        <v>0.362451737</v>
      </c>
      <c r="G8145">
        <v>2071</v>
      </c>
      <c r="H8145">
        <v>5</v>
      </c>
      <c r="I8145">
        <v>0</v>
      </c>
      <c r="J8145">
        <v>0</v>
      </c>
      <c r="K8145">
        <v>0</v>
      </c>
      <c r="L8145">
        <v>0</v>
      </c>
    </row>
    <row r="8146" spans="1:12" x14ac:dyDescent="0.25">
      <c r="A8146">
        <v>132093</v>
      </c>
      <c r="B8146">
        <v>0</v>
      </c>
      <c r="C8146">
        <v>0.72693092299999995</v>
      </c>
      <c r="D8146">
        <v>33</v>
      </c>
      <c r="E8146">
        <v>0</v>
      </c>
      <c r="F8146">
        <v>0.81036192399999996</v>
      </c>
      <c r="G8146">
        <v>4033</v>
      </c>
      <c r="H8146">
        <v>14</v>
      </c>
      <c r="I8146">
        <v>0</v>
      </c>
      <c r="J8146">
        <v>2</v>
      </c>
      <c r="K8146">
        <v>0</v>
      </c>
      <c r="L8146">
        <v>1</v>
      </c>
    </row>
    <row r="8147" spans="1:12" x14ac:dyDescent="0.25">
      <c r="A8147">
        <v>23942</v>
      </c>
      <c r="B8147">
        <v>1</v>
      </c>
      <c r="C8147">
        <v>0.72719853099999998</v>
      </c>
      <c r="D8147">
        <v>81</v>
      </c>
      <c r="E8147">
        <v>5</v>
      </c>
      <c r="F8147">
        <v>0.27376171399999999</v>
      </c>
      <c r="G8147">
        <v>5975</v>
      </c>
      <c r="H8147">
        <v>7</v>
      </c>
      <c r="I8147">
        <v>0</v>
      </c>
      <c r="J8147">
        <v>1</v>
      </c>
      <c r="K8147">
        <v>1</v>
      </c>
      <c r="L8147">
        <v>0</v>
      </c>
    </row>
    <row r="8148" spans="1:12" x14ac:dyDescent="0.25">
      <c r="A8148">
        <v>76916</v>
      </c>
      <c r="B8148">
        <v>0</v>
      </c>
      <c r="C8148">
        <v>0.72760530999999995</v>
      </c>
      <c r="D8148">
        <v>73</v>
      </c>
      <c r="E8148">
        <v>2</v>
      </c>
      <c r="F8148">
        <v>0.15713195999999999</v>
      </c>
      <c r="G8148">
        <v>14420</v>
      </c>
      <c r="H8148">
        <v>15</v>
      </c>
      <c r="I8148">
        <v>0</v>
      </c>
      <c r="J8148">
        <v>1</v>
      </c>
      <c r="K8148">
        <v>0</v>
      </c>
      <c r="L8148">
        <v>0</v>
      </c>
    </row>
    <row r="8149" spans="1:12" x14ac:dyDescent="0.25">
      <c r="A8149">
        <v>148219</v>
      </c>
      <c r="B8149">
        <v>0</v>
      </c>
      <c r="C8149">
        <v>0.72767075299999995</v>
      </c>
      <c r="D8149">
        <v>45</v>
      </c>
      <c r="E8149">
        <v>3</v>
      </c>
      <c r="F8149">
        <v>0.18462523</v>
      </c>
      <c r="G8149">
        <v>12500</v>
      </c>
      <c r="H8149">
        <v>5</v>
      </c>
      <c r="I8149">
        <v>0</v>
      </c>
      <c r="J8149">
        <v>2</v>
      </c>
      <c r="K8149">
        <v>0</v>
      </c>
      <c r="L8149">
        <v>0</v>
      </c>
    </row>
    <row r="8150" spans="1:12" x14ac:dyDescent="0.25">
      <c r="A8150">
        <v>135529</v>
      </c>
      <c r="B8150">
        <v>0</v>
      </c>
      <c r="C8150">
        <v>0.72779902500000004</v>
      </c>
      <c r="D8150">
        <v>63</v>
      </c>
      <c r="E8150">
        <v>0</v>
      </c>
      <c r="F8150">
        <v>1.0057088489999999</v>
      </c>
      <c r="G8150">
        <v>2101</v>
      </c>
      <c r="H8150">
        <v>9</v>
      </c>
      <c r="I8150">
        <v>0</v>
      </c>
      <c r="J8150">
        <v>1</v>
      </c>
      <c r="K8150">
        <v>0</v>
      </c>
      <c r="L8150">
        <v>0</v>
      </c>
    </row>
    <row r="8151" spans="1:12" x14ac:dyDescent="0.25">
      <c r="A8151">
        <v>25631</v>
      </c>
      <c r="B8151">
        <v>0</v>
      </c>
      <c r="C8151">
        <v>0.72840894899999997</v>
      </c>
      <c r="D8151">
        <v>64</v>
      </c>
      <c r="E8151">
        <v>1</v>
      </c>
      <c r="F8151">
        <v>0.187562488</v>
      </c>
      <c r="G8151">
        <v>5000</v>
      </c>
      <c r="H8151">
        <v>8</v>
      </c>
      <c r="I8151">
        <v>0</v>
      </c>
      <c r="J8151">
        <v>0</v>
      </c>
      <c r="K8151">
        <v>0</v>
      </c>
      <c r="L8151">
        <v>0</v>
      </c>
    </row>
    <row r="8152" spans="1:12" x14ac:dyDescent="0.25">
      <c r="A8152">
        <v>131138</v>
      </c>
      <c r="B8152">
        <v>0</v>
      </c>
      <c r="C8152">
        <v>0.72869415000000004</v>
      </c>
      <c r="D8152">
        <v>29</v>
      </c>
      <c r="E8152">
        <v>0</v>
      </c>
      <c r="F8152">
        <v>2.5071554999999999E-2</v>
      </c>
      <c r="G8152">
        <v>27600</v>
      </c>
      <c r="H8152">
        <v>5</v>
      </c>
      <c r="I8152">
        <v>0</v>
      </c>
      <c r="J8152">
        <v>0</v>
      </c>
      <c r="K8152">
        <v>0</v>
      </c>
      <c r="L8152">
        <v>0</v>
      </c>
    </row>
    <row r="8153" spans="1:12" x14ac:dyDescent="0.25">
      <c r="A8153">
        <v>132920</v>
      </c>
      <c r="B8153">
        <v>1</v>
      </c>
      <c r="C8153">
        <v>0.72905518599999997</v>
      </c>
      <c r="D8153">
        <v>52</v>
      </c>
      <c r="E8153">
        <v>3</v>
      </c>
      <c r="F8153">
        <v>0.78930267399999998</v>
      </c>
      <c r="G8153">
        <v>4000</v>
      </c>
      <c r="H8153">
        <v>7</v>
      </c>
      <c r="I8153">
        <v>0</v>
      </c>
      <c r="J8153">
        <v>3</v>
      </c>
      <c r="K8153">
        <v>2</v>
      </c>
      <c r="L8153">
        <v>2</v>
      </c>
    </row>
    <row r="8154" spans="1:12" x14ac:dyDescent="0.25">
      <c r="A8154">
        <v>141426</v>
      </c>
      <c r="B8154">
        <v>0</v>
      </c>
      <c r="C8154">
        <v>0.72923688200000003</v>
      </c>
      <c r="D8154">
        <v>78</v>
      </c>
      <c r="E8154">
        <v>0</v>
      </c>
      <c r="F8154">
        <v>0.42846640200000002</v>
      </c>
      <c r="G8154">
        <v>6800</v>
      </c>
      <c r="H8154">
        <v>11</v>
      </c>
      <c r="I8154">
        <v>0</v>
      </c>
      <c r="J8154">
        <v>1</v>
      </c>
      <c r="K8154">
        <v>0</v>
      </c>
      <c r="L8154">
        <v>1</v>
      </c>
    </row>
    <row r="8155" spans="1:12" x14ac:dyDescent="0.25">
      <c r="A8155">
        <v>130363</v>
      </c>
      <c r="B8155">
        <v>1</v>
      </c>
      <c r="C8155">
        <v>0.72927242000000003</v>
      </c>
      <c r="D8155">
        <v>51</v>
      </c>
      <c r="E8155">
        <v>3</v>
      </c>
      <c r="F8155">
        <v>0.235343737</v>
      </c>
      <c r="G8155">
        <v>4741</v>
      </c>
      <c r="H8155">
        <v>6</v>
      </c>
      <c r="I8155">
        <v>1</v>
      </c>
      <c r="J8155">
        <v>1</v>
      </c>
      <c r="K8155">
        <v>1</v>
      </c>
      <c r="L8155">
        <v>0</v>
      </c>
    </row>
    <row r="8156" spans="1:12" x14ac:dyDescent="0.25">
      <c r="A8156">
        <v>87923</v>
      </c>
      <c r="B8156">
        <v>0</v>
      </c>
      <c r="C8156">
        <v>0.72945760500000001</v>
      </c>
      <c r="D8156">
        <v>66</v>
      </c>
      <c r="E8156">
        <v>0</v>
      </c>
      <c r="F8156">
        <v>0.41776204900000002</v>
      </c>
      <c r="G8156">
        <v>5933</v>
      </c>
      <c r="H8156">
        <v>7</v>
      </c>
      <c r="I8156">
        <v>0</v>
      </c>
      <c r="J8156">
        <v>1</v>
      </c>
      <c r="K8156">
        <v>0</v>
      </c>
      <c r="L8156">
        <v>0</v>
      </c>
    </row>
    <row r="8157" spans="1:12" x14ac:dyDescent="0.25">
      <c r="A8157">
        <v>141860</v>
      </c>
      <c r="B8157">
        <v>0</v>
      </c>
      <c r="C8157">
        <v>0.72981841000000003</v>
      </c>
      <c r="D8157">
        <v>47</v>
      </c>
      <c r="E8157">
        <v>0</v>
      </c>
      <c r="F8157">
        <v>2854</v>
      </c>
      <c r="H8157">
        <v>13</v>
      </c>
      <c r="I8157">
        <v>0</v>
      </c>
      <c r="J8157">
        <v>2</v>
      </c>
      <c r="K8157">
        <v>0</v>
      </c>
      <c r="L8157">
        <v>0</v>
      </c>
    </row>
    <row r="8158" spans="1:12" x14ac:dyDescent="0.25">
      <c r="A8158">
        <v>39368</v>
      </c>
      <c r="B8158">
        <v>0</v>
      </c>
      <c r="C8158">
        <v>0.73053892200000003</v>
      </c>
      <c r="D8158">
        <v>25</v>
      </c>
      <c r="E8158">
        <v>0</v>
      </c>
      <c r="F8158">
        <v>4.9975009999999997E-3</v>
      </c>
      <c r="G8158">
        <v>2000</v>
      </c>
      <c r="H8158">
        <v>1</v>
      </c>
      <c r="I8158">
        <v>0</v>
      </c>
      <c r="J8158">
        <v>0</v>
      </c>
      <c r="K8158">
        <v>0</v>
      </c>
      <c r="L8158">
        <v>0</v>
      </c>
    </row>
    <row r="8159" spans="1:12" x14ac:dyDescent="0.25">
      <c r="A8159">
        <v>49411</v>
      </c>
      <c r="B8159">
        <v>0</v>
      </c>
      <c r="C8159">
        <v>0.73105378899999995</v>
      </c>
      <c r="D8159">
        <v>35</v>
      </c>
      <c r="E8159">
        <v>1</v>
      </c>
      <c r="F8159">
        <v>0.49910279400000002</v>
      </c>
      <c r="G8159">
        <v>3900</v>
      </c>
      <c r="H8159">
        <v>5</v>
      </c>
      <c r="I8159">
        <v>0</v>
      </c>
      <c r="J8159">
        <v>1</v>
      </c>
      <c r="K8159">
        <v>0</v>
      </c>
      <c r="L8159">
        <v>3</v>
      </c>
    </row>
    <row r="8160" spans="1:12" x14ac:dyDescent="0.25">
      <c r="A8160">
        <v>74372</v>
      </c>
      <c r="B8160">
        <v>1</v>
      </c>
      <c r="C8160">
        <v>0.73114659900000001</v>
      </c>
      <c r="D8160">
        <v>61</v>
      </c>
      <c r="E8160">
        <v>1</v>
      </c>
      <c r="F8160">
        <v>0.36080326600000001</v>
      </c>
      <c r="G8160">
        <v>12000</v>
      </c>
      <c r="H8160">
        <v>9</v>
      </c>
      <c r="I8160">
        <v>0</v>
      </c>
      <c r="J8160">
        <v>1</v>
      </c>
      <c r="K8160">
        <v>0</v>
      </c>
      <c r="L8160">
        <v>3</v>
      </c>
    </row>
    <row r="8161" spans="1:12" x14ac:dyDescent="0.25">
      <c r="A8161">
        <v>5202</v>
      </c>
      <c r="B8161">
        <v>0</v>
      </c>
      <c r="C8161">
        <v>0.73115341499999997</v>
      </c>
      <c r="D8161">
        <v>42</v>
      </c>
      <c r="E8161">
        <v>0</v>
      </c>
      <c r="F8161">
        <v>0.29169972999999999</v>
      </c>
      <c r="G8161">
        <v>6300</v>
      </c>
      <c r="H8161">
        <v>8</v>
      </c>
      <c r="I8161">
        <v>0</v>
      </c>
      <c r="J8161">
        <v>1</v>
      </c>
      <c r="K8161">
        <v>0</v>
      </c>
      <c r="L8161">
        <v>2</v>
      </c>
    </row>
    <row r="8162" spans="1:12" x14ac:dyDescent="0.25">
      <c r="A8162">
        <v>119663</v>
      </c>
      <c r="B8162">
        <v>0</v>
      </c>
      <c r="C8162">
        <v>0.73166997</v>
      </c>
      <c r="D8162">
        <v>49</v>
      </c>
      <c r="E8162">
        <v>0</v>
      </c>
      <c r="F8162">
        <v>0.36796495600000001</v>
      </c>
      <c r="G8162">
        <v>10500</v>
      </c>
      <c r="H8162">
        <v>17</v>
      </c>
      <c r="I8162">
        <v>0</v>
      </c>
      <c r="J8162">
        <v>1</v>
      </c>
      <c r="K8162">
        <v>0</v>
      </c>
      <c r="L8162">
        <v>1</v>
      </c>
    </row>
    <row r="8163" spans="1:12" x14ac:dyDescent="0.25">
      <c r="A8163">
        <v>81659</v>
      </c>
      <c r="B8163">
        <v>1</v>
      </c>
      <c r="C8163">
        <v>0.73235383399999998</v>
      </c>
      <c r="D8163">
        <v>35</v>
      </c>
      <c r="E8163">
        <v>0</v>
      </c>
      <c r="F8163">
        <v>0.46092850699999999</v>
      </c>
      <c r="G8163">
        <v>7818</v>
      </c>
      <c r="H8163">
        <v>16</v>
      </c>
      <c r="I8163">
        <v>0</v>
      </c>
      <c r="J8163">
        <v>2</v>
      </c>
      <c r="K8163">
        <v>0</v>
      </c>
      <c r="L8163">
        <v>0</v>
      </c>
    </row>
    <row r="8164" spans="1:12" x14ac:dyDescent="0.25">
      <c r="A8164">
        <v>79597</v>
      </c>
      <c r="B8164">
        <v>0</v>
      </c>
      <c r="C8164">
        <v>0.73239459500000004</v>
      </c>
      <c r="D8164">
        <v>54</v>
      </c>
      <c r="E8164">
        <v>2</v>
      </c>
      <c r="F8164">
        <v>0.44345282699999999</v>
      </c>
      <c r="G8164">
        <v>13333</v>
      </c>
      <c r="H8164">
        <v>10</v>
      </c>
      <c r="I8164">
        <v>0</v>
      </c>
      <c r="J8164">
        <v>2</v>
      </c>
      <c r="K8164">
        <v>0</v>
      </c>
      <c r="L8164">
        <v>2</v>
      </c>
    </row>
    <row r="8165" spans="1:12" x14ac:dyDescent="0.25">
      <c r="A8165">
        <v>121066</v>
      </c>
      <c r="B8165">
        <v>0</v>
      </c>
      <c r="C8165">
        <v>0.73251474299999997</v>
      </c>
      <c r="D8165">
        <v>70</v>
      </c>
      <c r="E8165">
        <v>0</v>
      </c>
      <c r="F8165">
        <v>0.74508497200000001</v>
      </c>
      <c r="G8165">
        <v>3000</v>
      </c>
      <c r="H8165">
        <v>9</v>
      </c>
      <c r="I8165">
        <v>0</v>
      </c>
      <c r="J8165">
        <v>1</v>
      </c>
      <c r="K8165">
        <v>0</v>
      </c>
      <c r="L8165">
        <v>0</v>
      </c>
    </row>
    <row r="8166" spans="1:12" x14ac:dyDescent="0.25">
      <c r="A8166">
        <v>70770</v>
      </c>
      <c r="B8166">
        <v>0</v>
      </c>
      <c r="C8166">
        <v>0.73266426699999998</v>
      </c>
      <c r="D8166">
        <v>39</v>
      </c>
      <c r="E8166">
        <v>0</v>
      </c>
      <c r="F8166">
        <v>0.44958914799999999</v>
      </c>
      <c r="G8166">
        <v>7666</v>
      </c>
      <c r="H8166">
        <v>16</v>
      </c>
      <c r="I8166">
        <v>0</v>
      </c>
      <c r="J8166">
        <v>1</v>
      </c>
      <c r="K8166">
        <v>0</v>
      </c>
      <c r="L8166">
        <v>1</v>
      </c>
    </row>
    <row r="8167" spans="1:12" x14ac:dyDescent="0.25">
      <c r="A8167">
        <v>57935</v>
      </c>
      <c r="B8167">
        <v>0</v>
      </c>
      <c r="C8167">
        <v>0.73273706999999999</v>
      </c>
      <c r="D8167">
        <v>48</v>
      </c>
      <c r="E8167">
        <v>1</v>
      </c>
      <c r="F8167">
        <v>0.50582827100000005</v>
      </c>
      <c r="G8167">
        <v>6090</v>
      </c>
      <c r="H8167">
        <v>8</v>
      </c>
      <c r="I8167">
        <v>0</v>
      </c>
      <c r="J8167">
        <v>3</v>
      </c>
      <c r="K8167">
        <v>0</v>
      </c>
      <c r="L8167">
        <v>0</v>
      </c>
    </row>
    <row r="8168" spans="1:12" x14ac:dyDescent="0.25">
      <c r="A8168">
        <v>128386</v>
      </c>
      <c r="B8168">
        <v>0</v>
      </c>
      <c r="C8168">
        <v>0.73291889200000004</v>
      </c>
      <c r="D8168">
        <v>60</v>
      </c>
      <c r="E8168">
        <v>0</v>
      </c>
      <c r="F8168">
        <v>4584</v>
      </c>
      <c r="H8168">
        <v>9</v>
      </c>
      <c r="I8168">
        <v>0</v>
      </c>
      <c r="J8168">
        <v>1</v>
      </c>
      <c r="K8168">
        <v>0</v>
      </c>
      <c r="L8168">
        <v>1</v>
      </c>
    </row>
    <row r="8169" spans="1:12" x14ac:dyDescent="0.25">
      <c r="A8169">
        <v>109579</v>
      </c>
      <c r="B8169">
        <v>0</v>
      </c>
      <c r="C8169">
        <v>0.73376611599999997</v>
      </c>
      <c r="D8169">
        <v>53</v>
      </c>
      <c r="E8169">
        <v>0</v>
      </c>
      <c r="F8169">
        <v>0.37868454499999998</v>
      </c>
      <c r="G8169">
        <v>8650</v>
      </c>
      <c r="H8169">
        <v>10</v>
      </c>
      <c r="I8169">
        <v>0</v>
      </c>
      <c r="J8169">
        <v>3</v>
      </c>
      <c r="K8169">
        <v>0</v>
      </c>
      <c r="L8169">
        <v>0</v>
      </c>
    </row>
    <row r="8170" spans="1:12" x14ac:dyDescent="0.25">
      <c r="A8170">
        <v>111418</v>
      </c>
      <c r="B8170">
        <v>0</v>
      </c>
      <c r="C8170">
        <v>0.73394354299999998</v>
      </c>
      <c r="D8170">
        <v>28</v>
      </c>
      <c r="E8170">
        <v>1</v>
      </c>
      <c r="F8170">
        <v>0.18290003699999999</v>
      </c>
      <c r="G8170">
        <v>5461</v>
      </c>
      <c r="H8170">
        <v>8</v>
      </c>
      <c r="I8170">
        <v>0</v>
      </c>
      <c r="J8170">
        <v>0</v>
      </c>
      <c r="K8170">
        <v>1</v>
      </c>
      <c r="L8170">
        <v>1</v>
      </c>
    </row>
    <row r="8171" spans="1:12" x14ac:dyDescent="0.25">
      <c r="A8171">
        <v>44859</v>
      </c>
      <c r="B8171">
        <v>0</v>
      </c>
      <c r="C8171">
        <v>0.73404432600000002</v>
      </c>
      <c r="D8171">
        <v>62</v>
      </c>
      <c r="E8171">
        <v>0</v>
      </c>
      <c r="F8171">
        <v>1.1060335590000001</v>
      </c>
      <c r="G8171">
        <v>2800</v>
      </c>
      <c r="H8171">
        <v>9</v>
      </c>
      <c r="I8171">
        <v>0</v>
      </c>
      <c r="J8171">
        <v>1</v>
      </c>
      <c r="K8171">
        <v>0</v>
      </c>
      <c r="L8171">
        <v>2</v>
      </c>
    </row>
    <row r="8172" spans="1:12" x14ac:dyDescent="0.25">
      <c r="A8172">
        <v>138544</v>
      </c>
      <c r="B8172">
        <v>1</v>
      </c>
      <c r="C8172">
        <v>0.73406954199999996</v>
      </c>
      <c r="D8172">
        <v>31</v>
      </c>
      <c r="E8172">
        <v>2</v>
      </c>
      <c r="F8172">
        <v>0.15273535099999999</v>
      </c>
      <c r="G8172">
        <v>3600</v>
      </c>
      <c r="H8172">
        <v>4</v>
      </c>
      <c r="I8172">
        <v>0</v>
      </c>
      <c r="J8172">
        <v>0</v>
      </c>
      <c r="K8172">
        <v>0</v>
      </c>
      <c r="L8172">
        <v>0</v>
      </c>
    </row>
    <row r="8173" spans="1:12" x14ac:dyDescent="0.25">
      <c r="A8173">
        <v>128129</v>
      </c>
      <c r="B8173">
        <v>0</v>
      </c>
      <c r="C8173">
        <v>0.73493438099999997</v>
      </c>
      <c r="D8173">
        <v>63</v>
      </c>
      <c r="E8173">
        <v>0</v>
      </c>
      <c r="F8173">
        <v>0.157838758</v>
      </c>
      <c r="G8173">
        <v>4700</v>
      </c>
      <c r="H8173">
        <v>13</v>
      </c>
      <c r="I8173">
        <v>0</v>
      </c>
      <c r="J8173">
        <v>0</v>
      </c>
      <c r="K8173">
        <v>0</v>
      </c>
      <c r="L8173">
        <v>0</v>
      </c>
    </row>
    <row r="8174" spans="1:12" x14ac:dyDescent="0.25">
      <c r="A8174">
        <v>59558</v>
      </c>
      <c r="B8174">
        <v>1</v>
      </c>
      <c r="C8174">
        <v>0.73509282399999998</v>
      </c>
      <c r="D8174">
        <v>71</v>
      </c>
      <c r="E8174">
        <v>1</v>
      </c>
      <c r="F8174">
        <v>0.23639191300000001</v>
      </c>
      <c r="G8174">
        <v>4500</v>
      </c>
      <c r="H8174">
        <v>6</v>
      </c>
      <c r="I8174">
        <v>1</v>
      </c>
      <c r="J8174">
        <v>0</v>
      </c>
      <c r="K8174">
        <v>0</v>
      </c>
      <c r="L8174">
        <v>0</v>
      </c>
    </row>
    <row r="8175" spans="1:12" x14ac:dyDescent="0.25">
      <c r="A8175">
        <v>42462</v>
      </c>
      <c r="B8175">
        <v>0</v>
      </c>
      <c r="C8175">
        <v>0.73546636200000004</v>
      </c>
      <c r="D8175">
        <v>31</v>
      </c>
      <c r="E8175">
        <v>0</v>
      </c>
      <c r="F8175">
        <v>0.15266995999999999</v>
      </c>
      <c r="G8175">
        <v>4250</v>
      </c>
      <c r="H8175">
        <v>7</v>
      </c>
      <c r="I8175">
        <v>1</v>
      </c>
      <c r="J8175">
        <v>0</v>
      </c>
      <c r="K8175">
        <v>0</v>
      </c>
      <c r="L8175">
        <v>1</v>
      </c>
    </row>
    <row r="8176" spans="1:12" x14ac:dyDescent="0.25">
      <c r="A8176">
        <v>104069</v>
      </c>
      <c r="B8176">
        <v>1</v>
      </c>
      <c r="C8176">
        <v>0.73547375800000003</v>
      </c>
      <c r="D8176">
        <v>58</v>
      </c>
      <c r="E8176">
        <v>2</v>
      </c>
      <c r="F8176">
        <v>0.82449776799999996</v>
      </c>
      <c r="G8176">
        <v>3583</v>
      </c>
      <c r="H8176">
        <v>13</v>
      </c>
      <c r="I8176">
        <v>0</v>
      </c>
      <c r="J8176">
        <v>3</v>
      </c>
      <c r="K8176">
        <v>0</v>
      </c>
      <c r="L8176">
        <v>1</v>
      </c>
    </row>
    <row r="8177" spans="1:12" x14ac:dyDescent="0.25">
      <c r="A8177">
        <v>130346</v>
      </c>
      <c r="B8177">
        <v>0</v>
      </c>
      <c r="C8177">
        <v>0.73567262300000003</v>
      </c>
      <c r="D8177">
        <v>38</v>
      </c>
      <c r="E8177">
        <v>0</v>
      </c>
      <c r="F8177">
        <v>0.17844217200000001</v>
      </c>
      <c r="G8177">
        <v>6354</v>
      </c>
      <c r="H8177">
        <v>9</v>
      </c>
      <c r="I8177">
        <v>0</v>
      </c>
      <c r="J8177">
        <v>0</v>
      </c>
      <c r="K8177">
        <v>0</v>
      </c>
      <c r="L8177">
        <v>2</v>
      </c>
    </row>
    <row r="8178" spans="1:12" x14ac:dyDescent="0.25">
      <c r="A8178">
        <v>113823</v>
      </c>
      <c r="B8178">
        <v>0</v>
      </c>
      <c r="C8178">
        <v>0.73632858099999998</v>
      </c>
      <c r="D8178">
        <v>57</v>
      </c>
      <c r="E8178">
        <v>1</v>
      </c>
      <c r="F8178">
        <v>0.69911353600000004</v>
      </c>
      <c r="G8178">
        <v>5865</v>
      </c>
      <c r="H8178">
        <v>10</v>
      </c>
      <c r="I8178">
        <v>0</v>
      </c>
      <c r="J8178">
        <v>4</v>
      </c>
      <c r="K8178">
        <v>0</v>
      </c>
      <c r="L8178">
        <v>2</v>
      </c>
    </row>
    <row r="8179" spans="1:12" x14ac:dyDescent="0.25">
      <c r="A8179">
        <v>141428</v>
      </c>
      <c r="B8179">
        <v>0</v>
      </c>
      <c r="C8179">
        <v>0.73650278499999999</v>
      </c>
      <c r="D8179">
        <v>72</v>
      </c>
      <c r="E8179">
        <v>2</v>
      </c>
      <c r="F8179">
        <v>1.3554111470000001</v>
      </c>
      <c r="G8179">
        <v>4000</v>
      </c>
      <c r="H8179">
        <v>14</v>
      </c>
      <c r="I8179">
        <v>0</v>
      </c>
      <c r="J8179">
        <v>1</v>
      </c>
      <c r="K8179">
        <v>0</v>
      </c>
      <c r="L8179">
        <v>0</v>
      </c>
    </row>
    <row r="8180" spans="1:12" x14ac:dyDescent="0.25">
      <c r="A8180">
        <v>141488</v>
      </c>
      <c r="B8180">
        <v>0</v>
      </c>
      <c r="C8180">
        <v>0.73697743100000002</v>
      </c>
      <c r="D8180">
        <v>49</v>
      </c>
      <c r="E8180">
        <v>0</v>
      </c>
      <c r="F8180">
        <v>0.115121402</v>
      </c>
      <c r="G8180">
        <v>10666</v>
      </c>
      <c r="H8180">
        <v>9</v>
      </c>
      <c r="I8180">
        <v>0</v>
      </c>
      <c r="J8180">
        <v>1</v>
      </c>
      <c r="K8180">
        <v>0</v>
      </c>
      <c r="L8180">
        <v>4</v>
      </c>
    </row>
    <row r="8181" spans="1:12" x14ac:dyDescent="0.25">
      <c r="A8181">
        <v>69650</v>
      </c>
      <c r="B8181">
        <v>0</v>
      </c>
      <c r="C8181">
        <v>0.737262737</v>
      </c>
      <c r="D8181">
        <v>23</v>
      </c>
      <c r="E8181">
        <v>0</v>
      </c>
      <c r="F8181">
        <v>0.20952381</v>
      </c>
      <c r="G8181">
        <v>1679</v>
      </c>
      <c r="H8181">
        <v>4</v>
      </c>
      <c r="I8181">
        <v>0</v>
      </c>
      <c r="J8181">
        <v>0</v>
      </c>
      <c r="K8181">
        <v>0</v>
      </c>
      <c r="L8181">
        <v>0</v>
      </c>
    </row>
    <row r="8182" spans="1:12" x14ac:dyDescent="0.25">
      <c r="A8182">
        <v>127716</v>
      </c>
      <c r="B8182">
        <v>0</v>
      </c>
      <c r="C8182">
        <v>0.738060092</v>
      </c>
      <c r="D8182">
        <v>30</v>
      </c>
      <c r="E8182">
        <v>0</v>
      </c>
      <c r="F8182">
        <v>0.56939501800000003</v>
      </c>
      <c r="G8182">
        <v>3371</v>
      </c>
      <c r="H8182">
        <v>6</v>
      </c>
      <c r="I8182">
        <v>0</v>
      </c>
      <c r="J8182">
        <v>1</v>
      </c>
      <c r="K8182">
        <v>0</v>
      </c>
      <c r="L8182">
        <v>1</v>
      </c>
    </row>
    <row r="8183" spans="1:12" x14ac:dyDescent="0.25">
      <c r="A8183">
        <v>71988</v>
      </c>
      <c r="B8183">
        <v>0</v>
      </c>
      <c r="C8183">
        <v>0.73879160600000005</v>
      </c>
      <c r="D8183">
        <v>56</v>
      </c>
      <c r="E8183">
        <v>0</v>
      </c>
      <c r="F8183">
        <v>0.54080791399999995</v>
      </c>
      <c r="G8183">
        <v>3638</v>
      </c>
      <c r="H8183">
        <v>6</v>
      </c>
      <c r="I8183">
        <v>0</v>
      </c>
      <c r="J8183">
        <v>2</v>
      </c>
      <c r="K8183">
        <v>0</v>
      </c>
      <c r="L8183">
        <v>0</v>
      </c>
    </row>
    <row r="8184" spans="1:12" x14ac:dyDescent="0.25">
      <c r="A8184">
        <v>139038</v>
      </c>
      <c r="B8184">
        <v>1</v>
      </c>
      <c r="C8184">
        <v>0.73941737200000002</v>
      </c>
      <c r="D8184">
        <v>47</v>
      </c>
      <c r="E8184">
        <v>0</v>
      </c>
      <c r="F8184">
        <v>0.30813837199999999</v>
      </c>
      <c r="G8184">
        <v>5000</v>
      </c>
      <c r="H8184">
        <v>5</v>
      </c>
      <c r="I8184">
        <v>0</v>
      </c>
      <c r="J8184">
        <v>1</v>
      </c>
      <c r="K8184">
        <v>0</v>
      </c>
      <c r="L8184">
        <v>1</v>
      </c>
    </row>
    <row r="8185" spans="1:12" x14ac:dyDescent="0.25">
      <c r="A8185">
        <v>6538</v>
      </c>
      <c r="B8185">
        <v>0</v>
      </c>
      <c r="C8185">
        <v>0.73957771299999997</v>
      </c>
      <c r="D8185">
        <v>62</v>
      </c>
      <c r="E8185">
        <v>0</v>
      </c>
      <c r="F8185">
        <v>0.69715142399999996</v>
      </c>
      <c r="G8185">
        <v>6002</v>
      </c>
      <c r="H8185">
        <v>19</v>
      </c>
      <c r="I8185">
        <v>0</v>
      </c>
      <c r="J8185">
        <v>1</v>
      </c>
      <c r="K8185">
        <v>0</v>
      </c>
      <c r="L8185">
        <v>1</v>
      </c>
    </row>
    <row r="8186" spans="1:12" x14ac:dyDescent="0.25">
      <c r="A8186">
        <v>140776</v>
      </c>
      <c r="B8186">
        <v>0</v>
      </c>
      <c r="C8186">
        <v>0.73964297400000001</v>
      </c>
      <c r="D8186">
        <v>49</v>
      </c>
      <c r="E8186">
        <v>1</v>
      </c>
      <c r="F8186">
        <v>1.4186393690000001</v>
      </c>
      <c r="G8186">
        <v>4688</v>
      </c>
      <c r="H8186">
        <v>16</v>
      </c>
      <c r="I8186">
        <v>0</v>
      </c>
      <c r="J8186">
        <v>2</v>
      </c>
      <c r="K8186">
        <v>0</v>
      </c>
      <c r="L8186">
        <v>0</v>
      </c>
    </row>
    <row r="8187" spans="1:12" x14ac:dyDescent="0.25">
      <c r="A8187">
        <v>100852</v>
      </c>
      <c r="B8187">
        <v>0</v>
      </c>
      <c r="C8187">
        <v>0.74023442399999995</v>
      </c>
      <c r="D8187">
        <v>64</v>
      </c>
      <c r="E8187">
        <v>0</v>
      </c>
      <c r="F8187">
        <v>0.29523154800000001</v>
      </c>
      <c r="G8187">
        <v>16000</v>
      </c>
      <c r="H8187">
        <v>12</v>
      </c>
      <c r="I8187">
        <v>0</v>
      </c>
      <c r="J8187">
        <v>1</v>
      </c>
      <c r="K8187">
        <v>0</v>
      </c>
      <c r="L8187">
        <v>0</v>
      </c>
    </row>
    <row r="8188" spans="1:12" x14ac:dyDescent="0.25">
      <c r="A8188">
        <v>105279</v>
      </c>
      <c r="B8188">
        <v>0</v>
      </c>
      <c r="C8188">
        <v>0.74025974000000005</v>
      </c>
      <c r="D8188">
        <v>65</v>
      </c>
      <c r="E8188">
        <v>2</v>
      </c>
      <c r="F8188">
        <v>0.74968789000000002</v>
      </c>
      <c r="G8188">
        <v>1601</v>
      </c>
      <c r="H8188">
        <v>7</v>
      </c>
      <c r="I8188">
        <v>0</v>
      </c>
      <c r="J8188">
        <v>1</v>
      </c>
      <c r="K8188">
        <v>1</v>
      </c>
      <c r="L8188">
        <v>0</v>
      </c>
    </row>
    <row r="8189" spans="1:12" x14ac:dyDescent="0.25">
      <c r="A8189">
        <v>145618</v>
      </c>
      <c r="B8189">
        <v>0</v>
      </c>
      <c r="C8189">
        <v>0.74068460300000005</v>
      </c>
      <c r="D8189">
        <v>56</v>
      </c>
      <c r="E8189">
        <v>0</v>
      </c>
      <c r="F8189">
        <v>0.19465581300000001</v>
      </c>
      <c r="G8189">
        <v>5650</v>
      </c>
      <c r="H8189">
        <v>5</v>
      </c>
      <c r="I8189">
        <v>0</v>
      </c>
      <c r="J8189">
        <v>0</v>
      </c>
      <c r="K8189">
        <v>0</v>
      </c>
      <c r="L8189">
        <v>1</v>
      </c>
    </row>
    <row r="8190" spans="1:12" x14ac:dyDescent="0.25">
      <c r="A8190">
        <v>38450</v>
      </c>
      <c r="B8190">
        <v>0</v>
      </c>
      <c r="C8190">
        <v>0.74087652100000001</v>
      </c>
      <c r="D8190">
        <v>51</v>
      </c>
      <c r="E8190">
        <v>0</v>
      </c>
      <c r="F8190">
        <v>0.36752284099999999</v>
      </c>
      <c r="G8190">
        <v>5800</v>
      </c>
      <c r="H8190">
        <v>9</v>
      </c>
      <c r="I8190">
        <v>0</v>
      </c>
      <c r="J8190">
        <v>3</v>
      </c>
      <c r="K8190">
        <v>0</v>
      </c>
      <c r="L8190">
        <v>0</v>
      </c>
    </row>
    <row r="8191" spans="1:12" x14ac:dyDescent="0.25">
      <c r="A8191">
        <v>48318</v>
      </c>
      <c r="B8191">
        <v>0</v>
      </c>
      <c r="C8191">
        <v>0.74123066000000004</v>
      </c>
      <c r="D8191">
        <v>42</v>
      </c>
      <c r="E8191">
        <v>1</v>
      </c>
      <c r="F8191">
        <v>0.42808532900000001</v>
      </c>
      <c r="G8191">
        <v>7640</v>
      </c>
      <c r="H8191">
        <v>8</v>
      </c>
      <c r="I8191">
        <v>0</v>
      </c>
      <c r="J8191">
        <v>1</v>
      </c>
      <c r="K8191">
        <v>0</v>
      </c>
      <c r="L8191">
        <v>2</v>
      </c>
    </row>
    <row r="8192" spans="1:12" x14ac:dyDescent="0.25">
      <c r="A8192">
        <v>75418</v>
      </c>
      <c r="B8192">
        <v>0</v>
      </c>
      <c r="C8192">
        <v>0.74152154000000003</v>
      </c>
      <c r="D8192">
        <v>38</v>
      </c>
      <c r="E8192">
        <v>0</v>
      </c>
      <c r="F8192">
        <v>1927</v>
      </c>
      <c r="H8192">
        <v>2</v>
      </c>
      <c r="I8192">
        <v>0</v>
      </c>
      <c r="J8192">
        <v>1</v>
      </c>
      <c r="K8192">
        <v>0</v>
      </c>
      <c r="L8192">
        <v>0</v>
      </c>
    </row>
    <row r="8193" spans="1:12" x14ac:dyDescent="0.25">
      <c r="A8193">
        <v>75376</v>
      </c>
      <c r="B8193">
        <v>0</v>
      </c>
      <c r="C8193">
        <v>0.74157625400000005</v>
      </c>
      <c r="D8193">
        <v>72</v>
      </c>
      <c r="E8193">
        <v>2</v>
      </c>
      <c r="F8193">
        <v>0.35501159900000001</v>
      </c>
      <c r="G8193">
        <v>12500</v>
      </c>
      <c r="H8193">
        <v>9</v>
      </c>
      <c r="I8193">
        <v>0</v>
      </c>
      <c r="J8193">
        <v>2</v>
      </c>
      <c r="K8193">
        <v>0</v>
      </c>
      <c r="L8193">
        <v>0</v>
      </c>
    </row>
    <row r="8194" spans="1:12" x14ac:dyDescent="0.25">
      <c r="A8194">
        <v>44108</v>
      </c>
      <c r="B8194">
        <v>0</v>
      </c>
      <c r="C8194">
        <v>0.74221905300000002</v>
      </c>
      <c r="D8194">
        <v>51</v>
      </c>
      <c r="E8194">
        <v>0</v>
      </c>
      <c r="F8194">
        <v>0.562538863</v>
      </c>
      <c r="G8194">
        <v>20906</v>
      </c>
      <c r="H8194">
        <v>14</v>
      </c>
      <c r="I8194">
        <v>0</v>
      </c>
      <c r="J8194">
        <v>3</v>
      </c>
      <c r="K8194">
        <v>0</v>
      </c>
      <c r="L8194">
        <v>2</v>
      </c>
    </row>
    <row r="8195" spans="1:12" x14ac:dyDescent="0.25">
      <c r="A8195">
        <v>3851</v>
      </c>
      <c r="B8195">
        <v>0</v>
      </c>
      <c r="C8195">
        <v>0.74227075399999998</v>
      </c>
      <c r="D8195">
        <v>29</v>
      </c>
      <c r="E8195">
        <v>0</v>
      </c>
      <c r="F8195">
        <v>904</v>
      </c>
      <c r="H8195">
        <v>9</v>
      </c>
      <c r="I8195">
        <v>0</v>
      </c>
      <c r="J8195">
        <v>0</v>
      </c>
      <c r="K8195">
        <v>0</v>
      </c>
      <c r="L8195">
        <v>0</v>
      </c>
    </row>
    <row r="8196" spans="1:12" x14ac:dyDescent="0.25">
      <c r="A8196">
        <v>104646</v>
      </c>
      <c r="B8196">
        <v>0</v>
      </c>
      <c r="C8196">
        <v>0.74264924899999996</v>
      </c>
      <c r="D8196">
        <v>32</v>
      </c>
      <c r="E8196">
        <v>0</v>
      </c>
      <c r="F8196">
        <v>0.45547273399999999</v>
      </c>
      <c r="G8196">
        <v>5097</v>
      </c>
      <c r="H8196">
        <v>6</v>
      </c>
      <c r="I8196">
        <v>0</v>
      </c>
      <c r="J8196">
        <v>2</v>
      </c>
      <c r="K8196">
        <v>0</v>
      </c>
      <c r="L8196">
        <v>0</v>
      </c>
    </row>
    <row r="8197" spans="1:12" x14ac:dyDescent="0.25">
      <c r="A8197">
        <v>80666</v>
      </c>
      <c r="B8197">
        <v>0</v>
      </c>
      <c r="C8197">
        <v>0.74348467500000004</v>
      </c>
      <c r="D8197">
        <v>38</v>
      </c>
      <c r="E8197">
        <v>0</v>
      </c>
      <c r="F8197">
        <v>0.56588705100000003</v>
      </c>
      <c r="G8197">
        <v>3505</v>
      </c>
      <c r="H8197">
        <v>10</v>
      </c>
      <c r="I8197">
        <v>0</v>
      </c>
      <c r="J8197">
        <v>1</v>
      </c>
      <c r="K8197">
        <v>1</v>
      </c>
      <c r="L8197">
        <v>2</v>
      </c>
    </row>
    <row r="8198" spans="1:12" x14ac:dyDescent="0.25">
      <c r="A8198">
        <v>147442</v>
      </c>
      <c r="B8198">
        <v>0</v>
      </c>
      <c r="C8198">
        <v>0.74349035900000005</v>
      </c>
      <c r="D8198">
        <v>58</v>
      </c>
      <c r="E8198">
        <v>0</v>
      </c>
      <c r="F8198">
        <v>5835</v>
      </c>
      <c r="H8198">
        <v>10</v>
      </c>
      <c r="I8198">
        <v>0</v>
      </c>
      <c r="J8198">
        <v>2</v>
      </c>
      <c r="K8198">
        <v>0</v>
      </c>
      <c r="L8198">
        <v>4</v>
      </c>
    </row>
    <row r="8199" spans="1:12" x14ac:dyDescent="0.25">
      <c r="A8199">
        <v>149123</v>
      </c>
      <c r="B8199">
        <v>0</v>
      </c>
      <c r="C8199">
        <v>0.74364540800000001</v>
      </c>
      <c r="D8199">
        <v>34</v>
      </c>
      <c r="E8199">
        <v>0</v>
      </c>
      <c r="F8199">
        <v>2951</v>
      </c>
      <c r="H8199">
        <v>10</v>
      </c>
      <c r="I8199">
        <v>0</v>
      </c>
      <c r="J8199">
        <v>1</v>
      </c>
      <c r="K8199">
        <v>0</v>
      </c>
      <c r="L8199">
        <v>0</v>
      </c>
    </row>
    <row r="8200" spans="1:12" x14ac:dyDescent="0.25">
      <c r="A8200">
        <v>24610</v>
      </c>
      <c r="B8200">
        <v>0</v>
      </c>
      <c r="C8200">
        <v>0.74373173400000003</v>
      </c>
      <c r="D8200">
        <v>23</v>
      </c>
      <c r="E8200">
        <v>1</v>
      </c>
      <c r="F8200">
        <v>3.9606522999999998E-2</v>
      </c>
      <c r="G8200">
        <v>3862</v>
      </c>
      <c r="H8200">
        <v>3</v>
      </c>
      <c r="I8200">
        <v>0</v>
      </c>
      <c r="J8200">
        <v>0</v>
      </c>
      <c r="K8200">
        <v>0</v>
      </c>
      <c r="L8200">
        <v>1</v>
      </c>
    </row>
    <row r="8201" spans="1:12" x14ac:dyDescent="0.25">
      <c r="A8201">
        <v>24695</v>
      </c>
      <c r="B8201">
        <v>0</v>
      </c>
      <c r="C8201">
        <v>0.74377310500000005</v>
      </c>
      <c r="D8201">
        <v>48</v>
      </c>
      <c r="E8201">
        <v>0</v>
      </c>
      <c r="F8201">
        <v>0.31551544599999998</v>
      </c>
      <c r="G8201">
        <v>2880</v>
      </c>
      <c r="H8201">
        <v>5</v>
      </c>
      <c r="I8201">
        <v>0</v>
      </c>
      <c r="J8201">
        <v>1</v>
      </c>
      <c r="K8201">
        <v>0</v>
      </c>
      <c r="L8201">
        <v>0</v>
      </c>
    </row>
    <row r="8202" spans="1:12" x14ac:dyDescent="0.25">
      <c r="A8202">
        <v>110299</v>
      </c>
      <c r="B8202">
        <v>1</v>
      </c>
      <c r="C8202">
        <v>0.74427904899999997</v>
      </c>
      <c r="D8202">
        <v>44</v>
      </c>
      <c r="E8202">
        <v>2</v>
      </c>
      <c r="F8202">
        <v>0.57900807399999998</v>
      </c>
      <c r="G8202">
        <v>2600</v>
      </c>
      <c r="H8202">
        <v>4</v>
      </c>
      <c r="I8202">
        <v>0</v>
      </c>
      <c r="J8202">
        <v>1</v>
      </c>
      <c r="K8202">
        <v>1</v>
      </c>
      <c r="L8202">
        <v>3</v>
      </c>
    </row>
    <row r="8203" spans="1:12" x14ac:dyDescent="0.25">
      <c r="A8203">
        <v>73259</v>
      </c>
      <c r="B8203">
        <v>1</v>
      </c>
      <c r="C8203">
        <v>0.744831676</v>
      </c>
      <c r="D8203">
        <v>42</v>
      </c>
      <c r="E8203">
        <v>0</v>
      </c>
      <c r="F8203">
        <v>0.66777740799999996</v>
      </c>
      <c r="G8203">
        <v>3000</v>
      </c>
      <c r="H8203">
        <v>9</v>
      </c>
      <c r="I8203">
        <v>0</v>
      </c>
      <c r="J8203">
        <v>2</v>
      </c>
      <c r="K8203">
        <v>0</v>
      </c>
      <c r="L8203">
        <v>2</v>
      </c>
    </row>
    <row r="8204" spans="1:12" x14ac:dyDescent="0.25">
      <c r="A8204">
        <v>91704</v>
      </c>
      <c r="B8204">
        <v>0</v>
      </c>
      <c r="C8204">
        <v>0.744913453</v>
      </c>
      <c r="D8204">
        <v>59</v>
      </c>
      <c r="E8204">
        <v>0</v>
      </c>
      <c r="F8204">
        <v>1.3910814970000001</v>
      </c>
      <c r="G8204">
        <v>1950</v>
      </c>
      <c r="H8204">
        <v>13</v>
      </c>
      <c r="I8204">
        <v>0</v>
      </c>
      <c r="J8204">
        <v>1</v>
      </c>
      <c r="K8204">
        <v>0</v>
      </c>
      <c r="L8204">
        <v>0</v>
      </c>
    </row>
    <row r="8205" spans="1:12" x14ac:dyDescent="0.25">
      <c r="A8205">
        <v>95642</v>
      </c>
      <c r="B8205">
        <v>0</v>
      </c>
      <c r="C8205">
        <v>0.74509353199999995</v>
      </c>
      <c r="D8205">
        <v>31</v>
      </c>
      <c r="E8205">
        <v>0</v>
      </c>
      <c r="F8205">
        <v>0.571154308</v>
      </c>
      <c r="G8205">
        <v>4166</v>
      </c>
      <c r="H8205">
        <v>11</v>
      </c>
      <c r="I8205">
        <v>0</v>
      </c>
      <c r="J8205">
        <v>1</v>
      </c>
      <c r="K8205">
        <v>0</v>
      </c>
      <c r="L8205">
        <v>0</v>
      </c>
    </row>
    <row r="8206" spans="1:12" x14ac:dyDescent="0.25">
      <c r="A8206">
        <v>50716</v>
      </c>
      <c r="B8206">
        <v>0</v>
      </c>
      <c r="C8206">
        <v>0.74514981899999999</v>
      </c>
      <c r="D8206">
        <v>33</v>
      </c>
      <c r="E8206">
        <v>0</v>
      </c>
      <c r="F8206">
        <v>0.59305785099999997</v>
      </c>
      <c r="G8206">
        <v>3024</v>
      </c>
      <c r="H8206">
        <v>7</v>
      </c>
      <c r="I8206">
        <v>0</v>
      </c>
      <c r="J8206">
        <v>0</v>
      </c>
      <c r="K8206">
        <v>0</v>
      </c>
      <c r="L8206">
        <v>0</v>
      </c>
    </row>
    <row r="8207" spans="1:12" x14ac:dyDescent="0.25">
      <c r="A8207">
        <v>47528</v>
      </c>
      <c r="B8207">
        <v>0</v>
      </c>
      <c r="C8207">
        <v>0.745168516</v>
      </c>
      <c r="D8207">
        <v>66</v>
      </c>
      <c r="E8207">
        <v>0</v>
      </c>
      <c r="F8207">
        <v>0.384536828</v>
      </c>
      <c r="G8207">
        <v>23500</v>
      </c>
      <c r="H8207">
        <v>18</v>
      </c>
      <c r="I8207">
        <v>0</v>
      </c>
      <c r="J8207">
        <v>3</v>
      </c>
      <c r="K8207">
        <v>0</v>
      </c>
      <c r="L8207">
        <v>2</v>
      </c>
    </row>
    <row r="8208" spans="1:12" x14ac:dyDescent="0.25">
      <c r="A8208">
        <v>90811</v>
      </c>
      <c r="B8208">
        <v>0</v>
      </c>
      <c r="C8208">
        <v>0.745254745</v>
      </c>
      <c r="D8208">
        <v>34</v>
      </c>
      <c r="E8208">
        <v>0</v>
      </c>
      <c r="F8208">
        <v>0.62116830499999998</v>
      </c>
      <c r="G8208">
        <v>1728</v>
      </c>
      <c r="H8208">
        <v>5</v>
      </c>
      <c r="I8208">
        <v>0</v>
      </c>
      <c r="J8208">
        <v>0</v>
      </c>
      <c r="K8208">
        <v>0</v>
      </c>
      <c r="L8208">
        <v>0</v>
      </c>
    </row>
    <row r="8209" spans="1:12" x14ac:dyDescent="0.25">
      <c r="A8209">
        <v>15764</v>
      </c>
      <c r="B8209">
        <v>0</v>
      </c>
      <c r="C8209">
        <v>0.745518177</v>
      </c>
      <c r="D8209">
        <v>30</v>
      </c>
      <c r="E8209">
        <v>5</v>
      </c>
      <c r="F8209">
        <v>1.613846538</v>
      </c>
      <c r="G8209">
        <v>4000</v>
      </c>
      <c r="H8209">
        <v>13</v>
      </c>
      <c r="I8209">
        <v>0</v>
      </c>
      <c r="J8209">
        <v>3</v>
      </c>
      <c r="K8209">
        <v>1</v>
      </c>
      <c r="L8209">
        <v>0</v>
      </c>
    </row>
    <row r="8210" spans="1:12" x14ac:dyDescent="0.25">
      <c r="A8210">
        <v>40613</v>
      </c>
      <c r="B8210">
        <v>0</v>
      </c>
      <c r="C8210">
        <v>0.74670980099999995</v>
      </c>
      <c r="D8210">
        <v>33</v>
      </c>
      <c r="E8210">
        <v>0</v>
      </c>
      <c r="F8210">
        <v>0.51645147899999999</v>
      </c>
      <c r="G8210">
        <v>2400</v>
      </c>
      <c r="H8210">
        <v>8</v>
      </c>
      <c r="I8210">
        <v>0</v>
      </c>
      <c r="J8210">
        <v>0</v>
      </c>
      <c r="K8210">
        <v>0</v>
      </c>
      <c r="L8210">
        <v>2</v>
      </c>
    </row>
    <row r="8211" spans="1:12" x14ac:dyDescent="0.25">
      <c r="A8211">
        <v>44567</v>
      </c>
      <c r="B8211">
        <v>0</v>
      </c>
      <c r="C8211">
        <v>0.74750830599999996</v>
      </c>
      <c r="D8211">
        <v>23</v>
      </c>
      <c r="E8211">
        <v>2</v>
      </c>
      <c r="F8211">
        <v>0.18863210499999999</v>
      </c>
      <c r="G8211">
        <v>1600</v>
      </c>
      <c r="H8211">
        <v>2</v>
      </c>
      <c r="I8211">
        <v>1</v>
      </c>
      <c r="J8211">
        <v>0</v>
      </c>
      <c r="K8211">
        <v>0</v>
      </c>
      <c r="L8211">
        <v>0</v>
      </c>
    </row>
    <row r="8212" spans="1:12" x14ac:dyDescent="0.25">
      <c r="A8212">
        <v>39632</v>
      </c>
      <c r="B8212">
        <v>0</v>
      </c>
      <c r="C8212">
        <v>0.74764077200000001</v>
      </c>
      <c r="D8212">
        <v>54</v>
      </c>
      <c r="E8212">
        <v>1</v>
      </c>
      <c r="F8212">
        <v>2019</v>
      </c>
      <c r="H8212">
        <v>10</v>
      </c>
      <c r="I8212">
        <v>0</v>
      </c>
      <c r="J8212">
        <v>2</v>
      </c>
      <c r="K8212">
        <v>0</v>
      </c>
      <c r="L8212">
        <v>3</v>
      </c>
    </row>
    <row r="8213" spans="1:12" x14ac:dyDescent="0.25">
      <c r="A8213">
        <v>118180</v>
      </c>
      <c r="B8213">
        <v>0</v>
      </c>
      <c r="C8213">
        <v>0.74794600700000002</v>
      </c>
      <c r="D8213">
        <v>74</v>
      </c>
      <c r="E8213">
        <v>0</v>
      </c>
      <c r="F8213">
        <v>0.93217839999999996</v>
      </c>
      <c r="G8213">
        <v>5425</v>
      </c>
      <c r="H8213">
        <v>20</v>
      </c>
      <c r="I8213">
        <v>0</v>
      </c>
      <c r="J8213">
        <v>1</v>
      </c>
      <c r="K8213">
        <v>0</v>
      </c>
      <c r="L8213">
        <v>0</v>
      </c>
    </row>
    <row r="8214" spans="1:12" x14ac:dyDescent="0.25">
      <c r="A8214">
        <v>72294</v>
      </c>
      <c r="B8214">
        <v>0</v>
      </c>
      <c r="C8214">
        <v>0.75020508600000002</v>
      </c>
      <c r="D8214">
        <v>41</v>
      </c>
      <c r="E8214">
        <v>2</v>
      </c>
      <c r="F8214">
        <v>0.25837320600000002</v>
      </c>
      <c r="G8214">
        <v>5433</v>
      </c>
      <c r="H8214">
        <v>7</v>
      </c>
      <c r="I8214">
        <v>0</v>
      </c>
      <c r="J8214">
        <v>0</v>
      </c>
      <c r="K8214">
        <v>0</v>
      </c>
      <c r="L8214">
        <v>1</v>
      </c>
    </row>
    <row r="8215" spans="1:12" x14ac:dyDescent="0.25">
      <c r="A8215">
        <v>90669</v>
      </c>
      <c r="B8215">
        <v>0</v>
      </c>
      <c r="C8215">
        <v>0.75083692000000002</v>
      </c>
      <c r="D8215">
        <v>53</v>
      </c>
      <c r="E8215">
        <v>0</v>
      </c>
      <c r="F8215">
        <v>856</v>
      </c>
      <c r="H8215">
        <v>3</v>
      </c>
      <c r="I8215">
        <v>0</v>
      </c>
      <c r="J8215">
        <v>0</v>
      </c>
      <c r="K8215">
        <v>0</v>
      </c>
      <c r="L8215">
        <v>0</v>
      </c>
    </row>
    <row r="8216" spans="1:12" x14ac:dyDescent="0.25">
      <c r="A8216">
        <v>10769</v>
      </c>
      <c r="B8216">
        <v>1</v>
      </c>
      <c r="C8216">
        <v>0.75119839200000005</v>
      </c>
      <c r="D8216">
        <v>45</v>
      </c>
      <c r="E8216">
        <v>1</v>
      </c>
      <c r="F8216">
        <v>1944</v>
      </c>
      <c r="H8216">
        <v>15</v>
      </c>
      <c r="I8216">
        <v>0</v>
      </c>
      <c r="J8216">
        <v>1</v>
      </c>
      <c r="K8216">
        <v>0</v>
      </c>
      <c r="L8216">
        <v>0</v>
      </c>
    </row>
    <row r="8217" spans="1:12" x14ac:dyDescent="0.25">
      <c r="A8217">
        <v>4864</v>
      </c>
      <c r="B8217">
        <v>1</v>
      </c>
      <c r="C8217">
        <v>0.75128108999999998</v>
      </c>
      <c r="D8217">
        <v>38</v>
      </c>
      <c r="E8217">
        <v>3</v>
      </c>
      <c r="F8217">
        <v>0.701099633</v>
      </c>
      <c r="G8217">
        <v>3000</v>
      </c>
      <c r="H8217">
        <v>7</v>
      </c>
      <c r="I8217">
        <v>1</v>
      </c>
      <c r="J8217">
        <v>1</v>
      </c>
      <c r="K8217">
        <v>1</v>
      </c>
      <c r="L8217">
        <v>2</v>
      </c>
    </row>
    <row r="8218" spans="1:12" x14ac:dyDescent="0.25">
      <c r="A8218">
        <v>67592</v>
      </c>
      <c r="B8218">
        <v>0</v>
      </c>
      <c r="C8218">
        <v>0.75142485800000003</v>
      </c>
      <c r="D8218">
        <v>68</v>
      </c>
      <c r="E8218">
        <v>0</v>
      </c>
      <c r="F8218">
        <v>0.47824382599999998</v>
      </c>
      <c r="G8218">
        <v>2550</v>
      </c>
      <c r="H8218">
        <v>4</v>
      </c>
      <c r="I8218">
        <v>0</v>
      </c>
      <c r="J8218">
        <v>0</v>
      </c>
      <c r="K8218">
        <v>0</v>
      </c>
      <c r="L8218">
        <v>0</v>
      </c>
    </row>
    <row r="8219" spans="1:12" x14ac:dyDescent="0.25">
      <c r="A8219">
        <v>27609</v>
      </c>
      <c r="B8219">
        <v>0</v>
      </c>
      <c r="C8219">
        <v>0.75167361399999999</v>
      </c>
      <c r="D8219">
        <v>36</v>
      </c>
      <c r="E8219">
        <v>0</v>
      </c>
      <c r="F8219">
        <v>0.171686747</v>
      </c>
      <c r="G8219">
        <v>5311</v>
      </c>
      <c r="H8219">
        <v>5</v>
      </c>
      <c r="I8219">
        <v>0</v>
      </c>
      <c r="J8219">
        <v>0</v>
      </c>
      <c r="K8219">
        <v>0</v>
      </c>
      <c r="L8219">
        <v>3</v>
      </c>
    </row>
    <row r="8220" spans="1:12" x14ac:dyDescent="0.25">
      <c r="A8220">
        <v>130232</v>
      </c>
      <c r="B8220">
        <v>0</v>
      </c>
      <c r="C8220">
        <v>0.75241586100000002</v>
      </c>
      <c r="D8220">
        <v>46</v>
      </c>
      <c r="E8220">
        <v>0</v>
      </c>
      <c r="F8220">
        <v>0.18849322199999999</v>
      </c>
      <c r="G8220">
        <v>15416</v>
      </c>
      <c r="H8220">
        <v>6</v>
      </c>
      <c r="I8220">
        <v>0</v>
      </c>
      <c r="J8220">
        <v>1</v>
      </c>
      <c r="K8220">
        <v>0</v>
      </c>
      <c r="L8220">
        <v>1</v>
      </c>
    </row>
    <row r="8221" spans="1:12" x14ac:dyDescent="0.25">
      <c r="A8221">
        <v>50433</v>
      </c>
      <c r="B8221">
        <v>0</v>
      </c>
      <c r="C8221">
        <v>0.75242734099999997</v>
      </c>
      <c r="D8221">
        <v>42</v>
      </c>
      <c r="E8221">
        <v>0</v>
      </c>
      <c r="F8221">
        <v>0.24826013899999999</v>
      </c>
      <c r="G8221">
        <v>8333</v>
      </c>
      <c r="H8221">
        <v>6</v>
      </c>
      <c r="I8221">
        <v>0</v>
      </c>
      <c r="J8221">
        <v>1</v>
      </c>
      <c r="K8221">
        <v>0</v>
      </c>
      <c r="L8221">
        <v>2</v>
      </c>
    </row>
    <row r="8222" spans="1:12" x14ac:dyDescent="0.25">
      <c r="A8222">
        <v>73429</v>
      </c>
      <c r="B8222">
        <v>0</v>
      </c>
      <c r="C8222">
        <v>0.75257327699999998</v>
      </c>
      <c r="D8222">
        <v>34</v>
      </c>
      <c r="E8222">
        <v>0</v>
      </c>
      <c r="F8222">
        <v>0.24989039900000001</v>
      </c>
      <c r="G8222">
        <v>2280</v>
      </c>
      <c r="H8222">
        <v>5</v>
      </c>
      <c r="I8222">
        <v>0</v>
      </c>
      <c r="J8222">
        <v>0</v>
      </c>
      <c r="K8222">
        <v>0</v>
      </c>
      <c r="L8222">
        <v>0</v>
      </c>
    </row>
    <row r="8223" spans="1:12" x14ac:dyDescent="0.25">
      <c r="A8223">
        <v>31903</v>
      </c>
      <c r="B8223">
        <v>0</v>
      </c>
      <c r="C8223">
        <v>0.75292178700000001</v>
      </c>
      <c r="D8223">
        <v>68</v>
      </c>
      <c r="E8223">
        <v>0</v>
      </c>
      <c r="F8223">
        <v>0.74746026099999996</v>
      </c>
      <c r="G8223">
        <v>8366</v>
      </c>
      <c r="H8223">
        <v>25</v>
      </c>
      <c r="I8223">
        <v>0</v>
      </c>
      <c r="J8223">
        <v>1</v>
      </c>
      <c r="K8223">
        <v>0</v>
      </c>
      <c r="L8223">
        <v>1</v>
      </c>
    </row>
    <row r="8224" spans="1:12" x14ac:dyDescent="0.25">
      <c r="A8224">
        <v>41828</v>
      </c>
      <c r="B8224">
        <v>0</v>
      </c>
      <c r="C8224">
        <v>0.75332466799999998</v>
      </c>
      <c r="D8224">
        <v>33</v>
      </c>
      <c r="E8224">
        <v>0</v>
      </c>
      <c r="F8224">
        <v>0.33944189899999999</v>
      </c>
      <c r="G8224">
        <v>2400</v>
      </c>
      <c r="H8224">
        <v>6</v>
      </c>
      <c r="I8224">
        <v>0</v>
      </c>
      <c r="J8224">
        <v>1</v>
      </c>
      <c r="K8224">
        <v>0</v>
      </c>
      <c r="L8224">
        <v>1</v>
      </c>
    </row>
    <row r="8225" spans="1:12" x14ac:dyDescent="0.25">
      <c r="A8225">
        <v>103217</v>
      </c>
      <c r="B8225">
        <v>0</v>
      </c>
      <c r="C8225">
        <v>0.75334651500000005</v>
      </c>
      <c r="D8225">
        <v>52</v>
      </c>
      <c r="E8225">
        <v>0</v>
      </c>
      <c r="F8225">
        <v>0.26545575700000001</v>
      </c>
      <c r="G8225">
        <v>6000</v>
      </c>
      <c r="H8225">
        <v>6</v>
      </c>
      <c r="I8225">
        <v>0</v>
      </c>
      <c r="J8225">
        <v>0</v>
      </c>
      <c r="K8225">
        <v>0</v>
      </c>
      <c r="L8225">
        <v>1</v>
      </c>
    </row>
    <row r="8226" spans="1:12" x14ac:dyDescent="0.25">
      <c r="A8226">
        <v>30274</v>
      </c>
      <c r="B8226">
        <v>0</v>
      </c>
      <c r="C8226">
        <v>0.75365530700000005</v>
      </c>
      <c r="D8226">
        <v>75</v>
      </c>
      <c r="E8226">
        <v>1</v>
      </c>
      <c r="F8226">
        <v>1.273257428</v>
      </c>
      <c r="G8226">
        <v>3600</v>
      </c>
      <c r="H8226">
        <v>8</v>
      </c>
      <c r="I8226">
        <v>0</v>
      </c>
      <c r="J8226">
        <v>2</v>
      </c>
      <c r="K8226">
        <v>0</v>
      </c>
      <c r="L8226">
        <v>0</v>
      </c>
    </row>
    <row r="8227" spans="1:12" x14ac:dyDescent="0.25">
      <c r="A8227">
        <v>79046</v>
      </c>
      <c r="B8227">
        <v>0</v>
      </c>
      <c r="C8227">
        <v>0.75384923000000004</v>
      </c>
      <c r="D8227">
        <v>62</v>
      </c>
      <c r="E8227">
        <v>0</v>
      </c>
      <c r="F8227">
        <v>0.31710185800000001</v>
      </c>
      <c r="G8227">
        <v>4250</v>
      </c>
      <c r="H8227">
        <v>6</v>
      </c>
      <c r="I8227">
        <v>0</v>
      </c>
      <c r="J8227">
        <v>0</v>
      </c>
      <c r="K8227">
        <v>0</v>
      </c>
      <c r="L8227">
        <v>0</v>
      </c>
    </row>
    <row r="8228" spans="1:12" x14ac:dyDescent="0.25">
      <c r="A8228">
        <v>21897</v>
      </c>
      <c r="B8228">
        <v>0</v>
      </c>
      <c r="C8228">
        <v>0.75397486800000002</v>
      </c>
      <c r="D8228">
        <v>41</v>
      </c>
      <c r="E8228">
        <v>0</v>
      </c>
      <c r="F8228">
        <v>341.5</v>
      </c>
      <c r="G8228">
        <v>1</v>
      </c>
      <c r="H8228">
        <v>8</v>
      </c>
      <c r="I8228">
        <v>0</v>
      </c>
      <c r="J8228">
        <v>0</v>
      </c>
      <c r="K8228">
        <v>0</v>
      </c>
      <c r="L8228">
        <v>0</v>
      </c>
    </row>
    <row r="8229" spans="1:12" x14ac:dyDescent="0.25">
      <c r="A8229">
        <v>135785</v>
      </c>
      <c r="B8229">
        <v>1</v>
      </c>
      <c r="C8229">
        <v>0.75408197300000002</v>
      </c>
      <c r="D8229">
        <v>36</v>
      </c>
      <c r="E8229">
        <v>0</v>
      </c>
      <c r="F8229">
        <v>0.73202407300000005</v>
      </c>
      <c r="G8229">
        <v>3156</v>
      </c>
      <c r="H8229">
        <v>7</v>
      </c>
      <c r="I8229">
        <v>0</v>
      </c>
      <c r="J8229">
        <v>1</v>
      </c>
      <c r="K8229">
        <v>1</v>
      </c>
      <c r="L8229">
        <v>2</v>
      </c>
    </row>
    <row r="8230" spans="1:12" x14ac:dyDescent="0.25">
      <c r="A8230">
        <v>93157</v>
      </c>
      <c r="B8230">
        <v>0</v>
      </c>
      <c r="C8230">
        <v>0.75414684099999996</v>
      </c>
      <c r="D8230">
        <v>61</v>
      </c>
      <c r="E8230">
        <v>0</v>
      </c>
      <c r="F8230">
        <v>0.50761190599999995</v>
      </c>
      <c r="G8230">
        <v>4400</v>
      </c>
      <c r="H8230">
        <v>4</v>
      </c>
      <c r="I8230">
        <v>0</v>
      </c>
      <c r="J8230">
        <v>1</v>
      </c>
      <c r="K8230">
        <v>0</v>
      </c>
      <c r="L8230">
        <v>0</v>
      </c>
    </row>
    <row r="8231" spans="1:12" x14ac:dyDescent="0.25">
      <c r="A8231">
        <v>127635</v>
      </c>
      <c r="B8231">
        <v>0</v>
      </c>
      <c r="C8231">
        <v>0.75444911000000003</v>
      </c>
      <c r="D8231">
        <v>29</v>
      </c>
      <c r="E8231">
        <v>2</v>
      </c>
      <c r="F8231">
        <v>0.92738174600000001</v>
      </c>
      <c r="G8231">
        <v>1500</v>
      </c>
      <c r="H8231">
        <v>8</v>
      </c>
      <c r="I8231">
        <v>1</v>
      </c>
      <c r="J8231">
        <v>0</v>
      </c>
      <c r="K8231">
        <v>0</v>
      </c>
      <c r="L8231">
        <v>0</v>
      </c>
    </row>
    <row r="8232" spans="1:12" x14ac:dyDescent="0.25">
      <c r="A8232">
        <v>19294</v>
      </c>
      <c r="B8232">
        <v>0</v>
      </c>
      <c r="C8232">
        <v>0.75493035399999997</v>
      </c>
      <c r="D8232">
        <v>51</v>
      </c>
      <c r="E8232">
        <v>0</v>
      </c>
      <c r="F8232">
        <v>0.13301120699999999</v>
      </c>
      <c r="G8232">
        <v>14900</v>
      </c>
      <c r="H8232">
        <v>8</v>
      </c>
      <c r="I8232">
        <v>0</v>
      </c>
      <c r="J8232">
        <v>2</v>
      </c>
      <c r="K8232">
        <v>0</v>
      </c>
      <c r="L8232">
        <v>1</v>
      </c>
    </row>
    <row r="8233" spans="1:12" x14ac:dyDescent="0.25">
      <c r="A8233">
        <v>53352</v>
      </c>
      <c r="B8233">
        <v>0</v>
      </c>
      <c r="C8233">
        <v>0.75694993300000002</v>
      </c>
      <c r="D8233">
        <v>60</v>
      </c>
      <c r="E8233">
        <v>0</v>
      </c>
      <c r="F8233">
        <v>0.42235329999999999</v>
      </c>
      <c r="G8233">
        <v>9832</v>
      </c>
      <c r="H8233">
        <v>12</v>
      </c>
      <c r="I8233">
        <v>0</v>
      </c>
      <c r="J8233">
        <v>2</v>
      </c>
      <c r="K8233">
        <v>0</v>
      </c>
      <c r="L8233">
        <v>1</v>
      </c>
    </row>
    <row r="8234" spans="1:12" x14ac:dyDescent="0.25">
      <c r="A8234">
        <v>102585</v>
      </c>
      <c r="B8234">
        <v>0</v>
      </c>
      <c r="C8234">
        <v>0.75735671999999998</v>
      </c>
      <c r="D8234">
        <v>32</v>
      </c>
      <c r="E8234">
        <v>0</v>
      </c>
      <c r="F8234">
        <v>0.38109121200000001</v>
      </c>
      <c r="G8234">
        <v>2400</v>
      </c>
      <c r="H8234">
        <v>8</v>
      </c>
      <c r="I8234">
        <v>0</v>
      </c>
      <c r="J8234">
        <v>0</v>
      </c>
      <c r="K8234">
        <v>0</v>
      </c>
      <c r="L8234">
        <v>0</v>
      </c>
    </row>
    <row r="8235" spans="1:12" x14ac:dyDescent="0.25">
      <c r="A8235">
        <v>133744</v>
      </c>
      <c r="B8235">
        <v>0</v>
      </c>
      <c r="C8235">
        <v>0.75736213200000002</v>
      </c>
      <c r="D8235">
        <v>59</v>
      </c>
      <c r="E8235">
        <v>0</v>
      </c>
      <c r="F8235">
        <v>0.37926625400000002</v>
      </c>
      <c r="G8235">
        <v>10166</v>
      </c>
      <c r="H8235">
        <v>7</v>
      </c>
      <c r="I8235">
        <v>0</v>
      </c>
      <c r="J8235">
        <v>1</v>
      </c>
      <c r="K8235">
        <v>0</v>
      </c>
      <c r="L8235">
        <v>1</v>
      </c>
    </row>
    <row r="8236" spans="1:12" x14ac:dyDescent="0.25">
      <c r="A8236">
        <v>6182</v>
      </c>
      <c r="B8236">
        <v>0</v>
      </c>
      <c r="C8236">
        <v>0.75752140800000001</v>
      </c>
      <c r="D8236">
        <v>58</v>
      </c>
      <c r="E8236">
        <v>0</v>
      </c>
      <c r="F8236">
        <v>0.83823189099999995</v>
      </c>
      <c r="G8236">
        <v>4320</v>
      </c>
      <c r="H8236">
        <v>17</v>
      </c>
      <c r="I8236">
        <v>0</v>
      </c>
      <c r="J8236">
        <v>3</v>
      </c>
      <c r="K8236">
        <v>0</v>
      </c>
      <c r="L8236">
        <v>0</v>
      </c>
    </row>
    <row r="8237" spans="1:12" x14ac:dyDescent="0.25">
      <c r="A8237">
        <v>145039</v>
      </c>
      <c r="B8237">
        <v>0</v>
      </c>
      <c r="C8237">
        <v>0.75869762799999996</v>
      </c>
      <c r="D8237">
        <v>55</v>
      </c>
      <c r="E8237">
        <v>0</v>
      </c>
      <c r="F8237">
        <v>0.326138708</v>
      </c>
      <c r="G8237">
        <v>6300</v>
      </c>
      <c r="H8237">
        <v>10</v>
      </c>
      <c r="I8237">
        <v>0</v>
      </c>
      <c r="J8237">
        <v>0</v>
      </c>
      <c r="K8237">
        <v>0</v>
      </c>
      <c r="L8237">
        <v>0</v>
      </c>
    </row>
    <row r="8238" spans="1:12" x14ac:dyDescent="0.25">
      <c r="A8238">
        <v>108894</v>
      </c>
      <c r="B8238">
        <v>0</v>
      </c>
      <c r="C8238">
        <v>0.75884343300000001</v>
      </c>
      <c r="D8238">
        <v>70</v>
      </c>
      <c r="E8238">
        <v>0</v>
      </c>
      <c r="F8238">
        <v>171</v>
      </c>
      <c r="H8238">
        <v>3</v>
      </c>
      <c r="I8238">
        <v>0</v>
      </c>
      <c r="J8238">
        <v>0</v>
      </c>
      <c r="K8238">
        <v>0</v>
      </c>
      <c r="L8238">
        <v>0</v>
      </c>
    </row>
    <row r="8239" spans="1:12" x14ac:dyDescent="0.25">
      <c r="A8239">
        <v>11715</v>
      </c>
      <c r="B8239">
        <v>0</v>
      </c>
      <c r="C8239">
        <v>0.75888811599999995</v>
      </c>
      <c r="D8239">
        <v>43</v>
      </c>
      <c r="E8239">
        <v>0</v>
      </c>
      <c r="F8239">
        <v>0.61737783400000001</v>
      </c>
      <c r="G8239">
        <v>7100</v>
      </c>
      <c r="H8239">
        <v>9</v>
      </c>
      <c r="I8239">
        <v>0</v>
      </c>
      <c r="J8239">
        <v>1</v>
      </c>
      <c r="K8239">
        <v>0</v>
      </c>
      <c r="L8239">
        <v>2</v>
      </c>
    </row>
    <row r="8240" spans="1:12" x14ac:dyDescent="0.25">
      <c r="A8240">
        <v>22560</v>
      </c>
      <c r="B8240">
        <v>0</v>
      </c>
      <c r="C8240">
        <v>0.758942581</v>
      </c>
      <c r="D8240">
        <v>38</v>
      </c>
      <c r="E8240">
        <v>0</v>
      </c>
      <c r="F8240">
        <v>0.43617092200000002</v>
      </c>
      <c r="G8240">
        <v>15000</v>
      </c>
      <c r="H8240">
        <v>9</v>
      </c>
      <c r="I8240">
        <v>0</v>
      </c>
      <c r="J8240">
        <v>2</v>
      </c>
      <c r="K8240">
        <v>0</v>
      </c>
      <c r="L8240">
        <v>0</v>
      </c>
    </row>
    <row r="8241" spans="1:12" x14ac:dyDescent="0.25">
      <c r="A8241">
        <v>77877</v>
      </c>
      <c r="B8241">
        <v>0</v>
      </c>
      <c r="C8241">
        <v>0.76015878299999995</v>
      </c>
      <c r="D8241">
        <v>58</v>
      </c>
      <c r="E8241">
        <v>0</v>
      </c>
      <c r="F8241">
        <v>0.43372338399999999</v>
      </c>
      <c r="G8241">
        <v>5212</v>
      </c>
      <c r="H8241">
        <v>6</v>
      </c>
      <c r="I8241">
        <v>0</v>
      </c>
      <c r="J8241">
        <v>1</v>
      </c>
      <c r="K8241">
        <v>0</v>
      </c>
      <c r="L8241">
        <v>0</v>
      </c>
    </row>
    <row r="8242" spans="1:12" x14ac:dyDescent="0.25">
      <c r="A8242">
        <v>85203</v>
      </c>
      <c r="B8242">
        <v>0</v>
      </c>
      <c r="C8242">
        <v>0.76034583600000005</v>
      </c>
      <c r="D8242">
        <v>55</v>
      </c>
      <c r="E8242">
        <v>1</v>
      </c>
      <c r="F8242">
        <v>0.14983812199999999</v>
      </c>
      <c r="G8242">
        <v>9883</v>
      </c>
      <c r="H8242">
        <v>9</v>
      </c>
      <c r="I8242">
        <v>0</v>
      </c>
      <c r="J8242">
        <v>0</v>
      </c>
      <c r="K8242">
        <v>0</v>
      </c>
      <c r="L8242">
        <v>0</v>
      </c>
    </row>
    <row r="8243" spans="1:12" x14ac:dyDescent="0.25">
      <c r="A8243">
        <v>103339</v>
      </c>
      <c r="B8243">
        <v>0</v>
      </c>
      <c r="C8243">
        <v>0.76051862199999998</v>
      </c>
      <c r="D8243">
        <v>66</v>
      </c>
      <c r="E8243">
        <v>0</v>
      </c>
      <c r="F8243">
        <v>0.63196251999999997</v>
      </c>
      <c r="G8243">
        <v>3841</v>
      </c>
      <c r="H8243">
        <v>8</v>
      </c>
      <c r="I8243">
        <v>0</v>
      </c>
      <c r="J8243">
        <v>0</v>
      </c>
      <c r="K8243">
        <v>0</v>
      </c>
      <c r="L8243">
        <v>0</v>
      </c>
    </row>
    <row r="8244" spans="1:12" x14ac:dyDescent="0.25">
      <c r="A8244">
        <v>25902</v>
      </c>
      <c r="B8244">
        <v>0</v>
      </c>
      <c r="C8244">
        <v>0.76185831000000004</v>
      </c>
      <c r="D8244">
        <v>39</v>
      </c>
      <c r="E8244">
        <v>0</v>
      </c>
      <c r="F8244">
        <v>0.38780174299999998</v>
      </c>
      <c r="G8244">
        <v>7000</v>
      </c>
      <c r="H8244">
        <v>3</v>
      </c>
      <c r="I8244">
        <v>0</v>
      </c>
      <c r="J8244">
        <v>1</v>
      </c>
      <c r="K8244">
        <v>0</v>
      </c>
      <c r="L8244">
        <v>3</v>
      </c>
    </row>
    <row r="8245" spans="1:12" x14ac:dyDescent="0.25">
      <c r="A8245">
        <v>54984</v>
      </c>
      <c r="B8245">
        <v>0</v>
      </c>
      <c r="C8245">
        <v>0.76252234799999996</v>
      </c>
      <c r="D8245">
        <v>47</v>
      </c>
      <c r="E8245">
        <v>0</v>
      </c>
      <c r="F8245">
        <v>0.49443530400000002</v>
      </c>
      <c r="G8245">
        <v>10332</v>
      </c>
      <c r="H8245">
        <v>10</v>
      </c>
      <c r="I8245">
        <v>0</v>
      </c>
      <c r="J8245">
        <v>2</v>
      </c>
      <c r="K8245">
        <v>0</v>
      </c>
      <c r="L8245">
        <v>3</v>
      </c>
    </row>
    <row r="8246" spans="1:12" x14ac:dyDescent="0.25">
      <c r="A8246">
        <v>50176</v>
      </c>
      <c r="B8246">
        <v>0</v>
      </c>
      <c r="C8246">
        <v>0.76287923400000002</v>
      </c>
      <c r="D8246">
        <v>46</v>
      </c>
      <c r="E8246">
        <v>0</v>
      </c>
      <c r="F8246">
        <v>0.61726652599999998</v>
      </c>
      <c r="G8246">
        <v>4250</v>
      </c>
      <c r="H8246">
        <v>10</v>
      </c>
      <c r="I8246">
        <v>0</v>
      </c>
      <c r="J8246">
        <v>1</v>
      </c>
      <c r="K8246">
        <v>0</v>
      </c>
      <c r="L8246">
        <v>0</v>
      </c>
    </row>
    <row r="8247" spans="1:12" x14ac:dyDescent="0.25">
      <c r="A8247">
        <v>123632</v>
      </c>
      <c r="B8247">
        <v>0</v>
      </c>
      <c r="C8247">
        <v>0.76293833799999999</v>
      </c>
      <c r="D8247">
        <v>49</v>
      </c>
      <c r="E8247">
        <v>0</v>
      </c>
      <c r="F8247">
        <v>0.64892235799999998</v>
      </c>
      <c r="G8247">
        <v>3850</v>
      </c>
      <c r="H8247">
        <v>10</v>
      </c>
      <c r="I8247">
        <v>0</v>
      </c>
      <c r="J8247">
        <v>2</v>
      </c>
      <c r="K8247">
        <v>0</v>
      </c>
      <c r="L8247">
        <v>2</v>
      </c>
    </row>
    <row r="8248" spans="1:12" x14ac:dyDescent="0.25">
      <c r="A8248">
        <v>63928</v>
      </c>
      <c r="B8248">
        <v>0</v>
      </c>
      <c r="C8248">
        <v>0.76322525600000002</v>
      </c>
      <c r="D8248">
        <v>67</v>
      </c>
      <c r="E8248">
        <v>1</v>
      </c>
      <c r="F8248">
        <v>0.67852647499999996</v>
      </c>
      <c r="G8248">
        <v>11916</v>
      </c>
      <c r="H8248">
        <v>11</v>
      </c>
      <c r="I8248">
        <v>0</v>
      </c>
      <c r="J8248">
        <v>3</v>
      </c>
      <c r="K8248">
        <v>0</v>
      </c>
      <c r="L8248">
        <v>0</v>
      </c>
    </row>
    <row r="8249" spans="1:12" x14ac:dyDescent="0.25">
      <c r="A8249">
        <v>75642</v>
      </c>
      <c r="B8249">
        <v>0</v>
      </c>
      <c r="C8249">
        <v>0.76349820000000002</v>
      </c>
      <c r="D8249">
        <v>56</v>
      </c>
      <c r="E8249">
        <v>1</v>
      </c>
      <c r="F8249">
        <v>0.29967508100000001</v>
      </c>
      <c r="G8249">
        <v>4000</v>
      </c>
      <c r="H8249">
        <v>8</v>
      </c>
      <c r="I8249">
        <v>0</v>
      </c>
      <c r="J8249">
        <v>1</v>
      </c>
      <c r="K8249">
        <v>1</v>
      </c>
      <c r="L8249">
        <v>1</v>
      </c>
    </row>
    <row r="8250" spans="1:12" x14ac:dyDescent="0.25">
      <c r="A8250">
        <v>145602</v>
      </c>
      <c r="B8250">
        <v>0</v>
      </c>
      <c r="C8250">
        <v>0.764522174</v>
      </c>
      <c r="D8250">
        <v>23</v>
      </c>
      <c r="E8250">
        <v>0</v>
      </c>
      <c r="F8250">
        <v>0.28314337099999998</v>
      </c>
      <c r="G8250">
        <v>1666</v>
      </c>
      <c r="H8250">
        <v>5</v>
      </c>
      <c r="I8250">
        <v>0</v>
      </c>
      <c r="J8250">
        <v>1</v>
      </c>
      <c r="K8250">
        <v>0</v>
      </c>
      <c r="L8250">
        <v>0</v>
      </c>
    </row>
    <row r="8251" spans="1:12" x14ac:dyDescent="0.25">
      <c r="A8251">
        <v>112604</v>
      </c>
      <c r="B8251">
        <v>0</v>
      </c>
      <c r="C8251">
        <v>0.76522803800000005</v>
      </c>
      <c r="D8251">
        <v>60</v>
      </c>
      <c r="E8251">
        <v>3</v>
      </c>
      <c r="F8251">
        <v>0.57165055200000003</v>
      </c>
      <c r="G8251">
        <v>5791</v>
      </c>
      <c r="H8251">
        <v>17</v>
      </c>
      <c r="I8251">
        <v>0</v>
      </c>
      <c r="J8251">
        <v>2</v>
      </c>
      <c r="K8251">
        <v>1</v>
      </c>
      <c r="L8251">
        <v>0</v>
      </c>
    </row>
    <row r="8252" spans="1:12" x14ac:dyDescent="0.25">
      <c r="A8252">
        <v>68212</v>
      </c>
      <c r="B8252">
        <v>0</v>
      </c>
      <c r="C8252">
        <v>0.76553620200000005</v>
      </c>
      <c r="D8252">
        <v>56</v>
      </c>
      <c r="E8252">
        <v>0</v>
      </c>
      <c r="F8252">
        <v>0.25430566300000002</v>
      </c>
      <c r="G8252">
        <v>6444</v>
      </c>
      <c r="H8252">
        <v>8</v>
      </c>
      <c r="I8252">
        <v>0</v>
      </c>
      <c r="J8252">
        <v>0</v>
      </c>
      <c r="K8252">
        <v>0</v>
      </c>
      <c r="L8252">
        <v>0</v>
      </c>
    </row>
    <row r="8253" spans="1:12" x14ac:dyDescent="0.25">
      <c r="A8253">
        <v>110641</v>
      </c>
      <c r="B8253">
        <v>0</v>
      </c>
      <c r="C8253">
        <v>0.76564687099999995</v>
      </c>
      <c r="D8253">
        <v>30</v>
      </c>
      <c r="E8253">
        <v>0</v>
      </c>
      <c r="F8253">
        <v>0.164279183</v>
      </c>
      <c r="G8253">
        <v>3280</v>
      </c>
      <c r="H8253">
        <v>2</v>
      </c>
      <c r="I8253">
        <v>0</v>
      </c>
      <c r="J8253">
        <v>0</v>
      </c>
      <c r="K8253">
        <v>0</v>
      </c>
      <c r="L8253">
        <v>0</v>
      </c>
    </row>
    <row r="8254" spans="1:12" x14ac:dyDescent="0.25">
      <c r="A8254">
        <v>60865</v>
      </c>
      <c r="B8254">
        <v>0</v>
      </c>
      <c r="C8254">
        <v>0.76666051300000004</v>
      </c>
      <c r="D8254">
        <v>43</v>
      </c>
      <c r="E8254">
        <v>0</v>
      </c>
      <c r="F8254">
        <v>0.431174314</v>
      </c>
      <c r="G8254">
        <v>9000</v>
      </c>
      <c r="H8254">
        <v>8</v>
      </c>
      <c r="I8254">
        <v>0</v>
      </c>
      <c r="J8254">
        <v>1</v>
      </c>
      <c r="K8254">
        <v>0</v>
      </c>
      <c r="L8254">
        <v>5</v>
      </c>
    </row>
    <row r="8255" spans="1:12" x14ac:dyDescent="0.25">
      <c r="A8255">
        <v>62934</v>
      </c>
      <c r="B8255">
        <v>0</v>
      </c>
      <c r="C8255">
        <v>0.76670574400000002</v>
      </c>
      <c r="D8255">
        <v>33</v>
      </c>
      <c r="E8255">
        <v>0</v>
      </c>
      <c r="F8255">
        <v>0.22322145500000001</v>
      </c>
      <c r="G8255">
        <v>6226</v>
      </c>
      <c r="H8255">
        <v>7</v>
      </c>
      <c r="I8255">
        <v>0</v>
      </c>
      <c r="J8255">
        <v>0</v>
      </c>
      <c r="K8255">
        <v>0</v>
      </c>
      <c r="L8255">
        <v>3</v>
      </c>
    </row>
    <row r="8256" spans="1:12" x14ac:dyDescent="0.25">
      <c r="A8256">
        <v>138435</v>
      </c>
      <c r="B8256">
        <v>0</v>
      </c>
      <c r="C8256">
        <v>0.76676943600000003</v>
      </c>
      <c r="D8256">
        <v>40</v>
      </c>
      <c r="E8256">
        <v>0</v>
      </c>
      <c r="F8256">
        <v>2013</v>
      </c>
      <c r="H8256">
        <v>7</v>
      </c>
      <c r="I8256">
        <v>1</v>
      </c>
      <c r="J8256">
        <v>1</v>
      </c>
      <c r="K8256">
        <v>1</v>
      </c>
      <c r="L8256">
        <v>0</v>
      </c>
    </row>
    <row r="8257" spans="1:12" x14ac:dyDescent="0.25">
      <c r="A8257">
        <v>129042</v>
      </c>
      <c r="B8257">
        <v>0</v>
      </c>
      <c r="C8257">
        <v>0.766970767</v>
      </c>
      <c r="D8257">
        <v>51</v>
      </c>
      <c r="E8257">
        <v>0</v>
      </c>
      <c r="F8257">
        <v>5466</v>
      </c>
      <c r="H8257">
        <v>14</v>
      </c>
      <c r="I8257">
        <v>0</v>
      </c>
      <c r="J8257">
        <v>3</v>
      </c>
      <c r="K8257">
        <v>0</v>
      </c>
      <c r="L8257">
        <v>0</v>
      </c>
    </row>
    <row r="8258" spans="1:12" x14ac:dyDescent="0.25">
      <c r="A8258">
        <v>132190</v>
      </c>
      <c r="B8258">
        <v>0</v>
      </c>
      <c r="C8258">
        <v>0.76738642599999995</v>
      </c>
      <c r="D8258">
        <v>43</v>
      </c>
      <c r="E8258">
        <v>0</v>
      </c>
      <c r="F8258">
        <v>0.33138343100000001</v>
      </c>
      <c r="G8258">
        <v>20000</v>
      </c>
      <c r="H8258">
        <v>22</v>
      </c>
      <c r="I8258">
        <v>0</v>
      </c>
      <c r="J8258">
        <v>2</v>
      </c>
      <c r="K8258">
        <v>0</v>
      </c>
      <c r="L8258">
        <v>2</v>
      </c>
    </row>
    <row r="8259" spans="1:12" x14ac:dyDescent="0.25">
      <c r="A8259">
        <v>130802</v>
      </c>
      <c r="B8259">
        <v>0</v>
      </c>
      <c r="C8259">
        <v>0.76739202900000003</v>
      </c>
      <c r="D8259">
        <v>28</v>
      </c>
      <c r="E8259">
        <v>0</v>
      </c>
      <c r="F8259">
        <v>0.44741144399999999</v>
      </c>
      <c r="G8259">
        <v>1834</v>
      </c>
      <c r="H8259">
        <v>9</v>
      </c>
      <c r="I8259">
        <v>0</v>
      </c>
      <c r="J8259">
        <v>0</v>
      </c>
      <c r="K8259">
        <v>0</v>
      </c>
      <c r="L8259">
        <v>1</v>
      </c>
    </row>
    <row r="8260" spans="1:12" x14ac:dyDescent="0.25">
      <c r="A8260">
        <v>67018</v>
      </c>
      <c r="B8260">
        <v>0</v>
      </c>
      <c r="C8260">
        <v>0.76744186000000003</v>
      </c>
      <c r="D8260">
        <v>29</v>
      </c>
      <c r="E8260">
        <v>1</v>
      </c>
      <c r="F8260">
        <v>323</v>
      </c>
      <c r="G8260">
        <v>0</v>
      </c>
      <c r="H8260">
        <v>3</v>
      </c>
      <c r="I8260">
        <v>1</v>
      </c>
      <c r="J8260">
        <v>0</v>
      </c>
      <c r="K8260">
        <v>0</v>
      </c>
      <c r="L8260">
        <v>0</v>
      </c>
    </row>
    <row r="8261" spans="1:12" x14ac:dyDescent="0.25">
      <c r="A8261">
        <v>26794</v>
      </c>
      <c r="B8261">
        <v>1</v>
      </c>
      <c r="C8261">
        <v>0.76744880599999998</v>
      </c>
      <c r="D8261">
        <v>79</v>
      </c>
      <c r="E8261">
        <v>3</v>
      </c>
      <c r="F8261">
        <v>0.65715115199999996</v>
      </c>
      <c r="G8261">
        <v>20667</v>
      </c>
      <c r="H8261">
        <v>33</v>
      </c>
      <c r="I8261">
        <v>0</v>
      </c>
      <c r="J8261">
        <v>3</v>
      </c>
      <c r="K8261">
        <v>0</v>
      </c>
      <c r="L8261">
        <v>0</v>
      </c>
    </row>
    <row r="8262" spans="1:12" x14ac:dyDescent="0.25">
      <c r="A8262">
        <v>145875</v>
      </c>
      <c r="B8262">
        <v>0</v>
      </c>
      <c r="C8262">
        <v>0.76789117699999998</v>
      </c>
      <c r="D8262">
        <v>39</v>
      </c>
      <c r="E8262">
        <v>2</v>
      </c>
      <c r="F8262">
        <v>0.32244704800000001</v>
      </c>
      <c r="G8262">
        <v>8450</v>
      </c>
      <c r="H8262">
        <v>13</v>
      </c>
      <c r="I8262">
        <v>0</v>
      </c>
      <c r="J8262">
        <v>2</v>
      </c>
      <c r="K8262">
        <v>0</v>
      </c>
      <c r="L8262">
        <v>1</v>
      </c>
    </row>
    <row r="8263" spans="1:12" x14ac:dyDescent="0.25">
      <c r="A8263">
        <v>77427</v>
      </c>
      <c r="B8263">
        <v>0</v>
      </c>
      <c r="C8263">
        <v>0.76871156399999996</v>
      </c>
      <c r="D8263">
        <v>29</v>
      </c>
      <c r="E8263">
        <v>0</v>
      </c>
      <c r="F8263">
        <v>0.20092785199999999</v>
      </c>
      <c r="G8263">
        <v>6250</v>
      </c>
      <c r="H8263">
        <v>8</v>
      </c>
      <c r="I8263">
        <v>0</v>
      </c>
      <c r="J8263">
        <v>0</v>
      </c>
      <c r="K8263">
        <v>0</v>
      </c>
      <c r="L8263">
        <v>1</v>
      </c>
    </row>
    <row r="8264" spans="1:12" x14ac:dyDescent="0.25">
      <c r="A8264">
        <v>7392</v>
      </c>
      <c r="B8264">
        <v>0</v>
      </c>
      <c r="C8264">
        <v>0.76884623100000005</v>
      </c>
      <c r="D8264">
        <v>32</v>
      </c>
      <c r="E8264">
        <v>1</v>
      </c>
      <c r="F8264">
        <v>0.34202070699999998</v>
      </c>
      <c r="G8264">
        <v>2800</v>
      </c>
      <c r="H8264">
        <v>8</v>
      </c>
      <c r="I8264">
        <v>0</v>
      </c>
      <c r="J8264">
        <v>0</v>
      </c>
      <c r="K8264">
        <v>1</v>
      </c>
      <c r="L8264">
        <v>0</v>
      </c>
    </row>
    <row r="8265" spans="1:12" x14ac:dyDescent="0.25">
      <c r="A8265">
        <v>129175</v>
      </c>
      <c r="B8265">
        <v>0</v>
      </c>
      <c r="C8265">
        <v>0.76900724799999998</v>
      </c>
      <c r="D8265">
        <v>70</v>
      </c>
      <c r="E8265">
        <v>0</v>
      </c>
      <c r="F8265">
        <v>0.55647512499999996</v>
      </c>
      <c r="G8265">
        <v>10632</v>
      </c>
      <c r="H8265">
        <v>16</v>
      </c>
      <c r="I8265">
        <v>0</v>
      </c>
      <c r="J8265">
        <v>3</v>
      </c>
      <c r="K8265">
        <v>0</v>
      </c>
      <c r="L8265">
        <v>0</v>
      </c>
    </row>
    <row r="8266" spans="1:12" x14ac:dyDescent="0.25">
      <c r="A8266">
        <v>112872</v>
      </c>
      <c r="B8266">
        <v>0</v>
      </c>
      <c r="C8266">
        <v>0.76908063100000001</v>
      </c>
      <c r="D8266">
        <v>63</v>
      </c>
      <c r="E8266">
        <v>0</v>
      </c>
      <c r="F8266">
        <v>0.60519263999999995</v>
      </c>
      <c r="G8266">
        <v>16792</v>
      </c>
      <c r="H8266">
        <v>25</v>
      </c>
      <c r="I8266">
        <v>0</v>
      </c>
      <c r="J8266">
        <v>1</v>
      </c>
      <c r="K8266">
        <v>0</v>
      </c>
      <c r="L8266">
        <v>0</v>
      </c>
    </row>
    <row r="8267" spans="1:12" x14ac:dyDescent="0.25">
      <c r="A8267">
        <v>89778</v>
      </c>
      <c r="B8267">
        <v>1</v>
      </c>
      <c r="C8267">
        <v>0.76915890099999995</v>
      </c>
      <c r="D8267">
        <v>58</v>
      </c>
      <c r="E8267">
        <v>0</v>
      </c>
      <c r="F8267">
        <v>1.3223477130000001</v>
      </c>
      <c r="G8267">
        <v>5400</v>
      </c>
      <c r="H8267">
        <v>15</v>
      </c>
      <c r="I8267">
        <v>0</v>
      </c>
      <c r="J8267">
        <v>2</v>
      </c>
      <c r="K8267">
        <v>0</v>
      </c>
      <c r="L8267">
        <v>0</v>
      </c>
    </row>
    <row r="8268" spans="1:12" x14ac:dyDescent="0.25">
      <c r="A8268">
        <v>70350</v>
      </c>
      <c r="B8268">
        <v>0</v>
      </c>
      <c r="C8268">
        <v>0.76929941999999996</v>
      </c>
      <c r="D8268">
        <v>56</v>
      </c>
      <c r="E8268">
        <v>2</v>
      </c>
      <c r="F8268">
        <v>0.45117845099999998</v>
      </c>
      <c r="G8268">
        <v>9800</v>
      </c>
      <c r="H8268">
        <v>18</v>
      </c>
      <c r="I8268">
        <v>0</v>
      </c>
      <c r="J8268">
        <v>1</v>
      </c>
      <c r="K8268">
        <v>0</v>
      </c>
      <c r="L8268">
        <v>0</v>
      </c>
    </row>
    <row r="8269" spans="1:12" x14ac:dyDescent="0.25">
      <c r="A8269">
        <v>68866</v>
      </c>
      <c r="B8269">
        <v>0</v>
      </c>
      <c r="C8269">
        <v>0.769644514</v>
      </c>
      <c r="D8269">
        <v>54</v>
      </c>
      <c r="E8269">
        <v>0</v>
      </c>
      <c r="F8269">
        <v>0.46985317100000001</v>
      </c>
      <c r="G8269">
        <v>3200</v>
      </c>
      <c r="H8269">
        <v>6</v>
      </c>
      <c r="I8269">
        <v>0</v>
      </c>
      <c r="J8269">
        <v>0</v>
      </c>
      <c r="K8269">
        <v>0</v>
      </c>
      <c r="L8269">
        <v>1</v>
      </c>
    </row>
    <row r="8270" spans="1:12" x14ac:dyDescent="0.25">
      <c r="A8270">
        <v>3409</v>
      </c>
      <c r="B8270">
        <v>0</v>
      </c>
      <c r="C8270">
        <v>0.77002705599999999</v>
      </c>
      <c r="D8270">
        <v>31</v>
      </c>
      <c r="E8270">
        <v>2</v>
      </c>
      <c r="F8270">
        <v>0.45715928700000003</v>
      </c>
      <c r="G8270">
        <v>1738</v>
      </c>
      <c r="H8270">
        <v>10</v>
      </c>
      <c r="I8270">
        <v>0</v>
      </c>
      <c r="J8270">
        <v>1</v>
      </c>
      <c r="K8270">
        <v>0</v>
      </c>
      <c r="L8270">
        <v>1</v>
      </c>
    </row>
    <row r="8271" spans="1:12" x14ac:dyDescent="0.25">
      <c r="A8271">
        <v>118306</v>
      </c>
      <c r="B8271">
        <v>0</v>
      </c>
      <c r="C8271">
        <v>0.77028714099999995</v>
      </c>
      <c r="D8271">
        <v>31</v>
      </c>
      <c r="E8271">
        <v>0</v>
      </c>
      <c r="F8271">
        <v>0.26795832600000002</v>
      </c>
      <c r="G8271">
        <v>5470</v>
      </c>
      <c r="H8271">
        <v>8</v>
      </c>
      <c r="I8271">
        <v>0</v>
      </c>
      <c r="J8271">
        <v>2</v>
      </c>
      <c r="K8271">
        <v>0</v>
      </c>
      <c r="L8271">
        <v>0</v>
      </c>
    </row>
    <row r="8272" spans="1:12" x14ac:dyDescent="0.25">
      <c r="A8272">
        <v>91696</v>
      </c>
      <c r="B8272">
        <v>0</v>
      </c>
      <c r="C8272">
        <v>0.77078761299999998</v>
      </c>
      <c r="D8272">
        <v>40</v>
      </c>
      <c r="E8272">
        <v>1</v>
      </c>
      <c r="F8272">
        <v>0.42821113300000002</v>
      </c>
      <c r="G8272">
        <v>5550</v>
      </c>
      <c r="H8272">
        <v>4</v>
      </c>
      <c r="I8272">
        <v>0</v>
      </c>
      <c r="J8272">
        <v>1</v>
      </c>
      <c r="K8272">
        <v>0</v>
      </c>
      <c r="L8272">
        <v>0</v>
      </c>
    </row>
    <row r="8273" spans="1:12" x14ac:dyDescent="0.25">
      <c r="A8273">
        <v>28636</v>
      </c>
      <c r="B8273">
        <v>0</v>
      </c>
      <c r="C8273">
        <v>0.77104579100000004</v>
      </c>
      <c r="D8273">
        <v>29</v>
      </c>
      <c r="E8273">
        <v>2</v>
      </c>
      <c r="F8273">
        <v>0.30867652899999998</v>
      </c>
      <c r="G8273">
        <v>2500</v>
      </c>
      <c r="H8273">
        <v>6</v>
      </c>
      <c r="I8273">
        <v>1</v>
      </c>
      <c r="J8273">
        <v>2</v>
      </c>
      <c r="K8273">
        <v>0</v>
      </c>
      <c r="L8273">
        <v>3</v>
      </c>
    </row>
    <row r="8274" spans="1:12" x14ac:dyDescent="0.25">
      <c r="A8274">
        <v>72033</v>
      </c>
      <c r="B8274">
        <v>0</v>
      </c>
      <c r="C8274">
        <v>0.77115374199999998</v>
      </c>
      <c r="D8274">
        <v>54</v>
      </c>
      <c r="E8274">
        <v>0</v>
      </c>
      <c r="F8274">
        <v>0.81221763899999999</v>
      </c>
      <c r="G8274">
        <v>5090</v>
      </c>
      <c r="H8274">
        <v>6</v>
      </c>
      <c r="I8274">
        <v>0</v>
      </c>
      <c r="J8274">
        <v>2</v>
      </c>
      <c r="K8274">
        <v>0</v>
      </c>
      <c r="L8274">
        <v>3</v>
      </c>
    </row>
    <row r="8275" spans="1:12" x14ac:dyDescent="0.25">
      <c r="A8275">
        <v>135195</v>
      </c>
      <c r="B8275">
        <v>1</v>
      </c>
      <c r="C8275">
        <v>0.77144851400000003</v>
      </c>
      <c r="D8275">
        <v>33</v>
      </c>
      <c r="E8275">
        <v>0</v>
      </c>
      <c r="F8275">
        <v>0.266546691</v>
      </c>
      <c r="G8275">
        <v>5000</v>
      </c>
      <c r="H8275">
        <v>9</v>
      </c>
      <c r="I8275">
        <v>0</v>
      </c>
      <c r="J8275">
        <v>0</v>
      </c>
      <c r="K8275">
        <v>0</v>
      </c>
      <c r="L8275">
        <v>0</v>
      </c>
    </row>
    <row r="8276" spans="1:12" x14ac:dyDescent="0.25">
      <c r="A8276">
        <v>132315</v>
      </c>
      <c r="B8276">
        <v>1</v>
      </c>
      <c r="C8276">
        <v>0.77146757200000005</v>
      </c>
      <c r="D8276">
        <v>47</v>
      </c>
      <c r="E8276">
        <v>2</v>
      </c>
      <c r="F8276">
        <v>0.26817854600000002</v>
      </c>
      <c r="G8276">
        <v>8333</v>
      </c>
      <c r="H8276">
        <v>9</v>
      </c>
      <c r="I8276">
        <v>0</v>
      </c>
      <c r="J8276">
        <v>0</v>
      </c>
      <c r="K8276">
        <v>0</v>
      </c>
      <c r="L8276">
        <v>1</v>
      </c>
    </row>
    <row r="8277" spans="1:12" x14ac:dyDescent="0.25">
      <c r="A8277">
        <v>92541</v>
      </c>
      <c r="B8277">
        <v>0</v>
      </c>
      <c r="C8277">
        <v>0.77211221399999996</v>
      </c>
      <c r="D8277">
        <v>57</v>
      </c>
      <c r="E8277">
        <v>1</v>
      </c>
      <c r="F8277">
        <v>0.32351450700000001</v>
      </c>
      <c r="G8277">
        <v>15785</v>
      </c>
      <c r="H8277">
        <v>17</v>
      </c>
      <c r="I8277">
        <v>0</v>
      </c>
      <c r="J8277">
        <v>2</v>
      </c>
      <c r="K8277">
        <v>0</v>
      </c>
      <c r="L8277">
        <v>1</v>
      </c>
    </row>
    <row r="8278" spans="1:12" x14ac:dyDescent="0.25">
      <c r="A8278">
        <v>73015</v>
      </c>
      <c r="B8278">
        <v>0</v>
      </c>
      <c r="C8278">
        <v>0.77216401099999998</v>
      </c>
      <c r="D8278">
        <v>40</v>
      </c>
      <c r="E8278">
        <v>0</v>
      </c>
      <c r="F8278">
        <v>0.31573685299999998</v>
      </c>
      <c r="G8278">
        <v>5000</v>
      </c>
      <c r="H8278">
        <v>7</v>
      </c>
      <c r="I8278">
        <v>0</v>
      </c>
      <c r="J8278">
        <v>0</v>
      </c>
      <c r="K8278">
        <v>0</v>
      </c>
      <c r="L8278">
        <v>3</v>
      </c>
    </row>
    <row r="8279" spans="1:12" x14ac:dyDescent="0.25">
      <c r="A8279">
        <v>82042</v>
      </c>
      <c r="B8279">
        <v>0</v>
      </c>
      <c r="C8279">
        <v>0.77271302799999997</v>
      </c>
      <c r="D8279">
        <v>47</v>
      </c>
      <c r="E8279">
        <v>0</v>
      </c>
      <c r="F8279">
        <v>5386</v>
      </c>
      <c r="H8279">
        <v>13</v>
      </c>
      <c r="I8279">
        <v>0</v>
      </c>
      <c r="J8279">
        <v>2</v>
      </c>
      <c r="K8279">
        <v>0</v>
      </c>
      <c r="L8279">
        <v>0</v>
      </c>
    </row>
    <row r="8280" spans="1:12" x14ac:dyDescent="0.25">
      <c r="A8280">
        <v>138935</v>
      </c>
      <c r="B8280">
        <v>0</v>
      </c>
      <c r="C8280">
        <v>0.77351689499999998</v>
      </c>
      <c r="D8280">
        <v>60</v>
      </c>
      <c r="E8280">
        <v>0</v>
      </c>
      <c r="F8280">
        <v>0.69298245599999997</v>
      </c>
      <c r="G8280">
        <v>7067</v>
      </c>
      <c r="H8280">
        <v>13</v>
      </c>
      <c r="I8280">
        <v>0</v>
      </c>
      <c r="J8280">
        <v>2</v>
      </c>
      <c r="K8280">
        <v>0</v>
      </c>
      <c r="L8280">
        <v>0</v>
      </c>
    </row>
    <row r="8281" spans="1:12" x14ac:dyDescent="0.25">
      <c r="A8281">
        <v>63966</v>
      </c>
      <c r="B8281">
        <v>0</v>
      </c>
      <c r="C8281">
        <v>0.77408637899999999</v>
      </c>
      <c r="D8281">
        <v>35</v>
      </c>
      <c r="E8281">
        <v>0</v>
      </c>
      <c r="F8281">
        <v>131</v>
      </c>
      <c r="H8281">
        <v>2</v>
      </c>
      <c r="I8281">
        <v>0</v>
      </c>
      <c r="J8281">
        <v>0</v>
      </c>
      <c r="K8281">
        <v>0</v>
      </c>
      <c r="L8281">
        <v>0</v>
      </c>
    </row>
    <row r="8282" spans="1:12" x14ac:dyDescent="0.25">
      <c r="A8282">
        <v>142882</v>
      </c>
      <c r="B8282">
        <v>1</v>
      </c>
      <c r="C8282">
        <v>0.77422577400000003</v>
      </c>
      <c r="D8282">
        <v>62</v>
      </c>
      <c r="E8282">
        <v>3</v>
      </c>
      <c r="F8282">
        <v>0.80062098000000004</v>
      </c>
      <c r="G8282">
        <v>4508</v>
      </c>
      <c r="H8282">
        <v>9</v>
      </c>
      <c r="I8282">
        <v>3</v>
      </c>
      <c r="J8282">
        <v>2</v>
      </c>
      <c r="K8282">
        <v>3</v>
      </c>
      <c r="L8282">
        <v>0</v>
      </c>
    </row>
    <row r="8283" spans="1:12" x14ac:dyDescent="0.25">
      <c r="A8283">
        <v>112770</v>
      </c>
      <c r="B8283">
        <v>1</v>
      </c>
      <c r="C8283">
        <v>0.77422857700000003</v>
      </c>
      <c r="D8283">
        <v>35</v>
      </c>
      <c r="E8283">
        <v>0</v>
      </c>
      <c r="F8283">
        <v>0.45388816199999998</v>
      </c>
      <c r="G8283">
        <v>13000</v>
      </c>
      <c r="H8283">
        <v>11</v>
      </c>
      <c r="I8283">
        <v>0</v>
      </c>
      <c r="J8283">
        <v>4</v>
      </c>
      <c r="K8283">
        <v>0</v>
      </c>
      <c r="L8283">
        <v>1</v>
      </c>
    </row>
    <row r="8284" spans="1:12" x14ac:dyDescent="0.25">
      <c r="A8284">
        <v>91080</v>
      </c>
      <c r="B8284">
        <v>0</v>
      </c>
      <c r="C8284">
        <v>0.77461375300000002</v>
      </c>
      <c r="D8284">
        <v>64</v>
      </c>
      <c r="E8284">
        <v>0</v>
      </c>
      <c r="F8284">
        <v>0.71758191000000005</v>
      </c>
      <c r="G8284">
        <v>2166</v>
      </c>
      <c r="H8284">
        <v>6</v>
      </c>
      <c r="I8284">
        <v>0</v>
      </c>
      <c r="J8284">
        <v>1</v>
      </c>
      <c r="K8284">
        <v>0</v>
      </c>
      <c r="L8284">
        <v>0</v>
      </c>
    </row>
    <row r="8285" spans="1:12" x14ac:dyDescent="0.25">
      <c r="A8285">
        <v>53008</v>
      </c>
      <c r="B8285">
        <v>0</v>
      </c>
      <c r="C8285">
        <v>0.77472445300000004</v>
      </c>
      <c r="D8285">
        <v>60</v>
      </c>
      <c r="E8285">
        <v>0</v>
      </c>
      <c r="F8285">
        <v>0.120791675</v>
      </c>
      <c r="G8285">
        <v>4900</v>
      </c>
      <c r="H8285">
        <v>11</v>
      </c>
      <c r="I8285">
        <v>0</v>
      </c>
      <c r="J8285">
        <v>0</v>
      </c>
      <c r="K8285">
        <v>0</v>
      </c>
      <c r="L8285">
        <v>1</v>
      </c>
    </row>
    <row r="8286" spans="1:12" x14ac:dyDescent="0.25">
      <c r="A8286">
        <v>4649</v>
      </c>
      <c r="B8286">
        <v>1</v>
      </c>
      <c r="C8286">
        <v>0.77616997200000004</v>
      </c>
      <c r="D8286">
        <v>45</v>
      </c>
      <c r="E8286">
        <v>1</v>
      </c>
      <c r="F8286">
        <v>0.51538717899999997</v>
      </c>
      <c r="G8286">
        <v>9000</v>
      </c>
      <c r="H8286">
        <v>7</v>
      </c>
      <c r="I8286">
        <v>0</v>
      </c>
      <c r="J8286">
        <v>4</v>
      </c>
      <c r="K8286">
        <v>0</v>
      </c>
      <c r="L8286">
        <v>0</v>
      </c>
    </row>
    <row r="8287" spans="1:12" x14ac:dyDescent="0.25">
      <c r="A8287">
        <v>120592</v>
      </c>
      <c r="B8287">
        <v>0</v>
      </c>
      <c r="C8287">
        <v>0.776859101</v>
      </c>
      <c r="D8287">
        <v>42</v>
      </c>
      <c r="E8287">
        <v>1</v>
      </c>
      <c r="F8287">
        <v>0.41567731400000002</v>
      </c>
      <c r="G8287">
        <v>20130</v>
      </c>
      <c r="H8287">
        <v>21</v>
      </c>
      <c r="I8287">
        <v>0</v>
      </c>
      <c r="J8287">
        <v>3</v>
      </c>
      <c r="K8287">
        <v>0</v>
      </c>
      <c r="L8287">
        <v>0</v>
      </c>
    </row>
    <row r="8288" spans="1:12" x14ac:dyDescent="0.25">
      <c r="A8288">
        <v>111725</v>
      </c>
      <c r="B8288">
        <v>0</v>
      </c>
      <c r="C8288">
        <v>0.77707409800000005</v>
      </c>
      <c r="D8288">
        <v>52</v>
      </c>
      <c r="E8288">
        <v>0</v>
      </c>
      <c r="F8288">
        <v>0.26701003000000001</v>
      </c>
      <c r="G8288">
        <v>3688</v>
      </c>
      <c r="H8288">
        <v>3</v>
      </c>
      <c r="I8288">
        <v>0</v>
      </c>
      <c r="J8288">
        <v>0</v>
      </c>
      <c r="K8288">
        <v>0</v>
      </c>
      <c r="L8288">
        <v>2</v>
      </c>
    </row>
    <row r="8289" spans="1:12" x14ac:dyDescent="0.25">
      <c r="A8289">
        <v>73906</v>
      </c>
      <c r="B8289">
        <v>0</v>
      </c>
      <c r="C8289">
        <v>0.77710678</v>
      </c>
      <c r="D8289">
        <v>29</v>
      </c>
      <c r="E8289">
        <v>0</v>
      </c>
      <c r="F8289">
        <v>0.41923284700000002</v>
      </c>
      <c r="G8289">
        <v>1850</v>
      </c>
      <c r="H8289">
        <v>4</v>
      </c>
      <c r="I8289">
        <v>0</v>
      </c>
      <c r="J8289">
        <v>0</v>
      </c>
      <c r="K8289">
        <v>0</v>
      </c>
      <c r="L8289">
        <v>0</v>
      </c>
    </row>
    <row r="8290" spans="1:12" x14ac:dyDescent="0.25">
      <c r="A8290">
        <v>123197</v>
      </c>
      <c r="B8290">
        <v>1</v>
      </c>
      <c r="C8290">
        <v>0.77718134900000002</v>
      </c>
      <c r="D8290">
        <v>36</v>
      </c>
      <c r="E8290">
        <v>0</v>
      </c>
      <c r="F8290">
        <v>0.213361562</v>
      </c>
      <c r="G8290">
        <v>4250</v>
      </c>
      <c r="H8290">
        <v>8</v>
      </c>
      <c r="I8290">
        <v>0</v>
      </c>
      <c r="J8290">
        <v>0</v>
      </c>
      <c r="K8290">
        <v>0</v>
      </c>
      <c r="L8290">
        <v>1</v>
      </c>
    </row>
    <row r="8291" spans="1:12" x14ac:dyDescent="0.25">
      <c r="A8291">
        <v>9832</v>
      </c>
      <c r="B8291">
        <v>0</v>
      </c>
      <c r="C8291">
        <v>0.777875329</v>
      </c>
      <c r="D8291">
        <v>48</v>
      </c>
      <c r="E8291">
        <v>0</v>
      </c>
      <c r="F8291">
        <v>0.51069785999999995</v>
      </c>
      <c r="G8291">
        <v>5000</v>
      </c>
      <c r="H8291">
        <v>11</v>
      </c>
      <c r="I8291">
        <v>0</v>
      </c>
      <c r="J8291">
        <v>2</v>
      </c>
      <c r="K8291">
        <v>0</v>
      </c>
      <c r="L8291">
        <v>1</v>
      </c>
    </row>
    <row r="8292" spans="1:12" x14ac:dyDescent="0.25">
      <c r="A8292">
        <v>59447</v>
      </c>
      <c r="B8292">
        <v>0</v>
      </c>
      <c r="C8292">
        <v>0.77796527500000001</v>
      </c>
      <c r="D8292">
        <v>46</v>
      </c>
      <c r="E8292">
        <v>0</v>
      </c>
      <c r="F8292">
        <v>1.0197758729999999</v>
      </c>
      <c r="G8292">
        <v>4550</v>
      </c>
      <c r="H8292">
        <v>7</v>
      </c>
      <c r="I8292">
        <v>0</v>
      </c>
      <c r="J8292">
        <v>2</v>
      </c>
      <c r="K8292">
        <v>0</v>
      </c>
      <c r="L8292">
        <v>0</v>
      </c>
    </row>
    <row r="8293" spans="1:12" x14ac:dyDescent="0.25">
      <c r="A8293">
        <v>79386</v>
      </c>
      <c r="B8293">
        <v>0</v>
      </c>
      <c r="C8293">
        <v>0.77838602800000001</v>
      </c>
      <c r="D8293">
        <v>60</v>
      </c>
      <c r="E8293">
        <v>0</v>
      </c>
      <c r="F8293">
        <v>0.38173734599999998</v>
      </c>
      <c r="G8293">
        <v>14619</v>
      </c>
      <c r="H8293">
        <v>21</v>
      </c>
      <c r="I8293">
        <v>0</v>
      </c>
      <c r="J8293">
        <v>3</v>
      </c>
      <c r="K8293">
        <v>0</v>
      </c>
      <c r="L8293">
        <v>1</v>
      </c>
    </row>
    <row r="8294" spans="1:12" x14ac:dyDescent="0.25">
      <c r="A8294">
        <v>115478</v>
      </c>
      <c r="B8294">
        <v>0</v>
      </c>
      <c r="C8294">
        <v>0.77847390900000002</v>
      </c>
      <c r="D8294">
        <v>56</v>
      </c>
      <c r="E8294">
        <v>0</v>
      </c>
      <c r="F8294">
        <v>0.33407731499999999</v>
      </c>
      <c r="G8294">
        <v>11200</v>
      </c>
      <c r="H8294">
        <v>7</v>
      </c>
      <c r="I8294">
        <v>0</v>
      </c>
      <c r="J8294">
        <v>2</v>
      </c>
      <c r="K8294">
        <v>0</v>
      </c>
      <c r="L8294">
        <v>0</v>
      </c>
    </row>
    <row r="8295" spans="1:12" x14ac:dyDescent="0.25">
      <c r="A8295">
        <v>43911</v>
      </c>
      <c r="B8295">
        <v>1</v>
      </c>
      <c r="C8295">
        <v>0.77870216299999995</v>
      </c>
      <c r="D8295">
        <v>49</v>
      </c>
      <c r="E8295">
        <v>1</v>
      </c>
      <c r="F8295">
        <v>6.5724569999999996E-2</v>
      </c>
      <c r="G8295">
        <v>7500</v>
      </c>
      <c r="H8295">
        <v>4</v>
      </c>
      <c r="I8295">
        <v>1</v>
      </c>
      <c r="J8295">
        <v>0</v>
      </c>
      <c r="K8295">
        <v>1</v>
      </c>
      <c r="L8295">
        <v>0</v>
      </c>
    </row>
    <row r="8296" spans="1:12" x14ac:dyDescent="0.25">
      <c r="A8296">
        <v>107322</v>
      </c>
      <c r="B8296">
        <v>0</v>
      </c>
      <c r="C8296">
        <v>0.77978476900000004</v>
      </c>
      <c r="D8296">
        <v>42</v>
      </c>
      <c r="E8296">
        <v>4</v>
      </c>
      <c r="F8296">
        <v>4343</v>
      </c>
      <c r="H8296">
        <v>8</v>
      </c>
      <c r="I8296">
        <v>0</v>
      </c>
      <c r="J8296">
        <v>2</v>
      </c>
      <c r="K8296">
        <v>0</v>
      </c>
      <c r="L8296">
        <v>2</v>
      </c>
    </row>
    <row r="8297" spans="1:12" x14ac:dyDescent="0.25">
      <c r="A8297">
        <v>74682</v>
      </c>
      <c r="B8297">
        <v>0</v>
      </c>
      <c r="C8297">
        <v>0.77980549899999996</v>
      </c>
      <c r="D8297">
        <v>53</v>
      </c>
      <c r="E8297">
        <v>0</v>
      </c>
      <c r="F8297">
        <v>0.37766348300000002</v>
      </c>
      <c r="G8297">
        <v>8165</v>
      </c>
      <c r="H8297">
        <v>12</v>
      </c>
      <c r="I8297">
        <v>0</v>
      </c>
      <c r="J8297">
        <v>2</v>
      </c>
      <c r="K8297">
        <v>0</v>
      </c>
      <c r="L8297">
        <v>1</v>
      </c>
    </row>
    <row r="8298" spans="1:12" x14ac:dyDescent="0.25">
      <c r="A8298">
        <v>22104</v>
      </c>
      <c r="B8298">
        <v>1</v>
      </c>
      <c r="C8298">
        <v>0.779892166</v>
      </c>
      <c r="D8298">
        <v>64</v>
      </c>
      <c r="E8298">
        <v>2</v>
      </c>
      <c r="F8298">
        <v>0.42097641699999999</v>
      </c>
      <c r="G8298">
        <v>4833</v>
      </c>
      <c r="H8298">
        <v>23</v>
      </c>
      <c r="I8298">
        <v>0</v>
      </c>
      <c r="J8298">
        <v>2</v>
      </c>
      <c r="K8298">
        <v>0</v>
      </c>
      <c r="L8298">
        <v>0</v>
      </c>
    </row>
    <row r="8299" spans="1:12" x14ac:dyDescent="0.25">
      <c r="A8299">
        <v>23265</v>
      </c>
      <c r="B8299">
        <v>0</v>
      </c>
      <c r="C8299">
        <v>0.78011451499999995</v>
      </c>
      <c r="D8299">
        <v>47</v>
      </c>
      <c r="E8299">
        <v>1</v>
      </c>
      <c r="F8299">
        <v>0.50057982199999995</v>
      </c>
      <c r="G8299">
        <v>7760</v>
      </c>
      <c r="H8299">
        <v>20</v>
      </c>
      <c r="I8299">
        <v>0</v>
      </c>
      <c r="J8299">
        <v>1</v>
      </c>
      <c r="K8299">
        <v>0</v>
      </c>
      <c r="L8299">
        <v>3</v>
      </c>
    </row>
    <row r="8300" spans="1:12" x14ac:dyDescent="0.25">
      <c r="A8300">
        <v>13375</v>
      </c>
      <c r="B8300">
        <v>0</v>
      </c>
      <c r="C8300">
        <v>0.78016139500000004</v>
      </c>
      <c r="D8300">
        <v>30</v>
      </c>
      <c r="E8300">
        <v>0</v>
      </c>
      <c r="F8300">
        <v>0.71612838700000003</v>
      </c>
      <c r="G8300">
        <v>10000</v>
      </c>
      <c r="H8300">
        <v>7</v>
      </c>
      <c r="I8300">
        <v>0</v>
      </c>
      <c r="J8300">
        <v>2</v>
      </c>
      <c r="K8300">
        <v>0</v>
      </c>
      <c r="L8300">
        <v>1</v>
      </c>
    </row>
    <row r="8301" spans="1:12" x14ac:dyDescent="0.25">
      <c r="A8301">
        <v>28707</v>
      </c>
      <c r="B8301">
        <v>0</v>
      </c>
      <c r="C8301">
        <v>0.78018318099999995</v>
      </c>
      <c r="D8301">
        <v>56</v>
      </c>
      <c r="E8301">
        <v>0</v>
      </c>
      <c r="F8301">
        <v>28</v>
      </c>
      <c r="H8301">
        <v>1</v>
      </c>
      <c r="I8301">
        <v>0</v>
      </c>
      <c r="J8301">
        <v>0</v>
      </c>
      <c r="K8301">
        <v>1</v>
      </c>
      <c r="L8301">
        <v>0</v>
      </c>
    </row>
    <row r="8302" spans="1:12" x14ac:dyDescent="0.25">
      <c r="A8302">
        <v>120021</v>
      </c>
      <c r="B8302">
        <v>0</v>
      </c>
      <c r="C8302">
        <v>0.78026093900000004</v>
      </c>
      <c r="D8302">
        <v>69</v>
      </c>
      <c r="E8302">
        <v>0</v>
      </c>
      <c r="F8302">
        <v>4708</v>
      </c>
      <c r="H8302">
        <v>21</v>
      </c>
      <c r="I8302">
        <v>0</v>
      </c>
      <c r="J8302">
        <v>1</v>
      </c>
      <c r="K8302">
        <v>0</v>
      </c>
      <c r="L8302">
        <v>0</v>
      </c>
    </row>
    <row r="8303" spans="1:12" x14ac:dyDescent="0.25">
      <c r="A8303">
        <v>143029</v>
      </c>
      <c r="B8303">
        <v>0</v>
      </c>
      <c r="C8303">
        <v>0.78038415100000003</v>
      </c>
      <c r="D8303">
        <v>32</v>
      </c>
      <c r="E8303">
        <v>0</v>
      </c>
      <c r="F8303">
        <v>0.96240324399999999</v>
      </c>
      <c r="G8303">
        <v>2712</v>
      </c>
      <c r="H8303">
        <v>5</v>
      </c>
      <c r="I8303">
        <v>0</v>
      </c>
      <c r="J8303">
        <v>1</v>
      </c>
      <c r="K8303">
        <v>0</v>
      </c>
      <c r="L8303">
        <v>0</v>
      </c>
    </row>
    <row r="8304" spans="1:12" x14ac:dyDescent="0.25">
      <c r="A8304">
        <v>78762</v>
      </c>
      <c r="B8304">
        <v>0</v>
      </c>
      <c r="C8304">
        <v>0.78060969499999999</v>
      </c>
      <c r="D8304">
        <v>43</v>
      </c>
      <c r="E8304">
        <v>1</v>
      </c>
      <c r="F8304">
        <v>0.18019065300000001</v>
      </c>
      <c r="G8304">
        <v>4300</v>
      </c>
      <c r="H8304">
        <v>3</v>
      </c>
      <c r="I8304">
        <v>0</v>
      </c>
      <c r="J8304">
        <v>0</v>
      </c>
      <c r="K8304">
        <v>1</v>
      </c>
      <c r="L8304">
        <v>1</v>
      </c>
    </row>
    <row r="8305" spans="1:12" x14ac:dyDescent="0.25">
      <c r="A8305">
        <v>39030</v>
      </c>
      <c r="B8305">
        <v>0</v>
      </c>
      <c r="C8305">
        <v>0.78106508900000005</v>
      </c>
      <c r="D8305">
        <v>50</v>
      </c>
      <c r="E8305">
        <v>0</v>
      </c>
      <c r="F8305">
        <v>0.30821750799999997</v>
      </c>
      <c r="G8305">
        <v>4100</v>
      </c>
      <c r="H8305">
        <v>6</v>
      </c>
      <c r="I8305">
        <v>0</v>
      </c>
      <c r="J8305">
        <v>1</v>
      </c>
      <c r="K8305">
        <v>0</v>
      </c>
      <c r="L8305">
        <v>1</v>
      </c>
    </row>
    <row r="8306" spans="1:12" x14ac:dyDescent="0.25">
      <c r="A8306">
        <v>38028</v>
      </c>
      <c r="B8306">
        <v>0</v>
      </c>
      <c r="C8306">
        <v>0.78120313299999999</v>
      </c>
      <c r="D8306">
        <v>29</v>
      </c>
      <c r="E8306">
        <v>0</v>
      </c>
      <c r="F8306">
        <v>0.23783945100000001</v>
      </c>
      <c r="G8306">
        <v>3350</v>
      </c>
      <c r="H8306">
        <v>7</v>
      </c>
      <c r="I8306">
        <v>0</v>
      </c>
      <c r="J8306">
        <v>0</v>
      </c>
      <c r="K8306">
        <v>0</v>
      </c>
      <c r="L8306">
        <v>0</v>
      </c>
    </row>
    <row r="8307" spans="1:12" x14ac:dyDescent="0.25">
      <c r="A8307">
        <v>106008</v>
      </c>
      <c r="B8307">
        <v>0</v>
      </c>
      <c r="C8307">
        <v>0.78221700000000005</v>
      </c>
      <c r="D8307">
        <v>56</v>
      </c>
      <c r="E8307">
        <v>1</v>
      </c>
      <c r="F8307">
        <v>2.7593671940000002</v>
      </c>
      <c r="G8307">
        <v>1200</v>
      </c>
      <c r="H8307">
        <v>11</v>
      </c>
      <c r="I8307">
        <v>0</v>
      </c>
      <c r="J8307">
        <v>0</v>
      </c>
      <c r="K8307">
        <v>0</v>
      </c>
      <c r="L8307">
        <v>0</v>
      </c>
    </row>
    <row r="8308" spans="1:12" x14ac:dyDescent="0.25">
      <c r="A8308">
        <v>33137</v>
      </c>
      <c r="B8308">
        <v>0</v>
      </c>
      <c r="C8308">
        <v>0.78222063500000005</v>
      </c>
      <c r="D8308">
        <v>59</v>
      </c>
      <c r="E8308">
        <v>1</v>
      </c>
      <c r="F8308">
        <v>0.131583646</v>
      </c>
      <c r="G8308">
        <v>5600</v>
      </c>
      <c r="H8308">
        <v>5</v>
      </c>
      <c r="I8308">
        <v>0</v>
      </c>
      <c r="J8308">
        <v>1</v>
      </c>
      <c r="K8308">
        <v>0</v>
      </c>
      <c r="L8308">
        <v>0</v>
      </c>
    </row>
    <row r="8309" spans="1:12" x14ac:dyDescent="0.25">
      <c r="A8309">
        <v>65425</v>
      </c>
      <c r="B8309">
        <v>0</v>
      </c>
      <c r="C8309">
        <v>0.78235699000000003</v>
      </c>
      <c r="D8309">
        <v>37</v>
      </c>
      <c r="E8309">
        <v>0</v>
      </c>
      <c r="F8309">
        <v>0.44093700899999999</v>
      </c>
      <c r="G8309">
        <v>7000</v>
      </c>
      <c r="H8309">
        <v>6</v>
      </c>
      <c r="I8309">
        <v>0</v>
      </c>
      <c r="J8309">
        <v>1</v>
      </c>
      <c r="K8309">
        <v>0</v>
      </c>
      <c r="L8309">
        <v>4</v>
      </c>
    </row>
    <row r="8310" spans="1:12" x14ac:dyDescent="0.25">
      <c r="A8310">
        <v>147092</v>
      </c>
      <c r="B8310">
        <v>0</v>
      </c>
      <c r="C8310">
        <v>0.78281272899999998</v>
      </c>
      <c r="D8310">
        <v>88</v>
      </c>
      <c r="E8310">
        <v>1</v>
      </c>
      <c r="F8310">
        <v>0.85188015900000003</v>
      </c>
      <c r="G8310">
        <v>6541</v>
      </c>
      <c r="H8310">
        <v>14</v>
      </c>
      <c r="I8310">
        <v>0</v>
      </c>
      <c r="J8310">
        <v>2</v>
      </c>
      <c r="K8310">
        <v>0</v>
      </c>
      <c r="L8310">
        <v>0</v>
      </c>
    </row>
    <row r="8311" spans="1:12" x14ac:dyDescent="0.25">
      <c r="A8311">
        <v>74284</v>
      </c>
      <c r="B8311">
        <v>0</v>
      </c>
      <c r="C8311">
        <v>0.78306913</v>
      </c>
      <c r="D8311">
        <v>48</v>
      </c>
      <c r="E8311">
        <v>0</v>
      </c>
      <c r="F8311">
        <v>7567</v>
      </c>
      <c r="H8311">
        <v>8</v>
      </c>
      <c r="I8311">
        <v>0</v>
      </c>
      <c r="J8311">
        <v>3</v>
      </c>
      <c r="K8311">
        <v>0</v>
      </c>
      <c r="L8311">
        <v>0</v>
      </c>
    </row>
    <row r="8312" spans="1:12" x14ac:dyDescent="0.25">
      <c r="A8312">
        <v>109946</v>
      </c>
      <c r="B8312">
        <v>0</v>
      </c>
      <c r="C8312">
        <v>0.78312309499999999</v>
      </c>
      <c r="D8312">
        <v>74</v>
      </c>
      <c r="E8312">
        <v>0</v>
      </c>
      <c r="F8312">
        <v>0.35106966499999998</v>
      </c>
      <c r="G8312">
        <v>14583</v>
      </c>
      <c r="H8312">
        <v>10</v>
      </c>
      <c r="I8312">
        <v>0</v>
      </c>
      <c r="J8312">
        <v>2</v>
      </c>
      <c r="K8312">
        <v>0</v>
      </c>
      <c r="L8312">
        <v>0</v>
      </c>
    </row>
    <row r="8313" spans="1:12" x14ac:dyDescent="0.25">
      <c r="A8313">
        <v>11962</v>
      </c>
      <c r="B8313">
        <v>0</v>
      </c>
      <c r="C8313">
        <v>0.78315520599999999</v>
      </c>
      <c r="D8313">
        <v>41</v>
      </c>
      <c r="E8313">
        <v>5</v>
      </c>
      <c r="F8313">
        <v>0.34520996199999998</v>
      </c>
      <c r="G8313">
        <v>5500</v>
      </c>
      <c r="H8313">
        <v>14</v>
      </c>
      <c r="I8313">
        <v>1</v>
      </c>
      <c r="J8313">
        <v>2</v>
      </c>
      <c r="K8313">
        <v>0</v>
      </c>
      <c r="L8313">
        <v>2</v>
      </c>
    </row>
    <row r="8314" spans="1:12" x14ac:dyDescent="0.25">
      <c r="A8314">
        <v>81528</v>
      </c>
      <c r="B8314">
        <v>0</v>
      </c>
      <c r="C8314">
        <v>0.78332545099999995</v>
      </c>
      <c r="D8314">
        <v>41</v>
      </c>
      <c r="E8314">
        <v>7</v>
      </c>
      <c r="F8314">
        <v>0.64714331300000005</v>
      </c>
      <c r="G8314">
        <v>6265</v>
      </c>
      <c r="H8314">
        <v>13</v>
      </c>
      <c r="I8314">
        <v>0</v>
      </c>
      <c r="J8314">
        <v>1</v>
      </c>
      <c r="K8314">
        <v>0</v>
      </c>
      <c r="L8314">
        <v>2</v>
      </c>
    </row>
    <row r="8315" spans="1:12" x14ac:dyDescent="0.25">
      <c r="A8315">
        <v>16174</v>
      </c>
      <c r="B8315">
        <v>0</v>
      </c>
      <c r="C8315">
        <v>0.78400068700000003</v>
      </c>
      <c r="D8315">
        <v>46</v>
      </c>
      <c r="E8315">
        <v>1</v>
      </c>
      <c r="F8315">
        <v>0.24429261799999999</v>
      </c>
      <c r="G8315">
        <v>6000</v>
      </c>
      <c r="H8315">
        <v>7</v>
      </c>
      <c r="I8315">
        <v>0</v>
      </c>
      <c r="J8315">
        <v>2</v>
      </c>
      <c r="K8315">
        <v>0</v>
      </c>
      <c r="L8315">
        <v>3</v>
      </c>
    </row>
    <row r="8316" spans="1:12" x14ac:dyDescent="0.25">
      <c r="A8316">
        <v>47791</v>
      </c>
      <c r="B8316">
        <v>0</v>
      </c>
      <c r="C8316">
        <v>0.78421578400000003</v>
      </c>
      <c r="D8316">
        <v>29</v>
      </c>
      <c r="E8316">
        <v>0</v>
      </c>
      <c r="F8316">
        <v>796</v>
      </c>
      <c r="G8316">
        <v>0</v>
      </c>
      <c r="H8316">
        <v>7</v>
      </c>
      <c r="I8316">
        <v>0</v>
      </c>
      <c r="J8316">
        <v>0</v>
      </c>
      <c r="K8316">
        <v>0</v>
      </c>
      <c r="L8316">
        <v>0</v>
      </c>
    </row>
    <row r="8317" spans="1:12" x14ac:dyDescent="0.25">
      <c r="A8317">
        <v>129692</v>
      </c>
      <c r="B8317">
        <v>0</v>
      </c>
      <c r="C8317">
        <v>0.78443113799999997</v>
      </c>
      <c r="D8317">
        <v>23</v>
      </c>
      <c r="E8317">
        <v>0</v>
      </c>
      <c r="F8317">
        <v>1.1827957E-2</v>
      </c>
      <c r="G8317">
        <v>929</v>
      </c>
      <c r="H8317">
        <v>2</v>
      </c>
      <c r="I8317">
        <v>0</v>
      </c>
      <c r="J8317">
        <v>0</v>
      </c>
      <c r="K8317">
        <v>0</v>
      </c>
      <c r="L8317">
        <v>0</v>
      </c>
    </row>
    <row r="8318" spans="1:12" x14ac:dyDescent="0.25">
      <c r="A8318">
        <v>42230</v>
      </c>
      <c r="B8318">
        <v>0</v>
      </c>
      <c r="C8318">
        <v>0.784511972</v>
      </c>
      <c r="D8318">
        <v>47</v>
      </c>
      <c r="E8318">
        <v>0</v>
      </c>
      <c r="F8318">
        <v>0.49161820000000001</v>
      </c>
      <c r="G8318">
        <v>5845</v>
      </c>
      <c r="H8318">
        <v>10</v>
      </c>
      <c r="I8318">
        <v>0</v>
      </c>
      <c r="J8318">
        <v>1</v>
      </c>
      <c r="K8318">
        <v>0</v>
      </c>
      <c r="L8318">
        <v>2</v>
      </c>
    </row>
    <row r="8319" spans="1:12" x14ac:dyDescent="0.25">
      <c r="A8319">
        <v>74743</v>
      </c>
      <c r="B8319">
        <v>0</v>
      </c>
      <c r="C8319">
        <v>0.78462153800000001</v>
      </c>
      <c r="D8319">
        <v>39</v>
      </c>
      <c r="E8319">
        <v>0</v>
      </c>
      <c r="F8319">
        <v>0.117995849</v>
      </c>
      <c r="G8319">
        <v>3372</v>
      </c>
      <c r="H8319">
        <v>3</v>
      </c>
      <c r="I8319">
        <v>0</v>
      </c>
      <c r="J8319">
        <v>0</v>
      </c>
      <c r="K8319">
        <v>0</v>
      </c>
      <c r="L8319">
        <v>0</v>
      </c>
    </row>
    <row r="8320" spans="1:12" x14ac:dyDescent="0.25">
      <c r="A8320">
        <v>80129</v>
      </c>
      <c r="B8320">
        <v>0</v>
      </c>
      <c r="C8320">
        <v>0.78523415399999996</v>
      </c>
      <c r="D8320">
        <v>91</v>
      </c>
      <c r="E8320">
        <v>0</v>
      </c>
      <c r="F8320">
        <v>0.35171711300000003</v>
      </c>
      <c r="G8320">
        <v>6871</v>
      </c>
      <c r="H8320">
        <v>11</v>
      </c>
      <c r="I8320">
        <v>0</v>
      </c>
      <c r="J8320">
        <v>2</v>
      </c>
      <c r="K8320">
        <v>0</v>
      </c>
      <c r="L8320">
        <v>0</v>
      </c>
    </row>
    <row r="8321" spans="1:12" x14ac:dyDescent="0.25">
      <c r="A8321">
        <v>48499</v>
      </c>
      <c r="B8321">
        <v>0</v>
      </c>
      <c r="C8321">
        <v>0.78548424699999997</v>
      </c>
      <c r="D8321">
        <v>40</v>
      </c>
      <c r="E8321">
        <v>0</v>
      </c>
      <c r="F8321">
        <v>2673</v>
      </c>
      <c r="H8321">
        <v>8</v>
      </c>
      <c r="I8321">
        <v>1</v>
      </c>
      <c r="J8321">
        <v>2</v>
      </c>
      <c r="K8321">
        <v>0</v>
      </c>
    </row>
    <row r="8322" spans="1:12" x14ac:dyDescent="0.25">
      <c r="A8322">
        <v>91459</v>
      </c>
      <c r="B8322">
        <v>0</v>
      </c>
      <c r="C8322">
        <v>0.78560632500000005</v>
      </c>
      <c r="D8322">
        <v>28</v>
      </c>
      <c r="E8322">
        <v>0</v>
      </c>
      <c r="F8322">
        <v>0.23650385600000001</v>
      </c>
      <c r="G8322">
        <v>3500</v>
      </c>
      <c r="H8322">
        <v>8</v>
      </c>
      <c r="I8322">
        <v>0</v>
      </c>
      <c r="J8322">
        <v>0</v>
      </c>
      <c r="K8322">
        <v>0</v>
      </c>
      <c r="L8322">
        <v>0</v>
      </c>
    </row>
    <row r="8323" spans="1:12" x14ac:dyDescent="0.25">
      <c r="A8323">
        <v>47225</v>
      </c>
      <c r="B8323">
        <v>0</v>
      </c>
      <c r="C8323">
        <v>0.78560719599999995</v>
      </c>
      <c r="D8323">
        <v>38</v>
      </c>
      <c r="E8323">
        <v>0</v>
      </c>
      <c r="F8323">
        <v>6.5701559000000007E-2</v>
      </c>
      <c r="G8323">
        <v>3591</v>
      </c>
      <c r="H8323">
        <v>3</v>
      </c>
      <c r="I8323">
        <v>0</v>
      </c>
      <c r="J8323">
        <v>0</v>
      </c>
      <c r="K8323">
        <v>0</v>
      </c>
      <c r="L8323">
        <v>2</v>
      </c>
    </row>
    <row r="8324" spans="1:12" x14ac:dyDescent="0.25">
      <c r="A8324">
        <v>107755</v>
      </c>
      <c r="B8324">
        <v>1</v>
      </c>
      <c r="C8324">
        <v>0.78576495599999996</v>
      </c>
      <c r="D8324">
        <v>63</v>
      </c>
      <c r="E8324">
        <v>1</v>
      </c>
      <c r="F8324">
        <v>370</v>
      </c>
      <c r="H8324">
        <v>3</v>
      </c>
      <c r="I8324">
        <v>0</v>
      </c>
      <c r="J8324">
        <v>0</v>
      </c>
      <c r="K8324">
        <v>0</v>
      </c>
      <c r="L8324">
        <v>0</v>
      </c>
    </row>
    <row r="8325" spans="1:12" x14ac:dyDescent="0.25">
      <c r="A8325">
        <v>141957</v>
      </c>
      <c r="B8325">
        <v>1</v>
      </c>
      <c r="C8325">
        <v>0.78636618199999997</v>
      </c>
      <c r="D8325">
        <v>62</v>
      </c>
      <c r="E8325">
        <v>2</v>
      </c>
      <c r="F8325">
        <v>0.863017751</v>
      </c>
      <c r="G8325">
        <v>3379</v>
      </c>
      <c r="H8325">
        <v>8</v>
      </c>
      <c r="I8325">
        <v>0</v>
      </c>
      <c r="J8325">
        <v>2</v>
      </c>
      <c r="K8325">
        <v>0</v>
      </c>
      <c r="L8325">
        <v>0</v>
      </c>
    </row>
    <row r="8326" spans="1:12" x14ac:dyDescent="0.25">
      <c r="A8326">
        <v>138240</v>
      </c>
      <c r="B8326">
        <v>0</v>
      </c>
      <c r="C8326">
        <v>0.78697941599999999</v>
      </c>
      <c r="D8326">
        <v>37</v>
      </c>
      <c r="E8326">
        <v>0</v>
      </c>
      <c r="F8326">
        <v>0.54905924399999995</v>
      </c>
      <c r="G8326">
        <v>6430</v>
      </c>
      <c r="H8326">
        <v>15</v>
      </c>
      <c r="I8326">
        <v>0</v>
      </c>
      <c r="J8326">
        <v>1</v>
      </c>
      <c r="K8326">
        <v>0</v>
      </c>
      <c r="L8326">
        <v>3</v>
      </c>
    </row>
    <row r="8327" spans="1:12" x14ac:dyDescent="0.25">
      <c r="A8327">
        <v>6903</v>
      </c>
      <c r="B8327">
        <v>0</v>
      </c>
      <c r="C8327">
        <v>0.78725186000000003</v>
      </c>
      <c r="D8327">
        <v>57</v>
      </c>
      <c r="E8327">
        <v>3</v>
      </c>
      <c r="F8327">
        <v>0.94215662899999997</v>
      </c>
      <c r="G8327">
        <v>4200</v>
      </c>
      <c r="H8327">
        <v>8</v>
      </c>
      <c r="I8327">
        <v>0</v>
      </c>
      <c r="J8327">
        <v>2</v>
      </c>
      <c r="K8327">
        <v>0</v>
      </c>
      <c r="L8327">
        <v>0</v>
      </c>
    </row>
    <row r="8328" spans="1:12" x14ac:dyDescent="0.25">
      <c r="A8328">
        <v>136412</v>
      </c>
      <c r="B8328">
        <v>0</v>
      </c>
      <c r="C8328">
        <v>0.78752078800000003</v>
      </c>
      <c r="D8328">
        <v>56</v>
      </c>
      <c r="E8328">
        <v>0</v>
      </c>
      <c r="F8328">
        <v>0.60887822400000002</v>
      </c>
      <c r="G8328">
        <v>5000</v>
      </c>
      <c r="H8328">
        <v>6</v>
      </c>
      <c r="I8328">
        <v>0</v>
      </c>
      <c r="J8328">
        <v>2</v>
      </c>
      <c r="K8328">
        <v>0</v>
      </c>
      <c r="L8328">
        <v>0</v>
      </c>
    </row>
    <row r="8329" spans="1:12" x14ac:dyDescent="0.25">
      <c r="A8329">
        <v>115211</v>
      </c>
      <c r="B8329">
        <v>0</v>
      </c>
      <c r="C8329">
        <v>0.78797979500000004</v>
      </c>
      <c r="D8329">
        <v>76</v>
      </c>
      <c r="E8329">
        <v>0</v>
      </c>
      <c r="F8329">
        <v>0.71164811299999997</v>
      </c>
      <c r="G8329">
        <v>14731</v>
      </c>
      <c r="H8329">
        <v>20</v>
      </c>
      <c r="I8329">
        <v>0</v>
      </c>
      <c r="J8329">
        <v>11</v>
      </c>
      <c r="K8329">
        <v>0</v>
      </c>
      <c r="L8329">
        <v>1</v>
      </c>
    </row>
    <row r="8330" spans="1:12" x14ac:dyDescent="0.25">
      <c r="A8330">
        <v>17874</v>
      </c>
      <c r="B8330">
        <v>0</v>
      </c>
      <c r="C8330">
        <v>0.788249329</v>
      </c>
      <c r="D8330">
        <v>61</v>
      </c>
      <c r="E8330">
        <v>0</v>
      </c>
      <c r="F8330">
        <v>3.15206878</v>
      </c>
      <c r="G8330">
        <v>1860</v>
      </c>
      <c r="H8330">
        <v>15</v>
      </c>
      <c r="I8330">
        <v>0</v>
      </c>
      <c r="J8330">
        <v>3</v>
      </c>
      <c r="K8330">
        <v>0</v>
      </c>
      <c r="L8330">
        <v>0</v>
      </c>
    </row>
    <row r="8331" spans="1:12" x14ac:dyDescent="0.25">
      <c r="A8331">
        <v>34132</v>
      </c>
      <c r="B8331">
        <v>0</v>
      </c>
      <c r="C8331">
        <v>0.78882257600000005</v>
      </c>
      <c r="D8331">
        <v>40</v>
      </c>
      <c r="E8331">
        <v>0</v>
      </c>
      <c r="F8331">
        <v>0.42516535900000002</v>
      </c>
      <c r="G8331">
        <v>6500</v>
      </c>
      <c r="H8331">
        <v>10</v>
      </c>
      <c r="I8331">
        <v>0</v>
      </c>
      <c r="J8331">
        <v>0</v>
      </c>
      <c r="K8331">
        <v>0</v>
      </c>
      <c r="L8331">
        <v>0</v>
      </c>
    </row>
    <row r="8332" spans="1:12" x14ac:dyDescent="0.25">
      <c r="A8332">
        <v>8674</v>
      </c>
      <c r="B8332">
        <v>0</v>
      </c>
      <c r="C8332">
        <v>0.78910703000000004</v>
      </c>
      <c r="D8332">
        <v>61</v>
      </c>
      <c r="E8332">
        <v>0</v>
      </c>
      <c r="F8332">
        <v>0.55652009800000002</v>
      </c>
      <c r="G8332">
        <v>5298</v>
      </c>
      <c r="H8332">
        <v>8</v>
      </c>
      <c r="I8332">
        <v>0</v>
      </c>
      <c r="J8332">
        <v>2</v>
      </c>
      <c r="K8332">
        <v>0</v>
      </c>
      <c r="L8332">
        <v>2</v>
      </c>
    </row>
    <row r="8333" spans="1:12" x14ac:dyDescent="0.25">
      <c r="A8333">
        <v>56644</v>
      </c>
      <c r="B8333">
        <v>0</v>
      </c>
      <c r="C8333">
        <v>0.79104179200000002</v>
      </c>
      <c r="D8333">
        <v>32</v>
      </c>
      <c r="E8333">
        <v>0</v>
      </c>
      <c r="F8333">
        <v>0.423390498</v>
      </c>
      <c r="G8333">
        <v>3556</v>
      </c>
      <c r="H8333">
        <v>4</v>
      </c>
      <c r="I8333">
        <v>0</v>
      </c>
      <c r="J8333">
        <v>1</v>
      </c>
      <c r="K8333">
        <v>0</v>
      </c>
      <c r="L8333">
        <v>2</v>
      </c>
    </row>
    <row r="8334" spans="1:12" x14ac:dyDescent="0.25">
      <c r="A8334">
        <v>56690</v>
      </c>
      <c r="B8334">
        <v>0</v>
      </c>
      <c r="C8334">
        <v>0.79146267800000003</v>
      </c>
      <c r="D8334">
        <v>44</v>
      </c>
      <c r="E8334">
        <v>0</v>
      </c>
      <c r="F8334">
        <v>0.34541439299999999</v>
      </c>
      <c r="G8334">
        <v>7697</v>
      </c>
      <c r="H8334">
        <v>10</v>
      </c>
      <c r="I8334">
        <v>0</v>
      </c>
      <c r="J8334">
        <v>0</v>
      </c>
      <c r="K8334">
        <v>0</v>
      </c>
      <c r="L8334">
        <v>0</v>
      </c>
    </row>
    <row r="8335" spans="1:12" x14ac:dyDescent="0.25">
      <c r="A8335">
        <v>39664</v>
      </c>
      <c r="B8335">
        <v>0</v>
      </c>
      <c r="C8335">
        <v>0.79154028200000004</v>
      </c>
      <c r="D8335">
        <v>63</v>
      </c>
      <c r="E8335">
        <v>0</v>
      </c>
      <c r="F8335">
        <v>0.47765490100000002</v>
      </c>
      <c r="G8335">
        <v>6600</v>
      </c>
      <c r="H8335">
        <v>10</v>
      </c>
      <c r="I8335">
        <v>0</v>
      </c>
      <c r="J8335">
        <v>0</v>
      </c>
      <c r="K8335">
        <v>0</v>
      </c>
      <c r="L8335">
        <v>1</v>
      </c>
    </row>
    <row r="8336" spans="1:12" x14ac:dyDescent="0.25">
      <c r="A8336">
        <v>9772</v>
      </c>
      <c r="B8336">
        <v>0</v>
      </c>
      <c r="C8336">
        <v>0.79160419800000004</v>
      </c>
      <c r="D8336">
        <v>62</v>
      </c>
      <c r="E8336">
        <v>0</v>
      </c>
      <c r="F8336">
        <v>1767</v>
      </c>
      <c r="H8336">
        <v>5</v>
      </c>
      <c r="I8336">
        <v>0</v>
      </c>
      <c r="J8336">
        <v>1</v>
      </c>
      <c r="K8336">
        <v>0</v>
      </c>
      <c r="L8336">
        <v>0</v>
      </c>
    </row>
    <row r="8337" spans="1:12" x14ac:dyDescent="0.25">
      <c r="A8337">
        <v>7683</v>
      </c>
      <c r="B8337">
        <v>0</v>
      </c>
      <c r="C8337">
        <v>0.79204777000000004</v>
      </c>
      <c r="D8337">
        <v>67</v>
      </c>
      <c r="E8337">
        <v>0</v>
      </c>
      <c r="F8337">
        <v>1.15780543</v>
      </c>
      <c r="G8337">
        <v>1767</v>
      </c>
      <c r="H8337">
        <v>13</v>
      </c>
      <c r="I8337">
        <v>0</v>
      </c>
      <c r="J8337">
        <v>2</v>
      </c>
      <c r="K8337">
        <v>0</v>
      </c>
      <c r="L8337">
        <v>0</v>
      </c>
    </row>
    <row r="8338" spans="1:12" x14ac:dyDescent="0.25">
      <c r="A8338">
        <v>18348</v>
      </c>
      <c r="B8338">
        <v>0</v>
      </c>
      <c r="C8338">
        <v>0.79221908500000005</v>
      </c>
      <c r="D8338">
        <v>48</v>
      </c>
      <c r="E8338">
        <v>3</v>
      </c>
      <c r="F8338">
        <v>0.78601426600000002</v>
      </c>
      <c r="G8338">
        <v>15000</v>
      </c>
      <c r="H8338">
        <v>25</v>
      </c>
      <c r="I8338">
        <v>0</v>
      </c>
      <c r="J8338">
        <v>3</v>
      </c>
      <c r="K8338">
        <v>0</v>
      </c>
      <c r="L8338">
        <v>0</v>
      </c>
    </row>
    <row r="8339" spans="1:12" x14ac:dyDescent="0.25">
      <c r="A8339">
        <v>136507</v>
      </c>
      <c r="B8339">
        <v>0</v>
      </c>
      <c r="C8339">
        <v>0.79242767599999997</v>
      </c>
      <c r="D8339">
        <v>59</v>
      </c>
      <c r="E8339">
        <v>0</v>
      </c>
      <c r="F8339">
        <v>2992</v>
      </c>
      <c r="H8339">
        <v>6</v>
      </c>
      <c r="I8339">
        <v>0</v>
      </c>
      <c r="J8339">
        <v>1</v>
      </c>
      <c r="K8339">
        <v>0</v>
      </c>
      <c r="L8339">
        <v>0</v>
      </c>
    </row>
    <row r="8340" spans="1:12" x14ac:dyDescent="0.25">
      <c r="A8340">
        <v>78805</v>
      </c>
      <c r="B8340">
        <v>0</v>
      </c>
      <c r="C8340">
        <v>0.79248016300000002</v>
      </c>
      <c r="D8340">
        <v>62</v>
      </c>
      <c r="E8340">
        <v>0</v>
      </c>
      <c r="F8340">
        <v>0.45092569100000002</v>
      </c>
      <c r="G8340">
        <v>11828</v>
      </c>
      <c r="H8340">
        <v>14</v>
      </c>
      <c r="I8340">
        <v>0</v>
      </c>
      <c r="J8340">
        <v>2</v>
      </c>
      <c r="K8340">
        <v>0</v>
      </c>
      <c r="L8340">
        <v>2</v>
      </c>
    </row>
    <row r="8341" spans="1:12" x14ac:dyDescent="0.25">
      <c r="A8341">
        <v>78257</v>
      </c>
      <c r="B8341">
        <v>0</v>
      </c>
      <c r="C8341">
        <v>0.79308281800000002</v>
      </c>
      <c r="D8341">
        <v>47</v>
      </c>
      <c r="E8341">
        <v>0</v>
      </c>
      <c r="F8341">
        <v>0.50349069099999999</v>
      </c>
      <c r="G8341">
        <v>6015</v>
      </c>
      <c r="H8341">
        <v>10</v>
      </c>
      <c r="I8341">
        <v>0</v>
      </c>
      <c r="J8341">
        <v>1</v>
      </c>
      <c r="K8341">
        <v>1</v>
      </c>
      <c r="L8341">
        <v>0</v>
      </c>
    </row>
    <row r="8342" spans="1:12" x14ac:dyDescent="0.25">
      <c r="A8342">
        <v>56806</v>
      </c>
      <c r="B8342">
        <v>1</v>
      </c>
      <c r="C8342">
        <v>0.79374131400000003</v>
      </c>
      <c r="D8342">
        <v>44</v>
      </c>
      <c r="E8342">
        <v>0</v>
      </c>
      <c r="F8342">
        <v>0.54059260600000003</v>
      </c>
      <c r="G8342">
        <v>10900</v>
      </c>
      <c r="H8342">
        <v>20</v>
      </c>
      <c r="I8342">
        <v>0</v>
      </c>
      <c r="J8342">
        <v>3</v>
      </c>
      <c r="K8342">
        <v>0</v>
      </c>
      <c r="L8342">
        <v>1</v>
      </c>
    </row>
    <row r="8343" spans="1:12" x14ac:dyDescent="0.25">
      <c r="A8343">
        <v>119694</v>
      </c>
      <c r="B8343">
        <v>0</v>
      </c>
      <c r="C8343">
        <v>0.79420579400000002</v>
      </c>
      <c r="D8343">
        <v>31</v>
      </c>
      <c r="E8343">
        <v>1</v>
      </c>
      <c r="F8343">
        <v>0.98502495800000001</v>
      </c>
      <c r="G8343">
        <v>600</v>
      </c>
      <c r="H8343">
        <v>9</v>
      </c>
      <c r="I8343">
        <v>1</v>
      </c>
      <c r="J8343">
        <v>0</v>
      </c>
      <c r="K8343">
        <v>0</v>
      </c>
      <c r="L8343">
        <v>0</v>
      </c>
    </row>
    <row r="8344" spans="1:12" x14ac:dyDescent="0.25">
      <c r="A8344">
        <v>127056</v>
      </c>
      <c r="B8344">
        <v>1</v>
      </c>
      <c r="C8344">
        <v>0.79421221900000005</v>
      </c>
      <c r="D8344">
        <v>53</v>
      </c>
      <c r="E8344">
        <v>0</v>
      </c>
      <c r="F8344">
        <v>0.43398583899999998</v>
      </c>
      <c r="G8344">
        <v>2400</v>
      </c>
      <c r="H8344">
        <v>5</v>
      </c>
      <c r="I8344">
        <v>2</v>
      </c>
      <c r="J8344">
        <v>1</v>
      </c>
      <c r="K8344">
        <v>0</v>
      </c>
      <c r="L8344">
        <v>0</v>
      </c>
    </row>
    <row r="8345" spans="1:12" x14ac:dyDescent="0.25">
      <c r="A8345">
        <v>86599</v>
      </c>
      <c r="B8345">
        <v>0</v>
      </c>
      <c r="C8345">
        <v>0.79506831099999997</v>
      </c>
      <c r="D8345">
        <v>25</v>
      </c>
      <c r="E8345">
        <v>0</v>
      </c>
      <c r="F8345">
        <v>0.25164238799999999</v>
      </c>
      <c r="G8345">
        <v>3500</v>
      </c>
      <c r="H8345">
        <v>3</v>
      </c>
      <c r="I8345">
        <v>0</v>
      </c>
      <c r="J8345">
        <v>0</v>
      </c>
      <c r="K8345">
        <v>0</v>
      </c>
      <c r="L8345">
        <v>0</v>
      </c>
    </row>
    <row r="8346" spans="1:12" x14ac:dyDescent="0.25">
      <c r="A8346">
        <v>91716</v>
      </c>
      <c r="B8346">
        <v>0</v>
      </c>
      <c r="C8346">
        <v>0.79520043600000001</v>
      </c>
      <c r="D8346">
        <v>39</v>
      </c>
      <c r="E8346">
        <v>0</v>
      </c>
      <c r="F8346">
        <v>0.305983177</v>
      </c>
      <c r="G8346">
        <v>6300</v>
      </c>
      <c r="H8346">
        <v>4</v>
      </c>
      <c r="I8346">
        <v>0</v>
      </c>
      <c r="J8346">
        <v>1</v>
      </c>
      <c r="K8346">
        <v>0</v>
      </c>
      <c r="L8346">
        <v>3</v>
      </c>
    </row>
    <row r="8347" spans="1:12" x14ac:dyDescent="0.25">
      <c r="A8347">
        <v>79549</v>
      </c>
      <c r="B8347">
        <v>1</v>
      </c>
      <c r="C8347">
        <v>0.79595884800000005</v>
      </c>
      <c r="D8347">
        <v>48</v>
      </c>
      <c r="E8347">
        <v>1</v>
      </c>
      <c r="F8347">
        <v>8.3058796000000004E-2</v>
      </c>
      <c r="G8347">
        <v>25800</v>
      </c>
      <c r="H8347">
        <v>9</v>
      </c>
      <c r="I8347">
        <v>2</v>
      </c>
      <c r="J8347">
        <v>1</v>
      </c>
      <c r="K8347">
        <v>0</v>
      </c>
      <c r="L8347">
        <v>1</v>
      </c>
    </row>
    <row r="8348" spans="1:12" x14ac:dyDescent="0.25">
      <c r="A8348">
        <v>94675</v>
      </c>
      <c r="B8348">
        <v>0</v>
      </c>
      <c r="C8348">
        <v>0.796118408</v>
      </c>
      <c r="D8348">
        <v>53</v>
      </c>
      <c r="E8348">
        <v>1</v>
      </c>
      <c r="F8348">
        <v>5.5155875E-2</v>
      </c>
      <c r="G8348">
        <v>2501</v>
      </c>
      <c r="H8348">
        <v>6</v>
      </c>
      <c r="I8348">
        <v>0</v>
      </c>
      <c r="J8348">
        <v>0</v>
      </c>
      <c r="K8348">
        <v>0</v>
      </c>
      <c r="L8348">
        <v>2</v>
      </c>
    </row>
    <row r="8349" spans="1:12" x14ac:dyDescent="0.25">
      <c r="A8349">
        <v>135535</v>
      </c>
      <c r="B8349">
        <v>0</v>
      </c>
      <c r="C8349">
        <v>0.796410179</v>
      </c>
      <c r="D8349">
        <v>48</v>
      </c>
      <c r="E8349">
        <v>1</v>
      </c>
      <c r="F8349">
        <v>0.28336730999999998</v>
      </c>
      <c r="G8349">
        <v>8338</v>
      </c>
      <c r="H8349">
        <v>9</v>
      </c>
      <c r="I8349">
        <v>0</v>
      </c>
      <c r="J8349">
        <v>2</v>
      </c>
      <c r="K8349">
        <v>0</v>
      </c>
      <c r="L8349">
        <v>3</v>
      </c>
    </row>
    <row r="8350" spans="1:12" x14ac:dyDescent="0.25">
      <c r="A8350">
        <v>81421</v>
      </c>
      <c r="B8350">
        <v>0</v>
      </c>
      <c r="C8350">
        <v>0.796416287</v>
      </c>
      <c r="D8350">
        <v>44</v>
      </c>
      <c r="E8350">
        <v>0</v>
      </c>
      <c r="F8350">
        <v>0.62884278900000001</v>
      </c>
      <c r="G8350">
        <v>4000</v>
      </c>
      <c r="H8350">
        <v>4</v>
      </c>
      <c r="I8350">
        <v>0</v>
      </c>
      <c r="J8350">
        <v>2</v>
      </c>
      <c r="K8350">
        <v>0</v>
      </c>
      <c r="L8350">
        <v>2</v>
      </c>
    </row>
    <row r="8351" spans="1:12" x14ac:dyDescent="0.25">
      <c r="A8351">
        <v>123084</v>
      </c>
      <c r="B8351">
        <v>0</v>
      </c>
      <c r="C8351">
        <v>0.79649927300000001</v>
      </c>
      <c r="D8351">
        <v>41</v>
      </c>
      <c r="E8351">
        <v>0</v>
      </c>
      <c r="F8351">
        <v>912</v>
      </c>
      <c r="H8351">
        <v>6</v>
      </c>
      <c r="I8351">
        <v>0</v>
      </c>
      <c r="J8351">
        <v>0</v>
      </c>
      <c r="K8351">
        <v>0</v>
      </c>
      <c r="L8351">
        <v>0</v>
      </c>
    </row>
    <row r="8352" spans="1:12" x14ac:dyDescent="0.25">
      <c r="A8352">
        <v>87075</v>
      </c>
      <c r="B8352">
        <v>0</v>
      </c>
      <c r="C8352">
        <v>0.79681274899999999</v>
      </c>
      <c r="D8352">
        <v>35</v>
      </c>
      <c r="E8352">
        <v>2</v>
      </c>
      <c r="F8352">
        <v>4.8371489999999998E-3</v>
      </c>
      <c r="G8352">
        <v>3100</v>
      </c>
      <c r="H8352">
        <v>8</v>
      </c>
      <c r="I8352">
        <v>1</v>
      </c>
      <c r="J8352">
        <v>0</v>
      </c>
      <c r="K8352">
        <v>1</v>
      </c>
      <c r="L8352">
        <v>4</v>
      </c>
    </row>
    <row r="8353" spans="1:12" x14ac:dyDescent="0.25">
      <c r="A8353">
        <v>137535</v>
      </c>
      <c r="B8353">
        <v>0</v>
      </c>
      <c r="C8353">
        <v>0.79688124800000004</v>
      </c>
      <c r="D8353">
        <v>47</v>
      </c>
      <c r="E8353">
        <v>0</v>
      </c>
      <c r="F8353">
        <v>59</v>
      </c>
      <c r="H8353">
        <v>3</v>
      </c>
      <c r="I8353">
        <v>0</v>
      </c>
      <c r="J8353">
        <v>0</v>
      </c>
      <c r="K8353">
        <v>0</v>
      </c>
      <c r="L8353">
        <v>1</v>
      </c>
    </row>
    <row r="8354" spans="1:12" x14ac:dyDescent="0.25">
      <c r="A8354">
        <v>64406</v>
      </c>
      <c r="B8354">
        <v>0</v>
      </c>
      <c r="C8354">
        <v>0.79772151499999999</v>
      </c>
      <c r="D8354">
        <v>50</v>
      </c>
      <c r="E8354">
        <v>0</v>
      </c>
      <c r="F8354">
        <v>0.47619621499999998</v>
      </c>
      <c r="G8354">
        <v>8296</v>
      </c>
      <c r="H8354">
        <v>13</v>
      </c>
      <c r="I8354">
        <v>0</v>
      </c>
      <c r="J8354">
        <v>0</v>
      </c>
      <c r="K8354">
        <v>0</v>
      </c>
      <c r="L8354">
        <v>5</v>
      </c>
    </row>
    <row r="8355" spans="1:12" x14ac:dyDescent="0.25">
      <c r="A8355">
        <v>64978</v>
      </c>
      <c r="B8355">
        <v>0</v>
      </c>
      <c r="C8355">
        <v>0.797747015</v>
      </c>
      <c r="D8355">
        <v>73</v>
      </c>
      <c r="E8355">
        <v>0</v>
      </c>
      <c r="F8355">
        <v>1.015475313</v>
      </c>
      <c r="G8355">
        <v>2713</v>
      </c>
      <c r="H8355">
        <v>14</v>
      </c>
      <c r="I8355">
        <v>0</v>
      </c>
      <c r="J8355">
        <v>1</v>
      </c>
      <c r="K8355">
        <v>0</v>
      </c>
      <c r="L8355">
        <v>0</v>
      </c>
    </row>
    <row r="8356" spans="1:12" x14ac:dyDescent="0.25">
      <c r="A8356">
        <v>110087</v>
      </c>
      <c r="B8356">
        <v>0</v>
      </c>
      <c r="C8356">
        <v>0.79846043499999997</v>
      </c>
      <c r="D8356">
        <v>46</v>
      </c>
      <c r="E8356">
        <v>0</v>
      </c>
      <c r="F8356">
        <v>0.36613228399999997</v>
      </c>
      <c r="G8356">
        <v>10416</v>
      </c>
      <c r="H8356">
        <v>7</v>
      </c>
      <c r="I8356">
        <v>0</v>
      </c>
      <c r="J8356">
        <v>2</v>
      </c>
      <c r="K8356">
        <v>0</v>
      </c>
      <c r="L8356">
        <v>2</v>
      </c>
    </row>
    <row r="8357" spans="1:12" x14ac:dyDescent="0.25">
      <c r="A8357">
        <v>40736</v>
      </c>
      <c r="B8357">
        <v>1</v>
      </c>
      <c r="C8357">
        <v>0.79857196500000005</v>
      </c>
      <c r="D8357">
        <v>39</v>
      </c>
      <c r="E8357">
        <v>1</v>
      </c>
      <c r="F8357">
        <v>0.30201689399999998</v>
      </c>
      <c r="G8357">
        <v>5800</v>
      </c>
      <c r="H8357">
        <v>8</v>
      </c>
      <c r="I8357">
        <v>1</v>
      </c>
      <c r="J8357">
        <v>0</v>
      </c>
      <c r="K8357">
        <v>1</v>
      </c>
      <c r="L8357">
        <v>2</v>
      </c>
    </row>
    <row r="8358" spans="1:12" x14ac:dyDescent="0.25">
      <c r="A8358">
        <v>56749</v>
      </c>
      <c r="B8358">
        <v>0</v>
      </c>
      <c r="C8358">
        <v>0.79884023199999998</v>
      </c>
      <c r="D8358">
        <v>28</v>
      </c>
      <c r="E8358">
        <v>0</v>
      </c>
      <c r="F8358">
        <v>170</v>
      </c>
      <c r="H8358">
        <v>3</v>
      </c>
      <c r="I8358">
        <v>0</v>
      </c>
      <c r="J8358">
        <v>0</v>
      </c>
      <c r="K8358">
        <v>0</v>
      </c>
      <c r="L8358">
        <v>0</v>
      </c>
    </row>
    <row r="8359" spans="1:12" x14ac:dyDescent="0.25">
      <c r="A8359">
        <v>108869</v>
      </c>
      <c r="B8359">
        <v>0</v>
      </c>
      <c r="C8359">
        <v>0.79912718599999999</v>
      </c>
      <c r="D8359">
        <v>58</v>
      </c>
      <c r="E8359">
        <v>2</v>
      </c>
      <c r="F8359">
        <v>5760</v>
      </c>
      <c r="H8359">
        <v>10</v>
      </c>
      <c r="I8359">
        <v>0</v>
      </c>
      <c r="J8359">
        <v>2</v>
      </c>
      <c r="K8359">
        <v>0</v>
      </c>
      <c r="L8359">
        <v>0</v>
      </c>
    </row>
    <row r="8360" spans="1:12" x14ac:dyDescent="0.25">
      <c r="A8360">
        <v>70997</v>
      </c>
      <c r="B8360">
        <v>0</v>
      </c>
      <c r="C8360">
        <v>0.79970047099999997</v>
      </c>
      <c r="D8360">
        <v>64</v>
      </c>
      <c r="E8360">
        <v>0</v>
      </c>
      <c r="F8360">
        <v>0.63914866199999998</v>
      </c>
      <c r="G8360">
        <v>3100</v>
      </c>
      <c r="H8360">
        <v>14</v>
      </c>
      <c r="I8360">
        <v>0</v>
      </c>
      <c r="J8360">
        <v>0</v>
      </c>
      <c r="K8360">
        <v>0</v>
      </c>
      <c r="L8360">
        <v>0</v>
      </c>
    </row>
    <row r="8361" spans="1:12" x14ac:dyDescent="0.25">
      <c r="A8361">
        <v>84533</v>
      </c>
      <c r="B8361">
        <v>0</v>
      </c>
      <c r="C8361">
        <v>0.80024968799999996</v>
      </c>
      <c r="D8361">
        <v>25</v>
      </c>
      <c r="E8361">
        <v>0</v>
      </c>
      <c r="F8361">
        <v>8.4783580000000001E-3</v>
      </c>
      <c r="G8361">
        <v>2240</v>
      </c>
      <c r="H8361">
        <v>2</v>
      </c>
      <c r="I8361">
        <v>0</v>
      </c>
      <c r="J8361">
        <v>0</v>
      </c>
      <c r="K8361">
        <v>0</v>
      </c>
      <c r="L8361">
        <v>0</v>
      </c>
    </row>
    <row r="8362" spans="1:12" x14ac:dyDescent="0.25">
      <c r="A8362">
        <v>20778</v>
      </c>
      <c r="B8362">
        <v>0</v>
      </c>
      <c r="C8362">
        <v>0.80066445200000003</v>
      </c>
      <c r="D8362">
        <v>60</v>
      </c>
      <c r="E8362">
        <v>0</v>
      </c>
      <c r="F8362">
        <v>0.19026397</v>
      </c>
      <c r="G8362">
        <v>2916</v>
      </c>
      <c r="H8362">
        <v>2</v>
      </c>
      <c r="I8362">
        <v>0</v>
      </c>
      <c r="J8362">
        <v>0</v>
      </c>
      <c r="K8362">
        <v>0</v>
      </c>
      <c r="L8362">
        <v>0</v>
      </c>
    </row>
    <row r="8363" spans="1:12" x14ac:dyDescent="0.25">
      <c r="A8363">
        <v>16214</v>
      </c>
      <c r="B8363">
        <v>1</v>
      </c>
      <c r="C8363">
        <v>0.80141010599999996</v>
      </c>
      <c r="D8363">
        <v>49</v>
      </c>
      <c r="E8363">
        <v>1</v>
      </c>
      <c r="F8363">
        <v>7.1451154000000003E-2</v>
      </c>
      <c r="G8363">
        <v>3162</v>
      </c>
      <c r="H8363">
        <v>1</v>
      </c>
      <c r="I8363">
        <v>4</v>
      </c>
      <c r="J8363">
        <v>0</v>
      </c>
      <c r="K8363">
        <v>1</v>
      </c>
      <c r="L8363">
        <v>0</v>
      </c>
    </row>
    <row r="8364" spans="1:12" x14ac:dyDescent="0.25">
      <c r="A8364">
        <v>1134</v>
      </c>
      <c r="B8364">
        <v>0</v>
      </c>
      <c r="C8364">
        <v>0.80176454399999997</v>
      </c>
      <c r="D8364">
        <v>35</v>
      </c>
      <c r="E8364">
        <v>1</v>
      </c>
      <c r="F8364">
        <v>0.43031440599999998</v>
      </c>
      <c r="G8364">
        <v>2130</v>
      </c>
      <c r="H8364">
        <v>5</v>
      </c>
      <c r="I8364">
        <v>0</v>
      </c>
      <c r="J8364">
        <v>0</v>
      </c>
      <c r="K8364">
        <v>1</v>
      </c>
      <c r="L8364">
        <v>2</v>
      </c>
    </row>
    <row r="8365" spans="1:12" x14ac:dyDescent="0.25">
      <c r="A8365">
        <v>115836</v>
      </c>
      <c r="B8365">
        <v>0</v>
      </c>
      <c r="C8365">
        <v>0.80181272699999995</v>
      </c>
      <c r="D8365">
        <v>51</v>
      </c>
      <c r="E8365">
        <v>0</v>
      </c>
      <c r="F8365">
        <v>1.3626373629999999</v>
      </c>
      <c r="G8365">
        <v>1000</v>
      </c>
      <c r="H8365">
        <v>4</v>
      </c>
      <c r="I8365">
        <v>0</v>
      </c>
      <c r="J8365">
        <v>0</v>
      </c>
      <c r="K8365">
        <v>0</v>
      </c>
      <c r="L8365">
        <v>0</v>
      </c>
    </row>
    <row r="8366" spans="1:12" x14ac:dyDescent="0.25">
      <c r="A8366">
        <v>121155</v>
      </c>
      <c r="B8366">
        <v>0</v>
      </c>
      <c r="C8366">
        <v>0.80255493600000005</v>
      </c>
      <c r="D8366">
        <v>81</v>
      </c>
      <c r="E8366">
        <v>0</v>
      </c>
      <c r="F8366">
        <v>0.15209421200000001</v>
      </c>
      <c r="G8366">
        <v>9000</v>
      </c>
      <c r="H8366">
        <v>5</v>
      </c>
      <c r="I8366">
        <v>0</v>
      </c>
      <c r="J8366">
        <v>0</v>
      </c>
      <c r="K8366">
        <v>0</v>
      </c>
      <c r="L8366">
        <v>1</v>
      </c>
    </row>
    <row r="8367" spans="1:12" x14ac:dyDescent="0.25">
      <c r="A8367">
        <v>121355</v>
      </c>
      <c r="B8367">
        <v>0</v>
      </c>
      <c r="C8367">
        <v>0.80258620700000005</v>
      </c>
      <c r="D8367">
        <v>46</v>
      </c>
      <c r="E8367">
        <v>2</v>
      </c>
      <c r="F8367">
        <v>0.56110932000000002</v>
      </c>
      <c r="G8367">
        <v>3100</v>
      </c>
      <c r="H8367">
        <v>12</v>
      </c>
      <c r="I8367">
        <v>4</v>
      </c>
      <c r="J8367">
        <v>1</v>
      </c>
      <c r="K8367">
        <v>0</v>
      </c>
      <c r="L8367">
        <v>1</v>
      </c>
    </row>
    <row r="8368" spans="1:12" x14ac:dyDescent="0.25">
      <c r="A8368">
        <v>60226</v>
      </c>
      <c r="B8368">
        <v>0</v>
      </c>
      <c r="C8368">
        <v>0.80314945299999996</v>
      </c>
      <c r="D8368">
        <v>63</v>
      </c>
      <c r="E8368">
        <v>0</v>
      </c>
      <c r="F8368">
        <v>0.24725424300000001</v>
      </c>
      <c r="G8368">
        <v>11016</v>
      </c>
      <c r="H8368">
        <v>10</v>
      </c>
      <c r="I8368">
        <v>0</v>
      </c>
      <c r="J8368">
        <v>2</v>
      </c>
      <c r="K8368">
        <v>0</v>
      </c>
      <c r="L8368">
        <v>1</v>
      </c>
    </row>
    <row r="8369" spans="1:12" x14ac:dyDescent="0.25">
      <c r="A8369">
        <v>82503</v>
      </c>
      <c r="B8369">
        <v>1</v>
      </c>
      <c r="C8369">
        <v>0.80327459099999998</v>
      </c>
      <c r="D8369">
        <v>46</v>
      </c>
      <c r="E8369">
        <v>1</v>
      </c>
      <c r="F8369">
        <v>1.619764398</v>
      </c>
      <c r="G8369">
        <v>1527</v>
      </c>
      <c r="H8369">
        <v>6</v>
      </c>
      <c r="I8369">
        <v>2</v>
      </c>
      <c r="J8369">
        <v>2</v>
      </c>
      <c r="K8369">
        <v>1</v>
      </c>
      <c r="L8369">
        <v>1</v>
      </c>
    </row>
    <row r="8370" spans="1:12" x14ac:dyDescent="0.25">
      <c r="A8370">
        <v>115523</v>
      </c>
      <c r="B8370">
        <v>1</v>
      </c>
      <c r="C8370">
        <v>0.80329917500000003</v>
      </c>
      <c r="D8370">
        <v>31</v>
      </c>
      <c r="E8370">
        <v>1</v>
      </c>
      <c r="F8370">
        <v>0.35103752300000002</v>
      </c>
      <c r="G8370">
        <v>9300</v>
      </c>
      <c r="H8370">
        <v>7</v>
      </c>
      <c r="I8370">
        <v>0</v>
      </c>
      <c r="J8370">
        <v>2</v>
      </c>
      <c r="K8370">
        <v>0</v>
      </c>
      <c r="L8370">
        <v>0</v>
      </c>
    </row>
    <row r="8371" spans="1:12" x14ac:dyDescent="0.25">
      <c r="A8371">
        <v>9332</v>
      </c>
      <c r="B8371">
        <v>0</v>
      </c>
      <c r="C8371">
        <v>0.80432564799999995</v>
      </c>
      <c r="D8371">
        <v>50</v>
      </c>
      <c r="E8371">
        <v>1</v>
      </c>
      <c r="F8371">
        <v>0.34312890400000001</v>
      </c>
      <c r="G8371">
        <v>7043</v>
      </c>
      <c r="H8371">
        <v>5</v>
      </c>
      <c r="I8371">
        <v>0</v>
      </c>
      <c r="J8371">
        <v>1</v>
      </c>
      <c r="K8371">
        <v>0</v>
      </c>
      <c r="L8371">
        <v>0</v>
      </c>
    </row>
    <row r="8372" spans="1:12" x14ac:dyDescent="0.25">
      <c r="A8372">
        <v>136317</v>
      </c>
      <c r="B8372">
        <v>0</v>
      </c>
      <c r="C8372">
        <v>0.80478751599999998</v>
      </c>
      <c r="D8372">
        <v>48</v>
      </c>
      <c r="E8372">
        <v>5</v>
      </c>
      <c r="F8372">
        <v>4675</v>
      </c>
      <c r="H8372">
        <v>15</v>
      </c>
      <c r="I8372">
        <v>1</v>
      </c>
      <c r="J8372">
        <v>2</v>
      </c>
      <c r="K8372">
        <v>1</v>
      </c>
      <c r="L8372">
        <v>0</v>
      </c>
    </row>
    <row r="8373" spans="1:12" x14ac:dyDescent="0.25">
      <c r="A8373">
        <v>137548</v>
      </c>
      <c r="B8373">
        <v>0</v>
      </c>
      <c r="C8373">
        <v>0.80507497100000003</v>
      </c>
      <c r="D8373">
        <v>32</v>
      </c>
      <c r="E8373">
        <v>0</v>
      </c>
      <c r="F8373">
        <v>0.31453102900000002</v>
      </c>
      <c r="G8373">
        <v>9200</v>
      </c>
      <c r="H8373">
        <v>8</v>
      </c>
      <c r="I8373">
        <v>0</v>
      </c>
      <c r="J8373">
        <v>1</v>
      </c>
      <c r="K8373">
        <v>2</v>
      </c>
      <c r="L8373">
        <v>0</v>
      </c>
    </row>
    <row r="8374" spans="1:12" x14ac:dyDescent="0.25">
      <c r="A8374">
        <v>95452</v>
      </c>
      <c r="B8374">
        <v>0</v>
      </c>
      <c r="C8374">
        <v>0.80521947800000004</v>
      </c>
      <c r="D8374">
        <v>59</v>
      </c>
      <c r="E8374">
        <v>1</v>
      </c>
      <c r="F8374">
        <v>0.81408255299999999</v>
      </c>
      <c r="G8374">
        <v>5765</v>
      </c>
      <c r="H8374">
        <v>16</v>
      </c>
      <c r="I8374">
        <v>0</v>
      </c>
      <c r="J8374">
        <v>1</v>
      </c>
      <c r="K8374">
        <v>1</v>
      </c>
      <c r="L8374">
        <v>0</v>
      </c>
    </row>
    <row r="8375" spans="1:12" x14ac:dyDescent="0.25">
      <c r="A8375">
        <v>2757</v>
      </c>
      <c r="B8375">
        <v>0</v>
      </c>
      <c r="C8375">
        <v>0.80538075499999995</v>
      </c>
      <c r="D8375">
        <v>47</v>
      </c>
      <c r="E8375">
        <v>0</v>
      </c>
      <c r="F8375">
        <v>0.45922011099999999</v>
      </c>
      <c r="G8375">
        <v>7000</v>
      </c>
      <c r="H8375">
        <v>7</v>
      </c>
      <c r="I8375">
        <v>0</v>
      </c>
      <c r="J8375">
        <v>2</v>
      </c>
      <c r="K8375">
        <v>0</v>
      </c>
      <c r="L8375">
        <v>2</v>
      </c>
    </row>
    <row r="8376" spans="1:12" x14ac:dyDescent="0.25">
      <c r="A8376">
        <v>46222</v>
      </c>
      <c r="B8376">
        <v>0</v>
      </c>
      <c r="C8376">
        <v>0.80579935599999997</v>
      </c>
      <c r="D8376">
        <v>37</v>
      </c>
      <c r="E8376">
        <v>0</v>
      </c>
      <c r="F8376">
        <v>0.397856343</v>
      </c>
      <c r="G8376">
        <v>6250</v>
      </c>
      <c r="H8376">
        <v>5</v>
      </c>
      <c r="I8376">
        <v>0</v>
      </c>
      <c r="J8376">
        <v>3</v>
      </c>
      <c r="K8376">
        <v>0</v>
      </c>
      <c r="L8376">
        <v>0</v>
      </c>
    </row>
    <row r="8377" spans="1:12" x14ac:dyDescent="0.25">
      <c r="A8377">
        <v>16766</v>
      </c>
      <c r="B8377">
        <v>0</v>
      </c>
      <c r="C8377">
        <v>0.80592917900000005</v>
      </c>
      <c r="D8377">
        <v>45</v>
      </c>
      <c r="E8377">
        <v>0</v>
      </c>
      <c r="F8377">
        <v>0.51351066099999998</v>
      </c>
      <c r="G8377">
        <v>9473</v>
      </c>
      <c r="H8377">
        <v>11</v>
      </c>
      <c r="I8377">
        <v>0</v>
      </c>
      <c r="J8377">
        <v>2</v>
      </c>
      <c r="K8377">
        <v>0</v>
      </c>
      <c r="L8377">
        <v>3</v>
      </c>
    </row>
    <row r="8378" spans="1:12" x14ac:dyDescent="0.25">
      <c r="A8378">
        <v>33467</v>
      </c>
      <c r="B8378">
        <v>0</v>
      </c>
      <c r="C8378">
        <v>0.80605949399999999</v>
      </c>
      <c r="D8378">
        <v>90</v>
      </c>
      <c r="E8378">
        <v>0</v>
      </c>
      <c r="F8378">
        <v>0.56694426600000003</v>
      </c>
      <c r="G8378">
        <v>3121</v>
      </c>
      <c r="H8378">
        <v>8</v>
      </c>
      <c r="I8378">
        <v>0</v>
      </c>
      <c r="J8378">
        <v>0</v>
      </c>
      <c r="K8378">
        <v>0</v>
      </c>
      <c r="L8378">
        <v>0</v>
      </c>
    </row>
    <row r="8379" spans="1:12" x14ac:dyDescent="0.25">
      <c r="A8379">
        <v>4939</v>
      </c>
      <c r="B8379">
        <v>0</v>
      </c>
      <c r="C8379">
        <v>0.80620800999999997</v>
      </c>
      <c r="D8379">
        <v>48</v>
      </c>
      <c r="E8379">
        <v>0</v>
      </c>
      <c r="F8379">
        <v>0.29403237500000001</v>
      </c>
      <c r="G8379">
        <v>8277</v>
      </c>
      <c r="H8379">
        <v>9</v>
      </c>
      <c r="I8379">
        <v>0</v>
      </c>
      <c r="J8379">
        <v>2</v>
      </c>
      <c r="K8379">
        <v>0</v>
      </c>
      <c r="L8379">
        <v>2</v>
      </c>
    </row>
    <row r="8380" spans="1:12" x14ac:dyDescent="0.25">
      <c r="A8380">
        <v>51166</v>
      </c>
      <c r="B8380">
        <v>0</v>
      </c>
      <c r="C8380">
        <v>0.80622369800000004</v>
      </c>
      <c r="D8380">
        <v>80</v>
      </c>
      <c r="E8380">
        <v>0</v>
      </c>
      <c r="F8380">
        <v>0.42285084499999998</v>
      </c>
      <c r="G8380">
        <v>2721</v>
      </c>
      <c r="H8380">
        <v>9</v>
      </c>
      <c r="I8380">
        <v>0</v>
      </c>
      <c r="J8380">
        <v>0</v>
      </c>
      <c r="K8380">
        <v>0</v>
      </c>
      <c r="L8380">
        <v>1</v>
      </c>
    </row>
    <row r="8381" spans="1:12" x14ac:dyDescent="0.25">
      <c r="A8381">
        <v>11247</v>
      </c>
      <c r="B8381">
        <v>0</v>
      </c>
      <c r="C8381">
        <v>0.807027567</v>
      </c>
      <c r="D8381">
        <v>41</v>
      </c>
      <c r="E8381">
        <v>0</v>
      </c>
      <c r="F8381">
        <v>0.54946886100000003</v>
      </c>
      <c r="G8381">
        <v>4800</v>
      </c>
      <c r="H8381">
        <v>7</v>
      </c>
      <c r="I8381">
        <v>0</v>
      </c>
      <c r="J8381">
        <v>2</v>
      </c>
      <c r="K8381">
        <v>0</v>
      </c>
      <c r="L8381">
        <v>2</v>
      </c>
    </row>
    <row r="8382" spans="1:12" x14ac:dyDescent="0.25">
      <c r="A8382">
        <v>131384</v>
      </c>
      <c r="B8382">
        <v>0</v>
      </c>
      <c r="C8382">
        <v>0.80703859200000005</v>
      </c>
      <c r="D8382">
        <v>29</v>
      </c>
      <c r="E8382">
        <v>0</v>
      </c>
      <c r="F8382">
        <v>0.82869080799999995</v>
      </c>
      <c r="G8382">
        <v>1435</v>
      </c>
      <c r="H8382">
        <v>7</v>
      </c>
      <c r="I8382">
        <v>0</v>
      </c>
      <c r="J8382">
        <v>0</v>
      </c>
      <c r="K8382">
        <v>0</v>
      </c>
      <c r="L8382">
        <v>0</v>
      </c>
    </row>
    <row r="8383" spans="1:12" x14ac:dyDescent="0.25">
      <c r="A8383">
        <v>144431</v>
      </c>
      <c r="B8383">
        <v>0</v>
      </c>
      <c r="C8383">
        <v>0.80759620200000004</v>
      </c>
      <c r="D8383">
        <v>24</v>
      </c>
      <c r="E8383">
        <v>0</v>
      </c>
      <c r="F8383">
        <v>0.119700748</v>
      </c>
      <c r="G8383">
        <v>400</v>
      </c>
      <c r="H8383">
        <v>2</v>
      </c>
      <c r="I8383">
        <v>0</v>
      </c>
      <c r="J8383">
        <v>0</v>
      </c>
      <c r="K8383">
        <v>0</v>
      </c>
      <c r="L8383">
        <v>0</v>
      </c>
    </row>
    <row r="8384" spans="1:12" x14ac:dyDescent="0.25">
      <c r="A8384">
        <v>130812</v>
      </c>
      <c r="B8384">
        <v>0</v>
      </c>
      <c r="C8384">
        <v>0.80804484499999996</v>
      </c>
      <c r="D8384">
        <v>33</v>
      </c>
      <c r="E8384">
        <v>0</v>
      </c>
      <c r="F8384">
        <v>5.2347382999999997E-2</v>
      </c>
      <c r="G8384">
        <v>6666</v>
      </c>
      <c r="H8384">
        <v>5</v>
      </c>
      <c r="I8384">
        <v>0</v>
      </c>
      <c r="J8384">
        <v>0</v>
      </c>
      <c r="K8384">
        <v>0</v>
      </c>
      <c r="L8384">
        <v>0</v>
      </c>
    </row>
    <row r="8385" spans="1:12" x14ac:dyDescent="0.25">
      <c r="A8385">
        <v>8494</v>
      </c>
      <c r="B8385">
        <v>0</v>
      </c>
      <c r="C8385">
        <v>0.80875686599999996</v>
      </c>
      <c r="D8385">
        <v>69</v>
      </c>
      <c r="E8385">
        <v>1</v>
      </c>
      <c r="F8385">
        <v>0.399891628</v>
      </c>
      <c r="G8385">
        <v>3690</v>
      </c>
      <c r="H8385">
        <v>8</v>
      </c>
      <c r="I8385">
        <v>0</v>
      </c>
      <c r="J8385">
        <v>1</v>
      </c>
      <c r="K8385">
        <v>0</v>
      </c>
      <c r="L8385">
        <v>0</v>
      </c>
    </row>
    <row r="8386" spans="1:12" x14ac:dyDescent="0.25">
      <c r="A8386">
        <v>59038</v>
      </c>
      <c r="B8386">
        <v>1</v>
      </c>
      <c r="C8386">
        <v>0.80888178099999997</v>
      </c>
      <c r="D8386">
        <v>48</v>
      </c>
      <c r="E8386">
        <v>4</v>
      </c>
      <c r="F8386">
        <v>0.85164233600000006</v>
      </c>
      <c r="G8386">
        <v>10959</v>
      </c>
      <c r="H8386">
        <v>23</v>
      </c>
      <c r="I8386">
        <v>2</v>
      </c>
      <c r="J8386">
        <v>2</v>
      </c>
      <c r="K8386">
        <v>2</v>
      </c>
      <c r="L8386">
        <v>3</v>
      </c>
    </row>
    <row r="8387" spans="1:12" x14ac:dyDescent="0.25">
      <c r="A8387">
        <v>11903</v>
      </c>
      <c r="B8387">
        <v>0</v>
      </c>
      <c r="C8387">
        <v>0.80952289399999999</v>
      </c>
      <c r="D8387">
        <v>56</v>
      </c>
      <c r="E8387">
        <v>0</v>
      </c>
      <c r="F8387">
        <v>0.404364424</v>
      </c>
      <c r="G8387">
        <v>17550</v>
      </c>
      <c r="H8387">
        <v>7</v>
      </c>
      <c r="I8387">
        <v>0</v>
      </c>
      <c r="J8387">
        <v>2</v>
      </c>
      <c r="K8387">
        <v>0</v>
      </c>
      <c r="L8387">
        <v>1</v>
      </c>
    </row>
    <row r="8388" spans="1:12" x14ac:dyDescent="0.25">
      <c r="A8388">
        <v>149982</v>
      </c>
      <c r="B8388">
        <v>0</v>
      </c>
      <c r="C8388">
        <v>0.81001225700000001</v>
      </c>
      <c r="D8388">
        <v>43</v>
      </c>
      <c r="E8388">
        <v>0</v>
      </c>
      <c r="F8388">
        <v>0.12175182499999999</v>
      </c>
      <c r="G8388">
        <v>6849</v>
      </c>
      <c r="H8388">
        <v>4</v>
      </c>
      <c r="I8388">
        <v>0</v>
      </c>
      <c r="J8388">
        <v>0</v>
      </c>
      <c r="K8388">
        <v>0</v>
      </c>
      <c r="L8388">
        <v>4</v>
      </c>
    </row>
    <row r="8389" spans="1:12" x14ac:dyDescent="0.25">
      <c r="A8389">
        <v>112660</v>
      </c>
      <c r="B8389">
        <v>0</v>
      </c>
      <c r="C8389">
        <v>0.81002158800000001</v>
      </c>
      <c r="D8389">
        <v>55</v>
      </c>
      <c r="E8389">
        <v>1</v>
      </c>
      <c r="F8389">
        <v>0.13541309600000001</v>
      </c>
      <c r="G8389">
        <v>5833</v>
      </c>
      <c r="H8389">
        <v>4</v>
      </c>
      <c r="I8389">
        <v>0</v>
      </c>
      <c r="J8389">
        <v>0</v>
      </c>
      <c r="K8389">
        <v>1</v>
      </c>
      <c r="L8389">
        <v>0</v>
      </c>
    </row>
    <row r="8390" spans="1:12" x14ac:dyDescent="0.25">
      <c r="A8390">
        <v>26191</v>
      </c>
      <c r="B8390">
        <v>0</v>
      </c>
      <c r="C8390">
        <v>0.81038439799999995</v>
      </c>
      <c r="D8390">
        <v>43</v>
      </c>
      <c r="E8390">
        <v>0</v>
      </c>
      <c r="F8390">
        <v>1.553089382</v>
      </c>
      <c r="G8390">
        <v>3333</v>
      </c>
      <c r="H8390">
        <v>14</v>
      </c>
      <c r="I8390">
        <v>0</v>
      </c>
      <c r="J8390">
        <v>2</v>
      </c>
      <c r="K8390">
        <v>0</v>
      </c>
      <c r="L8390">
        <v>0</v>
      </c>
    </row>
    <row r="8391" spans="1:12" x14ac:dyDescent="0.25">
      <c r="A8391">
        <v>118503</v>
      </c>
      <c r="B8391">
        <v>0</v>
      </c>
      <c r="C8391">
        <v>0.81053628799999999</v>
      </c>
      <c r="D8391">
        <v>42</v>
      </c>
      <c r="E8391">
        <v>2</v>
      </c>
      <c r="F8391">
        <v>7.9904002000000002E-2</v>
      </c>
      <c r="G8391">
        <v>14166</v>
      </c>
      <c r="H8391">
        <v>6</v>
      </c>
      <c r="I8391">
        <v>0</v>
      </c>
      <c r="J8391">
        <v>0</v>
      </c>
      <c r="K8391">
        <v>0</v>
      </c>
      <c r="L8391">
        <v>1</v>
      </c>
    </row>
    <row r="8392" spans="1:12" x14ac:dyDescent="0.25">
      <c r="A8392">
        <v>50929</v>
      </c>
      <c r="B8392">
        <v>0</v>
      </c>
      <c r="C8392">
        <v>0.81069306900000004</v>
      </c>
      <c r="D8392">
        <v>60</v>
      </c>
      <c r="E8392">
        <v>3</v>
      </c>
      <c r="F8392">
        <v>0.18540920899999999</v>
      </c>
      <c r="G8392">
        <v>8100</v>
      </c>
      <c r="H8392">
        <v>7</v>
      </c>
      <c r="I8392">
        <v>0</v>
      </c>
      <c r="J8392">
        <v>0</v>
      </c>
      <c r="K8392">
        <v>1</v>
      </c>
      <c r="L8392">
        <v>5</v>
      </c>
    </row>
    <row r="8393" spans="1:12" x14ac:dyDescent="0.25">
      <c r="A8393">
        <v>76452</v>
      </c>
      <c r="B8393">
        <v>0</v>
      </c>
      <c r="C8393">
        <v>0.81087993400000002</v>
      </c>
      <c r="D8393">
        <v>41</v>
      </c>
      <c r="E8393">
        <v>2</v>
      </c>
      <c r="F8393">
        <v>0.396400313</v>
      </c>
      <c r="G8393">
        <v>11500</v>
      </c>
      <c r="H8393">
        <v>16</v>
      </c>
      <c r="I8393">
        <v>0</v>
      </c>
      <c r="J8393">
        <v>2</v>
      </c>
      <c r="K8393">
        <v>0</v>
      </c>
      <c r="L8393">
        <v>3</v>
      </c>
    </row>
    <row r="8394" spans="1:12" x14ac:dyDescent="0.25">
      <c r="A8394">
        <v>98365</v>
      </c>
      <c r="B8394">
        <v>0</v>
      </c>
      <c r="C8394">
        <v>0.81091890799999999</v>
      </c>
      <c r="D8394">
        <v>70</v>
      </c>
      <c r="E8394">
        <v>0</v>
      </c>
      <c r="F8394">
        <v>0.209164819</v>
      </c>
      <c r="G8394">
        <v>2705</v>
      </c>
      <c r="H8394">
        <v>4</v>
      </c>
      <c r="I8394">
        <v>0</v>
      </c>
      <c r="J8394">
        <v>0</v>
      </c>
      <c r="K8394">
        <v>0</v>
      </c>
      <c r="L8394">
        <v>0</v>
      </c>
    </row>
    <row r="8395" spans="1:12" x14ac:dyDescent="0.25">
      <c r="A8395">
        <v>18499</v>
      </c>
      <c r="B8395">
        <v>0</v>
      </c>
      <c r="C8395">
        <v>0.81154850899999997</v>
      </c>
      <c r="D8395">
        <v>29</v>
      </c>
      <c r="E8395">
        <v>0</v>
      </c>
      <c r="F8395">
        <v>0.15869841800000001</v>
      </c>
      <c r="G8395">
        <v>5500</v>
      </c>
      <c r="H8395">
        <v>4</v>
      </c>
      <c r="I8395">
        <v>0</v>
      </c>
      <c r="J8395">
        <v>0</v>
      </c>
      <c r="K8395">
        <v>0</v>
      </c>
      <c r="L8395">
        <v>0</v>
      </c>
    </row>
    <row r="8396" spans="1:12" x14ac:dyDescent="0.25">
      <c r="A8396">
        <v>14076</v>
      </c>
      <c r="B8396">
        <v>0</v>
      </c>
      <c r="C8396">
        <v>0.81207516999999996</v>
      </c>
      <c r="D8396">
        <v>56</v>
      </c>
      <c r="E8396">
        <v>4</v>
      </c>
      <c r="F8396">
        <v>1.8283582E-2</v>
      </c>
      <c r="G8396">
        <v>5359</v>
      </c>
      <c r="H8396">
        <v>8</v>
      </c>
      <c r="I8396">
        <v>0</v>
      </c>
      <c r="J8396">
        <v>0</v>
      </c>
      <c r="K8396">
        <v>0</v>
      </c>
      <c r="L8396">
        <v>0</v>
      </c>
    </row>
    <row r="8397" spans="1:12" x14ac:dyDescent="0.25">
      <c r="A8397">
        <v>126380</v>
      </c>
      <c r="B8397">
        <v>0</v>
      </c>
      <c r="C8397">
        <v>0.81277571900000001</v>
      </c>
      <c r="D8397">
        <v>59</v>
      </c>
      <c r="E8397">
        <v>0</v>
      </c>
      <c r="F8397">
        <v>0.61691825700000003</v>
      </c>
      <c r="G8397">
        <v>3510</v>
      </c>
      <c r="H8397">
        <v>5</v>
      </c>
      <c r="I8397">
        <v>0</v>
      </c>
      <c r="J8397">
        <v>0</v>
      </c>
      <c r="K8397">
        <v>0</v>
      </c>
      <c r="L8397">
        <v>0</v>
      </c>
    </row>
    <row r="8398" spans="1:12" x14ac:dyDescent="0.25">
      <c r="A8398">
        <v>50978</v>
      </c>
      <c r="B8398">
        <v>0</v>
      </c>
      <c r="C8398">
        <v>0.81288669499999999</v>
      </c>
      <c r="D8398">
        <v>55</v>
      </c>
      <c r="E8398">
        <v>0</v>
      </c>
      <c r="F8398">
        <v>2856</v>
      </c>
      <c r="H8398">
        <v>5</v>
      </c>
      <c r="I8398">
        <v>0</v>
      </c>
      <c r="J8398">
        <v>1</v>
      </c>
      <c r="K8398">
        <v>0</v>
      </c>
      <c r="L8398">
        <v>0</v>
      </c>
    </row>
    <row r="8399" spans="1:12" x14ac:dyDescent="0.25">
      <c r="A8399">
        <v>88728</v>
      </c>
      <c r="B8399">
        <v>1</v>
      </c>
      <c r="C8399">
        <v>0.81310859800000002</v>
      </c>
      <c r="D8399">
        <v>30</v>
      </c>
      <c r="E8399">
        <v>0</v>
      </c>
      <c r="F8399">
        <v>0.30015552099999998</v>
      </c>
      <c r="G8399">
        <v>4500</v>
      </c>
      <c r="H8399">
        <v>11</v>
      </c>
      <c r="I8399">
        <v>0</v>
      </c>
      <c r="J8399">
        <v>0</v>
      </c>
      <c r="K8399">
        <v>0</v>
      </c>
      <c r="L8399">
        <v>0</v>
      </c>
    </row>
    <row r="8400" spans="1:12" x14ac:dyDescent="0.25">
      <c r="A8400">
        <v>105930</v>
      </c>
      <c r="B8400">
        <v>0</v>
      </c>
      <c r="C8400">
        <v>0.81414291000000005</v>
      </c>
      <c r="D8400">
        <v>25</v>
      </c>
      <c r="E8400">
        <v>1</v>
      </c>
      <c r="F8400">
        <v>0.155046826</v>
      </c>
      <c r="G8400">
        <v>960</v>
      </c>
      <c r="H8400">
        <v>7</v>
      </c>
      <c r="I8400">
        <v>0</v>
      </c>
      <c r="J8400">
        <v>0</v>
      </c>
      <c r="K8400">
        <v>0</v>
      </c>
      <c r="L8400">
        <v>0</v>
      </c>
    </row>
    <row r="8401" spans="1:12" x14ac:dyDescent="0.25">
      <c r="A8401">
        <v>96825</v>
      </c>
      <c r="B8401">
        <v>1</v>
      </c>
      <c r="C8401">
        <v>0.81460033899999995</v>
      </c>
      <c r="D8401">
        <v>53</v>
      </c>
      <c r="E8401">
        <v>0</v>
      </c>
      <c r="F8401">
        <v>0.69530537800000003</v>
      </c>
      <c r="G8401">
        <v>8775</v>
      </c>
      <c r="H8401">
        <v>9</v>
      </c>
      <c r="I8401">
        <v>0</v>
      </c>
      <c r="J8401">
        <v>1</v>
      </c>
      <c r="K8401">
        <v>0</v>
      </c>
      <c r="L8401">
        <v>1</v>
      </c>
    </row>
    <row r="8402" spans="1:12" x14ac:dyDescent="0.25">
      <c r="A8402">
        <v>56775</v>
      </c>
      <c r="B8402">
        <v>0</v>
      </c>
      <c r="C8402">
        <v>0.81513302799999998</v>
      </c>
      <c r="D8402">
        <v>66</v>
      </c>
      <c r="E8402">
        <v>1</v>
      </c>
      <c r="F8402">
        <v>0.54172913499999997</v>
      </c>
      <c r="G8402">
        <v>2000</v>
      </c>
      <c r="H8402">
        <v>5</v>
      </c>
      <c r="I8402">
        <v>0</v>
      </c>
      <c r="J8402">
        <v>0</v>
      </c>
      <c r="K8402">
        <v>0</v>
      </c>
      <c r="L8402">
        <v>1</v>
      </c>
    </row>
    <row r="8403" spans="1:12" x14ac:dyDescent="0.25">
      <c r="A8403">
        <v>30206</v>
      </c>
      <c r="B8403">
        <v>0</v>
      </c>
      <c r="C8403">
        <v>0.81517068999999998</v>
      </c>
      <c r="D8403">
        <v>34</v>
      </c>
      <c r="E8403">
        <v>0</v>
      </c>
      <c r="F8403">
        <v>0.238050609</v>
      </c>
      <c r="G8403">
        <v>3200</v>
      </c>
      <c r="H8403">
        <v>4</v>
      </c>
      <c r="I8403">
        <v>0</v>
      </c>
      <c r="J8403">
        <v>0</v>
      </c>
      <c r="K8403">
        <v>0</v>
      </c>
      <c r="L8403">
        <v>1</v>
      </c>
    </row>
    <row r="8404" spans="1:12" x14ac:dyDescent="0.25">
      <c r="A8404">
        <v>60013</v>
      </c>
      <c r="B8404">
        <v>0</v>
      </c>
      <c r="C8404">
        <v>0.81524739000000002</v>
      </c>
      <c r="D8404">
        <v>47</v>
      </c>
      <c r="E8404">
        <v>0</v>
      </c>
      <c r="F8404">
        <v>1.118461538</v>
      </c>
      <c r="G8404">
        <v>6499</v>
      </c>
      <c r="H8404">
        <v>7</v>
      </c>
      <c r="I8404">
        <v>0</v>
      </c>
      <c r="J8404">
        <v>3</v>
      </c>
      <c r="K8404">
        <v>0</v>
      </c>
      <c r="L8404">
        <v>1</v>
      </c>
    </row>
    <row r="8405" spans="1:12" x14ac:dyDescent="0.25">
      <c r="A8405">
        <v>49646</v>
      </c>
      <c r="B8405">
        <v>0</v>
      </c>
      <c r="C8405">
        <v>0.81591562799999995</v>
      </c>
      <c r="D8405">
        <v>33</v>
      </c>
      <c r="E8405">
        <v>0</v>
      </c>
      <c r="F8405">
        <v>1.2471603819999999</v>
      </c>
      <c r="G8405">
        <v>2200</v>
      </c>
      <c r="H8405">
        <v>9</v>
      </c>
      <c r="I8405">
        <v>0</v>
      </c>
      <c r="J8405">
        <v>2</v>
      </c>
      <c r="K8405">
        <v>0</v>
      </c>
      <c r="L8405">
        <v>0</v>
      </c>
    </row>
    <row r="8406" spans="1:12" x14ac:dyDescent="0.25">
      <c r="A8406">
        <v>97705</v>
      </c>
      <c r="B8406">
        <v>0</v>
      </c>
      <c r="C8406">
        <v>0.81721780399999999</v>
      </c>
      <c r="D8406">
        <v>66</v>
      </c>
      <c r="E8406">
        <v>0</v>
      </c>
      <c r="F8406">
        <v>0.52217380199999996</v>
      </c>
      <c r="G8406">
        <v>3900</v>
      </c>
      <c r="H8406">
        <v>7</v>
      </c>
      <c r="I8406">
        <v>0</v>
      </c>
      <c r="J8406">
        <v>1</v>
      </c>
      <c r="K8406">
        <v>0</v>
      </c>
      <c r="L8406">
        <v>0</v>
      </c>
    </row>
    <row r="8407" spans="1:12" x14ac:dyDescent="0.25">
      <c r="A8407">
        <v>103571</v>
      </c>
      <c r="B8407">
        <v>0</v>
      </c>
      <c r="C8407">
        <v>0.81744595799999997</v>
      </c>
      <c r="D8407">
        <v>32</v>
      </c>
      <c r="E8407">
        <v>1</v>
      </c>
      <c r="F8407">
        <v>0.15495922100000001</v>
      </c>
      <c r="G8407">
        <v>3800</v>
      </c>
      <c r="H8407">
        <v>5</v>
      </c>
      <c r="I8407">
        <v>0</v>
      </c>
      <c r="J8407">
        <v>0</v>
      </c>
      <c r="K8407">
        <v>0</v>
      </c>
      <c r="L8407">
        <v>0</v>
      </c>
    </row>
    <row r="8408" spans="1:12" x14ac:dyDescent="0.25">
      <c r="A8408">
        <v>68381</v>
      </c>
      <c r="B8408">
        <v>0</v>
      </c>
      <c r="C8408">
        <v>0.81755783400000004</v>
      </c>
      <c r="D8408">
        <v>70</v>
      </c>
      <c r="E8408">
        <v>0</v>
      </c>
      <c r="F8408">
        <v>0.155963303</v>
      </c>
      <c r="G8408">
        <v>4359</v>
      </c>
      <c r="H8408">
        <v>9</v>
      </c>
      <c r="I8408">
        <v>0</v>
      </c>
      <c r="J8408">
        <v>0</v>
      </c>
      <c r="K8408">
        <v>0</v>
      </c>
      <c r="L8408">
        <v>0</v>
      </c>
    </row>
    <row r="8409" spans="1:12" x14ac:dyDescent="0.25">
      <c r="A8409">
        <v>81736</v>
      </c>
      <c r="B8409">
        <v>1</v>
      </c>
      <c r="C8409">
        <v>0.81818181800000001</v>
      </c>
      <c r="D8409">
        <v>45</v>
      </c>
      <c r="E8409">
        <v>0</v>
      </c>
      <c r="F8409">
        <v>3348</v>
      </c>
      <c r="H8409">
        <v>3</v>
      </c>
      <c r="I8409">
        <v>0</v>
      </c>
      <c r="J8409">
        <v>1</v>
      </c>
      <c r="K8409">
        <v>1</v>
      </c>
      <c r="L8409">
        <v>0</v>
      </c>
    </row>
    <row r="8410" spans="1:12" x14ac:dyDescent="0.25">
      <c r="A8410">
        <v>37899</v>
      </c>
      <c r="B8410">
        <v>0</v>
      </c>
      <c r="C8410">
        <v>0.81846951800000001</v>
      </c>
      <c r="D8410">
        <v>51</v>
      </c>
      <c r="E8410">
        <v>1</v>
      </c>
      <c r="F8410">
        <v>0.33818628299999998</v>
      </c>
      <c r="G8410">
        <v>5700</v>
      </c>
      <c r="H8410">
        <v>7</v>
      </c>
      <c r="I8410">
        <v>0</v>
      </c>
      <c r="J8410">
        <v>0</v>
      </c>
      <c r="K8410">
        <v>0</v>
      </c>
      <c r="L8410">
        <v>1</v>
      </c>
    </row>
    <row r="8411" spans="1:12" x14ac:dyDescent="0.25">
      <c r="A8411">
        <v>77220</v>
      </c>
      <c r="B8411">
        <v>0</v>
      </c>
      <c r="C8411">
        <v>0.81902792099999999</v>
      </c>
      <c r="D8411">
        <v>27</v>
      </c>
      <c r="E8411">
        <v>0</v>
      </c>
      <c r="F8411">
        <v>1.4197161E-2</v>
      </c>
      <c r="G8411">
        <v>5000</v>
      </c>
      <c r="H8411">
        <v>2</v>
      </c>
      <c r="I8411">
        <v>0</v>
      </c>
      <c r="J8411">
        <v>0</v>
      </c>
      <c r="K8411">
        <v>1</v>
      </c>
      <c r="L8411">
        <v>0</v>
      </c>
    </row>
    <row r="8412" spans="1:12" x14ac:dyDescent="0.25">
      <c r="A8412">
        <v>15103</v>
      </c>
      <c r="B8412">
        <v>0</v>
      </c>
      <c r="C8412">
        <v>0.81931723599999995</v>
      </c>
      <c r="D8412">
        <v>27</v>
      </c>
      <c r="E8412">
        <v>0</v>
      </c>
      <c r="F8412">
        <v>1.326683292</v>
      </c>
      <c r="G8412">
        <v>400</v>
      </c>
      <c r="H8412">
        <v>5</v>
      </c>
      <c r="I8412">
        <v>0</v>
      </c>
      <c r="J8412">
        <v>0</v>
      </c>
      <c r="K8412">
        <v>0</v>
      </c>
      <c r="L8412">
        <v>0</v>
      </c>
    </row>
    <row r="8413" spans="1:12" x14ac:dyDescent="0.25">
      <c r="A8413">
        <v>46742</v>
      </c>
      <c r="B8413">
        <v>0</v>
      </c>
      <c r="C8413">
        <v>0.820211986</v>
      </c>
      <c r="D8413">
        <v>39</v>
      </c>
      <c r="E8413">
        <v>0</v>
      </c>
      <c r="F8413">
        <v>0.20265638399999999</v>
      </c>
      <c r="G8413">
        <v>4667</v>
      </c>
      <c r="H8413">
        <v>2</v>
      </c>
      <c r="I8413">
        <v>0</v>
      </c>
      <c r="J8413">
        <v>1</v>
      </c>
      <c r="K8413">
        <v>0</v>
      </c>
      <c r="L8413">
        <v>0</v>
      </c>
    </row>
    <row r="8414" spans="1:12" x14ac:dyDescent="0.25">
      <c r="A8414">
        <v>95787</v>
      </c>
      <c r="B8414">
        <v>0</v>
      </c>
      <c r="C8414">
        <v>0.82096423399999996</v>
      </c>
      <c r="D8414">
        <v>58</v>
      </c>
      <c r="E8414">
        <v>0</v>
      </c>
      <c r="F8414">
        <v>0.180140993</v>
      </c>
      <c r="G8414">
        <v>13333</v>
      </c>
      <c r="H8414">
        <v>7</v>
      </c>
      <c r="I8414">
        <v>0</v>
      </c>
      <c r="J8414">
        <v>1</v>
      </c>
      <c r="K8414">
        <v>2</v>
      </c>
      <c r="L8414">
        <v>0</v>
      </c>
    </row>
    <row r="8415" spans="1:12" x14ac:dyDescent="0.25">
      <c r="A8415">
        <v>86959</v>
      </c>
      <c r="B8415">
        <v>0</v>
      </c>
      <c r="C8415">
        <v>0.82123000599999996</v>
      </c>
      <c r="D8415">
        <v>51</v>
      </c>
      <c r="E8415">
        <v>0</v>
      </c>
      <c r="F8415">
        <v>1.8599845E-2</v>
      </c>
      <c r="G8415">
        <v>15483</v>
      </c>
      <c r="H8415">
        <v>1</v>
      </c>
      <c r="I8415">
        <v>0</v>
      </c>
      <c r="J8415">
        <v>0</v>
      </c>
      <c r="K8415">
        <v>0</v>
      </c>
      <c r="L8415">
        <v>0</v>
      </c>
    </row>
    <row r="8416" spans="1:12" x14ac:dyDescent="0.25">
      <c r="A8416">
        <v>146580</v>
      </c>
      <c r="B8416">
        <v>0</v>
      </c>
      <c r="C8416">
        <v>0.82128204000000005</v>
      </c>
      <c r="D8416">
        <v>50</v>
      </c>
      <c r="E8416">
        <v>0</v>
      </c>
      <c r="F8416">
        <v>0.65467840600000005</v>
      </c>
      <c r="G8416">
        <v>6700</v>
      </c>
      <c r="H8416">
        <v>15</v>
      </c>
      <c r="I8416">
        <v>0</v>
      </c>
      <c r="J8416">
        <v>1</v>
      </c>
      <c r="K8416">
        <v>0</v>
      </c>
      <c r="L8416">
        <v>1</v>
      </c>
    </row>
    <row r="8417" spans="1:12" x14ac:dyDescent="0.25">
      <c r="A8417">
        <v>86327</v>
      </c>
      <c r="B8417">
        <v>0</v>
      </c>
      <c r="C8417">
        <v>0.82136806100000004</v>
      </c>
      <c r="D8417">
        <v>28</v>
      </c>
      <c r="E8417">
        <v>0</v>
      </c>
      <c r="F8417">
        <v>0.109526032</v>
      </c>
      <c r="G8417">
        <v>15000</v>
      </c>
      <c r="H8417">
        <v>7</v>
      </c>
      <c r="I8417">
        <v>0</v>
      </c>
      <c r="J8417">
        <v>0</v>
      </c>
      <c r="K8417">
        <v>0</v>
      </c>
      <c r="L8417">
        <v>0</v>
      </c>
    </row>
    <row r="8418" spans="1:12" x14ac:dyDescent="0.25">
      <c r="A8418">
        <v>50463</v>
      </c>
      <c r="B8418">
        <v>0</v>
      </c>
      <c r="C8418">
        <v>0.82160891999999996</v>
      </c>
      <c r="D8418">
        <v>76</v>
      </c>
      <c r="E8418">
        <v>0</v>
      </c>
      <c r="F8418">
        <v>0.40942928000000001</v>
      </c>
      <c r="G8418">
        <v>1208</v>
      </c>
      <c r="H8418">
        <v>2</v>
      </c>
      <c r="I8418">
        <v>0</v>
      </c>
      <c r="J8418">
        <v>0</v>
      </c>
      <c r="K8418">
        <v>0</v>
      </c>
      <c r="L8418">
        <v>0</v>
      </c>
    </row>
    <row r="8419" spans="1:12" x14ac:dyDescent="0.25">
      <c r="A8419">
        <v>18625</v>
      </c>
      <c r="B8419">
        <v>0</v>
      </c>
      <c r="C8419">
        <v>0.82162378300000005</v>
      </c>
      <c r="D8419">
        <v>40</v>
      </c>
      <c r="E8419">
        <v>0</v>
      </c>
      <c r="F8419">
        <v>0.50841920100000004</v>
      </c>
      <c r="G8419">
        <v>3978</v>
      </c>
      <c r="H8419">
        <v>12</v>
      </c>
      <c r="I8419">
        <v>0</v>
      </c>
      <c r="J8419">
        <v>2</v>
      </c>
      <c r="K8419">
        <v>0</v>
      </c>
      <c r="L8419">
        <v>1</v>
      </c>
    </row>
    <row r="8420" spans="1:12" x14ac:dyDescent="0.25">
      <c r="A8420">
        <v>141662</v>
      </c>
      <c r="B8420">
        <v>0</v>
      </c>
      <c r="C8420">
        <v>0.82181781799999998</v>
      </c>
      <c r="D8420">
        <v>41</v>
      </c>
      <c r="E8420">
        <v>0</v>
      </c>
      <c r="F8420">
        <v>0.60006313099999997</v>
      </c>
      <c r="G8420">
        <v>3167</v>
      </c>
      <c r="H8420">
        <v>11</v>
      </c>
      <c r="I8420">
        <v>0</v>
      </c>
      <c r="J8420">
        <v>0</v>
      </c>
      <c r="K8420">
        <v>0</v>
      </c>
      <c r="L8420">
        <v>0</v>
      </c>
    </row>
    <row r="8421" spans="1:12" x14ac:dyDescent="0.25">
      <c r="A8421">
        <v>80549</v>
      </c>
      <c r="B8421">
        <v>0</v>
      </c>
      <c r="C8421">
        <v>0.82290943699999997</v>
      </c>
      <c r="D8421">
        <v>45</v>
      </c>
      <c r="E8421">
        <v>0</v>
      </c>
      <c r="F8421">
        <v>0.313834852</v>
      </c>
      <c r="G8421">
        <v>7350</v>
      </c>
      <c r="H8421">
        <v>9</v>
      </c>
      <c r="I8421">
        <v>0</v>
      </c>
      <c r="J8421">
        <v>0</v>
      </c>
      <c r="K8421">
        <v>0</v>
      </c>
      <c r="L8421">
        <v>1</v>
      </c>
    </row>
    <row r="8422" spans="1:12" x14ac:dyDescent="0.25">
      <c r="A8422">
        <v>11603</v>
      </c>
      <c r="B8422">
        <v>0</v>
      </c>
      <c r="C8422">
        <v>0.82297115899999995</v>
      </c>
      <c r="D8422">
        <v>30</v>
      </c>
      <c r="E8422">
        <v>0</v>
      </c>
      <c r="F8422">
        <v>0.438326669</v>
      </c>
      <c r="G8422">
        <v>3250</v>
      </c>
      <c r="H8422">
        <v>9</v>
      </c>
      <c r="I8422">
        <v>0</v>
      </c>
      <c r="J8422">
        <v>0</v>
      </c>
      <c r="K8422">
        <v>0</v>
      </c>
      <c r="L8422">
        <v>0</v>
      </c>
    </row>
    <row r="8423" spans="1:12" x14ac:dyDescent="0.25">
      <c r="A8423">
        <v>42979</v>
      </c>
      <c r="B8423">
        <v>0</v>
      </c>
      <c r="C8423">
        <v>0.82362728799999996</v>
      </c>
      <c r="D8423">
        <v>32</v>
      </c>
      <c r="E8423">
        <v>0</v>
      </c>
      <c r="F8423">
        <v>8.0419580000000004E-2</v>
      </c>
      <c r="G8423">
        <v>857</v>
      </c>
      <c r="H8423">
        <v>4</v>
      </c>
      <c r="I8423">
        <v>0</v>
      </c>
      <c r="J8423">
        <v>0</v>
      </c>
      <c r="K8423">
        <v>0</v>
      </c>
      <c r="L8423">
        <v>0</v>
      </c>
    </row>
    <row r="8424" spans="1:12" x14ac:dyDescent="0.25">
      <c r="A8424">
        <v>15153</v>
      </c>
      <c r="B8424">
        <v>0</v>
      </c>
      <c r="C8424">
        <v>0.82364564200000001</v>
      </c>
      <c r="D8424">
        <v>48</v>
      </c>
      <c r="E8424">
        <v>0</v>
      </c>
      <c r="F8424">
        <v>0.37660057800000002</v>
      </c>
      <c r="G8424">
        <v>9683</v>
      </c>
      <c r="H8424">
        <v>12</v>
      </c>
      <c r="I8424">
        <v>0</v>
      </c>
      <c r="J8424">
        <v>1</v>
      </c>
      <c r="K8424">
        <v>0</v>
      </c>
      <c r="L8424">
        <v>2</v>
      </c>
    </row>
    <row r="8425" spans="1:12" x14ac:dyDescent="0.25">
      <c r="A8425">
        <v>97327</v>
      </c>
      <c r="B8425">
        <v>1</v>
      </c>
      <c r="C8425">
        <v>0.82368521500000003</v>
      </c>
      <c r="D8425">
        <v>59</v>
      </c>
      <c r="E8425">
        <v>0</v>
      </c>
      <c r="F8425">
        <v>1.1354906600000001</v>
      </c>
      <c r="G8425">
        <v>3800</v>
      </c>
      <c r="H8425">
        <v>12</v>
      </c>
      <c r="I8425">
        <v>0</v>
      </c>
      <c r="J8425">
        <v>2</v>
      </c>
      <c r="K8425">
        <v>0</v>
      </c>
      <c r="L8425">
        <v>0</v>
      </c>
    </row>
    <row r="8426" spans="1:12" x14ac:dyDescent="0.25">
      <c r="A8426">
        <v>108049</v>
      </c>
      <c r="B8426">
        <v>0</v>
      </c>
      <c r="C8426">
        <v>0.82380777000000005</v>
      </c>
      <c r="D8426">
        <v>48</v>
      </c>
      <c r="E8426">
        <v>0</v>
      </c>
      <c r="F8426">
        <v>0.85373134299999998</v>
      </c>
      <c r="G8426">
        <v>8709</v>
      </c>
      <c r="H8426">
        <v>16</v>
      </c>
      <c r="I8426">
        <v>0</v>
      </c>
      <c r="J8426">
        <v>2</v>
      </c>
      <c r="K8426">
        <v>0</v>
      </c>
      <c r="L8426">
        <v>3</v>
      </c>
    </row>
    <row r="8427" spans="1:12" x14ac:dyDescent="0.25">
      <c r="A8427">
        <v>138761</v>
      </c>
      <c r="B8427">
        <v>1</v>
      </c>
      <c r="C8427">
        <v>0.825253664</v>
      </c>
      <c r="D8427">
        <v>61</v>
      </c>
      <c r="E8427">
        <v>0</v>
      </c>
      <c r="F8427">
        <v>2483</v>
      </c>
      <c r="H8427">
        <v>15</v>
      </c>
      <c r="I8427">
        <v>0</v>
      </c>
      <c r="J8427">
        <v>0</v>
      </c>
      <c r="K8427">
        <v>0</v>
      </c>
      <c r="L8427">
        <v>1</v>
      </c>
    </row>
    <row r="8428" spans="1:12" x14ac:dyDescent="0.25">
      <c r="A8428">
        <v>128319</v>
      </c>
      <c r="B8428">
        <v>0</v>
      </c>
      <c r="C8428">
        <v>0.82538838999999997</v>
      </c>
      <c r="D8428">
        <v>64</v>
      </c>
      <c r="E8428">
        <v>0</v>
      </c>
      <c r="F8428">
        <v>0.63988657800000004</v>
      </c>
      <c r="G8428">
        <v>7405</v>
      </c>
      <c r="H8428">
        <v>14</v>
      </c>
      <c r="I8428">
        <v>0</v>
      </c>
      <c r="J8428">
        <v>2</v>
      </c>
      <c r="K8428">
        <v>0</v>
      </c>
      <c r="L8428">
        <v>0</v>
      </c>
    </row>
    <row r="8429" spans="1:12" x14ac:dyDescent="0.25">
      <c r="A8429">
        <v>44458</v>
      </c>
      <c r="B8429">
        <v>0</v>
      </c>
      <c r="C8429">
        <v>0.82545831300000005</v>
      </c>
      <c r="D8429">
        <v>65</v>
      </c>
      <c r="E8429">
        <v>0</v>
      </c>
      <c r="F8429">
        <v>0.95269820100000002</v>
      </c>
      <c r="G8429">
        <v>1500</v>
      </c>
      <c r="H8429">
        <v>5</v>
      </c>
      <c r="I8429">
        <v>0</v>
      </c>
      <c r="J8429">
        <v>1</v>
      </c>
      <c r="K8429">
        <v>0</v>
      </c>
      <c r="L8429">
        <v>0</v>
      </c>
    </row>
    <row r="8430" spans="1:12" x14ac:dyDescent="0.25">
      <c r="A8430">
        <v>96901</v>
      </c>
      <c r="B8430">
        <v>0</v>
      </c>
      <c r="C8430">
        <v>0.82551452700000005</v>
      </c>
      <c r="D8430">
        <v>52</v>
      </c>
      <c r="E8430">
        <v>0</v>
      </c>
      <c r="F8430">
        <v>0.54367784699999999</v>
      </c>
      <c r="G8430">
        <v>11000</v>
      </c>
      <c r="H8430">
        <v>21</v>
      </c>
      <c r="I8430">
        <v>0</v>
      </c>
      <c r="J8430">
        <v>1</v>
      </c>
      <c r="K8430">
        <v>0</v>
      </c>
      <c r="L8430">
        <v>0</v>
      </c>
    </row>
    <row r="8431" spans="1:12" x14ac:dyDescent="0.25">
      <c r="A8431">
        <v>125730</v>
      </c>
      <c r="B8431">
        <v>0</v>
      </c>
      <c r="C8431">
        <v>0.82726701300000005</v>
      </c>
      <c r="D8431">
        <v>41</v>
      </c>
      <c r="E8431">
        <v>1</v>
      </c>
      <c r="F8431">
        <v>0.73364187700000005</v>
      </c>
      <c r="G8431">
        <v>6265</v>
      </c>
      <c r="H8431">
        <v>9</v>
      </c>
      <c r="I8431">
        <v>0</v>
      </c>
      <c r="J8431">
        <v>0</v>
      </c>
      <c r="K8431">
        <v>0</v>
      </c>
      <c r="L8431">
        <v>2</v>
      </c>
    </row>
    <row r="8432" spans="1:12" x14ac:dyDescent="0.25">
      <c r="A8432">
        <v>60167</v>
      </c>
      <c r="B8432">
        <v>0</v>
      </c>
      <c r="C8432">
        <v>0.82730093100000002</v>
      </c>
      <c r="D8432">
        <v>37</v>
      </c>
      <c r="E8432">
        <v>0</v>
      </c>
      <c r="F8432">
        <v>0.10915633700000001</v>
      </c>
      <c r="G8432">
        <v>2500</v>
      </c>
      <c r="H8432">
        <v>2</v>
      </c>
      <c r="I8432">
        <v>0</v>
      </c>
      <c r="J8432">
        <v>0</v>
      </c>
      <c r="K8432">
        <v>0</v>
      </c>
      <c r="L8432">
        <v>4</v>
      </c>
    </row>
    <row r="8433" spans="1:12" x14ac:dyDescent="0.25">
      <c r="A8433">
        <v>114344</v>
      </c>
      <c r="B8433">
        <v>0</v>
      </c>
      <c r="C8433">
        <v>0.82748591199999999</v>
      </c>
      <c r="D8433">
        <v>53</v>
      </c>
      <c r="E8433">
        <v>0</v>
      </c>
      <c r="F8433">
        <v>0.33429394800000001</v>
      </c>
      <c r="G8433">
        <v>3122</v>
      </c>
      <c r="H8433">
        <v>3</v>
      </c>
      <c r="I8433">
        <v>0</v>
      </c>
      <c r="J8433">
        <v>1</v>
      </c>
      <c r="K8433">
        <v>0</v>
      </c>
      <c r="L8433">
        <v>2</v>
      </c>
    </row>
    <row r="8434" spans="1:12" x14ac:dyDescent="0.25">
      <c r="A8434">
        <v>50482</v>
      </c>
      <c r="B8434">
        <v>0</v>
      </c>
      <c r="C8434">
        <v>0.82755431099999999</v>
      </c>
      <c r="D8434">
        <v>69</v>
      </c>
      <c r="E8434">
        <v>0</v>
      </c>
      <c r="F8434">
        <v>0.39775825500000001</v>
      </c>
      <c r="G8434">
        <v>3300</v>
      </c>
      <c r="H8434">
        <v>3</v>
      </c>
      <c r="I8434">
        <v>0</v>
      </c>
      <c r="J8434">
        <v>0</v>
      </c>
      <c r="K8434">
        <v>0</v>
      </c>
      <c r="L8434">
        <v>0</v>
      </c>
    </row>
    <row r="8435" spans="1:12" x14ac:dyDescent="0.25">
      <c r="A8435">
        <v>129348</v>
      </c>
      <c r="B8435">
        <v>0</v>
      </c>
      <c r="C8435">
        <v>0.82779618499999996</v>
      </c>
      <c r="D8435">
        <v>33</v>
      </c>
      <c r="E8435">
        <v>0</v>
      </c>
      <c r="F8435">
        <v>0.93305084699999996</v>
      </c>
      <c r="G8435">
        <v>2359</v>
      </c>
      <c r="H8435">
        <v>6</v>
      </c>
      <c r="I8435">
        <v>0</v>
      </c>
      <c r="J8435">
        <v>2</v>
      </c>
      <c r="K8435">
        <v>0</v>
      </c>
      <c r="L8435">
        <v>1</v>
      </c>
    </row>
    <row r="8436" spans="1:12" x14ac:dyDescent="0.25">
      <c r="A8436">
        <v>99206</v>
      </c>
      <c r="B8436">
        <v>0</v>
      </c>
      <c r="C8436">
        <v>0.82801846800000001</v>
      </c>
      <c r="D8436">
        <v>45</v>
      </c>
      <c r="E8436">
        <v>0</v>
      </c>
      <c r="F8436">
        <v>0.66060311299999996</v>
      </c>
      <c r="G8436">
        <v>10279</v>
      </c>
      <c r="H8436">
        <v>9</v>
      </c>
      <c r="I8436">
        <v>0</v>
      </c>
      <c r="J8436">
        <v>2</v>
      </c>
      <c r="K8436">
        <v>0</v>
      </c>
      <c r="L8436">
        <v>4</v>
      </c>
    </row>
    <row r="8437" spans="1:12" x14ac:dyDescent="0.25">
      <c r="A8437">
        <v>67324</v>
      </c>
      <c r="B8437">
        <v>0</v>
      </c>
      <c r="C8437">
        <v>0.82815120600000003</v>
      </c>
      <c r="D8437">
        <v>38</v>
      </c>
      <c r="E8437">
        <v>0</v>
      </c>
      <c r="F8437">
        <v>0.101985431</v>
      </c>
      <c r="G8437">
        <v>7000</v>
      </c>
      <c r="H8437">
        <v>3</v>
      </c>
      <c r="I8437">
        <v>0</v>
      </c>
      <c r="J8437">
        <v>0</v>
      </c>
      <c r="K8437">
        <v>0</v>
      </c>
      <c r="L8437">
        <v>0</v>
      </c>
    </row>
    <row r="8438" spans="1:12" x14ac:dyDescent="0.25">
      <c r="A8438">
        <v>12965</v>
      </c>
      <c r="B8438">
        <v>0</v>
      </c>
      <c r="C8438">
        <v>0.82834331299999997</v>
      </c>
      <c r="D8438">
        <v>30</v>
      </c>
      <c r="E8438">
        <v>0</v>
      </c>
      <c r="F8438">
        <v>6.6366703999999999E-2</v>
      </c>
      <c r="G8438">
        <v>8000</v>
      </c>
      <c r="H8438">
        <v>4</v>
      </c>
      <c r="I8438">
        <v>0</v>
      </c>
      <c r="J8438">
        <v>0</v>
      </c>
      <c r="K8438">
        <v>0</v>
      </c>
      <c r="L8438">
        <v>0</v>
      </c>
    </row>
    <row r="8439" spans="1:12" x14ac:dyDescent="0.25">
      <c r="A8439">
        <v>39061</v>
      </c>
      <c r="B8439">
        <v>0</v>
      </c>
      <c r="C8439">
        <v>0.82850952700000002</v>
      </c>
      <c r="D8439">
        <v>50</v>
      </c>
      <c r="E8439">
        <v>1</v>
      </c>
      <c r="F8439">
        <v>0.54007186399999996</v>
      </c>
      <c r="G8439">
        <v>6400</v>
      </c>
      <c r="H8439">
        <v>8</v>
      </c>
      <c r="I8439">
        <v>0</v>
      </c>
      <c r="J8439">
        <v>3</v>
      </c>
      <c r="K8439">
        <v>1</v>
      </c>
      <c r="L8439">
        <v>0</v>
      </c>
    </row>
    <row r="8440" spans="1:12" x14ac:dyDescent="0.25">
      <c r="A8440">
        <v>28176</v>
      </c>
      <c r="B8440">
        <v>0</v>
      </c>
      <c r="C8440">
        <v>0.82862769700000005</v>
      </c>
      <c r="D8440">
        <v>44</v>
      </c>
      <c r="E8440">
        <v>0</v>
      </c>
      <c r="F8440">
        <v>1.198987662</v>
      </c>
      <c r="G8440">
        <v>3160</v>
      </c>
      <c r="H8440">
        <v>11</v>
      </c>
      <c r="I8440">
        <v>0</v>
      </c>
      <c r="J8440">
        <v>2</v>
      </c>
      <c r="K8440">
        <v>0</v>
      </c>
      <c r="L8440">
        <v>0</v>
      </c>
    </row>
    <row r="8441" spans="1:12" x14ac:dyDescent="0.25">
      <c r="A8441">
        <v>60609</v>
      </c>
      <c r="B8441">
        <v>0</v>
      </c>
      <c r="C8441">
        <v>0.82871712799999997</v>
      </c>
      <c r="D8441">
        <v>40</v>
      </c>
      <c r="E8441">
        <v>0</v>
      </c>
      <c r="F8441">
        <v>0.16159032800000001</v>
      </c>
      <c r="G8441">
        <v>4300</v>
      </c>
      <c r="H8441">
        <v>9</v>
      </c>
      <c r="I8441">
        <v>0</v>
      </c>
      <c r="J8441">
        <v>0</v>
      </c>
      <c r="K8441">
        <v>0</v>
      </c>
      <c r="L8441">
        <v>2</v>
      </c>
    </row>
    <row r="8442" spans="1:12" x14ac:dyDescent="0.25">
      <c r="A8442">
        <v>129975</v>
      </c>
      <c r="B8442">
        <v>0</v>
      </c>
      <c r="C8442">
        <v>0.82877690800000003</v>
      </c>
      <c r="D8442">
        <v>54</v>
      </c>
      <c r="E8442">
        <v>0</v>
      </c>
      <c r="F8442">
        <v>0.84571678299999997</v>
      </c>
      <c r="G8442">
        <v>4575</v>
      </c>
      <c r="H8442">
        <v>12</v>
      </c>
      <c r="I8442">
        <v>0</v>
      </c>
      <c r="J8442">
        <v>3</v>
      </c>
      <c r="K8442">
        <v>0</v>
      </c>
      <c r="L8442">
        <v>0</v>
      </c>
    </row>
    <row r="8443" spans="1:12" x14ac:dyDescent="0.25">
      <c r="A8443">
        <v>2321</v>
      </c>
      <c r="B8443">
        <v>0</v>
      </c>
      <c r="C8443">
        <v>0.82926829300000005</v>
      </c>
      <c r="D8443">
        <v>28</v>
      </c>
      <c r="E8443">
        <v>0</v>
      </c>
      <c r="F8443">
        <v>0.186750428</v>
      </c>
      <c r="G8443">
        <v>1750</v>
      </c>
      <c r="H8443">
        <v>3</v>
      </c>
      <c r="I8443">
        <v>0</v>
      </c>
      <c r="J8443">
        <v>0</v>
      </c>
      <c r="K8443">
        <v>0</v>
      </c>
      <c r="L8443">
        <v>0</v>
      </c>
    </row>
    <row r="8444" spans="1:12" x14ac:dyDescent="0.25">
      <c r="A8444">
        <v>111454</v>
      </c>
      <c r="B8444">
        <v>0</v>
      </c>
      <c r="C8444">
        <v>0.82952441099999996</v>
      </c>
      <c r="D8444">
        <v>72</v>
      </c>
      <c r="E8444">
        <v>0</v>
      </c>
      <c r="F8444">
        <v>0.59570836400000005</v>
      </c>
      <c r="G8444">
        <v>4100</v>
      </c>
      <c r="H8444">
        <v>8</v>
      </c>
      <c r="I8444">
        <v>1</v>
      </c>
      <c r="J8444">
        <v>2</v>
      </c>
      <c r="K8444">
        <v>0</v>
      </c>
      <c r="L8444">
        <v>0</v>
      </c>
    </row>
    <row r="8445" spans="1:12" x14ac:dyDescent="0.25">
      <c r="A8445">
        <v>35506</v>
      </c>
      <c r="B8445">
        <v>0</v>
      </c>
      <c r="C8445">
        <v>0.82975976900000004</v>
      </c>
      <c r="D8445">
        <v>61</v>
      </c>
      <c r="E8445">
        <v>0</v>
      </c>
      <c r="F8445">
        <v>0.47398746000000003</v>
      </c>
      <c r="G8445">
        <v>5900</v>
      </c>
      <c r="H8445">
        <v>12</v>
      </c>
      <c r="I8445">
        <v>0</v>
      </c>
      <c r="J8445">
        <v>1</v>
      </c>
      <c r="K8445">
        <v>0</v>
      </c>
      <c r="L8445">
        <v>1</v>
      </c>
    </row>
    <row r="8446" spans="1:12" x14ac:dyDescent="0.25">
      <c r="A8446">
        <v>126888</v>
      </c>
      <c r="B8446">
        <v>0</v>
      </c>
      <c r="C8446">
        <v>0.83003399300000003</v>
      </c>
      <c r="D8446">
        <v>45</v>
      </c>
      <c r="E8446">
        <v>0</v>
      </c>
      <c r="F8446">
        <v>0.50077984399999997</v>
      </c>
      <c r="G8446">
        <v>8334</v>
      </c>
      <c r="H8446">
        <v>9</v>
      </c>
      <c r="I8446">
        <v>0</v>
      </c>
      <c r="J8446">
        <v>2</v>
      </c>
      <c r="K8446">
        <v>0</v>
      </c>
      <c r="L8446">
        <v>2</v>
      </c>
    </row>
    <row r="8447" spans="1:12" x14ac:dyDescent="0.25">
      <c r="A8447">
        <v>70380</v>
      </c>
      <c r="B8447">
        <v>0</v>
      </c>
      <c r="C8447">
        <v>0.83033932099999996</v>
      </c>
      <c r="D8447">
        <v>31</v>
      </c>
      <c r="E8447">
        <v>0</v>
      </c>
      <c r="F8447">
        <v>0.20713609099999999</v>
      </c>
      <c r="G8447">
        <v>3166</v>
      </c>
      <c r="H8447">
        <v>6</v>
      </c>
      <c r="I8447">
        <v>0</v>
      </c>
      <c r="J8447">
        <v>0</v>
      </c>
      <c r="K8447">
        <v>0</v>
      </c>
      <c r="L8447">
        <v>0</v>
      </c>
    </row>
    <row r="8448" spans="1:12" x14ac:dyDescent="0.25">
      <c r="A8448">
        <v>149112</v>
      </c>
      <c r="B8448">
        <v>0</v>
      </c>
      <c r="C8448">
        <v>0.83035520200000001</v>
      </c>
      <c r="D8448">
        <v>48</v>
      </c>
      <c r="E8448">
        <v>0</v>
      </c>
      <c r="F8448">
        <v>0.41082364700000001</v>
      </c>
      <c r="G8448">
        <v>8000</v>
      </c>
      <c r="H8448">
        <v>5</v>
      </c>
      <c r="I8448">
        <v>0</v>
      </c>
      <c r="J8448">
        <v>1</v>
      </c>
      <c r="K8448">
        <v>0</v>
      </c>
      <c r="L8448">
        <v>3</v>
      </c>
    </row>
    <row r="8449" spans="1:12" x14ac:dyDescent="0.25">
      <c r="A8449">
        <v>4128</v>
      </c>
      <c r="B8449">
        <v>0</v>
      </c>
      <c r="C8449">
        <v>0.830387282</v>
      </c>
      <c r="D8449">
        <v>54</v>
      </c>
      <c r="E8449">
        <v>0</v>
      </c>
      <c r="F8449">
        <v>0.47198772100000003</v>
      </c>
      <c r="G8449">
        <v>5211</v>
      </c>
      <c r="H8449">
        <v>8</v>
      </c>
      <c r="I8449">
        <v>0</v>
      </c>
      <c r="J8449">
        <v>1</v>
      </c>
      <c r="K8449">
        <v>0</v>
      </c>
      <c r="L8449">
        <v>2</v>
      </c>
    </row>
    <row r="8450" spans="1:12" x14ac:dyDescent="0.25">
      <c r="A8450">
        <v>93835</v>
      </c>
      <c r="B8450">
        <v>0</v>
      </c>
      <c r="C8450">
        <v>0.83047380999999998</v>
      </c>
      <c r="D8450">
        <v>34</v>
      </c>
      <c r="E8450">
        <v>0</v>
      </c>
      <c r="F8450">
        <v>4.8059008E-2</v>
      </c>
      <c r="G8450">
        <v>39180</v>
      </c>
      <c r="H8450">
        <v>8</v>
      </c>
      <c r="I8450">
        <v>0</v>
      </c>
      <c r="J8450">
        <v>1</v>
      </c>
      <c r="K8450">
        <v>0</v>
      </c>
      <c r="L8450">
        <v>2</v>
      </c>
    </row>
    <row r="8451" spans="1:12" x14ac:dyDescent="0.25">
      <c r="A8451">
        <v>88319</v>
      </c>
      <c r="B8451">
        <v>0</v>
      </c>
      <c r="C8451">
        <v>0.83050729599999995</v>
      </c>
      <c r="D8451">
        <v>47</v>
      </c>
      <c r="E8451">
        <v>0</v>
      </c>
      <c r="F8451">
        <v>0.67167990899999996</v>
      </c>
      <c r="G8451">
        <v>7047</v>
      </c>
      <c r="H8451">
        <v>12</v>
      </c>
      <c r="I8451">
        <v>0</v>
      </c>
      <c r="J8451">
        <v>1</v>
      </c>
      <c r="K8451">
        <v>0</v>
      </c>
      <c r="L8451">
        <v>0</v>
      </c>
    </row>
    <row r="8452" spans="1:12" x14ac:dyDescent="0.25">
      <c r="A8452">
        <v>16759</v>
      </c>
      <c r="B8452">
        <v>1</v>
      </c>
      <c r="C8452">
        <v>0.83052216899999998</v>
      </c>
      <c r="D8452">
        <v>42</v>
      </c>
      <c r="E8452">
        <v>1</v>
      </c>
      <c r="F8452">
        <v>1.131103422</v>
      </c>
      <c r="G8452">
        <v>2600</v>
      </c>
      <c r="H8452">
        <v>8</v>
      </c>
      <c r="I8452">
        <v>0</v>
      </c>
      <c r="J8452">
        <v>1</v>
      </c>
      <c r="K8452">
        <v>0</v>
      </c>
      <c r="L8452">
        <v>2</v>
      </c>
    </row>
    <row r="8453" spans="1:12" x14ac:dyDescent="0.25">
      <c r="A8453">
        <v>33420</v>
      </c>
      <c r="B8453">
        <v>1</v>
      </c>
      <c r="C8453">
        <v>0.830564784</v>
      </c>
      <c r="D8453">
        <v>35</v>
      </c>
      <c r="E8453">
        <v>1</v>
      </c>
      <c r="F8453">
        <v>1480</v>
      </c>
      <c r="H8453">
        <v>2</v>
      </c>
      <c r="I8453">
        <v>0</v>
      </c>
      <c r="J8453">
        <v>0</v>
      </c>
      <c r="K8453">
        <v>0</v>
      </c>
      <c r="L8453">
        <v>0</v>
      </c>
    </row>
    <row r="8454" spans="1:12" x14ac:dyDescent="0.25">
      <c r="A8454">
        <v>113154</v>
      </c>
      <c r="B8454">
        <v>0</v>
      </c>
      <c r="C8454">
        <v>0.83075470699999998</v>
      </c>
      <c r="D8454">
        <v>83</v>
      </c>
      <c r="E8454">
        <v>0</v>
      </c>
      <c r="F8454">
        <v>2802</v>
      </c>
      <c r="H8454">
        <v>19</v>
      </c>
      <c r="I8454">
        <v>0</v>
      </c>
      <c r="J8454">
        <v>0</v>
      </c>
      <c r="K8454">
        <v>0</v>
      </c>
      <c r="L8454">
        <v>0</v>
      </c>
    </row>
    <row r="8455" spans="1:12" x14ac:dyDescent="0.25">
      <c r="A8455">
        <v>42371</v>
      </c>
      <c r="B8455">
        <v>0</v>
      </c>
      <c r="C8455">
        <v>0.83114458999999996</v>
      </c>
      <c r="D8455">
        <v>45</v>
      </c>
      <c r="E8455">
        <v>4</v>
      </c>
      <c r="F8455">
        <v>0.60585585600000003</v>
      </c>
      <c r="G8455">
        <v>4883</v>
      </c>
      <c r="H8455">
        <v>15</v>
      </c>
      <c r="I8455">
        <v>0</v>
      </c>
      <c r="J8455">
        <v>1</v>
      </c>
      <c r="K8455">
        <v>1</v>
      </c>
      <c r="L8455">
        <v>0</v>
      </c>
    </row>
    <row r="8456" spans="1:12" x14ac:dyDescent="0.25">
      <c r="A8456">
        <v>39493</v>
      </c>
      <c r="B8456">
        <v>0</v>
      </c>
      <c r="C8456">
        <v>0.83116883100000005</v>
      </c>
      <c r="D8456">
        <v>46</v>
      </c>
      <c r="E8456">
        <v>0</v>
      </c>
      <c r="F8456">
        <v>0.65774772100000001</v>
      </c>
      <c r="G8456">
        <v>3400</v>
      </c>
      <c r="H8456">
        <v>8</v>
      </c>
      <c r="I8456">
        <v>2</v>
      </c>
      <c r="J8456">
        <v>1</v>
      </c>
      <c r="K8456">
        <v>0</v>
      </c>
      <c r="L8456">
        <v>1</v>
      </c>
    </row>
    <row r="8457" spans="1:12" x14ac:dyDescent="0.25">
      <c r="A8457">
        <v>111320</v>
      </c>
      <c r="B8457">
        <v>0</v>
      </c>
      <c r="C8457">
        <v>0.83137858099999995</v>
      </c>
      <c r="D8457">
        <v>33</v>
      </c>
      <c r="E8457">
        <v>1</v>
      </c>
      <c r="F8457">
        <v>0.31409222799999997</v>
      </c>
      <c r="G8457">
        <v>3100</v>
      </c>
      <c r="H8457">
        <v>4</v>
      </c>
      <c r="I8457">
        <v>0</v>
      </c>
      <c r="J8457">
        <v>0</v>
      </c>
      <c r="K8457">
        <v>0</v>
      </c>
      <c r="L8457">
        <v>2</v>
      </c>
    </row>
    <row r="8458" spans="1:12" x14ac:dyDescent="0.25">
      <c r="A8458">
        <v>67607</v>
      </c>
      <c r="B8458">
        <v>0</v>
      </c>
      <c r="C8458">
        <v>0.83162276499999999</v>
      </c>
      <c r="D8458">
        <v>46</v>
      </c>
      <c r="E8458">
        <v>0</v>
      </c>
      <c r="F8458">
        <v>0.57732095500000002</v>
      </c>
      <c r="G8458">
        <v>7539</v>
      </c>
      <c r="H8458">
        <v>8</v>
      </c>
      <c r="I8458">
        <v>0</v>
      </c>
      <c r="J8458">
        <v>2</v>
      </c>
      <c r="K8458">
        <v>0</v>
      </c>
      <c r="L8458">
        <v>3</v>
      </c>
    </row>
    <row r="8459" spans="1:12" x14ac:dyDescent="0.25">
      <c r="A8459">
        <v>28422</v>
      </c>
      <c r="B8459">
        <v>1</v>
      </c>
      <c r="C8459">
        <v>0.83185345200000005</v>
      </c>
      <c r="D8459">
        <v>49</v>
      </c>
      <c r="E8459">
        <v>2</v>
      </c>
      <c r="F8459">
        <v>4.4828982000000003E-2</v>
      </c>
      <c r="G8459">
        <v>9881</v>
      </c>
      <c r="H8459">
        <v>4</v>
      </c>
      <c r="I8459">
        <v>5</v>
      </c>
      <c r="J8459">
        <v>0</v>
      </c>
      <c r="K8459">
        <v>0</v>
      </c>
      <c r="L8459">
        <v>0</v>
      </c>
    </row>
    <row r="8460" spans="1:12" x14ac:dyDescent="0.25">
      <c r="A8460">
        <v>18258</v>
      </c>
      <c r="B8460">
        <v>0</v>
      </c>
      <c r="C8460">
        <v>0.83189380300000004</v>
      </c>
      <c r="D8460">
        <v>45</v>
      </c>
      <c r="E8460">
        <v>0</v>
      </c>
      <c r="F8460">
        <v>0.34023881499999997</v>
      </c>
      <c r="G8460">
        <v>6950</v>
      </c>
      <c r="H8460">
        <v>10</v>
      </c>
      <c r="I8460">
        <v>0</v>
      </c>
      <c r="J8460">
        <v>0</v>
      </c>
      <c r="K8460">
        <v>0</v>
      </c>
      <c r="L8460">
        <v>2</v>
      </c>
    </row>
    <row r="8461" spans="1:12" x14ac:dyDescent="0.25">
      <c r="A8461">
        <v>80179</v>
      </c>
      <c r="B8461">
        <v>0</v>
      </c>
      <c r="C8461">
        <v>0.83191691599999995</v>
      </c>
      <c r="D8461">
        <v>63</v>
      </c>
      <c r="E8461">
        <v>0</v>
      </c>
      <c r="F8461">
        <v>0.32213978900000001</v>
      </c>
      <c r="G8461">
        <v>15365</v>
      </c>
      <c r="H8461">
        <v>15</v>
      </c>
      <c r="I8461">
        <v>0</v>
      </c>
      <c r="J8461">
        <v>2</v>
      </c>
      <c r="K8461">
        <v>0</v>
      </c>
      <c r="L8461">
        <v>0</v>
      </c>
    </row>
    <row r="8462" spans="1:12" x14ac:dyDescent="0.25">
      <c r="A8462">
        <v>12948</v>
      </c>
      <c r="B8462">
        <v>0</v>
      </c>
      <c r="C8462">
        <v>0.83197471300000003</v>
      </c>
      <c r="D8462">
        <v>48</v>
      </c>
      <c r="E8462">
        <v>1</v>
      </c>
      <c r="F8462">
        <v>0.842859523</v>
      </c>
      <c r="G8462">
        <v>6000</v>
      </c>
      <c r="H8462">
        <v>8</v>
      </c>
      <c r="I8462">
        <v>0</v>
      </c>
      <c r="J8462">
        <v>2</v>
      </c>
      <c r="K8462">
        <v>0</v>
      </c>
      <c r="L8462">
        <v>2</v>
      </c>
    </row>
    <row r="8463" spans="1:12" x14ac:dyDescent="0.25">
      <c r="A8463">
        <v>35438</v>
      </c>
      <c r="B8463">
        <v>0</v>
      </c>
      <c r="C8463">
        <v>0.83217206899999996</v>
      </c>
      <c r="D8463">
        <v>52</v>
      </c>
      <c r="E8463">
        <v>3</v>
      </c>
      <c r="F8463">
        <v>0.45754156800000001</v>
      </c>
      <c r="G8463">
        <v>3367</v>
      </c>
      <c r="H8463">
        <v>10</v>
      </c>
      <c r="I8463">
        <v>1</v>
      </c>
      <c r="J8463">
        <v>2</v>
      </c>
      <c r="K8463">
        <v>0</v>
      </c>
      <c r="L8463">
        <v>1</v>
      </c>
    </row>
    <row r="8464" spans="1:12" x14ac:dyDescent="0.25">
      <c r="A8464">
        <v>14144</v>
      </c>
      <c r="B8464">
        <v>0</v>
      </c>
      <c r="C8464">
        <v>0.83224684900000001</v>
      </c>
      <c r="D8464">
        <v>36</v>
      </c>
      <c r="E8464">
        <v>1</v>
      </c>
      <c r="F8464">
        <v>7.5457316999999996E-2</v>
      </c>
      <c r="G8464">
        <v>2623</v>
      </c>
      <c r="H8464">
        <v>2</v>
      </c>
      <c r="I8464">
        <v>0</v>
      </c>
      <c r="J8464">
        <v>0</v>
      </c>
      <c r="K8464">
        <v>0</v>
      </c>
      <c r="L8464">
        <v>0</v>
      </c>
    </row>
    <row r="8465" spans="1:12" x14ac:dyDescent="0.25">
      <c r="A8465">
        <v>107485</v>
      </c>
      <c r="B8465">
        <v>0</v>
      </c>
      <c r="C8465">
        <v>0.83242556000000001</v>
      </c>
      <c r="D8465">
        <v>47</v>
      </c>
      <c r="E8465">
        <v>0</v>
      </c>
      <c r="F8465">
        <v>0.28405966199999999</v>
      </c>
      <c r="G8465">
        <v>12000</v>
      </c>
      <c r="H8465">
        <v>11</v>
      </c>
      <c r="I8465">
        <v>0</v>
      </c>
      <c r="J8465">
        <v>1</v>
      </c>
      <c r="K8465">
        <v>0</v>
      </c>
      <c r="L8465">
        <v>2</v>
      </c>
    </row>
    <row r="8466" spans="1:12" x14ac:dyDescent="0.25">
      <c r="A8466">
        <v>47049</v>
      </c>
      <c r="B8466">
        <v>1</v>
      </c>
      <c r="C8466">
        <v>0.833020074</v>
      </c>
      <c r="D8466">
        <v>41</v>
      </c>
      <c r="E8466">
        <v>2</v>
      </c>
      <c r="F8466">
        <v>0.98001110499999999</v>
      </c>
      <c r="G8466">
        <v>1800</v>
      </c>
      <c r="H8466">
        <v>11</v>
      </c>
      <c r="I8466">
        <v>1</v>
      </c>
      <c r="J8466">
        <v>0</v>
      </c>
      <c r="K8466">
        <v>0</v>
      </c>
      <c r="L8466">
        <v>2</v>
      </c>
    </row>
    <row r="8467" spans="1:12" x14ac:dyDescent="0.25">
      <c r="A8467">
        <v>32657</v>
      </c>
      <c r="B8467">
        <v>0</v>
      </c>
      <c r="C8467">
        <v>0.83341606999999995</v>
      </c>
      <c r="D8467">
        <v>57</v>
      </c>
      <c r="E8467">
        <v>0</v>
      </c>
      <c r="F8467">
        <v>0.18862969299999999</v>
      </c>
      <c r="G8467">
        <v>6472</v>
      </c>
      <c r="H8467">
        <v>10</v>
      </c>
      <c r="I8467">
        <v>0</v>
      </c>
      <c r="J8467">
        <v>2</v>
      </c>
      <c r="K8467">
        <v>0</v>
      </c>
      <c r="L8467">
        <v>0</v>
      </c>
    </row>
    <row r="8468" spans="1:12" x14ac:dyDescent="0.25">
      <c r="A8468">
        <v>29216</v>
      </c>
      <c r="B8468">
        <v>0</v>
      </c>
      <c r="C8468">
        <v>0.83400664000000002</v>
      </c>
      <c r="D8468">
        <v>36</v>
      </c>
      <c r="E8468">
        <v>0</v>
      </c>
      <c r="F8468">
        <v>0.33291670400000001</v>
      </c>
      <c r="G8468">
        <v>11200</v>
      </c>
      <c r="H8468">
        <v>8</v>
      </c>
      <c r="I8468">
        <v>0</v>
      </c>
      <c r="J8468">
        <v>2</v>
      </c>
      <c r="K8468">
        <v>0</v>
      </c>
      <c r="L8468">
        <v>0</v>
      </c>
    </row>
    <row r="8469" spans="1:12" x14ac:dyDescent="0.25">
      <c r="A8469">
        <v>72602</v>
      </c>
      <c r="B8469">
        <v>0</v>
      </c>
      <c r="C8469">
        <v>0.83411658799999999</v>
      </c>
      <c r="D8469">
        <v>38</v>
      </c>
      <c r="E8469">
        <v>0</v>
      </c>
      <c r="F8469">
        <v>0.27294433699999998</v>
      </c>
      <c r="G8469">
        <v>6700</v>
      </c>
      <c r="H8469">
        <v>4</v>
      </c>
      <c r="I8469">
        <v>0</v>
      </c>
      <c r="J8469">
        <v>1</v>
      </c>
      <c r="K8469">
        <v>0</v>
      </c>
      <c r="L8469">
        <v>3</v>
      </c>
    </row>
    <row r="8470" spans="1:12" x14ac:dyDescent="0.25">
      <c r="A8470">
        <v>21038</v>
      </c>
      <c r="B8470">
        <v>0</v>
      </c>
      <c r="C8470">
        <v>0.83507467499999999</v>
      </c>
      <c r="D8470">
        <v>74</v>
      </c>
      <c r="E8470">
        <v>0</v>
      </c>
      <c r="F8470">
        <v>0.38725711699999998</v>
      </c>
      <c r="G8470">
        <v>2212</v>
      </c>
      <c r="H8470">
        <v>8</v>
      </c>
      <c r="I8470">
        <v>0</v>
      </c>
      <c r="J8470">
        <v>0</v>
      </c>
      <c r="K8470">
        <v>0</v>
      </c>
      <c r="L8470">
        <v>0</v>
      </c>
    </row>
    <row r="8471" spans="1:12" x14ac:dyDescent="0.25">
      <c r="A8471">
        <v>98101</v>
      </c>
      <c r="B8471">
        <v>0</v>
      </c>
      <c r="C8471">
        <v>0.83517418700000001</v>
      </c>
      <c r="D8471">
        <v>39</v>
      </c>
      <c r="E8471">
        <v>0</v>
      </c>
      <c r="F8471">
        <v>0.85128509900000005</v>
      </c>
      <c r="G8471">
        <v>6730</v>
      </c>
      <c r="H8471">
        <v>25</v>
      </c>
      <c r="I8471">
        <v>0</v>
      </c>
      <c r="J8471">
        <v>2</v>
      </c>
      <c r="K8471">
        <v>0</v>
      </c>
      <c r="L8471">
        <v>1</v>
      </c>
    </row>
    <row r="8472" spans="1:12" x14ac:dyDescent="0.25">
      <c r="A8472">
        <v>95146</v>
      </c>
      <c r="B8472">
        <v>0</v>
      </c>
      <c r="C8472">
        <v>0.83531833600000005</v>
      </c>
      <c r="D8472">
        <v>43</v>
      </c>
      <c r="E8472">
        <v>1</v>
      </c>
      <c r="F8472">
        <v>0.65844718400000002</v>
      </c>
      <c r="G8472">
        <v>3000</v>
      </c>
      <c r="H8472">
        <v>8</v>
      </c>
      <c r="I8472">
        <v>1</v>
      </c>
      <c r="J8472">
        <v>0</v>
      </c>
      <c r="K8472">
        <v>0</v>
      </c>
      <c r="L8472">
        <v>0</v>
      </c>
    </row>
    <row r="8473" spans="1:12" x14ac:dyDescent="0.25">
      <c r="A8473">
        <v>135297</v>
      </c>
      <c r="B8473">
        <v>0</v>
      </c>
      <c r="C8473">
        <v>0.835758212</v>
      </c>
      <c r="D8473">
        <v>39</v>
      </c>
      <c r="E8473">
        <v>0</v>
      </c>
      <c r="F8473">
        <v>0.34572445099999999</v>
      </c>
      <c r="G8473">
        <v>8150</v>
      </c>
      <c r="H8473">
        <v>11</v>
      </c>
      <c r="I8473">
        <v>0</v>
      </c>
      <c r="J8473">
        <v>1</v>
      </c>
      <c r="K8473">
        <v>0</v>
      </c>
      <c r="L8473">
        <v>2</v>
      </c>
    </row>
    <row r="8474" spans="1:12" x14ac:dyDescent="0.25">
      <c r="A8474">
        <v>105472</v>
      </c>
      <c r="B8474">
        <v>0</v>
      </c>
      <c r="C8474">
        <v>0.83610925999999997</v>
      </c>
      <c r="D8474">
        <v>49</v>
      </c>
      <c r="E8474">
        <v>0</v>
      </c>
      <c r="F8474">
        <v>0.16484089699999999</v>
      </c>
      <c r="G8474">
        <v>1916</v>
      </c>
      <c r="H8474">
        <v>3</v>
      </c>
      <c r="I8474">
        <v>0</v>
      </c>
      <c r="J8474">
        <v>0</v>
      </c>
      <c r="K8474">
        <v>0</v>
      </c>
      <c r="L8474">
        <v>0</v>
      </c>
    </row>
    <row r="8475" spans="1:12" x14ac:dyDescent="0.25">
      <c r="A8475">
        <v>33411</v>
      </c>
      <c r="B8475">
        <v>0</v>
      </c>
      <c r="C8475">
        <v>0.83683877200000001</v>
      </c>
      <c r="D8475">
        <v>45</v>
      </c>
      <c r="E8475">
        <v>0</v>
      </c>
      <c r="F8475">
        <v>0.43873726400000002</v>
      </c>
      <c r="G8475">
        <v>18942</v>
      </c>
      <c r="H8475">
        <v>11</v>
      </c>
      <c r="I8475">
        <v>0</v>
      </c>
      <c r="J8475">
        <v>3</v>
      </c>
      <c r="K8475">
        <v>0</v>
      </c>
      <c r="L8475">
        <v>2</v>
      </c>
    </row>
    <row r="8476" spans="1:12" x14ac:dyDescent="0.25">
      <c r="A8476">
        <v>38088</v>
      </c>
      <c r="B8476">
        <v>0</v>
      </c>
      <c r="C8476">
        <v>0.83686285199999999</v>
      </c>
      <c r="D8476">
        <v>40</v>
      </c>
      <c r="E8476">
        <v>0</v>
      </c>
      <c r="F8476">
        <v>0.19956554600000001</v>
      </c>
      <c r="G8476">
        <v>10587</v>
      </c>
      <c r="H8476">
        <v>8</v>
      </c>
      <c r="I8476">
        <v>0</v>
      </c>
      <c r="J8476">
        <v>0</v>
      </c>
      <c r="K8476">
        <v>0</v>
      </c>
      <c r="L8476">
        <v>0</v>
      </c>
    </row>
    <row r="8477" spans="1:12" x14ac:dyDescent="0.25">
      <c r="A8477">
        <v>114401</v>
      </c>
      <c r="B8477">
        <v>0</v>
      </c>
      <c r="C8477">
        <v>0.837034151</v>
      </c>
      <c r="D8477">
        <v>43</v>
      </c>
      <c r="E8477">
        <v>1</v>
      </c>
      <c r="F8477">
        <v>0.19897157500000001</v>
      </c>
      <c r="G8477">
        <v>7000</v>
      </c>
      <c r="H8477">
        <v>6</v>
      </c>
      <c r="I8477">
        <v>1</v>
      </c>
      <c r="J8477">
        <v>0</v>
      </c>
      <c r="K8477">
        <v>0</v>
      </c>
      <c r="L8477">
        <v>0</v>
      </c>
    </row>
    <row r="8478" spans="1:12" x14ac:dyDescent="0.25">
      <c r="A8478">
        <v>85684</v>
      </c>
      <c r="B8478">
        <v>0</v>
      </c>
      <c r="C8478">
        <v>0.83720930199999999</v>
      </c>
      <c r="D8478">
        <v>47</v>
      </c>
      <c r="E8478">
        <v>0</v>
      </c>
      <c r="F8478">
        <v>0.29895502000000002</v>
      </c>
      <c r="G8478">
        <v>2200</v>
      </c>
      <c r="H8478">
        <v>5</v>
      </c>
      <c r="I8478">
        <v>0</v>
      </c>
      <c r="J8478">
        <v>0</v>
      </c>
      <c r="K8478">
        <v>0</v>
      </c>
      <c r="L8478">
        <v>0</v>
      </c>
    </row>
    <row r="8479" spans="1:12" x14ac:dyDescent="0.25">
      <c r="A8479">
        <v>120054</v>
      </c>
      <c r="B8479">
        <v>0</v>
      </c>
      <c r="C8479">
        <v>0.83761568799999997</v>
      </c>
      <c r="D8479">
        <v>52</v>
      </c>
      <c r="E8479">
        <v>0</v>
      </c>
      <c r="F8479">
        <v>0.314450167</v>
      </c>
      <c r="G8479">
        <v>3300</v>
      </c>
      <c r="H8479">
        <v>6</v>
      </c>
      <c r="I8479">
        <v>0</v>
      </c>
      <c r="J8479">
        <v>1</v>
      </c>
      <c r="K8479">
        <v>0</v>
      </c>
      <c r="L8479">
        <v>2</v>
      </c>
    </row>
    <row r="8480" spans="1:12" x14ac:dyDescent="0.25">
      <c r="A8480">
        <v>24851</v>
      </c>
      <c r="B8480">
        <v>0</v>
      </c>
      <c r="C8480">
        <v>0.83788837500000002</v>
      </c>
      <c r="D8480">
        <v>58</v>
      </c>
      <c r="E8480">
        <v>1</v>
      </c>
      <c r="F8480">
        <v>5763</v>
      </c>
      <c r="H8480">
        <v>18</v>
      </c>
      <c r="I8480">
        <v>0</v>
      </c>
      <c r="J8480">
        <v>2</v>
      </c>
      <c r="K8480">
        <v>0</v>
      </c>
      <c r="L8480">
        <v>0</v>
      </c>
    </row>
    <row r="8481" spans="1:12" x14ac:dyDescent="0.25">
      <c r="A8481">
        <v>36229</v>
      </c>
      <c r="B8481">
        <v>0</v>
      </c>
      <c r="C8481">
        <v>0.83796858200000002</v>
      </c>
      <c r="D8481">
        <v>70</v>
      </c>
      <c r="E8481">
        <v>0</v>
      </c>
      <c r="F8481">
        <v>0.92843491199999995</v>
      </c>
      <c r="G8481">
        <v>4708</v>
      </c>
      <c r="H8481">
        <v>10</v>
      </c>
      <c r="I8481">
        <v>0</v>
      </c>
      <c r="J8481">
        <v>2</v>
      </c>
      <c r="K8481">
        <v>0</v>
      </c>
      <c r="L8481">
        <v>0</v>
      </c>
    </row>
    <row r="8482" spans="1:12" x14ac:dyDescent="0.25">
      <c r="A8482">
        <v>84793</v>
      </c>
      <c r="B8482">
        <v>0</v>
      </c>
      <c r="C8482">
        <v>0.83801252299999995</v>
      </c>
      <c r="D8482">
        <v>31</v>
      </c>
      <c r="E8482">
        <v>0</v>
      </c>
      <c r="F8482">
        <v>0.277400333</v>
      </c>
      <c r="G8482">
        <v>7800</v>
      </c>
      <c r="H8482">
        <v>6</v>
      </c>
      <c r="I8482">
        <v>0</v>
      </c>
      <c r="J8482">
        <v>1</v>
      </c>
      <c r="K8482">
        <v>0</v>
      </c>
      <c r="L8482">
        <v>2</v>
      </c>
    </row>
    <row r="8483" spans="1:12" x14ac:dyDescent="0.25">
      <c r="A8483">
        <v>50911</v>
      </c>
      <c r="B8483">
        <v>0</v>
      </c>
      <c r="C8483">
        <v>0.83829156900000001</v>
      </c>
      <c r="D8483">
        <v>31</v>
      </c>
      <c r="E8483">
        <v>0</v>
      </c>
      <c r="F8483">
        <v>0.66362748299999996</v>
      </c>
      <c r="G8483">
        <v>3070</v>
      </c>
      <c r="H8483">
        <v>8</v>
      </c>
      <c r="I8483">
        <v>0</v>
      </c>
      <c r="J8483">
        <v>1</v>
      </c>
      <c r="K8483">
        <v>0</v>
      </c>
      <c r="L8483">
        <v>3</v>
      </c>
    </row>
    <row r="8484" spans="1:12" x14ac:dyDescent="0.25">
      <c r="A8484">
        <v>105086</v>
      </c>
      <c r="B8484">
        <v>0</v>
      </c>
      <c r="C8484">
        <v>0.83843433700000003</v>
      </c>
      <c r="D8484">
        <v>26</v>
      </c>
      <c r="E8484">
        <v>0</v>
      </c>
      <c r="F8484">
        <v>0.167029289</v>
      </c>
      <c r="G8484">
        <v>5974</v>
      </c>
      <c r="H8484">
        <v>10</v>
      </c>
      <c r="I8484">
        <v>0</v>
      </c>
      <c r="J8484">
        <v>0</v>
      </c>
      <c r="K8484">
        <v>0</v>
      </c>
      <c r="L8484">
        <v>3</v>
      </c>
    </row>
    <row r="8485" spans="1:12" x14ac:dyDescent="0.25">
      <c r="A8485">
        <v>93851</v>
      </c>
      <c r="B8485">
        <v>1</v>
      </c>
      <c r="C8485">
        <v>0.83876060799999996</v>
      </c>
      <c r="D8485">
        <v>51</v>
      </c>
      <c r="E8485">
        <v>0</v>
      </c>
      <c r="F8485">
        <v>1834</v>
      </c>
      <c r="H8485">
        <v>5</v>
      </c>
      <c r="I8485">
        <v>0</v>
      </c>
      <c r="J8485">
        <v>2</v>
      </c>
      <c r="K8485">
        <v>0</v>
      </c>
    </row>
    <row r="8486" spans="1:12" x14ac:dyDescent="0.25">
      <c r="A8486">
        <v>30915</v>
      </c>
      <c r="B8486">
        <v>0</v>
      </c>
      <c r="C8486">
        <v>0.83975413399999999</v>
      </c>
      <c r="D8486">
        <v>34</v>
      </c>
      <c r="E8486">
        <v>0</v>
      </c>
      <c r="F8486">
        <v>8.6114235999999997E-2</v>
      </c>
      <c r="G8486">
        <v>8000</v>
      </c>
      <c r="H8486">
        <v>9</v>
      </c>
      <c r="I8486">
        <v>0</v>
      </c>
      <c r="J8486">
        <v>0</v>
      </c>
      <c r="K8486">
        <v>0</v>
      </c>
      <c r="L8486">
        <v>1</v>
      </c>
    </row>
    <row r="8487" spans="1:12" x14ac:dyDescent="0.25">
      <c r="A8487">
        <v>47518</v>
      </c>
      <c r="B8487">
        <v>0</v>
      </c>
      <c r="C8487">
        <v>0.83991696100000002</v>
      </c>
      <c r="D8487">
        <v>57</v>
      </c>
      <c r="E8487">
        <v>0</v>
      </c>
      <c r="F8487">
        <v>0.53761380000000003</v>
      </c>
      <c r="G8487">
        <v>4173</v>
      </c>
      <c r="H8487">
        <v>6</v>
      </c>
      <c r="I8487">
        <v>0</v>
      </c>
      <c r="J8487">
        <v>0</v>
      </c>
      <c r="K8487">
        <v>0</v>
      </c>
      <c r="L8487">
        <v>2</v>
      </c>
    </row>
    <row r="8488" spans="1:12" x14ac:dyDescent="0.25">
      <c r="A8488">
        <v>12629</v>
      </c>
      <c r="B8488">
        <v>0</v>
      </c>
      <c r="C8488">
        <v>0.84023014500000004</v>
      </c>
      <c r="D8488">
        <v>42</v>
      </c>
      <c r="E8488">
        <v>0</v>
      </c>
      <c r="F8488">
        <v>1420</v>
      </c>
      <c r="G8488">
        <v>0</v>
      </c>
      <c r="H8488">
        <v>7</v>
      </c>
      <c r="I8488">
        <v>0</v>
      </c>
      <c r="J8488">
        <v>0</v>
      </c>
      <c r="K8488">
        <v>0</v>
      </c>
      <c r="L8488">
        <v>4</v>
      </c>
    </row>
    <row r="8489" spans="1:12" x14ac:dyDescent="0.25">
      <c r="A8489">
        <v>7323</v>
      </c>
      <c r="B8489">
        <v>0</v>
      </c>
      <c r="C8489">
        <v>0.84086648600000002</v>
      </c>
      <c r="D8489">
        <v>59</v>
      </c>
      <c r="E8489">
        <v>0</v>
      </c>
      <c r="F8489">
        <v>0.22967678699999999</v>
      </c>
      <c r="G8489">
        <v>4083</v>
      </c>
      <c r="H8489">
        <v>5</v>
      </c>
      <c r="I8489">
        <v>0</v>
      </c>
      <c r="J8489">
        <v>0</v>
      </c>
      <c r="K8489">
        <v>0</v>
      </c>
      <c r="L8489">
        <v>1</v>
      </c>
    </row>
    <row r="8490" spans="1:12" x14ac:dyDescent="0.25">
      <c r="A8490">
        <v>31111</v>
      </c>
      <c r="B8490">
        <v>0</v>
      </c>
      <c r="C8490">
        <v>0.84103179400000005</v>
      </c>
      <c r="D8490">
        <v>55</v>
      </c>
      <c r="E8490">
        <v>0</v>
      </c>
      <c r="F8490">
        <v>0.15952537899999999</v>
      </c>
      <c r="G8490">
        <v>3033</v>
      </c>
      <c r="H8490">
        <v>2</v>
      </c>
      <c r="I8490">
        <v>0</v>
      </c>
      <c r="J8490">
        <v>0</v>
      </c>
      <c r="K8490">
        <v>0</v>
      </c>
      <c r="L8490">
        <v>0</v>
      </c>
    </row>
    <row r="8491" spans="1:12" x14ac:dyDescent="0.25">
      <c r="A8491">
        <v>75730</v>
      </c>
      <c r="B8491">
        <v>0</v>
      </c>
      <c r="C8491">
        <v>0.84125517400000005</v>
      </c>
      <c r="D8491">
        <v>57</v>
      </c>
      <c r="E8491">
        <v>0</v>
      </c>
      <c r="F8491">
        <v>0.266946611</v>
      </c>
      <c r="G8491">
        <v>5000</v>
      </c>
      <c r="H8491">
        <v>5</v>
      </c>
      <c r="I8491">
        <v>0</v>
      </c>
      <c r="J8491">
        <v>0</v>
      </c>
      <c r="K8491">
        <v>0</v>
      </c>
      <c r="L8491">
        <v>1</v>
      </c>
    </row>
    <row r="8492" spans="1:12" x14ac:dyDescent="0.25">
      <c r="A8492">
        <v>91218</v>
      </c>
      <c r="B8492">
        <v>0</v>
      </c>
      <c r="C8492">
        <v>0.84163167400000005</v>
      </c>
      <c r="D8492">
        <v>52</v>
      </c>
      <c r="E8492">
        <v>0</v>
      </c>
      <c r="F8492">
        <v>0.42604832599999998</v>
      </c>
      <c r="G8492">
        <v>9228</v>
      </c>
      <c r="H8492">
        <v>9</v>
      </c>
      <c r="I8492">
        <v>0</v>
      </c>
      <c r="J8492">
        <v>2</v>
      </c>
      <c r="K8492">
        <v>0</v>
      </c>
      <c r="L8492">
        <v>0</v>
      </c>
    </row>
    <row r="8493" spans="1:12" x14ac:dyDescent="0.25">
      <c r="A8493">
        <v>130790</v>
      </c>
      <c r="B8493">
        <v>1</v>
      </c>
      <c r="C8493">
        <v>0.84166026100000002</v>
      </c>
      <c r="D8493">
        <v>41</v>
      </c>
      <c r="E8493">
        <v>0</v>
      </c>
      <c r="F8493">
        <v>68</v>
      </c>
      <c r="H8493">
        <v>5</v>
      </c>
      <c r="I8493">
        <v>5</v>
      </c>
      <c r="J8493">
        <v>0</v>
      </c>
      <c r="K8493">
        <v>0</v>
      </c>
      <c r="L8493">
        <v>0</v>
      </c>
    </row>
    <row r="8494" spans="1:12" x14ac:dyDescent="0.25">
      <c r="A8494">
        <v>143843</v>
      </c>
      <c r="B8494">
        <v>0</v>
      </c>
      <c r="C8494">
        <v>0.84228580500000005</v>
      </c>
      <c r="D8494">
        <v>30</v>
      </c>
      <c r="E8494">
        <v>0</v>
      </c>
      <c r="F8494">
        <v>0.49000148100000002</v>
      </c>
      <c r="G8494">
        <v>6750</v>
      </c>
      <c r="H8494">
        <v>11</v>
      </c>
      <c r="I8494">
        <v>0</v>
      </c>
      <c r="J8494">
        <v>2</v>
      </c>
      <c r="K8494">
        <v>0</v>
      </c>
      <c r="L8494">
        <v>2</v>
      </c>
    </row>
    <row r="8495" spans="1:12" x14ac:dyDescent="0.25">
      <c r="A8495">
        <v>32945</v>
      </c>
      <c r="B8495">
        <v>0</v>
      </c>
      <c r="C8495">
        <v>0.84300356799999998</v>
      </c>
      <c r="D8495">
        <v>57</v>
      </c>
      <c r="E8495">
        <v>0</v>
      </c>
      <c r="F8495">
        <v>0.89235569400000003</v>
      </c>
      <c r="G8495">
        <v>7050</v>
      </c>
      <c r="H8495">
        <v>11</v>
      </c>
      <c r="I8495">
        <v>0</v>
      </c>
      <c r="J8495">
        <v>3</v>
      </c>
      <c r="K8495">
        <v>0</v>
      </c>
      <c r="L8495">
        <v>3</v>
      </c>
    </row>
    <row r="8496" spans="1:12" x14ac:dyDescent="0.25">
      <c r="A8496">
        <v>48431</v>
      </c>
      <c r="B8496">
        <v>1</v>
      </c>
      <c r="C8496">
        <v>0.84303351000000004</v>
      </c>
      <c r="D8496">
        <v>33</v>
      </c>
      <c r="E8496">
        <v>1</v>
      </c>
      <c r="F8496">
        <v>0.15028323900000001</v>
      </c>
      <c r="G8496">
        <v>3000</v>
      </c>
      <c r="H8496">
        <v>5</v>
      </c>
      <c r="I8496">
        <v>0</v>
      </c>
      <c r="J8496">
        <v>0</v>
      </c>
      <c r="K8496">
        <v>0</v>
      </c>
      <c r="L8496">
        <v>0</v>
      </c>
    </row>
    <row r="8497" spans="1:12" x14ac:dyDescent="0.25">
      <c r="A8497">
        <v>36361</v>
      </c>
      <c r="B8497">
        <v>0</v>
      </c>
      <c r="C8497">
        <v>0.84315684300000004</v>
      </c>
      <c r="D8497">
        <v>26</v>
      </c>
      <c r="E8497">
        <v>1</v>
      </c>
      <c r="F8497">
        <v>1168</v>
      </c>
      <c r="H8497">
        <v>4</v>
      </c>
      <c r="I8497">
        <v>0</v>
      </c>
      <c r="J8497">
        <v>1</v>
      </c>
      <c r="K8497">
        <v>0</v>
      </c>
      <c r="L8497">
        <v>0</v>
      </c>
    </row>
    <row r="8498" spans="1:12" x14ac:dyDescent="0.25">
      <c r="A8498">
        <v>77354</v>
      </c>
      <c r="B8498">
        <v>0</v>
      </c>
      <c r="C8498">
        <v>0.84335943999999996</v>
      </c>
      <c r="D8498">
        <v>32</v>
      </c>
      <c r="E8498">
        <v>2</v>
      </c>
      <c r="F8498">
        <v>0.10522369400000001</v>
      </c>
      <c r="G8498">
        <v>4000</v>
      </c>
      <c r="H8498">
        <v>3</v>
      </c>
      <c r="I8498">
        <v>0</v>
      </c>
      <c r="J8498">
        <v>0</v>
      </c>
      <c r="K8498">
        <v>0</v>
      </c>
      <c r="L8498">
        <v>0</v>
      </c>
    </row>
    <row r="8499" spans="1:12" x14ac:dyDescent="0.25">
      <c r="A8499">
        <v>20012</v>
      </c>
      <c r="B8499">
        <v>0</v>
      </c>
      <c r="C8499">
        <v>0.84418434499999995</v>
      </c>
      <c r="D8499">
        <v>28</v>
      </c>
      <c r="E8499">
        <v>0</v>
      </c>
      <c r="F8499">
        <v>0.26457847400000001</v>
      </c>
      <c r="G8499">
        <v>3000</v>
      </c>
      <c r="H8499">
        <v>3</v>
      </c>
      <c r="I8499">
        <v>0</v>
      </c>
      <c r="J8499">
        <v>0</v>
      </c>
      <c r="K8499">
        <v>0</v>
      </c>
      <c r="L8499">
        <v>0</v>
      </c>
    </row>
    <row r="8500" spans="1:12" x14ac:dyDescent="0.25">
      <c r="A8500">
        <v>101743</v>
      </c>
      <c r="B8500">
        <v>0</v>
      </c>
      <c r="C8500">
        <v>0.84462425100000005</v>
      </c>
      <c r="D8500">
        <v>46</v>
      </c>
      <c r="E8500">
        <v>0</v>
      </c>
      <c r="F8500">
        <v>0.12844346800000001</v>
      </c>
      <c r="G8500">
        <v>5916</v>
      </c>
      <c r="H8500">
        <v>8</v>
      </c>
      <c r="I8500">
        <v>0</v>
      </c>
      <c r="J8500">
        <v>0</v>
      </c>
      <c r="K8500">
        <v>0</v>
      </c>
      <c r="L8500">
        <v>0</v>
      </c>
    </row>
    <row r="8501" spans="1:12" x14ac:dyDescent="0.25">
      <c r="A8501">
        <v>84429</v>
      </c>
      <c r="B8501">
        <v>0</v>
      </c>
      <c r="C8501">
        <v>0.84536618500000005</v>
      </c>
      <c r="D8501">
        <v>40</v>
      </c>
      <c r="E8501">
        <v>0</v>
      </c>
      <c r="F8501">
        <v>0.39354692099999999</v>
      </c>
      <c r="G8501">
        <v>4400</v>
      </c>
      <c r="H8501">
        <v>12</v>
      </c>
      <c r="I8501">
        <v>0</v>
      </c>
      <c r="J8501">
        <v>0</v>
      </c>
      <c r="K8501">
        <v>0</v>
      </c>
      <c r="L8501">
        <v>2</v>
      </c>
    </row>
    <row r="8502" spans="1:12" x14ac:dyDescent="0.25">
      <c r="A8502">
        <v>54239</v>
      </c>
      <c r="B8502">
        <v>0</v>
      </c>
      <c r="C8502">
        <v>0.84582856799999995</v>
      </c>
      <c r="D8502">
        <v>35</v>
      </c>
      <c r="E8502">
        <v>0</v>
      </c>
      <c r="F8502">
        <v>0.869043652</v>
      </c>
      <c r="G8502">
        <v>3000</v>
      </c>
      <c r="H8502">
        <v>7</v>
      </c>
      <c r="I8502">
        <v>0</v>
      </c>
      <c r="J8502">
        <v>1</v>
      </c>
      <c r="K8502">
        <v>0</v>
      </c>
      <c r="L8502">
        <v>2</v>
      </c>
    </row>
    <row r="8503" spans="1:12" x14ac:dyDescent="0.25">
      <c r="A8503">
        <v>149941</v>
      </c>
      <c r="B8503">
        <v>1</v>
      </c>
      <c r="C8503">
        <v>0.84704073800000002</v>
      </c>
      <c r="D8503">
        <v>47</v>
      </c>
      <c r="E8503">
        <v>0</v>
      </c>
      <c r="F8503">
        <v>432</v>
      </c>
      <c r="H8503">
        <v>6</v>
      </c>
      <c r="I8503">
        <v>0</v>
      </c>
      <c r="J8503">
        <v>0</v>
      </c>
      <c r="K8503">
        <v>0</v>
      </c>
      <c r="L8503">
        <v>0</v>
      </c>
    </row>
    <row r="8504" spans="1:12" x14ac:dyDescent="0.25">
      <c r="A8504">
        <v>110226</v>
      </c>
      <c r="B8504">
        <v>0</v>
      </c>
      <c r="C8504">
        <v>0.847235662</v>
      </c>
      <c r="D8504">
        <v>32</v>
      </c>
      <c r="E8504">
        <v>0</v>
      </c>
      <c r="F8504">
        <v>0.25953284100000001</v>
      </c>
      <c r="G8504">
        <v>5008</v>
      </c>
      <c r="H8504">
        <v>5</v>
      </c>
      <c r="I8504">
        <v>0</v>
      </c>
      <c r="J8504">
        <v>0</v>
      </c>
      <c r="K8504">
        <v>0</v>
      </c>
      <c r="L8504">
        <v>4</v>
      </c>
    </row>
    <row r="8505" spans="1:12" x14ac:dyDescent="0.25">
      <c r="A8505">
        <v>78410</v>
      </c>
      <c r="B8505">
        <v>0</v>
      </c>
      <c r="C8505">
        <v>0.84732696500000004</v>
      </c>
      <c r="D8505">
        <v>35</v>
      </c>
      <c r="E8505">
        <v>0</v>
      </c>
      <c r="F8505">
        <v>0.24150339900000001</v>
      </c>
      <c r="G8505">
        <v>2500</v>
      </c>
      <c r="H8505">
        <v>5</v>
      </c>
      <c r="I8505">
        <v>0</v>
      </c>
      <c r="J8505">
        <v>0</v>
      </c>
      <c r="K8505">
        <v>0</v>
      </c>
      <c r="L8505">
        <v>0</v>
      </c>
    </row>
    <row r="8506" spans="1:12" x14ac:dyDescent="0.25">
      <c r="A8506">
        <v>6552</v>
      </c>
      <c r="B8506">
        <v>0</v>
      </c>
      <c r="C8506">
        <v>0.84775778300000004</v>
      </c>
      <c r="D8506">
        <v>34</v>
      </c>
      <c r="E8506">
        <v>0</v>
      </c>
      <c r="F8506">
        <v>9.7468770999999996E-2</v>
      </c>
      <c r="G8506">
        <v>6083</v>
      </c>
      <c r="H8506">
        <v>9</v>
      </c>
      <c r="I8506">
        <v>0</v>
      </c>
      <c r="J8506">
        <v>0</v>
      </c>
      <c r="K8506">
        <v>0</v>
      </c>
      <c r="L8506">
        <v>0</v>
      </c>
    </row>
    <row r="8507" spans="1:12" x14ac:dyDescent="0.25">
      <c r="A8507">
        <v>114231</v>
      </c>
      <c r="B8507">
        <v>0</v>
      </c>
      <c r="C8507">
        <v>0.84800633299999995</v>
      </c>
      <c r="D8507">
        <v>30</v>
      </c>
      <c r="E8507">
        <v>0</v>
      </c>
      <c r="F8507">
        <v>0.121632728</v>
      </c>
      <c r="G8507">
        <v>10950</v>
      </c>
      <c r="H8507">
        <v>5</v>
      </c>
      <c r="I8507">
        <v>0</v>
      </c>
      <c r="J8507">
        <v>0</v>
      </c>
      <c r="K8507">
        <v>0</v>
      </c>
      <c r="L8507">
        <v>0</v>
      </c>
    </row>
    <row r="8508" spans="1:12" x14ac:dyDescent="0.25">
      <c r="A8508">
        <v>45328</v>
      </c>
      <c r="B8508">
        <v>0</v>
      </c>
      <c r="C8508">
        <v>0.84923015400000001</v>
      </c>
      <c r="D8508">
        <v>37</v>
      </c>
      <c r="E8508">
        <v>0</v>
      </c>
      <c r="F8508">
        <v>127</v>
      </c>
      <c r="H8508">
        <v>4</v>
      </c>
      <c r="I8508">
        <v>0</v>
      </c>
      <c r="J8508">
        <v>0</v>
      </c>
      <c r="K8508">
        <v>0</v>
      </c>
      <c r="L8508">
        <v>0</v>
      </c>
    </row>
    <row r="8509" spans="1:12" x14ac:dyDescent="0.25">
      <c r="A8509">
        <v>61238</v>
      </c>
      <c r="B8509">
        <v>1</v>
      </c>
      <c r="C8509">
        <v>0.84923691300000004</v>
      </c>
      <c r="D8509">
        <v>44</v>
      </c>
      <c r="E8509">
        <v>2</v>
      </c>
      <c r="F8509">
        <v>0.43188446000000003</v>
      </c>
      <c r="G8509">
        <v>7200</v>
      </c>
      <c r="H8509">
        <v>11</v>
      </c>
      <c r="I8509">
        <v>3</v>
      </c>
      <c r="J8509">
        <v>2</v>
      </c>
      <c r="K8509">
        <v>4</v>
      </c>
      <c r="L8509">
        <v>0</v>
      </c>
    </row>
    <row r="8510" spans="1:12" x14ac:dyDescent="0.25">
      <c r="A8510">
        <v>92131</v>
      </c>
      <c r="B8510">
        <v>0</v>
      </c>
      <c r="C8510">
        <v>0.84947902799999997</v>
      </c>
      <c r="D8510">
        <v>52</v>
      </c>
      <c r="E8510">
        <v>0</v>
      </c>
      <c r="F8510">
        <v>0.62081913600000005</v>
      </c>
      <c r="G8510">
        <v>14380</v>
      </c>
      <c r="H8510">
        <v>16</v>
      </c>
      <c r="I8510">
        <v>0</v>
      </c>
      <c r="J8510">
        <v>2</v>
      </c>
      <c r="K8510">
        <v>0</v>
      </c>
      <c r="L8510">
        <v>1</v>
      </c>
    </row>
    <row r="8511" spans="1:12" x14ac:dyDescent="0.25">
      <c r="A8511">
        <v>87596</v>
      </c>
      <c r="B8511">
        <v>0</v>
      </c>
      <c r="C8511">
        <v>0.84969384599999997</v>
      </c>
      <c r="D8511">
        <v>56</v>
      </c>
      <c r="E8511">
        <v>0</v>
      </c>
      <c r="F8511">
        <v>0.95264387299999997</v>
      </c>
      <c r="G8511">
        <v>4708</v>
      </c>
      <c r="H8511">
        <v>13</v>
      </c>
      <c r="I8511">
        <v>0</v>
      </c>
      <c r="J8511">
        <v>1</v>
      </c>
      <c r="K8511">
        <v>0</v>
      </c>
      <c r="L8511">
        <v>1</v>
      </c>
    </row>
    <row r="8512" spans="1:12" x14ac:dyDescent="0.25">
      <c r="A8512">
        <v>1673</v>
      </c>
      <c r="B8512">
        <v>0</v>
      </c>
      <c r="C8512">
        <v>0.85029940100000001</v>
      </c>
      <c r="D8512">
        <v>41</v>
      </c>
      <c r="E8512">
        <v>0</v>
      </c>
      <c r="F8512">
        <v>1845</v>
      </c>
      <c r="H8512">
        <v>3</v>
      </c>
      <c r="I8512">
        <v>0</v>
      </c>
      <c r="J8512">
        <v>0</v>
      </c>
      <c r="K8512">
        <v>0</v>
      </c>
      <c r="L8512">
        <v>0</v>
      </c>
    </row>
    <row r="8513" spans="1:12" x14ac:dyDescent="0.25">
      <c r="A8513">
        <v>15868</v>
      </c>
      <c r="B8513">
        <v>0</v>
      </c>
      <c r="C8513">
        <v>0.85158117</v>
      </c>
      <c r="D8513">
        <v>58</v>
      </c>
      <c r="E8513">
        <v>1</v>
      </c>
      <c r="F8513">
        <v>0.51289813100000003</v>
      </c>
      <c r="G8513">
        <v>7597</v>
      </c>
      <c r="H8513">
        <v>12</v>
      </c>
      <c r="I8513">
        <v>0</v>
      </c>
      <c r="J8513">
        <v>1</v>
      </c>
      <c r="K8513">
        <v>0</v>
      </c>
      <c r="L8513">
        <v>0</v>
      </c>
    </row>
    <row r="8514" spans="1:12" x14ac:dyDescent="0.25">
      <c r="A8514">
        <v>130466</v>
      </c>
      <c r="B8514">
        <v>0</v>
      </c>
      <c r="C8514">
        <v>0.851878303</v>
      </c>
      <c r="D8514">
        <v>40</v>
      </c>
      <c r="E8514">
        <v>0</v>
      </c>
      <c r="F8514">
        <v>4.6953309999999998E-2</v>
      </c>
      <c r="G8514">
        <v>3790</v>
      </c>
      <c r="H8514">
        <v>2</v>
      </c>
      <c r="I8514">
        <v>0</v>
      </c>
      <c r="J8514">
        <v>0</v>
      </c>
      <c r="K8514">
        <v>0</v>
      </c>
      <c r="L8514">
        <v>0</v>
      </c>
    </row>
    <row r="8515" spans="1:12" x14ac:dyDescent="0.25">
      <c r="A8515">
        <v>63175</v>
      </c>
      <c r="B8515">
        <v>0</v>
      </c>
      <c r="C8515">
        <v>0.85214208000000002</v>
      </c>
      <c r="D8515">
        <v>64</v>
      </c>
      <c r="E8515">
        <v>1</v>
      </c>
      <c r="F8515">
        <v>3501</v>
      </c>
      <c r="H8515">
        <v>18</v>
      </c>
      <c r="I8515">
        <v>0</v>
      </c>
      <c r="J8515">
        <v>1</v>
      </c>
      <c r="K8515">
        <v>0</v>
      </c>
    </row>
    <row r="8516" spans="1:12" x14ac:dyDescent="0.25">
      <c r="A8516">
        <v>50403</v>
      </c>
      <c r="B8516">
        <v>0</v>
      </c>
      <c r="C8516">
        <v>0.85285735699999998</v>
      </c>
      <c r="D8516">
        <v>43</v>
      </c>
      <c r="E8516">
        <v>0</v>
      </c>
      <c r="F8516">
        <v>2424</v>
      </c>
      <c r="H8516">
        <v>6</v>
      </c>
      <c r="I8516">
        <v>0</v>
      </c>
      <c r="J8516">
        <v>1</v>
      </c>
      <c r="K8516">
        <v>0</v>
      </c>
      <c r="L8516">
        <v>4</v>
      </c>
    </row>
    <row r="8517" spans="1:12" x14ac:dyDescent="0.25">
      <c r="A8517">
        <v>5526</v>
      </c>
      <c r="B8517">
        <v>0</v>
      </c>
      <c r="C8517">
        <v>0.85322910500000004</v>
      </c>
      <c r="D8517">
        <v>52</v>
      </c>
      <c r="E8517">
        <v>1</v>
      </c>
      <c r="F8517">
        <v>0.796456473</v>
      </c>
      <c r="G8517">
        <v>7167</v>
      </c>
      <c r="H8517">
        <v>21</v>
      </c>
      <c r="I8517">
        <v>0</v>
      </c>
      <c r="J8517">
        <v>3</v>
      </c>
      <c r="K8517">
        <v>0</v>
      </c>
      <c r="L8517">
        <v>0</v>
      </c>
    </row>
    <row r="8518" spans="1:12" x14ac:dyDescent="0.25">
      <c r="A8518">
        <v>53330</v>
      </c>
      <c r="B8518">
        <v>0</v>
      </c>
      <c r="C8518">
        <v>0.85326539800000001</v>
      </c>
      <c r="D8518">
        <v>37</v>
      </c>
      <c r="E8518">
        <v>1</v>
      </c>
      <c r="F8518">
        <v>0.19596180899999999</v>
      </c>
      <c r="G8518">
        <v>6388</v>
      </c>
      <c r="H8518">
        <v>3</v>
      </c>
      <c r="I8518">
        <v>0</v>
      </c>
      <c r="J8518">
        <v>0</v>
      </c>
      <c r="K8518">
        <v>0</v>
      </c>
      <c r="L8518">
        <v>3</v>
      </c>
    </row>
    <row r="8519" spans="1:12" x14ac:dyDescent="0.25">
      <c r="A8519">
        <v>71503</v>
      </c>
      <c r="B8519">
        <v>0</v>
      </c>
      <c r="C8519">
        <v>0.85336798800000002</v>
      </c>
      <c r="D8519">
        <v>42</v>
      </c>
      <c r="E8519">
        <v>1</v>
      </c>
      <c r="F8519">
        <v>0.34869148500000002</v>
      </c>
      <c r="G8519">
        <v>2712</v>
      </c>
      <c r="H8519">
        <v>17</v>
      </c>
      <c r="I8519">
        <v>0</v>
      </c>
      <c r="J8519">
        <v>0</v>
      </c>
      <c r="K8519">
        <v>0</v>
      </c>
      <c r="L8519">
        <v>0</v>
      </c>
    </row>
    <row r="8520" spans="1:12" x14ac:dyDescent="0.25">
      <c r="A8520">
        <v>51738</v>
      </c>
      <c r="B8520">
        <v>0</v>
      </c>
      <c r="C8520">
        <v>0.85363769099999998</v>
      </c>
      <c r="D8520">
        <v>82</v>
      </c>
      <c r="E8520">
        <v>0</v>
      </c>
      <c r="F8520">
        <v>2432</v>
      </c>
      <c r="H8520">
        <v>17</v>
      </c>
      <c r="I8520">
        <v>0</v>
      </c>
      <c r="J8520">
        <v>0</v>
      </c>
      <c r="K8520">
        <v>0</v>
      </c>
      <c r="L8520">
        <v>0</v>
      </c>
    </row>
    <row r="8521" spans="1:12" x14ac:dyDescent="0.25">
      <c r="A8521">
        <v>26728</v>
      </c>
      <c r="B8521">
        <v>1</v>
      </c>
      <c r="C8521">
        <v>0.85365853700000005</v>
      </c>
      <c r="D8521">
        <v>39</v>
      </c>
      <c r="E8521">
        <v>1</v>
      </c>
      <c r="F8521">
        <v>493</v>
      </c>
      <c r="H8521">
        <v>5</v>
      </c>
      <c r="I8521">
        <v>2</v>
      </c>
      <c r="J8521">
        <v>0</v>
      </c>
      <c r="K8521">
        <v>0</v>
      </c>
      <c r="L8521">
        <v>1</v>
      </c>
    </row>
    <row r="8522" spans="1:12" x14ac:dyDescent="0.25">
      <c r="A8522">
        <v>117285</v>
      </c>
      <c r="B8522">
        <v>1</v>
      </c>
      <c r="C8522">
        <v>0.85412731900000005</v>
      </c>
      <c r="D8522">
        <v>45</v>
      </c>
      <c r="E8522">
        <v>0</v>
      </c>
      <c r="F8522">
        <v>248</v>
      </c>
      <c r="H8522">
        <v>4</v>
      </c>
      <c r="I8522">
        <v>0</v>
      </c>
      <c r="J8522">
        <v>0</v>
      </c>
      <c r="K8522">
        <v>0</v>
      </c>
    </row>
    <row r="8523" spans="1:12" x14ac:dyDescent="0.25">
      <c r="A8523">
        <v>136285</v>
      </c>
      <c r="B8523">
        <v>1</v>
      </c>
      <c r="C8523">
        <v>0.85455832099999995</v>
      </c>
      <c r="D8523">
        <v>43</v>
      </c>
      <c r="E8523">
        <v>0</v>
      </c>
      <c r="F8523">
        <v>0.85663577199999996</v>
      </c>
      <c r="G8523">
        <v>5070</v>
      </c>
      <c r="H8523">
        <v>20</v>
      </c>
      <c r="I8523">
        <v>0</v>
      </c>
      <c r="J8523">
        <v>2</v>
      </c>
      <c r="K8523">
        <v>0</v>
      </c>
      <c r="L8523">
        <v>2</v>
      </c>
    </row>
    <row r="8524" spans="1:12" x14ac:dyDescent="0.25">
      <c r="A8524">
        <v>100003</v>
      </c>
      <c r="B8524">
        <v>0</v>
      </c>
      <c r="C8524">
        <v>0.85472318199999997</v>
      </c>
      <c r="D8524">
        <v>47</v>
      </c>
      <c r="E8524">
        <v>0</v>
      </c>
      <c r="F8524">
        <v>0.855018587</v>
      </c>
      <c r="G8524">
        <v>5379</v>
      </c>
      <c r="H8524">
        <v>22</v>
      </c>
      <c r="I8524">
        <v>0</v>
      </c>
      <c r="J8524">
        <v>3</v>
      </c>
      <c r="K8524">
        <v>0</v>
      </c>
      <c r="L8524">
        <v>3</v>
      </c>
    </row>
    <row r="8525" spans="1:12" x14ac:dyDescent="0.25">
      <c r="A8525">
        <v>48327</v>
      </c>
      <c r="B8525">
        <v>1</v>
      </c>
      <c r="C8525">
        <v>0.85511920699999999</v>
      </c>
      <c r="D8525">
        <v>49</v>
      </c>
      <c r="E8525">
        <v>3</v>
      </c>
      <c r="F8525">
        <v>0.57844231199999996</v>
      </c>
      <c r="G8525">
        <v>4480</v>
      </c>
      <c r="H8525">
        <v>11</v>
      </c>
      <c r="I8525">
        <v>0</v>
      </c>
      <c r="J8525">
        <v>1</v>
      </c>
      <c r="K8525">
        <v>1</v>
      </c>
      <c r="L8525">
        <v>3</v>
      </c>
    </row>
    <row r="8526" spans="1:12" x14ac:dyDescent="0.25">
      <c r="A8526">
        <v>18261</v>
      </c>
      <c r="B8526">
        <v>0</v>
      </c>
      <c r="C8526">
        <v>0.855518526</v>
      </c>
      <c r="D8526">
        <v>60</v>
      </c>
      <c r="E8526">
        <v>2</v>
      </c>
      <c r="F8526">
        <v>0.45221736400000001</v>
      </c>
      <c r="G8526">
        <v>1600</v>
      </c>
      <c r="H8526">
        <v>6</v>
      </c>
      <c r="I8526">
        <v>1</v>
      </c>
      <c r="J8526">
        <v>1</v>
      </c>
      <c r="K8526">
        <v>0</v>
      </c>
      <c r="L8526">
        <v>0</v>
      </c>
    </row>
    <row r="8527" spans="1:12" x14ac:dyDescent="0.25">
      <c r="A8527">
        <v>118615</v>
      </c>
      <c r="B8527">
        <v>1</v>
      </c>
      <c r="C8527">
        <v>0.85574964499999995</v>
      </c>
      <c r="D8527">
        <v>46</v>
      </c>
      <c r="E8527">
        <v>0</v>
      </c>
      <c r="F8527">
        <v>0.33634853199999998</v>
      </c>
      <c r="G8527">
        <v>5416</v>
      </c>
      <c r="H8527">
        <v>5</v>
      </c>
      <c r="I8527">
        <v>0</v>
      </c>
      <c r="J8527">
        <v>1</v>
      </c>
      <c r="K8527">
        <v>0</v>
      </c>
      <c r="L8527">
        <v>0</v>
      </c>
    </row>
    <row r="8528" spans="1:12" x14ac:dyDescent="0.25">
      <c r="A8528">
        <v>39731</v>
      </c>
      <c r="B8528">
        <v>0</v>
      </c>
      <c r="C8528">
        <v>0.85575409700000005</v>
      </c>
      <c r="D8528">
        <v>48</v>
      </c>
      <c r="E8528">
        <v>0</v>
      </c>
      <c r="F8528">
        <v>0.29067733099999998</v>
      </c>
      <c r="G8528">
        <v>4000</v>
      </c>
      <c r="H8528">
        <v>4</v>
      </c>
      <c r="I8528">
        <v>0</v>
      </c>
      <c r="J8528">
        <v>0</v>
      </c>
      <c r="K8528">
        <v>0</v>
      </c>
      <c r="L8528">
        <v>1</v>
      </c>
    </row>
    <row r="8529" spans="1:12" x14ac:dyDescent="0.25">
      <c r="A8529">
        <v>64660</v>
      </c>
      <c r="B8529">
        <v>0</v>
      </c>
      <c r="C8529">
        <v>0.85603184899999996</v>
      </c>
      <c r="D8529">
        <v>29</v>
      </c>
      <c r="E8529">
        <v>0</v>
      </c>
      <c r="F8529">
        <v>0.16429194499999999</v>
      </c>
      <c r="G8529">
        <v>3438</v>
      </c>
      <c r="H8529">
        <v>2</v>
      </c>
      <c r="I8529">
        <v>0</v>
      </c>
      <c r="J8529">
        <v>0</v>
      </c>
      <c r="K8529">
        <v>0</v>
      </c>
      <c r="L8529">
        <v>1</v>
      </c>
    </row>
    <row r="8530" spans="1:12" x14ac:dyDescent="0.25">
      <c r="A8530">
        <v>42804</v>
      </c>
      <c r="B8530">
        <v>1</v>
      </c>
      <c r="C8530">
        <v>0.85618492999999996</v>
      </c>
      <c r="D8530">
        <v>39</v>
      </c>
      <c r="E8530">
        <v>0</v>
      </c>
      <c r="F8530">
        <v>0.357607065</v>
      </c>
      <c r="G8530">
        <v>6000</v>
      </c>
      <c r="H8530">
        <v>4</v>
      </c>
      <c r="I8530">
        <v>0</v>
      </c>
      <c r="J8530">
        <v>2</v>
      </c>
      <c r="K8530">
        <v>0</v>
      </c>
      <c r="L8530">
        <v>0</v>
      </c>
    </row>
    <row r="8531" spans="1:12" x14ac:dyDescent="0.25">
      <c r="A8531">
        <v>140754</v>
      </c>
      <c r="B8531">
        <v>0</v>
      </c>
      <c r="C8531">
        <v>0.85623924500000004</v>
      </c>
      <c r="D8531">
        <v>66</v>
      </c>
      <c r="E8531">
        <v>0</v>
      </c>
      <c r="F8531">
        <v>1399</v>
      </c>
      <c r="G8531">
        <v>1</v>
      </c>
      <c r="H8531">
        <v>16</v>
      </c>
      <c r="I8531">
        <v>0</v>
      </c>
      <c r="J8531">
        <v>1</v>
      </c>
      <c r="K8531">
        <v>0</v>
      </c>
      <c r="L8531">
        <v>0</v>
      </c>
    </row>
    <row r="8532" spans="1:12" x14ac:dyDescent="0.25">
      <c r="A8532">
        <v>118308</v>
      </c>
      <c r="B8532">
        <v>0</v>
      </c>
      <c r="C8532">
        <v>0.85638120600000001</v>
      </c>
      <c r="D8532">
        <v>35</v>
      </c>
      <c r="E8532">
        <v>0</v>
      </c>
      <c r="F8532">
        <v>0.224908201</v>
      </c>
      <c r="G8532">
        <v>3267</v>
      </c>
      <c r="H8532">
        <v>5</v>
      </c>
      <c r="I8532">
        <v>0</v>
      </c>
      <c r="J8532">
        <v>0</v>
      </c>
      <c r="K8532">
        <v>0</v>
      </c>
      <c r="L8532">
        <v>0</v>
      </c>
    </row>
    <row r="8533" spans="1:12" x14ac:dyDescent="0.25">
      <c r="A8533">
        <v>46290</v>
      </c>
      <c r="B8533">
        <v>0</v>
      </c>
      <c r="C8533">
        <v>0.85662867399999998</v>
      </c>
      <c r="D8533">
        <v>41</v>
      </c>
      <c r="E8533">
        <v>0</v>
      </c>
      <c r="F8533">
        <v>0.33003643900000001</v>
      </c>
      <c r="G8533">
        <v>1920</v>
      </c>
      <c r="H8533">
        <v>3</v>
      </c>
      <c r="I8533">
        <v>0</v>
      </c>
      <c r="J8533">
        <v>0</v>
      </c>
      <c r="K8533">
        <v>0</v>
      </c>
      <c r="L8533">
        <v>0</v>
      </c>
    </row>
    <row r="8534" spans="1:12" x14ac:dyDescent="0.25">
      <c r="A8534">
        <v>119373</v>
      </c>
      <c r="B8534">
        <v>0</v>
      </c>
      <c r="C8534">
        <v>0.85682283000000004</v>
      </c>
      <c r="D8534">
        <v>39</v>
      </c>
      <c r="E8534">
        <v>0</v>
      </c>
      <c r="F8534">
        <v>0.29089715900000002</v>
      </c>
      <c r="G8534">
        <v>10666</v>
      </c>
      <c r="H8534">
        <v>13</v>
      </c>
      <c r="I8534">
        <v>0</v>
      </c>
      <c r="J8534">
        <v>0</v>
      </c>
      <c r="K8534">
        <v>0</v>
      </c>
      <c r="L8534">
        <v>2</v>
      </c>
    </row>
    <row r="8535" spans="1:12" x14ac:dyDescent="0.25">
      <c r="A8535">
        <v>60136</v>
      </c>
      <c r="B8535">
        <v>0</v>
      </c>
      <c r="C8535">
        <v>0.85702382899999996</v>
      </c>
      <c r="D8535">
        <v>65</v>
      </c>
      <c r="E8535">
        <v>0</v>
      </c>
      <c r="F8535">
        <v>5.6658163269999999</v>
      </c>
      <c r="G8535">
        <v>391</v>
      </c>
      <c r="H8535">
        <v>3</v>
      </c>
      <c r="I8535">
        <v>0</v>
      </c>
      <c r="J8535">
        <v>2</v>
      </c>
      <c r="K8535">
        <v>0</v>
      </c>
      <c r="L8535">
        <v>0</v>
      </c>
    </row>
    <row r="8536" spans="1:12" x14ac:dyDescent="0.25">
      <c r="A8536">
        <v>68057</v>
      </c>
      <c r="B8536">
        <v>0</v>
      </c>
      <c r="C8536">
        <v>0.857057874</v>
      </c>
      <c r="D8536">
        <v>52</v>
      </c>
      <c r="E8536">
        <v>0</v>
      </c>
      <c r="F8536">
        <v>0.52123745799999999</v>
      </c>
      <c r="G8536">
        <v>11959</v>
      </c>
      <c r="H8536">
        <v>10</v>
      </c>
      <c r="I8536">
        <v>0</v>
      </c>
      <c r="J8536">
        <v>2</v>
      </c>
      <c r="K8536">
        <v>0</v>
      </c>
      <c r="L8536">
        <v>3</v>
      </c>
    </row>
    <row r="8537" spans="1:12" x14ac:dyDescent="0.25">
      <c r="A8537">
        <v>71466</v>
      </c>
      <c r="B8537">
        <v>0</v>
      </c>
      <c r="C8537">
        <v>0.85740694100000003</v>
      </c>
      <c r="D8537">
        <v>41</v>
      </c>
      <c r="E8537">
        <v>0</v>
      </c>
      <c r="F8537">
        <v>0.328458943</v>
      </c>
      <c r="G8537">
        <v>8000</v>
      </c>
      <c r="H8537">
        <v>8</v>
      </c>
      <c r="I8537">
        <v>0</v>
      </c>
      <c r="J8537">
        <v>1</v>
      </c>
      <c r="K8537">
        <v>0</v>
      </c>
      <c r="L8537">
        <v>1</v>
      </c>
    </row>
    <row r="8538" spans="1:12" x14ac:dyDescent="0.25">
      <c r="A8538">
        <v>148717</v>
      </c>
      <c r="B8538">
        <v>1</v>
      </c>
      <c r="C8538">
        <v>0.85826191100000004</v>
      </c>
      <c r="D8538">
        <v>55</v>
      </c>
      <c r="E8538">
        <v>3</v>
      </c>
      <c r="F8538">
        <v>0.28565273600000002</v>
      </c>
      <c r="G8538">
        <v>6962</v>
      </c>
      <c r="H8538">
        <v>9</v>
      </c>
      <c r="I8538">
        <v>9</v>
      </c>
      <c r="J8538">
        <v>1</v>
      </c>
      <c r="K8538">
        <v>1</v>
      </c>
      <c r="L8538">
        <v>0</v>
      </c>
    </row>
    <row r="8539" spans="1:12" x14ac:dyDescent="0.25">
      <c r="A8539">
        <v>49000</v>
      </c>
      <c r="B8539">
        <v>0</v>
      </c>
      <c r="C8539">
        <v>0.85984373800000002</v>
      </c>
      <c r="D8539">
        <v>54</v>
      </c>
      <c r="E8539">
        <v>0</v>
      </c>
      <c r="F8539">
        <v>1.9956017589999999</v>
      </c>
      <c r="G8539">
        <v>2500</v>
      </c>
      <c r="H8539">
        <v>12</v>
      </c>
      <c r="I8539">
        <v>0</v>
      </c>
      <c r="J8539">
        <v>2</v>
      </c>
      <c r="K8539">
        <v>0</v>
      </c>
      <c r="L8539">
        <v>0</v>
      </c>
    </row>
    <row r="8540" spans="1:12" x14ac:dyDescent="0.25">
      <c r="A8540">
        <v>64337</v>
      </c>
      <c r="B8540">
        <v>0</v>
      </c>
      <c r="C8540">
        <v>0.86005699700000005</v>
      </c>
      <c r="D8540">
        <v>40</v>
      </c>
      <c r="E8540">
        <v>0</v>
      </c>
      <c r="F8540">
        <v>2691</v>
      </c>
      <c r="H8540">
        <v>6</v>
      </c>
      <c r="I8540">
        <v>0</v>
      </c>
      <c r="J8540">
        <v>1</v>
      </c>
      <c r="K8540">
        <v>0</v>
      </c>
      <c r="L8540">
        <v>0</v>
      </c>
    </row>
    <row r="8541" spans="1:12" x14ac:dyDescent="0.25">
      <c r="A8541">
        <v>90178</v>
      </c>
      <c r="B8541">
        <v>0</v>
      </c>
      <c r="C8541">
        <v>0.86062787399999996</v>
      </c>
      <c r="D8541">
        <v>53</v>
      </c>
      <c r="E8541">
        <v>0</v>
      </c>
      <c r="F8541">
        <v>129</v>
      </c>
      <c r="H8541">
        <v>2</v>
      </c>
      <c r="I8541">
        <v>0</v>
      </c>
      <c r="J8541">
        <v>0</v>
      </c>
      <c r="K8541">
        <v>0</v>
      </c>
      <c r="L8541">
        <v>3</v>
      </c>
    </row>
    <row r="8542" spans="1:12" x14ac:dyDescent="0.25">
      <c r="A8542">
        <v>71444</v>
      </c>
      <c r="B8542">
        <v>0</v>
      </c>
      <c r="C8542">
        <v>0.86080696000000001</v>
      </c>
      <c r="D8542">
        <v>39</v>
      </c>
      <c r="E8542">
        <v>0</v>
      </c>
      <c r="F8542">
        <v>0.161307327</v>
      </c>
      <c r="G8542">
        <v>3793</v>
      </c>
      <c r="H8542">
        <v>6</v>
      </c>
      <c r="I8542">
        <v>0</v>
      </c>
      <c r="J8542">
        <v>0</v>
      </c>
      <c r="K8542">
        <v>0</v>
      </c>
      <c r="L8542">
        <v>0</v>
      </c>
    </row>
    <row r="8543" spans="1:12" x14ac:dyDescent="0.25">
      <c r="A8543">
        <v>21092</v>
      </c>
      <c r="B8543">
        <v>0</v>
      </c>
      <c r="C8543">
        <v>0.86107125799999995</v>
      </c>
      <c r="D8543">
        <v>58</v>
      </c>
      <c r="E8543">
        <v>0</v>
      </c>
      <c r="F8543">
        <v>0.30475796399999999</v>
      </c>
      <c r="G8543">
        <v>12084</v>
      </c>
      <c r="H8543">
        <v>10</v>
      </c>
      <c r="I8543">
        <v>0</v>
      </c>
      <c r="J8543">
        <v>2</v>
      </c>
      <c r="K8543">
        <v>0</v>
      </c>
      <c r="L8543">
        <v>0</v>
      </c>
    </row>
    <row r="8544" spans="1:12" x14ac:dyDescent="0.25">
      <c r="A8544">
        <v>72855</v>
      </c>
      <c r="B8544">
        <v>0</v>
      </c>
      <c r="C8544">
        <v>0.86115993000000002</v>
      </c>
      <c r="D8544">
        <v>51</v>
      </c>
      <c r="E8544">
        <v>4</v>
      </c>
      <c r="F8544">
        <v>2137</v>
      </c>
      <c r="H8544">
        <v>17</v>
      </c>
      <c r="I8544">
        <v>0</v>
      </c>
      <c r="J8544">
        <v>1</v>
      </c>
      <c r="K8544">
        <v>0</v>
      </c>
      <c r="L8544">
        <v>1</v>
      </c>
    </row>
    <row r="8545" spans="1:12" x14ac:dyDescent="0.25">
      <c r="A8545">
        <v>64875</v>
      </c>
      <c r="B8545">
        <v>0</v>
      </c>
      <c r="C8545">
        <v>0.86126065600000001</v>
      </c>
      <c r="D8545">
        <v>51</v>
      </c>
      <c r="E8545">
        <v>0</v>
      </c>
      <c r="F8545">
        <v>1.085723652</v>
      </c>
      <c r="G8545">
        <v>6100</v>
      </c>
      <c r="H8545">
        <v>8</v>
      </c>
      <c r="I8545">
        <v>0</v>
      </c>
      <c r="J8545">
        <v>1</v>
      </c>
      <c r="K8545">
        <v>0</v>
      </c>
      <c r="L8545">
        <v>3</v>
      </c>
    </row>
    <row r="8546" spans="1:12" x14ac:dyDescent="0.25">
      <c r="A8546">
        <v>68020</v>
      </c>
      <c r="B8546">
        <v>1</v>
      </c>
      <c r="C8546">
        <v>0.86141942000000005</v>
      </c>
      <c r="D8546">
        <v>61</v>
      </c>
      <c r="E8546">
        <v>2</v>
      </c>
      <c r="F8546">
        <v>0.56616589399999995</v>
      </c>
      <c r="G8546">
        <v>12513</v>
      </c>
      <c r="H8546">
        <v>16</v>
      </c>
      <c r="I8546">
        <v>0</v>
      </c>
      <c r="J8546">
        <v>2</v>
      </c>
      <c r="K8546">
        <v>0</v>
      </c>
      <c r="L8546">
        <v>1</v>
      </c>
    </row>
    <row r="8547" spans="1:12" x14ac:dyDescent="0.25">
      <c r="A8547">
        <v>63300</v>
      </c>
      <c r="B8547">
        <v>0</v>
      </c>
      <c r="C8547">
        <v>0.86199386200000006</v>
      </c>
      <c r="D8547">
        <v>53</v>
      </c>
      <c r="E8547">
        <v>0</v>
      </c>
      <c r="F8547">
        <v>2.770694577</v>
      </c>
      <c r="G8547">
        <v>1050</v>
      </c>
      <c r="H8547">
        <v>7</v>
      </c>
      <c r="I8547">
        <v>0</v>
      </c>
      <c r="J8547">
        <v>1</v>
      </c>
      <c r="K8547">
        <v>0</v>
      </c>
      <c r="L8547">
        <v>3</v>
      </c>
    </row>
    <row r="8548" spans="1:12" x14ac:dyDescent="0.25">
      <c r="A8548">
        <v>57727</v>
      </c>
      <c r="B8548">
        <v>0</v>
      </c>
      <c r="C8548">
        <v>0.86203449099999996</v>
      </c>
      <c r="D8548">
        <v>43</v>
      </c>
      <c r="E8548">
        <v>1</v>
      </c>
      <c r="F8548">
        <v>3.119688E-2</v>
      </c>
      <c r="G8548">
        <v>10000</v>
      </c>
      <c r="H8548">
        <v>1</v>
      </c>
      <c r="I8548">
        <v>0</v>
      </c>
      <c r="J8548">
        <v>0</v>
      </c>
      <c r="K8548">
        <v>0</v>
      </c>
      <c r="L8548">
        <v>2</v>
      </c>
    </row>
    <row r="8549" spans="1:12" x14ac:dyDescent="0.25">
      <c r="A8549">
        <v>53821</v>
      </c>
      <c r="B8549">
        <v>0</v>
      </c>
      <c r="C8549">
        <v>0.86203845000000001</v>
      </c>
      <c r="D8549">
        <v>57</v>
      </c>
      <c r="E8549">
        <v>0</v>
      </c>
      <c r="F8549">
        <v>0.68292392099999999</v>
      </c>
      <c r="G8549">
        <v>8385</v>
      </c>
      <c r="H8549">
        <v>18</v>
      </c>
      <c r="I8549">
        <v>0</v>
      </c>
      <c r="J8549">
        <v>1</v>
      </c>
      <c r="K8549">
        <v>0</v>
      </c>
      <c r="L8549">
        <v>0</v>
      </c>
    </row>
    <row r="8550" spans="1:12" x14ac:dyDescent="0.25">
      <c r="A8550">
        <v>38937</v>
      </c>
      <c r="B8550">
        <v>0</v>
      </c>
      <c r="C8550">
        <v>0.86218457699999995</v>
      </c>
      <c r="D8550">
        <v>53</v>
      </c>
      <c r="E8550">
        <v>0</v>
      </c>
      <c r="F8550">
        <v>8.1242188000000007E-2</v>
      </c>
      <c r="G8550">
        <v>10400</v>
      </c>
      <c r="H8550">
        <v>3</v>
      </c>
      <c r="I8550">
        <v>0</v>
      </c>
      <c r="J8550">
        <v>0</v>
      </c>
      <c r="K8550">
        <v>0</v>
      </c>
      <c r="L8550">
        <v>0</v>
      </c>
    </row>
    <row r="8551" spans="1:12" x14ac:dyDescent="0.25">
      <c r="A8551">
        <v>62790</v>
      </c>
      <c r="B8551">
        <v>0</v>
      </c>
      <c r="C8551">
        <v>0.86253089599999999</v>
      </c>
      <c r="D8551">
        <v>50</v>
      </c>
      <c r="E8551">
        <v>0</v>
      </c>
      <c r="F8551">
        <v>0.76269185399999995</v>
      </c>
      <c r="G8551">
        <v>5081</v>
      </c>
      <c r="H8551">
        <v>13</v>
      </c>
      <c r="I8551">
        <v>0</v>
      </c>
      <c r="J8551">
        <v>0</v>
      </c>
      <c r="K8551">
        <v>0</v>
      </c>
      <c r="L8551">
        <v>0</v>
      </c>
    </row>
    <row r="8552" spans="1:12" x14ac:dyDescent="0.25">
      <c r="A8552">
        <v>27282</v>
      </c>
      <c r="B8552">
        <v>0</v>
      </c>
      <c r="C8552">
        <v>0.86271372899999998</v>
      </c>
      <c r="D8552">
        <v>25</v>
      </c>
      <c r="E8552">
        <v>0</v>
      </c>
      <c r="F8552">
        <v>0.27436281899999998</v>
      </c>
      <c r="G8552">
        <v>2000</v>
      </c>
      <c r="H8552">
        <v>3</v>
      </c>
      <c r="I8552">
        <v>0</v>
      </c>
      <c r="J8552">
        <v>0</v>
      </c>
      <c r="K8552">
        <v>0</v>
      </c>
      <c r="L8552">
        <v>0</v>
      </c>
    </row>
    <row r="8553" spans="1:12" x14ac:dyDescent="0.25">
      <c r="A8553">
        <v>40187</v>
      </c>
      <c r="B8553">
        <v>0</v>
      </c>
      <c r="C8553">
        <v>0.86285396999999997</v>
      </c>
      <c r="D8553">
        <v>33</v>
      </c>
      <c r="E8553">
        <v>1</v>
      </c>
      <c r="F8553">
        <v>64</v>
      </c>
      <c r="H8553">
        <v>1</v>
      </c>
      <c r="I8553">
        <v>1</v>
      </c>
      <c r="J8553">
        <v>0</v>
      </c>
      <c r="K8553">
        <v>0</v>
      </c>
      <c r="L8553">
        <v>0</v>
      </c>
    </row>
    <row r="8554" spans="1:12" x14ac:dyDescent="0.25">
      <c r="A8554">
        <v>33750</v>
      </c>
      <c r="B8554">
        <v>0</v>
      </c>
      <c r="C8554">
        <v>0.863511374</v>
      </c>
      <c r="D8554">
        <v>48</v>
      </c>
      <c r="E8554">
        <v>0</v>
      </c>
      <c r="F8554">
        <v>1.2395041979999999</v>
      </c>
      <c r="G8554">
        <v>2500</v>
      </c>
      <c r="H8554">
        <v>7</v>
      </c>
      <c r="I8554">
        <v>0</v>
      </c>
      <c r="J8554">
        <v>1</v>
      </c>
      <c r="K8554">
        <v>0</v>
      </c>
      <c r="L8554">
        <v>2</v>
      </c>
    </row>
    <row r="8555" spans="1:12" x14ac:dyDescent="0.25">
      <c r="A8555">
        <v>111441</v>
      </c>
      <c r="B8555">
        <v>0</v>
      </c>
      <c r="C8555">
        <v>0.86371209599999998</v>
      </c>
      <c r="D8555">
        <v>31</v>
      </c>
      <c r="E8555">
        <v>0</v>
      </c>
      <c r="F8555">
        <v>0.254440314</v>
      </c>
      <c r="G8555">
        <v>2420</v>
      </c>
      <c r="H8555">
        <v>8</v>
      </c>
      <c r="I8555">
        <v>0</v>
      </c>
      <c r="J8555">
        <v>0</v>
      </c>
      <c r="K8555">
        <v>0</v>
      </c>
      <c r="L8555">
        <v>0</v>
      </c>
    </row>
    <row r="8556" spans="1:12" x14ac:dyDescent="0.25">
      <c r="A8556">
        <v>78122</v>
      </c>
      <c r="B8556">
        <v>0</v>
      </c>
      <c r="C8556">
        <v>0.86399773899999999</v>
      </c>
      <c r="D8556">
        <v>33</v>
      </c>
      <c r="E8556">
        <v>0</v>
      </c>
      <c r="F8556">
        <v>0.35129857399999997</v>
      </c>
      <c r="G8556">
        <v>5120</v>
      </c>
      <c r="H8556">
        <v>10</v>
      </c>
      <c r="I8556">
        <v>0</v>
      </c>
      <c r="J8556">
        <v>1</v>
      </c>
      <c r="K8556">
        <v>0</v>
      </c>
      <c r="L8556">
        <v>0</v>
      </c>
    </row>
    <row r="8557" spans="1:12" x14ac:dyDescent="0.25">
      <c r="A8557">
        <v>101818</v>
      </c>
      <c r="B8557">
        <v>0</v>
      </c>
      <c r="C8557">
        <v>0.86458490300000002</v>
      </c>
      <c r="D8557">
        <v>58</v>
      </c>
      <c r="E8557">
        <v>0</v>
      </c>
      <c r="F8557">
        <v>0.25110553099999999</v>
      </c>
      <c r="G8557">
        <v>45000</v>
      </c>
      <c r="H8557">
        <v>25</v>
      </c>
      <c r="I8557">
        <v>0</v>
      </c>
      <c r="J8557">
        <v>3</v>
      </c>
      <c r="K8557">
        <v>0</v>
      </c>
      <c r="L8557">
        <v>2</v>
      </c>
    </row>
    <row r="8558" spans="1:12" x14ac:dyDescent="0.25">
      <c r="A8558">
        <v>44547</v>
      </c>
      <c r="B8558">
        <v>0</v>
      </c>
      <c r="C8558">
        <v>0.86499090999999995</v>
      </c>
      <c r="D8558">
        <v>27</v>
      </c>
      <c r="E8558">
        <v>0</v>
      </c>
      <c r="F8558">
        <v>0.19484702100000001</v>
      </c>
      <c r="G8558">
        <v>4346</v>
      </c>
      <c r="H8558">
        <v>5</v>
      </c>
      <c r="I8558">
        <v>0</v>
      </c>
      <c r="J8558">
        <v>0</v>
      </c>
      <c r="K8558">
        <v>1</v>
      </c>
      <c r="L8558">
        <v>0</v>
      </c>
    </row>
    <row r="8559" spans="1:12" x14ac:dyDescent="0.25">
      <c r="A8559">
        <v>29828</v>
      </c>
      <c r="B8559">
        <v>0</v>
      </c>
      <c r="C8559">
        <v>0.86544227200000001</v>
      </c>
      <c r="D8559">
        <v>70</v>
      </c>
      <c r="E8559">
        <v>0</v>
      </c>
      <c r="F8559">
        <v>0.50531139300000005</v>
      </c>
      <c r="G8559">
        <v>4800</v>
      </c>
      <c r="H8559">
        <v>15</v>
      </c>
      <c r="I8559">
        <v>0</v>
      </c>
      <c r="J8559">
        <v>0</v>
      </c>
      <c r="K8559">
        <v>0</v>
      </c>
      <c r="L8559">
        <v>0</v>
      </c>
    </row>
    <row r="8560" spans="1:12" x14ac:dyDescent="0.25">
      <c r="A8560">
        <v>17691</v>
      </c>
      <c r="B8560">
        <v>1</v>
      </c>
      <c r="C8560">
        <v>0.86575123300000001</v>
      </c>
      <c r="D8560">
        <v>54</v>
      </c>
      <c r="E8560">
        <v>0</v>
      </c>
      <c r="F8560">
        <v>0.3754363</v>
      </c>
      <c r="G8560">
        <v>4583</v>
      </c>
      <c r="H8560">
        <v>6</v>
      </c>
      <c r="I8560">
        <v>0</v>
      </c>
      <c r="J8560">
        <v>1</v>
      </c>
      <c r="K8560">
        <v>0</v>
      </c>
      <c r="L8560">
        <v>1</v>
      </c>
    </row>
    <row r="8561" spans="1:12" x14ac:dyDescent="0.25">
      <c r="A8561">
        <v>22128</v>
      </c>
      <c r="B8561">
        <v>0</v>
      </c>
      <c r="C8561">
        <v>0.865904797</v>
      </c>
      <c r="D8561">
        <v>51</v>
      </c>
      <c r="E8561">
        <v>0</v>
      </c>
      <c r="F8561">
        <v>0.324767841</v>
      </c>
      <c r="G8561">
        <v>7860</v>
      </c>
      <c r="H8561">
        <v>10</v>
      </c>
      <c r="I8561">
        <v>0</v>
      </c>
      <c r="J8561">
        <v>1</v>
      </c>
      <c r="K8561">
        <v>0</v>
      </c>
      <c r="L8561">
        <v>0</v>
      </c>
    </row>
    <row r="8562" spans="1:12" x14ac:dyDescent="0.25">
      <c r="A8562">
        <v>124924</v>
      </c>
      <c r="B8562">
        <v>0</v>
      </c>
      <c r="C8562">
        <v>0.86685325899999999</v>
      </c>
      <c r="D8562">
        <v>31</v>
      </c>
      <c r="E8562">
        <v>0</v>
      </c>
      <c r="F8562">
        <v>389</v>
      </c>
      <c r="H8562">
        <v>3</v>
      </c>
      <c r="I8562">
        <v>0</v>
      </c>
      <c r="J8562">
        <v>0</v>
      </c>
      <c r="K8562">
        <v>0</v>
      </c>
      <c r="L8562">
        <v>0</v>
      </c>
    </row>
    <row r="8563" spans="1:12" x14ac:dyDescent="0.25">
      <c r="A8563">
        <v>32057</v>
      </c>
      <c r="B8563">
        <v>0</v>
      </c>
      <c r="C8563">
        <v>0.86689163899999999</v>
      </c>
      <c r="D8563">
        <v>58</v>
      </c>
      <c r="E8563">
        <v>1</v>
      </c>
      <c r="F8563">
        <v>0.35423510899999999</v>
      </c>
      <c r="G8563">
        <v>7000</v>
      </c>
      <c r="H8563">
        <v>5</v>
      </c>
      <c r="I8563">
        <v>0</v>
      </c>
      <c r="J8563">
        <v>1</v>
      </c>
      <c r="K8563">
        <v>0</v>
      </c>
      <c r="L8563">
        <v>0</v>
      </c>
    </row>
    <row r="8564" spans="1:12" x14ac:dyDescent="0.25">
      <c r="A8564">
        <v>48349</v>
      </c>
      <c r="B8564">
        <v>0</v>
      </c>
      <c r="C8564">
        <v>0.86707262500000004</v>
      </c>
      <c r="D8564">
        <v>46</v>
      </c>
      <c r="E8564">
        <v>0</v>
      </c>
      <c r="F8564">
        <v>2410</v>
      </c>
      <c r="H8564">
        <v>3</v>
      </c>
      <c r="I8564">
        <v>0</v>
      </c>
      <c r="J8564">
        <v>0</v>
      </c>
      <c r="K8564">
        <v>0</v>
      </c>
      <c r="L8564">
        <v>0</v>
      </c>
    </row>
    <row r="8565" spans="1:12" x14ac:dyDescent="0.25">
      <c r="A8565">
        <v>135240</v>
      </c>
      <c r="B8565">
        <v>1</v>
      </c>
      <c r="C8565">
        <v>0.86779876199999995</v>
      </c>
      <c r="D8565">
        <v>36</v>
      </c>
      <c r="E8565">
        <v>4</v>
      </c>
      <c r="F8565">
        <v>0.18832467</v>
      </c>
      <c r="G8565">
        <v>2500</v>
      </c>
      <c r="H8565">
        <v>7</v>
      </c>
      <c r="I8565">
        <v>2</v>
      </c>
      <c r="J8565">
        <v>0</v>
      </c>
      <c r="K8565">
        <v>0</v>
      </c>
      <c r="L8565">
        <v>0</v>
      </c>
    </row>
    <row r="8566" spans="1:12" x14ac:dyDescent="0.25">
      <c r="A8566">
        <v>79969</v>
      </c>
      <c r="B8566">
        <v>0</v>
      </c>
      <c r="C8566">
        <v>0.86878712999999996</v>
      </c>
      <c r="D8566">
        <v>41</v>
      </c>
      <c r="E8566">
        <v>1</v>
      </c>
      <c r="F8566">
        <v>0.46179966</v>
      </c>
      <c r="G8566">
        <v>5300</v>
      </c>
      <c r="H8566">
        <v>11</v>
      </c>
      <c r="I8566">
        <v>0</v>
      </c>
      <c r="J8566">
        <v>2</v>
      </c>
      <c r="K8566">
        <v>0</v>
      </c>
      <c r="L8566">
        <v>2</v>
      </c>
    </row>
    <row r="8567" spans="1:12" x14ac:dyDescent="0.25">
      <c r="A8567">
        <v>24867</v>
      </c>
      <c r="B8567">
        <v>0</v>
      </c>
      <c r="C8567">
        <v>0.86904236300000004</v>
      </c>
      <c r="D8567">
        <v>62</v>
      </c>
      <c r="E8567">
        <v>0</v>
      </c>
      <c r="F8567">
        <v>0.45310355299999999</v>
      </c>
      <c r="G8567">
        <v>6556</v>
      </c>
      <c r="H8567">
        <v>11</v>
      </c>
      <c r="I8567">
        <v>0</v>
      </c>
      <c r="J8567">
        <v>1</v>
      </c>
      <c r="K8567">
        <v>0</v>
      </c>
      <c r="L8567">
        <v>0</v>
      </c>
    </row>
    <row r="8568" spans="1:12" x14ac:dyDescent="0.25">
      <c r="A8568">
        <v>55995</v>
      </c>
      <c r="B8568">
        <v>0</v>
      </c>
      <c r="C8568">
        <v>0.86904657500000004</v>
      </c>
      <c r="D8568">
        <v>61</v>
      </c>
      <c r="E8568">
        <v>0</v>
      </c>
      <c r="F8568">
        <v>0.63940228099999996</v>
      </c>
      <c r="G8568">
        <v>2542</v>
      </c>
      <c r="H8568">
        <v>8</v>
      </c>
      <c r="I8568">
        <v>0</v>
      </c>
      <c r="J8568">
        <v>2</v>
      </c>
      <c r="K8568">
        <v>0</v>
      </c>
      <c r="L8568">
        <v>0</v>
      </c>
    </row>
    <row r="8569" spans="1:12" x14ac:dyDescent="0.25">
      <c r="A8569">
        <v>53985</v>
      </c>
      <c r="B8569">
        <v>0</v>
      </c>
      <c r="C8569">
        <v>0.869216031</v>
      </c>
      <c r="D8569">
        <v>49</v>
      </c>
      <c r="E8569">
        <v>0</v>
      </c>
      <c r="F8569">
        <v>0.27100464800000001</v>
      </c>
      <c r="G8569">
        <v>5593</v>
      </c>
      <c r="H8569">
        <v>8</v>
      </c>
      <c r="I8569">
        <v>1</v>
      </c>
      <c r="J8569">
        <v>0</v>
      </c>
      <c r="K8569">
        <v>1</v>
      </c>
      <c r="L8569">
        <v>4</v>
      </c>
    </row>
    <row r="8570" spans="1:12" x14ac:dyDescent="0.25">
      <c r="A8570">
        <v>88229</v>
      </c>
      <c r="B8570">
        <v>0</v>
      </c>
      <c r="C8570">
        <v>0.87004998099999997</v>
      </c>
      <c r="D8570">
        <v>33</v>
      </c>
      <c r="E8570">
        <v>0</v>
      </c>
      <c r="F8570">
        <v>0.32209944800000001</v>
      </c>
      <c r="G8570">
        <v>3619</v>
      </c>
      <c r="H8570">
        <v>6</v>
      </c>
      <c r="I8570">
        <v>0</v>
      </c>
      <c r="J8570">
        <v>0</v>
      </c>
      <c r="K8570">
        <v>0</v>
      </c>
      <c r="L8570">
        <v>1</v>
      </c>
    </row>
    <row r="8571" spans="1:12" x14ac:dyDescent="0.25">
      <c r="A8571">
        <v>94809</v>
      </c>
      <c r="B8571">
        <v>0</v>
      </c>
      <c r="C8571">
        <v>0.87028396200000002</v>
      </c>
      <c r="D8571">
        <v>45</v>
      </c>
      <c r="E8571">
        <v>0</v>
      </c>
      <c r="F8571">
        <v>0.46319210100000002</v>
      </c>
      <c r="G8571">
        <v>8000</v>
      </c>
      <c r="H8571">
        <v>8</v>
      </c>
      <c r="I8571">
        <v>0</v>
      </c>
      <c r="J8571">
        <v>2</v>
      </c>
      <c r="K8571">
        <v>0</v>
      </c>
      <c r="L8571">
        <v>0</v>
      </c>
    </row>
    <row r="8572" spans="1:12" x14ac:dyDescent="0.25">
      <c r="A8572">
        <v>95162</v>
      </c>
      <c r="B8572">
        <v>0</v>
      </c>
      <c r="C8572">
        <v>0.870394585</v>
      </c>
      <c r="D8572">
        <v>46</v>
      </c>
      <c r="E8572">
        <v>1</v>
      </c>
      <c r="F8572">
        <v>1.004054376</v>
      </c>
      <c r="G8572">
        <v>4192</v>
      </c>
      <c r="H8572">
        <v>9</v>
      </c>
      <c r="I8572">
        <v>0</v>
      </c>
      <c r="J8572">
        <v>4</v>
      </c>
      <c r="K8572">
        <v>0</v>
      </c>
      <c r="L8572">
        <v>3</v>
      </c>
    </row>
    <row r="8573" spans="1:12" x14ac:dyDescent="0.25">
      <c r="A8573">
        <v>55914</v>
      </c>
      <c r="B8573">
        <v>1</v>
      </c>
      <c r="C8573">
        <v>0.87059407300000002</v>
      </c>
      <c r="D8573">
        <v>51</v>
      </c>
      <c r="E8573">
        <v>0</v>
      </c>
      <c r="F8573">
        <v>2103.5</v>
      </c>
      <c r="G8573">
        <v>1</v>
      </c>
      <c r="H8573">
        <v>7</v>
      </c>
      <c r="I8573">
        <v>0</v>
      </c>
      <c r="J8573">
        <v>1</v>
      </c>
      <c r="K8573">
        <v>0</v>
      </c>
      <c r="L8573">
        <v>1</v>
      </c>
    </row>
    <row r="8574" spans="1:12" x14ac:dyDescent="0.25">
      <c r="A8574">
        <v>3353</v>
      </c>
      <c r="B8574">
        <v>1</v>
      </c>
      <c r="C8574">
        <v>0.87064116999999996</v>
      </c>
      <c r="D8574">
        <v>53</v>
      </c>
      <c r="E8574">
        <v>0</v>
      </c>
      <c r="F8574">
        <v>1238</v>
      </c>
      <c r="H8574">
        <v>4</v>
      </c>
      <c r="I8574">
        <v>1</v>
      </c>
      <c r="J8574">
        <v>0</v>
      </c>
      <c r="K8574">
        <v>1</v>
      </c>
      <c r="L8574">
        <v>0</v>
      </c>
    </row>
    <row r="8575" spans="1:12" x14ac:dyDescent="0.25">
      <c r="A8575">
        <v>58510</v>
      </c>
      <c r="B8575">
        <v>0</v>
      </c>
      <c r="C8575">
        <v>0.87096774200000004</v>
      </c>
      <c r="D8575">
        <v>50</v>
      </c>
      <c r="E8575">
        <v>0</v>
      </c>
      <c r="F8575">
        <v>0.29636139900000003</v>
      </c>
      <c r="G8575">
        <v>11377</v>
      </c>
      <c r="H8575">
        <v>12</v>
      </c>
      <c r="I8575">
        <v>0</v>
      </c>
      <c r="J8575">
        <v>1</v>
      </c>
      <c r="K8575">
        <v>0</v>
      </c>
      <c r="L8575">
        <v>0</v>
      </c>
    </row>
    <row r="8576" spans="1:12" x14ac:dyDescent="0.25">
      <c r="A8576">
        <v>7178</v>
      </c>
      <c r="B8576">
        <v>0</v>
      </c>
      <c r="C8576">
        <v>0.87102149600000001</v>
      </c>
      <c r="D8576">
        <v>27</v>
      </c>
      <c r="E8576">
        <v>0</v>
      </c>
      <c r="F8576">
        <v>0.121432027</v>
      </c>
      <c r="G8576">
        <v>6200</v>
      </c>
      <c r="H8576">
        <v>5</v>
      </c>
      <c r="I8576">
        <v>0</v>
      </c>
      <c r="J8576">
        <v>0</v>
      </c>
      <c r="K8576">
        <v>0</v>
      </c>
      <c r="L8576">
        <v>2</v>
      </c>
    </row>
    <row r="8577" spans="1:12" x14ac:dyDescent="0.25">
      <c r="A8577">
        <v>88990</v>
      </c>
      <c r="B8577">
        <v>0</v>
      </c>
      <c r="C8577">
        <v>0.8712259</v>
      </c>
      <c r="D8577">
        <v>45</v>
      </c>
      <c r="E8577">
        <v>1</v>
      </c>
      <c r="F8577">
        <v>9.0888739999999996E-2</v>
      </c>
      <c r="G8577">
        <v>8933</v>
      </c>
      <c r="H8577">
        <v>9</v>
      </c>
      <c r="I8577">
        <v>0</v>
      </c>
      <c r="J8577">
        <v>0</v>
      </c>
      <c r="K8577">
        <v>1</v>
      </c>
      <c r="L8577">
        <v>1</v>
      </c>
    </row>
    <row r="8578" spans="1:12" x14ac:dyDescent="0.25">
      <c r="A8578">
        <v>71822</v>
      </c>
      <c r="B8578">
        <v>1</v>
      </c>
      <c r="C8578">
        <v>0.87136027800000004</v>
      </c>
      <c r="D8578">
        <v>52</v>
      </c>
      <c r="E8578">
        <v>0</v>
      </c>
      <c r="F8578">
        <v>0.72412782200000003</v>
      </c>
      <c r="G8578">
        <v>3410</v>
      </c>
      <c r="H8578">
        <v>5</v>
      </c>
      <c r="I8578">
        <v>0</v>
      </c>
      <c r="J8578">
        <v>1</v>
      </c>
      <c r="K8578">
        <v>0</v>
      </c>
      <c r="L8578">
        <v>1</v>
      </c>
    </row>
    <row r="8579" spans="1:12" x14ac:dyDescent="0.25">
      <c r="A8579">
        <v>44152</v>
      </c>
      <c r="B8579">
        <v>0</v>
      </c>
      <c r="C8579">
        <v>0.87217043900000002</v>
      </c>
      <c r="D8579">
        <v>50</v>
      </c>
      <c r="E8579">
        <v>0</v>
      </c>
      <c r="F8579">
        <v>7.0505000999999998E-2</v>
      </c>
      <c r="G8579">
        <v>8197</v>
      </c>
      <c r="H8579">
        <v>3</v>
      </c>
      <c r="I8579">
        <v>2</v>
      </c>
      <c r="J8579">
        <v>0</v>
      </c>
      <c r="K8579">
        <v>0</v>
      </c>
      <c r="L8579">
        <v>1</v>
      </c>
    </row>
    <row r="8580" spans="1:12" x14ac:dyDescent="0.25">
      <c r="A8580">
        <v>81936</v>
      </c>
      <c r="B8580">
        <v>1</v>
      </c>
      <c r="C8580">
        <v>0.87296608499999995</v>
      </c>
      <c r="D8580">
        <v>49</v>
      </c>
      <c r="E8580">
        <v>3</v>
      </c>
      <c r="F8580">
        <v>1203</v>
      </c>
      <c r="H8580">
        <v>4</v>
      </c>
      <c r="I8580">
        <v>2</v>
      </c>
      <c r="J8580">
        <v>1</v>
      </c>
      <c r="K8580">
        <v>1</v>
      </c>
      <c r="L8580">
        <v>2</v>
      </c>
    </row>
    <row r="8581" spans="1:12" x14ac:dyDescent="0.25">
      <c r="A8581">
        <v>15018</v>
      </c>
      <c r="B8581">
        <v>0</v>
      </c>
      <c r="C8581">
        <v>0.873049611</v>
      </c>
      <c r="D8581">
        <v>38</v>
      </c>
      <c r="E8581">
        <v>2</v>
      </c>
      <c r="F8581">
        <v>0.44541559600000002</v>
      </c>
      <c r="G8581">
        <v>5834</v>
      </c>
      <c r="H8581">
        <v>7</v>
      </c>
      <c r="I8581">
        <v>0</v>
      </c>
      <c r="J8581">
        <v>1</v>
      </c>
      <c r="K8581">
        <v>0</v>
      </c>
      <c r="L8581">
        <v>0</v>
      </c>
    </row>
    <row r="8582" spans="1:12" x14ac:dyDescent="0.25">
      <c r="A8582">
        <v>142044</v>
      </c>
      <c r="B8582">
        <v>0</v>
      </c>
      <c r="C8582">
        <v>0.87340611000000001</v>
      </c>
      <c r="D8582">
        <v>57</v>
      </c>
      <c r="E8582">
        <v>1</v>
      </c>
      <c r="F8582">
        <v>0.28765207700000001</v>
      </c>
      <c r="G8582">
        <v>7150</v>
      </c>
      <c r="H8582">
        <v>9</v>
      </c>
      <c r="I8582">
        <v>0</v>
      </c>
      <c r="J8582">
        <v>1</v>
      </c>
      <c r="K8582">
        <v>0</v>
      </c>
      <c r="L8582">
        <v>0</v>
      </c>
    </row>
    <row r="8583" spans="1:12" x14ac:dyDescent="0.25">
      <c r="A8583">
        <v>107874</v>
      </c>
      <c r="B8583">
        <v>0</v>
      </c>
      <c r="C8583">
        <v>0.87356321800000003</v>
      </c>
      <c r="D8583">
        <v>39</v>
      </c>
      <c r="E8583">
        <v>0</v>
      </c>
      <c r="F8583">
        <v>0.64127498599999999</v>
      </c>
      <c r="G8583">
        <v>1850</v>
      </c>
      <c r="H8583">
        <v>8</v>
      </c>
      <c r="I8583">
        <v>0</v>
      </c>
      <c r="J8583">
        <v>0</v>
      </c>
      <c r="K8583">
        <v>0</v>
      </c>
      <c r="L8583">
        <v>2</v>
      </c>
    </row>
    <row r="8584" spans="1:12" x14ac:dyDescent="0.25">
      <c r="A8584">
        <v>103010</v>
      </c>
      <c r="B8584">
        <v>0</v>
      </c>
      <c r="C8584">
        <v>0.87429349899999997</v>
      </c>
      <c r="D8584">
        <v>46</v>
      </c>
      <c r="E8584">
        <v>0</v>
      </c>
      <c r="F8584">
        <v>0.80372557899999997</v>
      </c>
      <c r="G8584">
        <v>2200</v>
      </c>
      <c r="H8584">
        <v>3</v>
      </c>
      <c r="I8584">
        <v>0</v>
      </c>
      <c r="J8584">
        <v>0</v>
      </c>
      <c r="K8584">
        <v>0</v>
      </c>
      <c r="L8584">
        <v>3</v>
      </c>
    </row>
    <row r="8585" spans="1:12" x14ac:dyDescent="0.25">
      <c r="A8585">
        <v>18026</v>
      </c>
      <c r="B8585">
        <v>0</v>
      </c>
      <c r="C8585">
        <v>0.87430640000000004</v>
      </c>
      <c r="D8585">
        <v>33</v>
      </c>
      <c r="E8585">
        <v>1</v>
      </c>
      <c r="F8585">
        <v>0.40538488099999997</v>
      </c>
      <c r="G8585">
        <v>14484</v>
      </c>
      <c r="H8585">
        <v>11</v>
      </c>
      <c r="I8585">
        <v>0</v>
      </c>
      <c r="J8585">
        <v>2</v>
      </c>
      <c r="K8585">
        <v>0</v>
      </c>
      <c r="L8585">
        <v>0</v>
      </c>
    </row>
    <row r="8586" spans="1:12" x14ac:dyDescent="0.25">
      <c r="A8586">
        <v>23418</v>
      </c>
      <c r="B8586">
        <v>0</v>
      </c>
      <c r="C8586">
        <v>0.87452091300000001</v>
      </c>
      <c r="D8586">
        <v>36</v>
      </c>
      <c r="E8586">
        <v>0</v>
      </c>
      <c r="F8586">
        <v>0.99910793899999994</v>
      </c>
      <c r="G8586">
        <v>1120</v>
      </c>
      <c r="H8586">
        <v>5</v>
      </c>
      <c r="I8586">
        <v>0</v>
      </c>
      <c r="J8586">
        <v>1</v>
      </c>
      <c r="K8586">
        <v>0</v>
      </c>
      <c r="L8586">
        <v>2</v>
      </c>
    </row>
    <row r="8587" spans="1:12" x14ac:dyDescent="0.25">
      <c r="A8587">
        <v>141855</v>
      </c>
      <c r="B8587">
        <v>0</v>
      </c>
      <c r="C8587">
        <v>0.87466621200000005</v>
      </c>
      <c r="D8587">
        <v>48</v>
      </c>
      <c r="E8587">
        <v>0</v>
      </c>
      <c r="F8587">
        <v>0.63263799200000004</v>
      </c>
      <c r="G8587">
        <v>5416</v>
      </c>
      <c r="H8587">
        <v>8</v>
      </c>
      <c r="I8587">
        <v>0</v>
      </c>
      <c r="J8587">
        <v>2</v>
      </c>
      <c r="K8587">
        <v>0</v>
      </c>
      <c r="L8587">
        <v>4</v>
      </c>
    </row>
    <row r="8588" spans="1:12" x14ac:dyDescent="0.25">
      <c r="A8588">
        <v>39586</v>
      </c>
      <c r="B8588">
        <v>0</v>
      </c>
      <c r="C8588">
        <v>0.87470216999999995</v>
      </c>
      <c r="D8588">
        <v>85</v>
      </c>
      <c r="E8588">
        <v>2</v>
      </c>
      <c r="F8588">
        <v>2.2059479550000001</v>
      </c>
      <c r="G8588">
        <v>1344</v>
      </c>
      <c r="H8588">
        <v>14</v>
      </c>
      <c r="I8588">
        <v>0</v>
      </c>
      <c r="J8588">
        <v>1</v>
      </c>
      <c r="K8588">
        <v>0</v>
      </c>
      <c r="L8588">
        <v>0</v>
      </c>
    </row>
    <row r="8589" spans="1:12" x14ac:dyDescent="0.25">
      <c r="A8589">
        <v>132321</v>
      </c>
      <c r="B8589">
        <v>0</v>
      </c>
      <c r="C8589">
        <v>0.874726648</v>
      </c>
      <c r="D8589">
        <v>27</v>
      </c>
      <c r="E8589">
        <v>0</v>
      </c>
      <c r="F8589">
        <v>3.1072503000000001E-2</v>
      </c>
      <c r="G8589">
        <v>2992</v>
      </c>
      <c r="H8589">
        <v>1</v>
      </c>
      <c r="I8589">
        <v>0</v>
      </c>
      <c r="J8589">
        <v>0</v>
      </c>
      <c r="K8589">
        <v>0</v>
      </c>
      <c r="L8589">
        <v>0</v>
      </c>
    </row>
    <row r="8590" spans="1:12" x14ac:dyDescent="0.25">
      <c r="A8590">
        <v>48056</v>
      </c>
      <c r="B8590">
        <v>0</v>
      </c>
      <c r="C8590">
        <v>0.874868125</v>
      </c>
      <c r="D8590">
        <v>30</v>
      </c>
      <c r="E8590">
        <v>0</v>
      </c>
      <c r="F8590">
        <v>0.98200327200000004</v>
      </c>
      <c r="G8590">
        <v>5500</v>
      </c>
      <c r="H8590">
        <v>18</v>
      </c>
      <c r="I8590">
        <v>0</v>
      </c>
      <c r="J8590">
        <v>2</v>
      </c>
      <c r="K8590">
        <v>0</v>
      </c>
      <c r="L8590">
        <v>0</v>
      </c>
    </row>
    <row r="8591" spans="1:12" x14ac:dyDescent="0.25">
      <c r="A8591">
        <v>31182</v>
      </c>
      <c r="B8591">
        <v>0</v>
      </c>
      <c r="C8591">
        <v>0.875438681</v>
      </c>
      <c r="D8591">
        <v>40</v>
      </c>
      <c r="E8591">
        <v>0</v>
      </c>
      <c r="F8591">
        <v>0.16493544299999999</v>
      </c>
      <c r="G8591">
        <v>10300</v>
      </c>
      <c r="H8591">
        <v>5</v>
      </c>
      <c r="I8591">
        <v>0</v>
      </c>
      <c r="J8591">
        <v>0</v>
      </c>
      <c r="K8591">
        <v>0</v>
      </c>
      <c r="L8591">
        <v>1</v>
      </c>
    </row>
    <row r="8592" spans="1:12" x14ac:dyDescent="0.25">
      <c r="A8592">
        <v>72914</v>
      </c>
      <c r="B8592">
        <v>0</v>
      </c>
      <c r="C8592">
        <v>0.87555676800000004</v>
      </c>
      <c r="D8592">
        <v>46</v>
      </c>
      <c r="E8592">
        <v>1</v>
      </c>
      <c r="F8592">
        <v>0.21722513600000001</v>
      </c>
      <c r="G8592">
        <v>11250</v>
      </c>
      <c r="H8592">
        <v>7</v>
      </c>
      <c r="I8592">
        <v>0</v>
      </c>
      <c r="J8592">
        <v>2</v>
      </c>
      <c r="K8592">
        <v>0</v>
      </c>
      <c r="L8592">
        <v>0</v>
      </c>
    </row>
    <row r="8593" spans="1:12" x14ac:dyDescent="0.25">
      <c r="A8593">
        <v>86531</v>
      </c>
      <c r="B8593">
        <v>0</v>
      </c>
      <c r="C8593">
        <v>0.87603541799999995</v>
      </c>
      <c r="D8593">
        <v>63</v>
      </c>
      <c r="E8593">
        <v>0</v>
      </c>
      <c r="F8593">
        <v>0.14361025299999999</v>
      </c>
      <c r="G8593">
        <v>5500</v>
      </c>
      <c r="H8593">
        <v>2</v>
      </c>
      <c r="I8593">
        <v>0</v>
      </c>
      <c r="J8593">
        <v>1</v>
      </c>
      <c r="K8593">
        <v>0</v>
      </c>
      <c r="L8593">
        <v>1</v>
      </c>
    </row>
    <row r="8594" spans="1:12" x14ac:dyDescent="0.25">
      <c r="A8594">
        <v>51042</v>
      </c>
      <c r="B8594">
        <v>0</v>
      </c>
      <c r="C8594">
        <v>0.87641235900000003</v>
      </c>
      <c r="D8594">
        <v>65</v>
      </c>
      <c r="E8594">
        <v>0</v>
      </c>
      <c r="F8594">
        <v>0.27076468599999998</v>
      </c>
      <c r="G8594">
        <v>8800</v>
      </c>
      <c r="H8594">
        <v>12</v>
      </c>
      <c r="I8594">
        <v>0</v>
      </c>
      <c r="J8594">
        <v>2</v>
      </c>
      <c r="K8594">
        <v>0</v>
      </c>
      <c r="L8594">
        <v>0</v>
      </c>
    </row>
    <row r="8595" spans="1:12" x14ac:dyDescent="0.25">
      <c r="A8595">
        <v>142902</v>
      </c>
      <c r="B8595">
        <v>0</v>
      </c>
      <c r="C8595">
        <v>0.87685327000000002</v>
      </c>
      <c r="D8595">
        <v>50</v>
      </c>
      <c r="E8595">
        <v>0</v>
      </c>
      <c r="F8595">
        <v>1.780216942</v>
      </c>
      <c r="G8595">
        <v>3871</v>
      </c>
      <c r="H8595">
        <v>18</v>
      </c>
      <c r="I8595">
        <v>0</v>
      </c>
      <c r="J8595">
        <v>3</v>
      </c>
      <c r="K8595">
        <v>0</v>
      </c>
      <c r="L8595">
        <v>1</v>
      </c>
    </row>
    <row r="8596" spans="1:12" x14ac:dyDescent="0.25">
      <c r="A8596">
        <v>133050</v>
      </c>
      <c r="B8596">
        <v>0</v>
      </c>
      <c r="C8596">
        <v>0.87723238199999998</v>
      </c>
      <c r="D8596">
        <v>46</v>
      </c>
      <c r="E8596">
        <v>0</v>
      </c>
      <c r="F8596">
        <v>7.8581471999999999E-2</v>
      </c>
      <c r="G8596">
        <v>6400</v>
      </c>
      <c r="H8596">
        <v>6</v>
      </c>
      <c r="I8596">
        <v>0</v>
      </c>
      <c r="J8596">
        <v>0</v>
      </c>
      <c r="K8596">
        <v>0</v>
      </c>
      <c r="L8596">
        <v>2</v>
      </c>
    </row>
    <row r="8597" spans="1:12" x14ac:dyDescent="0.25">
      <c r="A8597">
        <v>108552</v>
      </c>
      <c r="B8597">
        <v>0</v>
      </c>
      <c r="C8597">
        <v>0.877387099</v>
      </c>
      <c r="D8597">
        <v>53</v>
      </c>
      <c r="E8597">
        <v>0</v>
      </c>
      <c r="F8597">
        <v>0.48080279199999998</v>
      </c>
      <c r="G8597">
        <v>3437</v>
      </c>
      <c r="H8597">
        <v>10</v>
      </c>
      <c r="I8597">
        <v>0</v>
      </c>
      <c r="J8597">
        <v>1</v>
      </c>
      <c r="K8597">
        <v>0</v>
      </c>
      <c r="L8597">
        <v>1</v>
      </c>
    </row>
    <row r="8598" spans="1:12" x14ac:dyDescent="0.25">
      <c r="A8598">
        <v>10826</v>
      </c>
      <c r="B8598">
        <v>1</v>
      </c>
      <c r="C8598">
        <v>0.87740281899999994</v>
      </c>
      <c r="D8598">
        <v>67</v>
      </c>
      <c r="E8598">
        <v>3</v>
      </c>
      <c r="F8598">
        <v>1.410140443</v>
      </c>
      <c r="G8598">
        <v>4200</v>
      </c>
      <c r="H8598">
        <v>12</v>
      </c>
      <c r="I8598">
        <v>4</v>
      </c>
      <c r="J8598">
        <v>3</v>
      </c>
      <c r="K8598">
        <v>1</v>
      </c>
      <c r="L8598">
        <v>0</v>
      </c>
    </row>
    <row r="8599" spans="1:12" x14ac:dyDescent="0.25">
      <c r="A8599">
        <v>243</v>
      </c>
      <c r="B8599">
        <v>0</v>
      </c>
      <c r="C8599">
        <v>0.87756489699999995</v>
      </c>
      <c r="D8599">
        <v>58</v>
      </c>
      <c r="E8599">
        <v>0</v>
      </c>
      <c r="F8599">
        <v>2825</v>
      </c>
      <c r="H8599">
        <v>10</v>
      </c>
      <c r="I8599">
        <v>0</v>
      </c>
      <c r="J8599">
        <v>2</v>
      </c>
      <c r="K8599">
        <v>0</v>
      </c>
      <c r="L8599">
        <v>0</v>
      </c>
    </row>
    <row r="8600" spans="1:12" x14ac:dyDescent="0.25">
      <c r="A8600">
        <v>13083</v>
      </c>
      <c r="B8600">
        <v>0</v>
      </c>
      <c r="C8600">
        <v>0.877632631</v>
      </c>
      <c r="D8600">
        <v>35</v>
      </c>
      <c r="E8600">
        <v>2</v>
      </c>
      <c r="F8600">
        <v>1203</v>
      </c>
      <c r="G8600">
        <v>0</v>
      </c>
      <c r="H8600">
        <v>22</v>
      </c>
      <c r="I8600">
        <v>0</v>
      </c>
      <c r="J8600">
        <v>0</v>
      </c>
      <c r="K8600">
        <v>0</v>
      </c>
      <c r="L8600">
        <v>0</v>
      </c>
    </row>
    <row r="8601" spans="1:12" x14ac:dyDescent="0.25">
      <c r="A8601">
        <v>103207</v>
      </c>
      <c r="B8601">
        <v>1</v>
      </c>
      <c r="C8601">
        <v>0.87790024099999997</v>
      </c>
      <c r="D8601">
        <v>50</v>
      </c>
      <c r="E8601">
        <v>0</v>
      </c>
      <c r="F8601">
        <v>0.230450609</v>
      </c>
      <c r="G8601">
        <v>15933</v>
      </c>
      <c r="H8601">
        <v>9</v>
      </c>
      <c r="I8601">
        <v>0</v>
      </c>
      <c r="J8601">
        <v>1</v>
      </c>
      <c r="K8601">
        <v>0</v>
      </c>
      <c r="L8601">
        <v>5</v>
      </c>
    </row>
    <row r="8602" spans="1:12" x14ac:dyDescent="0.25">
      <c r="A8602">
        <v>111611</v>
      </c>
      <c r="B8602">
        <v>0</v>
      </c>
      <c r="C8602">
        <v>0.87864051099999996</v>
      </c>
      <c r="D8602">
        <v>38</v>
      </c>
      <c r="E8602">
        <v>1</v>
      </c>
      <c r="F8602">
        <v>0.239683224</v>
      </c>
      <c r="G8602">
        <v>18561</v>
      </c>
      <c r="H8602">
        <v>11</v>
      </c>
      <c r="I8602">
        <v>0</v>
      </c>
      <c r="J8602">
        <v>1</v>
      </c>
      <c r="K8602">
        <v>0</v>
      </c>
      <c r="L8602">
        <v>3</v>
      </c>
    </row>
    <row r="8603" spans="1:12" x14ac:dyDescent="0.25">
      <c r="A8603">
        <v>85273</v>
      </c>
      <c r="B8603">
        <v>0</v>
      </c>
      <c r="C8603">
        <v>0.87880803500000004</v>
      </c>
      <c r="D8603">
        <v>49</v>
      </c>
      <c r="E8603">
        <v>1</v>
      </c>
      <c r="F8603">
        <v>0.33626637300000001</v>
      </c>
      <c r="G8603">
        <v>10000</v>
      </c>
      <c r="H8603">
        <v>20</v>
      </c>
      <c r="I8603">
        <v>0</v>
      </c>
      <c r="J8603">
        <v>3</v>
      </c>
      <c r="K8603">
        <v>0</v>
      </c>
      <c r="L8603">
        <v>1</v>
      </c>
    </row>
    <row r="8604" spans="1:12" x14ac:dyDescent="0.25">
      <c r="A8604">
        <v>4365</v>
      </c>
      <c r="B8604">
        <v>0</v>
      </c>
      <c r="C8604">
        <v>0.87885485699999999</v>
      </c>
      <c r="D8604">
        <v>47</v>
      </c>
      <c r="E8604">
        <v>0</v>
      </c>
      <c r="F8604">
        <v>0.59802269399999997</v>
      </c>
      <c r="G8604">
        <v>8900</v>
      </c>
      <c r="H8604">
        <v>17</v>
      </c>
      <c r="I8604">
        <v>0</v>
      </c>
      <c r="J8604">
        <v>2</v>
      </c>
      <c r="K8604">
        <v>0</v>
      </c>
      <c r="L8604">
        <v>0</v>
      </c>
    </row>
    <row r="8605" spans="1:12" x14ac:dyDescent="0.25">
      <c r="A8605">
        <v>94780</v>
      </c>
      <c r="B8605">
        <v>0</v>
      </c>
      <c r="C8605">
        <v>0.87897006899999996</v>
      </c>
      <c r="D8605">
        <v>48</v>
      </c>
      <c r="E8605">
        <v>0</v>
      </c>
      <c r="F8605">
        <v>0.50126015099999999</v>
      </c>
      <c r="G8605">
        <v>3570</v>
      </c>
      <c r="H8605">
        <v>14</v>
      </c>
      <c r="I8605">
        <v>0</v>
      </c>
      <c r="J8605">
        <v>1</v>
      </c>
      <c r="K8605">
        <v>0</v>
      </c>
      <c r="L8605">
        <v>2</v>
      </c>
    </row>
    <row r="8606" spans="1:12" x14ac:dyDescent="0.25">
      <c r="A8606">
        <v>86875</v>
      </c>
      <c r="B8606">
        <v>0</v>
      </c>
      <c r="C8606">
        <v>0.87948779700000002</v>
      </c>
      <c r="D8606">
        <v>44</v>
      </c>
      <c r="E8606">
        <v>0</v>
      </c>
      <c r="F8606">
        <v>0.83810052800000001</v>
      </c>
      <c r="G8606">
        <v>3600</v>
      </c>
      <c r="H8606">
        <v>8</v>
      </c>
      <c r="I8606">
        <v>0</v>
      </c>
      <c r="J8606">
        <v>1</v>
      </c>
      <c r="K8606">
        <v>0</v>
      </c>
      <c r="L8606">
        <v>3</v>
      </c>
    </row>
    <row r="8607" spans="1:12" x14ac:dyDescent="0.25">
      <c r="A8607">
        <v>126563</v>
      </c>
      <c r="B8607">
        <v>0</v>
      </c>
      <c r="C8607">
        <v>0.87950669400000003</v>
      </c>
      <c r="D8607">
        <v>29</v>
      </c>
      <c r="E8607">
        <v>1</v>
      </c>
      <c r="F8607">
        <v>0.40484003299999999</v>
      </c>
      <c r="G8607">
        <v>2437</v>
      </c>
      <c r="H8607">
        <v>6</v>
      </c>
      <c r="I8607">
        <v>0</v>
      </c>
      <c r="J8607">
        <v>0</v>
      </c>
      <c r="K8607">
        <v>0</v>
      </c>
      <c r="L8607">
        <v>1</v>
      </c>
    </row>
    <row r="8608" spans="1:12" x14ac:dyDescent="0.25">
      <c r="A8608">
        <v>81902</v>
      </c>
      <c r="B8608">
        <v>0</v>
      </c>
      <c r="C8608">
        <v>0.87956022</v>
      </c>
      <c r="D8608">
        <v>48</v>
      </c>
      <c r="E8608">
        <v>0</v>
      </c>
      <c r="F8608">
        <v>52</v>
      </c>
      <c r="H8608">
        <v>1</v>
      </c>
      <c r="I8608">
        <v>0</v>
      </c>
      <c r="J8608">
        <v>0</v>
      </c>
      <c r="K8608">
        <v>0</v>
      </c>
    </row>
    <row r="8609" spans="1:12" x14ac:dyDescent="0.25">
      <c r="A8609">
        <v>1662</v>
      </c>
      <c r="B8609">
        <v>0</v>
      </c>
      <c r="C8609">
        <v>0.88018663600000002</v>
      </c>
      <c r="D8609">
        <v>41</v>
      </c>
      <c r="E8609">
        <v>0</v>
      </c>
      <c r="F8609">
        <v>0.21188839500000001</v>
      </c>
      <c r="G8609">
        <v>2472</v>
      </c>
      <c r="H8609">
        <v>10</v>
      </c>
      <c r="I8609">
        <v>0</v>
      </c>
      <c r="J8609">
        <v>0</v>
      </c>
      <c r="K8609">
        <v>0</v>
      </c>
      <c r="L8609">
        <v>0</v>
      </c>
    </row>
    <row r="8610" spans="1:12" x14ac:dyDescent="0.25">
      <c r="A8610">
        <v>80596</v>
      </c>
      <c r="B8610">
        <v>0</v>
      </c>
      <c r="C8610">
        <v>0.88047901399999995</v>
      </c>
      <c r="D8610">
        <v>42</v>
      </c>
      <c r="E8610">
        <v>0</v>
      </c>
      <c r="F8610">
        <v>0.94755661499999999</v>
      </c>
      <c r="G8610">
        <v>1677</v>
      </c>
      <c r="H8610">
        <v>8</v>
      </c>
      <c r="I8610">
        <v>0</v>
      </c>
      <c r="J8610">
        <v>0</v>
      </c>
      <c r="K8610">
        <v>0</v>
      </c>
      <c r="L8610">
        <v>0</v>
      </c>
    </row>
    <row r="8611" spans="1:12" x14ac:dyDescent="0.25">
      <c r="A8611">
        <v>93594</v>
      </c>
      <c r="B8611">
        <v>1</v>
      </c>
      <c r="C8611">
        <v>0.88106515100000005</v>
      </c>
      <c r="D8611">
        <v>46</v>
      </c>
      <c r="E8611">
        <v>3</v>
      </c>
      <c r="F8611">
        <v>1.1035631889999999</v>
      </c>
      <c r="G8611">
        <v>3900</v>
      </c>
      <c r="H8611">
        <v>11</v>
      </c>
      <c r="I8611">
        <v>1</v>
      </c>
      <c r="J8611">
        <v>2</v>
      </c>
      <c r="K8611">
        <v>1</v>
      </c>
      <c r="L8611">
        <v>3</v>
      </c>
    </row>
    <row r="8612" spans="1:12" x14ac:dyDescent="0.25">
      <c r="A8612">
        <v>37</v>
      </c>
      <c r="B8612">
        <v>0</v>
      </c>
      <c r="C8612">
        <v>0.88183636200000004</v>
      </c>
      <c r="D8612">
        <v>50</v>
      </c>
      <c r="E8612">
        <v>3</v>
      </c>
      <c r="F8612">
        <v>0.56785803499999998</v>
      </c>
      <c r="G8612">
        <v>4000</v>
      </c>
      <c r="H8612">
        <v>9</v>
      </c>
      <c r="I8612">
        <v>0</v>
      </c>
      <c r="J8612">
        <v>1</v>
      </c>
      <c r="K8612">
        <v>0</v>
      </c>
      <c r="L8612">
        <v>1</v>
      </c>
    </row>
    <row r="8613" spans="1:12" x14ac:dyDescent="0.25">
      <c r="A8613">
        <v>3491</v>
      </c>
      <c r="B8613">
        <v>0</v>
      </c>
      <c r="C8613">
        <v>0.88194120399999998</v>
      </c>
      <c r="D8613">
        <v>47</v>
      </c>
      <c r="E8613">
        <v>0</v>
      </c>
      <c r="F8613">
        <v>0.586715867</v>
      </c>
      <c r="G8613">
        <v>1625</v>
      </c>
      <c r="H8613">
        <v>6</v>
      </c>
      <c r="I8613">
        <v>1</v>
      </c>
      <c r="J8613">
        <v>0</v>
      </c>
      <c r="K8613">
        <v>0</v>
      </c>
      <c r="L8613">
        <v>0</v>
      </c>
    </row>
    <row r="8614" spans="1:12" x14ac:dyDescent="0.25">
      <c r="A8614">
        <v>118427</v>
      </c>
      <c r="B8614">
        <v>0</v>
      </c>
      <c r="C8614">
        <v>0.88196081599999998</v>
      </c>
      <c r="D8614">
        <v>30</v>
      </c>
      <c r="E8614">
        <v>0</v>
      </c>
      <c r="F8614">
        <v>0.23403771900000001</v>
      </c>
      <c r="G8614">
        <v>4400</v>
      </c>
      <c r="H8614">
        <v>13</v>
      </c>
      <c r="I8614">
        <v>0</v>
      </c>
      <c r="J8614">
        <v>0</v>
      </c>
      <c r="K8614">
        <v>0</v>
      </c>
      <c r="L8614">
        <v>0</v>
      </c>
    </row>
    <row r="8615" spans="1:12" x14ac:dyDescent="0.25">
      <c r="A8615">
        <v>134074</v>
      </c>
      <c r="B8615">
        <v>1</v>
      </c>
      <c r="C8615">
        <v>0.88207861399999998</v>
      </c>
      <c r="D8615">
        <v>26</v>
      </c>
      <c r="E8615">
        <v>0</v>
      </c>
      <c r="F8615">
        <v>2.9313790999999999E-2</v>
      </c>
      <c r="G8615">
        <v>1500</v>
      </c>
      <c r="H8615">
        <v>3</v>
      </c>
      <c r="I8615">
        <v>0</v>
      </c>
      <c r="J8615">
        <v>0</v>
      </c>
      <c r="K8615">
        <v>0</v>
      </c>
      <c r="L8615">
        <v>0</v>
      </c>
    </row>
    <row r="8616" spans="1:12" x14ac:dyDescent="0.25">
      <c r="A8616">
        <v>115008</v>
      </c>
      <c r="B8616">
        <v>0</v>
      </c>
      <c r="C8616">
        <v>0.88213550500000004</v>
      </c>
      <c r="D8616">
        <v>46</v>
      </c>
      <c r="E8616">
        <v>3</v>
      </c>
      <c r="F8616">
        <v>1.1999710189999999</v>
      </c>
      <c r="G8616">
        <v>6900</v>
      </c>
      <c r="H8616">
        <v>20</v>
      </c>
      <c r="I8616">
        <v>0</v>
      </c>
      <c r="J8616">
        <v>2</v>
      </c>
      <c r="K8616">
        <v>0</v>
      </c>
      <c r="L8616">
        <v>0</v>
      </c>
    </row>
    <row r="8617" spans="1:12" x14ac:dyDescent="0.25">
      <c r="A8617">
        <v>103356</v>
      </c>
      <c r="B8617">
        <v>1</v>
      </c>
      <c r="C8617">
        <v>0.88215446900000005</v>
      </c>
      <c r="D8617">
        <v>66</v>
      </c>
      <c r="E8617">
        <v>1</v>
      </c>
      <c r="F8617">
        <v>0.302232589</v>
      </c>
      <c r="G8617">
        <v>3000</v>
      </c>
      <c r="H8617">
        <v>6</v>
      </c>
      <c r="I8617">
        <v>0</v>
      </c>
      <c r="J8617">
        <v>0</v>
      </c>
      <c r="K8617">
        <v>3</v>
      </c>
      <c r="L8617">
        <v>0</v>
      </c>
    </row>
    <row r="8618" spans="1:12" x14ac:dyDescent="0.25">
      <c r="A8618">
        <v>10857</v>
      </c>
      <c r="B8618">
        <v>0</v>
      </c>
      <c r="C8618">
        <v>0.88222791199999995</v>
      </c>
      <c r="D8618">
        <v>37</v>
      </c>
      <c r="E8618">
        <v>1</v>
      </c>
      <c r="F8618">
        <v>0.48516636600000002</v>
      </c>
      <c r="G8618">
        <v>6100</v>
      </c>
      <c r="H8618">
        <v>10</v>
      </c>
      <c r="I8618">
        <v>0</v>
      </c>
      <c r="J8618">
        <v>1</v>
      </c>
      <c r="K8618">
        <v>0</v>
      </c>
      <c r="L8618">
        <v>2</v>
      </c>
    </row>
    <row r="8619" spans="1:12" x14ac:dyDescent="0.25">
      <c r="A8619">
        <v>45089</v>
      </c>
      <c r="B8619">
        <v>0</v>
      </c>
      <c r="C8619">
        <v>0.88223552900000002</v>
      </c>
      <c r="D8619">
        <v>24</v>
      </c>
      <c r="E8619">
        <v>0</v>
      </c>
      <c r="F8619">
        <v>6.4676617000000006E-2</v>
      </c>
      <c r="G8619">
        <v>200</v>
      </c>
      <c r="H8619">
        <v>1</v>
      </c>
      <c r="I8619">
        <v>0</v>
      </c>
      <c r="J8619">
        <v>0</v>
      </c>
      <c r="K8619">
        <v>0</v>
      </c>
      <c r="L8619">
        <v>0</v>
      </c>
    </row>
    <row r="8620" spans="1:12" x14ac:dyDescent="0.25">
      <c r="A8620">
        <v>52895</v>
      </c>
      <c r="B8620">
        <v>0</v>
      </c>
      <c r="C8620">
        <v>0.88225490299999998</v>
      </c>
      <c r="D8620">
        <v>55</v>
      </c>
      <c r="E8620">
        <v>0</v>
      </c>
      <c r="F8620">
        <v>0.91458492400000002</v>
      </c>
      <c r="G8620">
        <v>9166</v>
      </c>
      <c r="H8620">
        <v>16</v>
      </c>
      <c r="I8620">
        <v>0</v>
      </c>
      <c r="J8620">
        <v>2</v>
      </c>
      <c r="K8620">
        <v>0</v>
      </c>
      <c r="L8620">
        <v>1</v>
      </c>
    </row>
    <row r="8621" spans="1:12" x14ac:dyDescent="0.25">
      <c r="A8621">
        <v>105826</v>
      </c>
      <c r="B8621">
        <v>0</v>
      </c>
      <c r="C8621">
        <v>0.88283942100000001</v>
      </c>
      <c r="D8621">
        <v>56</v>
      </c>
      <c r="E8621">
        <v>0</v>
      </c>
      <c r="F8621">
        <v>5.0312791000000003E-2</v>
      </c>
      <c r="G8621">
        <v>7512</v>
      </c>
      <c r="H8621">
        <v>6</v>
      </c>
      <c r="I8621">
        <v>0</v>
      </c>
      <c r="J8621">
        <v>0</v>
      </c>
      <c r="K8621">
        <v>0</v>
      </c>
      <c r="L8621">
        <v>0</v>
      </c>
    </row>
    <row r="8622" spans="1:12" x14ac:dyDescent="0.25">
      <c r="A8622">
        <v>119268</v>
      </c>
      <c r="B8622">
        <v>0</v>
      </c>
      <c r="C8622">
        <v>0.88301309299999997</v>
      </c>
      <c r="D8622">
        <v>51</v>
      </c>
      <c r="E8622">
        <v>4</v>
      </c>
      <c r="F8622">
        <v>0.79439792099999995</v>
      </c>
      <c r="G8622">
        <v>3462</v>
      </c>
      <c r="H8622">
        <v>16</v>
      </c>
      <c r="I8622">
        <v>0</v>
      </c>
      <c r="J8622">
        <v>2</v>
      </c>
      <c r="K8622">
        <v>0</v>
      </c>
      <c r="L8622">
        <v>1</v>
      </c>
    </row>
    <row r="8623" spans="1:12" x14ac:dyDescent="0.25">
      <c r="A8623">
        <v>27574</v>
      </c>
      <c r="B8623">
        <v>0</v>
      </c>
      <c r="C8623">
        <v>0.883550944</v>
      </c>
      <c r="D8623">
        <v>44</v>
      </c>
      <c r="E8623">
        <v>0</v>
      </c>
      <c r="F8623">
        <v>0.34367049100000002</v>
      </c>
      <c r="G8623">
        <v>20830</v>
      </c>
      <c r="H8623">
        <v>15</v>
      </c>
      <c r="I8623">
        <v>0</v>
      </c>
      <c r="J8623">
        <v>2</v>
      </c>
      <c r="K8623">
        <v>0</v>
      </c>
      <c r="L8623">
        <v>3</v>
      </c>
    </row>
    <row r="8624" spans="1:12" x14ac:dyDescent="0.25">
      <c r="A8624">
        <v>143774</v>
      </c>
      <c r="B8624">
        <v>1</v>
      </c>
      <c r="C8624">
        <v>0.88385180200000002</v>
      </c>
      <c r="D8624">
        <v>67</v>
      </c>
      <c r="E8624">
        <v>1</v>
      </c>
      <c r="F8624">
        <v>0.87056037900000005</v>
      </c>
      <c r="G8624">
        <v>3800</v>
      </c>
      <c r="H8624">
        <v>15</v>
      </c>
      <c r="I8624">
        <v>0</v>
      </c>
      <c r="J8624">
        <v>2</v>
      </c>
      <c r="K8624">
        <v>0</v>
      </c>
      <c r="L8624">
        <v>1</v>
      </c>
    </row>
    <row r="8625" spans="1:12" x14ac:dyDescent="0.25">
      <c r="A8625">
        <v>84161</v>
      </c>
      <c r="B8625">
        <v>0</v>
      </c>
      <c r="C8625">
        <v>0.88386402100000006</v>
      </c>
      <c r="D8625">
        <v>29</v>
      </c>
      <c r="E8625">
        <v>1</v>
      </c>
      <c r="F8625">
        <v>0.55011838999999996</v>
      </c>
      <c r="G8625">
        <v>3800</v>
      </c>
      <c r="H8625">
        <v>5</v>
      </c>
      <c r="I8625">
        <v>0</v>
      </c>
      <c r="J8625">
        <v>2</v>
      </c>
      <c r="K8625">
        <v>0</v>
      </c>
      <c r="L8625">
        <v>0</v>
      </c>
    </row>
    <row r="8626" spans="1:12" x14ac:dyDescent="0.25">
      <c r="A8626">
        <v>131743</v>
      </c>
      <c r="B8626">
        <v>0</v>
      </c>
      <c r="C8626">
        <v>0.88386646800000002</v>
      </c>
      <c r="D8626">
        <v>46</v>
      </c>
      <c r="E8626">
        <v>0</v>
      </c>
      <c r="F8626">
        <v>0.81799259899999999</v>
      </c>
      <c r="G8626">
        <v>4323</v>
      </c>
      <c r="H8626">
        <v>7</v>
      </c>
      <c r="I8626">
        <v>0</v>
      </c>
      <c r="J8626">
        <v>1</v>
      </c>
      <c r="K8626">
        <v>0</v>
      </c>
      <c r="L8626">
        <v>3</v>
      </c>
    </row>
    <row r="8627" spans="1:12" x14ac:dyDescent="0.25">
      <c r="A8627">
        <v>49947</v>
      </c>
      <c r="B8627">
        <v>1</v>
      </c>
      <c r="C8627">
        <v>0.88432247900000005</v>
      </c>
      <c r="D8627">
        <v>35</v>
      </c>
      <c r="E8627">
        <v>1</v>
      </c>
      <c r="F8627">
        <v>0.28143082600000002</v>
      </c>
      <c r="G8627">
        <v>1900</v>
      </c>
      <c r="H8627">
        <v>6</v>
      </c>
      <c r="I8627">
        <v>0</v>
      </c>
      <c r="J8627">
        <v>0</v>
      </c>
      <c r="K8627">
        <v>0</v>
      </c>
      <c r="L8627">
        <v>1</v>
      </c>
    </row>
    <row r="8628" spans="1:12" x14ac:dyDescent="0.25">
      <c r="A8628">
        <v>103209</v>
      </c>
      <c r="B8628">
        <v>0</v>
      </c>
      <c r="C8628">
        <v>0.88467986200000004</v>
      </c>
      <c r="D8628">
        <v>60</v>
      </c>
      <c r="E8628">
        <v>0</v>
      </c>
      <c r="F8628">
        <v>0.87785369099999999</v>
      </c>
      <c r="G8628">
        <v>6000</v>
      </c>
      <c r="H8628">
        <v>12</v>
      </c>
      <c r="I8628">
        <v>0</v>
      </c>
      <c r="J8628">
        <v>2</v>
      </c>
      <c r="K8628">
        <v>0</v>
      </c>
      <c r="L8628">
        <v>0</v>
      </c>
    </row>
    <row r="8629" spans="1:12" x14ac:dyDescent="0.25">
      <c r="A8629">
        <v>132009</v>
      </c>
      <c r="B8629">
        <v>0</v>
      </c>
      <c r="C8629">
        <v>0.88503832100000002</v>
      </c>
      <c r="D8629">
        <v>47</v>
      </c>
      <c r="E8629">
        <v>1</v>
      </c>
      <c r="F8629">
        <v>0.61920630099999996</v>
      </c>
      <c r="G8629">
        <v>3300</v>
      </c>
      <c r="H8629">
        <v>8</v>
      </c>
      <c r="I8629">
        <v>0</v>
      </c>
      <c r="J8629">
        <v>1</v>
      </c>
      <c r="K8629">
        <v>0</v>
      </c>
      <c r="L8629">
        <v>0</v>
      </c>
    </row>
    <row r="8630" spans="1:12" x14ac:dyDescent="0.25">
      <c r="A8630">
        <v>124485</v>
      </c>
      <c r="B8630">
        <v>0</v>
      </c>
      <c r="C8630">
        <v>0.88511488500000002</v>
      </c>
      <c r="D8630">
        <v>22</v>
      </c>
      <c r="E8630">
        <v>0</v>
      </c>
      <c r="F8630">
        <v>2.7956989000000002E-2</v>
      </c>
      <c r="G8630">
        <v>929</v>
      </c>
      <c r="H8630">
        <v>1</v>
      </c>
      <c r="I8630">
        <v>0</v>
      </c>
      <c r="J8630">
        <v>0</v>
      </c>
      <c r="K8630">
        <v>0</v>
      </c>
      <c r="L8630">
        <v>0</v>
      </c>
    </row>
    <row r="8631" spans="1:12" x14ac:dyDescent="0.25">
      <c r="A8631">
        <v>108401</v>
      </c>
      <c r="B8631">
        <v>0</v>
      </c>
      <c r="C8631">
        <v>0.88533294799999995</v>
      </c>
      <c r="D8631">
        <v>46</v>
      </c>
      <c r="E8631">
        <v>0</v>
      </c>
      <c r="F8631">
        <v>0.30881999500000001</v>
      </c>
      <c r="G8631">
        <v>4160</v>
      </c>
      <c r="H8631">
        <v>6</v>
      </c>
      <c r="I8631">
        <v>0</v>
      </c>
      <c r="J8631">
        <v>0</v>
      </c>
      <c r="K8631">
        <v>0</v>
      </c>
      <c r="L8631">
        <v>0</v>
      </c>
    </row>
    <row r="8632" spans="1:12" x14ac:dyDescent="0.25">
      <c r="A8632">
        <v>22475</v>
      </c>
      <c r="B8632">
        <v>0</v>
      </c>
      <c r="C8632">
        <v>0.88609316599999999</v>
      </c>
      <c r="D8632">
        <v>47</v>
      </c>
      <c r="E8632">
        <v>0</v>
      </c>
      <c r="F8632">
        <v>0.36829241200000001</v>
      </c>
      <c r="G8632">
        <v>9000</v>
      </c>
      <c r="H8632">
        <v>17</v>
      </c>
      <c r="I8632">
        <v>0</v>
      </c>
      <c r="J8632">
        <v>3</v>
      </c>
      <c r="K8632">
        <v>0</v>
      </c>
      <c r="L8632">
        <v>1</v>
      </c>
    </row>
    <row r="8633" spans="1:12" x14ac:dyDescent="0.25">
      <c r="A8633">
        <v>89367</v>
      </c>
      <c r="B8633">
        <v>1</v>
      </c>
      <c r="C8633">
        <v>0.88636363600000001</v>
      </c>
      <c r="D8633">
        <v>52</v>
      </c>
      <c r="E8633">
        <v>2</v>
      </c>
      <c r="F8633">
        <v>6.8626128999999994E-2</v>
      </c>
      <c r="G8633">
        <v>7416</v>
      </c>
      <c r="H8633">
        <v>4</v>
      </c>
      <c r="I8633">
        <v>0</v>
      </c>
      <c r="J8633">
        <v>0</v>
      </c>
      <c r="K8633">
        <v>0</v>
      </c>
      <c r="L8633">
        <v>1</v>
      </c>
    </row>
    <row r="8634" spans="1:12" x14ac:dyDescent="0.25">
      <c r="A8634">
        <v>49240</v>
      </c>
      <c r="B8634">
        <v>0</v>
      </c>
      <c r="C8634">
        <v>0.88719584799999995</v>
      </c>
      <c r="D8634">
        <v>75</v>
      </c>
      <c r="E8634">
        <v>0</v>
      </c>
      <c r="F8634">
        <v>1.1794964029999999</v>
      </c>
      <c r="G8634">
        <v>2779</v>
      </c>
      <c r="H8634">
        <v>9</v>
      </c>
      <c r="I8634">
        <v>0</v>
      </c>
      <c r="J8634">
        <v>1</v>
      </c>
      <c r="K8634">
        <v>0</v>
      </c>
      <c r="L8634">
        <v>0</v>
      </c>
    </row>
    <row r="8635" spans="1:12" x14ac:dyDescent="0.25">
      <c r="A8635">
        <v>25668</v>
      </c>
      <c r="B8635">
        <v>0</v>
      </c>
      <c r="C8635">
        <v>0.88734727000000002</v>
      </c>
      <c r="D8635">
        <v>49</v>
      </c>
      <c r="E8635">
        <v>2</v>
      </c>
      <c r="F8635">
        <v>0.28118875199999999</v>
      </c>
      <c r="G8635">
        <v>25000</v>
      </c>
      <c r="H8635">
        <v>8</v>
      </c>
      <c r="I8635">
        <v>0</v>
      </c>
      <c r="J8635">
        <v>2</v>
      </c>
      <c r="K8635">
        <v>0</v>
      </c>
      <c r="L8635">
        <v>3</v>
      </c>
    </row>
    <row r="8636" spans="1:12" x14ac:dyDescent="0.25">
      <c r="A8636">
        <v>127094</v>
      </c>
      <c r="B8636">
        <v>0</v>
      </c>
      <c r="C8636">
        <v>0.88736047699999998</v>
      </c>
      <c r="D8636">
        <v>51</v>
      </c>
      <c r="E8636">
        <v>1</v>
      </c>
      <c r="F8636">
        <v>0.718383671</v>
      </c>
      <c r="G8636">
        <v>7250</v>
      </c>
      <c r="H8636">
        <v>15</v>
      </c>
      <c r="I8636">
        <v>0</v>
      </c>
      <c r="J8636">
        <v>1</v>
      </c>
      <c r="K8636">
        <v>0</v>
      </c>
      <c r="L8636">
        <v>0</v>
      </c>
    </row>
    <row r="8637" spans="1:12" x14ac:dyDescent="0.25">
      <c r="A8637">
        <v>68999</v>
      </c>
      <c r="B8637">
        <v>0</v>
      </c>
      <c r="C8637">
        <v>0.88769059100000003</v>
      </c>
      <c r="D8637">
        <v>36</v>
      </c>
      <c r="E8637">
        <v>5</v>
      </c>
      <c r="F8637">
        <v>0.442889278</v>
      </c>
      <c r="G8637">
        <v>4000</v>
      </c>
      <c r="H8637">
        <v>11</v>
      </c>
      <c r="I8637">
        <v>0</v>
      </c>
      <c r="J8637">
        <v>0</v>
      </c>
      <c r="K8637">
        <v>2</v>
      </c>
      <c r="L8637">
        <v>0</v>
      </c>
    </row>
    <row r="8638" spans="1:12" x14ac:dyDescent="0.25">
      <c r="A8638">
        <v>115851</v>
      </c>
      <c r="B8638">
        <v>0</v>
      </c>
      <c r="C8638">
        <v>0.88792764499999999</v>
      </c>
      <c r="D8638">
        <v>40</v>
      </c>
      <c r="E8638">
        <v>0</v>
      </c>
      <c r="F8638">
        <v>0.14472105599999999</v>
      </c>
      <c r="G8638">
        <v>6667</v>
      </c>
      <c r="H8638">
        <v>8</v>
      </c>
      <c r="I8638">
        <v>0</v>
      </c>
      <c r="J8638">
        <v>0</v>
      </c>
      <c r="K8638">
        <v>0</v>
      </c>
      <c r="L8638">
        <v>0</v>
      </c>
    </row>
    <row r="8639" spans="1:12" x14ac:dyDescent="0.25">
      <c r="A8639">
        <v>102651</v>
      </c>
      <c r="B8639">
        <v>1</v>
      </c>
      <c r="C8639">
        <v>0.88811995399999999</v>
      </c>
      <c r="D8639">
        <v>43</v>
      </c>
      <c r="E8639">
        <v>0</v>
      </c>
      <c r="F8639">
        <v>0.15702254800000001</v>
      </c>
      <c r="G8639">
        <v>3680</v>
      </c>
      <c r="H8639">
        <v>5</v>
      </c>
      <c r="I8639">
        <v>0</v>
      </c>
      <c r="J8639">
        <v>0</v>
      </c>
      <c r="K8639">
        <v>0</v>
      </c>
      <c r="L8639">
        <v>2</v>
      </c>
    </row>
    <row r="8640" spans="1:12" x14ac:dyDescent="0.25">
      <c r="A8640">
        <v>82405</v>
      </c>
      <c r="B8640">
        <v>0</v>
      </c>
      <c r="C8640">
        <v>0.88824851599999999</v>
      </c>
      <c r="D8640">
        <v>37</v>
      </c>
      <c r="E8640">
        <v>2</v>
      </c>
      <c r="F8640">
        <v>0.17123148699999999</v>
      </c>
      <c r="G8640">
        <v>4928</v>
      </c>
      <c r="H8640">
        <v>6</v>
      </c>
      <c r="I8640">
        <v>0</v>
      </c>
      <c r="J8640">
        <v>0</v>
      </c>
      <c r="K8640">
        <v>0</v>
      </c>
      <c r="L8640">
        <v>0</v>
      </c>
    </row>
    <row r="8641" spans="1:12" x14ac:dyDescent="0.25">
      <c r="A8641">
        <v>100209</v>
      </c>
      <c r="B8641">
        <v>0</v>
      </c>
      <c r="C8641">
        <v>0.888404478</v>
      </c>
      <c r="D8641">
        <v>58</v>
      </c>
      <c r="E8641">
        <v>0</v>
      </c>
      <c r="F8641">
        <v>0.38338603500000001</v>
      </c>
      <c r="G8641">
        <v>11700</v>
      </c>
      <c r="H8641">
        <v>6</v>
      </c>
      <c r="I8641">
        <v>0</v>
      </c>
      <c r="J8641">
        <v>2</v>
      </c>
      <c r="K8641">
        <v>0</v>
      </c>
      <c r="L8641">
        <v>2</v>
      </c>
    </row>
    <row r="8642" spans="1:12" x14ac:dyDescent="0.25">
      <c r="A8642">
        <v>41439</v>
      </c>
      <c r="B8642">
        <v>0</v>
      </c>
      <c r="C8642">
        <v>0.88925042700000001</v>
      </c>
      <c r="D8642">
        <v>36</v>
      </c>
      <c r="E8642">
        <v>0</v>
      </c>
      <c r="F8642">
        <v>0.241347485</v>
      </c>
      <c r="G8642">
        <v>6500</v>
      </c>
      <c r="H8642">
        <v>6</v>
      </c>
      <c r="I8642">
        <v>0</v>
      </c>
      <c r="J8642">
        <v>0</v>
      </c>
      <c r="K8642">
        <v>0</v>
      </c>
      <c r="L8642">
        <v>1</v>
      </c>
    </row>
    <row r="8643" spans="1:12" x14ac:dyDescent="0.25">
      <c r="A8643">
        <v>90943</v>
      </c>
      <c r="B8643">
        <v>0</v>
      </c>
      <c r="C8643">
        <v>0.88952761800000002</v>
      </c>
      <c r="D8643">
        <v>62</v>
      </c>
      <c r="E8643">
        <v>0</v>
      </c>
      <c r="F8643">
        <v>106</v>
      </c>
      <c r="H8643">
        <v>1</v>
      </c>
      <c r="I8643">
        <v>0</v>
      </c>
      <c r="J8643">
        <v>0</v>
      </c>
      <c r="K8643">
        <v>0</v>
      </c>
      <c r="L8643">
        <v>0</v>
      </c>
    </row>
    <row r="8644" spans="1:12" x14ac:dyDescent="0.25">
      <c r="A8644">
        <v>24984</v>
      </c>
      <c r="B8644">
        <v>0</v>
      </c>
      <c r="C8644">
        <v>0.88964479799999996</v>
      </c>
      <c r="D8644">
        <v>51</v>
      </c>
      <c r="E8644">
        <v>0</v>
      </c>
      <c r="F8644">
        <v>0.39543409400000001</v>
      </c>
      <c r="G8644">
        <v>6000</v>
      </c>
      <c r="H8644">
        <v>8</v>
      </c>
      <c r="I8644">
        <v>0</v>
      </c>
      <c r="J8644">
        <v>1</v>
      </c>
      <c r="K8644">
        <v>0</v>
      </c>
      <c r="L8644">
        <v>2</v>
      </c>
    </row>
    <row r="8645" spans="1:12" x14ac:dyDescent="0.25">
      <c r="A8645">
        <v>53682</v>
      </c>
      <c r="B8645">
        <v>0</v>
      </c>
      <c r="C8645">
        <v>0.890036512</v>
      </c>
      <c r="D8645">
        <v>47</v>
      </c>
      <c r="E8645">
        <v>0</v>
      </c>
      <c r="F8645">
        <v>886</v>
      </c>
      <c r="H8645">
        <v>4</v>
      </c>
      <c r="I8645">
        <v>0</v>
      </c>
      <c r="J8645">
        <v>0</v>
      </c>
      <c r="K8645">
        <v>0</v>
      </c>
      <c r="L8645">
        <v>0</v>
      </c>
    </row>
    <row r="8646" spans="1:12" x14ac:dyDescent="0.25">
      <c r="A8646">
        <v>32697</v>
      </c>
      <c r="B8646">
        <v>0</v>
      </c>
      <c r="C8646">
        <v>0.890105382</v>
      </c>
      <c r="D8646">
        <v>38</v>
      </c>
      <c r="E8646">
        <v>0</v>
      </c>
      <c r="F8646">
        <v>1828</v>
      </c>
      <c r="H8646">
        <v>6</v>
      </c>
      <c r="I8646">
        <v>0</v>
      </c>
      <c r="J8646">
        <v>0</v>
      </c>
      <c r="K8646">
        <v>0</v>
      </c>
      <c r="L8646">
        <v>0</v>
      </c>
    </row>
    <row r="8647" spans="1:12" x14ac:dyDescent="0.25">
      <c r="A8647">
        <v>76635</v>
      </c>
      <c r="B8647">
        <v>0</v>
      </c>
      <c r="C8647">
        <v>0.89016439300000005</v>
      </c>
      <c r="D8647">
        <v>37</v>
      </c>
      <c r="E8647">
        <v>1</v>
      </c>
      <c r="F8647">
        <v>0.10076769200000001</v>
      </c>
      <c r="G8647">
        <v>15500</v>
      </c>
      <c r="H8647">
        <v>3</v>
      </c>
      <c r="I8647">
        <v>0</v>
      </c>
      <c r="J8647">
        <v>0</v>
      </c>
      <c r="K8647">
        <v>0</v>
      </c>
      <c r="L8647">
        <v>0</v>
      </c>
    </row>
    <row r="8648" spans="1:12" x14ac:dyDescent="0.25">
      <c r="A8648">
        <v>89109</v>
      </c>
      <c r="B8648">
        <v>0</v>
      </c>
      <c r="C8648">
        <v>0.89071231100000003</v>
      </c>
      <c r="D8648">
        <v>43</v>
      </c>
      <c r="E8648">
        <v>0</v>
      </c>
      <c r="F8648">
        <v>0.16038277500000001</v>
      </c>
      <c r="G8648">
        <v>5224</v>
      </c>
      <c r="H8648">
        <v>3</v>
      </c>
      <c r="I8648">
        <v>0</v>
      </c>
      <c r="J8648">
        <v>0</v>
      </c>
      <c r="K8648">
        <v>0</v>
      </c>
      <c r="L8648">
        <v>0</v>
      </c>
    </row>
    <row r="8649" spans="1:12" x14ac:dyDescent="0.25">
      <c r="A8649">
        <v>128980</v>
      </c>
      <c r="B8649">
        <v>0</v>
      </c>
      <c r="C8649">
        <v>0.89089722000000005</v>
      </c>
      <c r="D8649">
        <v>43</v>
      </c>
      <c r="E8649">
        <v>1</v>
      </c>
      <c r="F8649">
        <v>0.42585551300000002</v>
      </c>
      <c r="G8649">
        <v>9993</v>
      </c>
      <c r="H8649">
        <v>10</v>
      </c>
      <c r="I8649">
        <v>0</v>
      </c>
      <c r="J8649">
        <v>4</v>
      </c>
      <c r="K8649">
        <v>0</v>
      </c>
      <c r="L8649">
        <v>3</v>
      </c>
    </row>
    <row r="8650" spans="1:12" x14ac:dyDescent="0.25">
      <c r="A8650">
        <v>122727</v>
      </c>
      <c r="B8650">
        <v>0</v>
      </c>
      <c r="C8650">
        <v>0.89138680100000001</v>
      </c>
      <c r="D8650">
        <v>28</v>
      </c>
      <c r="E8650">
        <v>1</v>
      </c>
      <c r="F8650">
        <v>0.18211033700000001</v>
      </c>
      <c r="G8650">
        <v>5600</v>
      </c>
      <c r="H8650">
        <v>13</v>
      </c>
      <c r="I8650">
        <v>0</v>
      </c>
      <c r="J8650">
        <v>0</v>
      </c>
      <c r="K8650">
        <v>4</v>
      </c>
      <c r="L8650">
        <v>0</v>
      </c>
    </row>
    <row r="8651" spans="1:12" x14ac:dyDescent="0.25">
      <c r="A8651">
        <v>2270</v>
      </c>
      <c r="B8651">
        <v>0</v>
      </c>
      <c r="C8651">
        <v>0.89182432599999995</v>
      </c>
      <c r="D8651">
        <v>45</v>
      </c>
      <c r="E8651">
        <v>0</v>
      </c>
      <c r="F8651">
        <v>0.473099828</v>
      </c>
      <c r="G8651">
        <v>9906</v>
      </c>
      <c r="H8651">
        <v>12</v>
      </c>
      <c r="I8651">
        <v>0</v>
      </c>
      <c r="J8651">
        <v>2</v>
      </c>
      <c r="K8651">
        <v>2</v>
      </c>
      <c r="L8651">
        <v>0</v>
      </c>
    </row>
    <row r="8652" spans="1:12" x14ac:dyDescent="0.25">
      <c r="A8652">
        <v>67380</v>
      </c>
      <c r="B8652">
        <v>0</v>
      </c>
      <c r="C8652">
        <v>0.892222077</v>
      </c>
      <c r="D8652">
        <v>36</v>
      </c>
      <c r="E8652">
        <v>0</v>
      </c>
      <c r="F8652">
        <v>0.37700793500000002</v>
      </c>
      <c r="G8652">
        <v>5166</v>
      </c>
      <c r="H8652">
        <v>5</v>
      </c>
      <c r="I8652">
        <v>0</v>
      </c>
      <c r="J8652">
        <v>1</v>
      </c>
      <c r="K8652">
        <v>0</v>
      </c>
      <c r="L8652">
        <v>2</v>
      </c>
    </row>
    <row r="8653" spans="1:12" x14ac:dyDescent="0.25">
      <c r="A8653">
        <v>52625</v>
      </c>
      <c r="B8653">
        <v>0</v>
      </c>
      <c r="C8653">
        <v>0.89271236799999998</v>
      </c>
      <c r="D8653">
        <v>48</v>
      </c>
      <c r="E8653">
        <v>4</v>
      </c>
      <c r="F8653">
        <v>0.122905632</v>
      </c>
      <c r="G8653">
        <v>9250</v>
      </c>
      <c r="H8653">
        <v>11</v>
      </c>
      <c r="I8653">
        <v>0</v>
      </c>
      <c r="J8653">
        <v>0</v>
      </c>
      <c r="K8653">
        <v>2</v>
      </c>
      <c r="L8653">
        <v>2</v>
      </c>
    </row>
    <row r="8654" spans="1:12" x14ac:dyDescent="0.25">
      <c r="A8654">
        <v>80943</v>
      </c>
      <c r="B8654">
        <v>0</v>
      </c>
      <c r="C8654">
        <v>0.89278303800000003</v>
      </c>
      <c r="D8654">
        <v>43</v>
      </c>
      <c r="E8654">
        <v>0</v>
      </c>
      <c r="F8654">
        <v>0.55576070899999996</v>
      </c>
      <c r="G8654">
        <v>10831</v>
      </c>
      <c r="H8654">
        <v>15</v>
      </c>
      <c r="I8654">
        <v>0</v>
      </c>
      <c r="J8654">
        <v>1</v>
      </c>
      <c r="K8654">
        <v>0</v>
      </c>
      <c r="L8654">
        <v>2</v>
      </c>
    </row>
    <row r="8655" spans="1:12" x14ac:dyDescent="0.25">
      <c r="A8655">
        <v>22142</v>
      </c>
      <c r="B8655">
        <v>1</v>
      </c>
      <c r="C8655">
        <v>0.89278883799999997</v>
      </c>
      <c r="D8655">
        <v>59</v>
      </c>
      <c r="E8655">
        <v>2</v>
      </c>
      <c r="F8655">
        <v>1.100557585</v>
      </c>
      <c r="G8655">
        <v>5200</v>
      </c>
      <c r="H8655">
        <v>10</v>
      </c>
      <c r="I8655">
        <v>0</v>
      </c>
      <c r="J8655">
        <v>3</v>
      </c>
      <c r="K8655">
        <v>0</v>
      </c>
      <c r="L8655">
        <v>2</v>
      </c>
    </row>
    <row r="8656" spans="1:12" x14ac:dyDescent="0.25">
      <c r="A8656">
        <v>93917</v>
      </c>
      <c r="B8656">
        <v>0</v>
      </c>
      <c r="C8656">
        <v>0.89279838</v>
      </c>
      <c r="D8656">
        <v>48</v>
      </c>
      <c r="E8656">
        <v>5</v>
      </c>
      <c r="F8656">
        <v>1.0247900839999999</v>
      </c>
      <c r="G8656">
        <v>2500</v>
      </c>
      <c r="H8656">
        <v>10</v>
      </c>
      <c r="I8656">
        <v>0</v>
      </c>
      <c r="J8656">
        <v>1</v>
      </c>
      <c r="K8656">
        <v>0</v>
      </c>
      <c r="L8656">
        <v>2</v>
      </c>
    </row>
    <row r="8657" spans="1:12" x14ac:dyDescent="0.25">
      <c r="A8657">
        <v>14890</v>
      </c>
      <c r="B8657">
        <v>0</v>
      </c>
      <c r="C8657">
        <v>0.89351142299999997</v>
      </c>
      <c r="D8657">
        <v>45</v>
      </c>
      <c r="E8657">
        <v>0</v>
      </c>
      <c r="F8657">
        <v>0.39993537299999998</v>
      </c>
      <c r="G8657">
        <v>9283</v>
      </c>
      <c r="H8657">
        <v>5</v>
      </c>
      <c r="I8657">
        <v>0</v>
      </c>
      <c r="J8657">
        <v>2</v>
      </c>
      <c r="K8657">
        <v>0</v>
      </c>
      <c r="L8657">
        <v>2</v>
      </c>
    </row>
    <row r="8658" spans="1:12" x14ac:dyDescent="0.25">
      <c r="A8658">
        <v>117514</v>
      </c>
      <c r="B8658">
        <v>0</v>
      </c>
      <c r="C8658">
        <v>0.89395530199999995</v>
      </c>
      <c r="D8658">
        <v>41</v>
      </c>
      <c r="E8658">
        <v>2</v>
      </c>
      <c r="F8658">
        <v>0.705058988</v>
      </c>
      <c r="G8658">
        <v>5000</v>
      </c>
      <c r="H8658">
        <v>12</v>
      </c>
      <c r="I8658">
        <v>0</v>
      </c>
      <c r="J8658">
        <v>2</v>
      </c>
      <c r="K8658">
        <v>0</v>
      </c>
      <c r="L8658">
        <v>2</v>
      </c>
    </row>
    <row r="8659" spans="1:12" x14ac:dyDescent="0.25">
      <c r="A8659">
        <v>130478</v>
      </c>
      <c r="B8659">
        <v>0</v>
      </c>
      <c r="C8659">
        <v>0.89402633300000001</v>
      </c>
      <c r="D8659">
        <v>43</v>
      </c>
      <c r="E8659">
        <v>0</v>
      </c>
      <c r="F8659">
        <v>0.12609709999999999</v>
      </c>
      <c r="G8659">
        <v>9000</v>
      </c>
      <c r="H8659">
        <v>4</v>
      </c>
      <c r="I8659">
        <v>0</v>
      </c>
      <c r="J8659">
        <v>0</v>
      </c>
      <c r="K8659">
        <v>0</v>
      </c>
      <c r="L8659">
        <v>0</v>
      </c>
    </row>
    <row r="8660" spans="1:12" x14ac:dyDescent="0.25">
      <c r="A8660">
        <v>126827</v>
      </c>
      <c r="B8660">
        <v>0</v>
      </c>
      <c r="C8660">
        <v>0.89452133599999994</v>
      </c>
      <c r="D8660">
        <v>59</v>
      </c>
      <c r="E8660">
        <v>0</v>
      </c>
      <c r="F8660">
        <v>0.62237034000000002</v>
      </c>
      <c r="G8660">
        <v>4800</v>
      </c>
      <c r="H8660">
        <v>8</v>
      </c>
      <c r="I8660">
        <v>0</v>
      </c>
      <c r="J8660">
        <v>1</v>
      </c>
      <c r="K8660">
        <v>0</v>
      </c>
      <c r="L8660">
        <v>0</v>
      </c>
    </row>
    <row r="8661" spans="1:12" x14ac:dyDescent="0.25">
      <c r="A8661">
        <v>35179</v>
      </c>
      <c r="B8661">
        <v>1</v>
      </c>
      <c r="C8661">
        <v>0.89461153900000001</v>
      </c>
      <c r="D8661">
        <v>51</v>
      </c>
      <c r="E8661">
        <v>2</v>
      </c>
      <c r="F8661">
        <v>2.941529235</v>
      </c>
      <c r="G8661">
        <v>2000</v>
      </c>
      <c r="H8661">
        <v>31</v>
      </c>
      <c r="I8661">
        <v>4</v>
      </c>
      <c r="J8661">
        <v>4</v>
      </c>
      <c r="K8661">
        <v>0</v>
      </c>
      <c r="L8661">
        <v>0</v>
      </c>
    </row>
    <row r="8662" spans="1:12" x14ac:dyDescent="0.25">
      <c r="A8662">
        <v>50227</v>
      </c>
      <c r="B8662">
        <v>0</v>
      </c>
      <c r="C8662">
        <v>0.89461455499999998</v>
      </c>
      <c r="D8662">
        <v>37</v>
      </c>
      <c r="E8662">
        <v>0</v>
      </c>
      <c r="F8662">
        <v>0.15354180000000001</v>
      </c>
      <c r="G8662">
        <v>7834</v>
      </c>
      <c r="H8662">
        <v>6</v>
      </c>
      <c r="I8662">
        <v>0</v>
      </c>
      <c r="J8662">
        <v>0</v>
      </c>
      <c r="K8662">
        <v>2</v>
      </c>
      <c r="L8662">
        <v>3</v>
      </c>
    </row>
    <row r="8663" spans="1:12" x14ac:dyDescent="0.25">
      <c r="A8663">
        <v>122693</v>
      </c>
      <c r="B8663">
        <v>0</v>
      </c>
      <c r="C8663">
        <v>0.89479272099999996</v>
      </c>
      <c r="D8663">
        <v>43</v>
      </c>
      <c r="E8663">
        <v>2</v>
      </c>
      <c r="F8663">
        <v>1.0943920039999999</v>
      </c>
      <c r="G8663">
        <v>1800</v>
      </c>
      <c r="H8663">
        <v>8</v>
      </c>
      <c r="I8663">
        <v>0</v>
      </c>
      <c r="J8663">
        <v>1</v>
      </c>
      <c r="K8663">
        <v>0</v>
      </c>
      <c r="L8663">
        <v>0</v>
      </c>
    </row>
    <row r="8664" spans="1:12" x14ac:dyDescent="0.25">
      <c r="A8664">
        <v>65344</v>
      </c>
      <c r="B8664">
        <v>0</v>
      </c>
      <c r="C8664">
        <v>0.89505830099999995</v>
      </c>
      <c r="D8664">
        <v>41</v>
      </c>
      <c r="E8664">
        <v>0</v>
      </c>
      <c r="F8664">
        <v>0.205598683</v>
      </c>
      <c r="G8664">
        <v>4250</v>
      </c>
      <c r="H8664">
        <v>7</v>
      </c>
      <c r="I8664">
        <v>1</v>
      </c>
      <c r="J8664">
        <v>0</v>
      </c>
      <c r="K8664">
        <v>0</v>
      </c>
      <c r="L8664">
        <v>0</v>
      </c>
    </row>
    <row r="8665" spans="1:12" x14ac:dyDescent="0.25">
      <c r="A8665">
        <v>98803</v>
      </c>
      <c r="B8665">
        <v>0</v>
      </c>
      <c r="C8665">
        <v>0.895296545</v>
      </c>
      <c r="D8665">
        <v>48</v>
      </c>
      <c r="E8665">
        <v>2</v>
      </c>
      <c r="F8665">
        <v>0.54844129200000002</v>
      </c>
      <c r="G8665">
        <v>5356</v>
      </c>
      <c r="H8665">
        <v>8</v>
      </c>
      <c r="I8665">
        <v>1</v>
      </c>
      <c r="J8665">
        <v>2</v>
      </c>
      <c r="K8665">
        <v>0</v>
      </c>
      <c r="L8665">
        <v>4</v>
      </c>
    </row>
    <row r="8666" spans="1:12" x14ac:dyDescent="0.25">
      <c r="A8666">
        <v>119632</v>
      </c>
      <c r="B8666">
        <v>0</v>
      </c>
      <c r="C8666">
        <v>0.89551405799999995</v>
      </c>
      <c r="D8666">
        <v>56</v>
      </c>
      <c r="E8666">
        <v>0</v>
      </c>
      <c r="F8666">
        <v>0.69247546299999996</v>
      </c>
      <c r="G8666">
        <v>1833</v>
      </c>
      <c r="H8666">
        <v>5</v>
      </c>
      <c r="I8666">
        <v>0</v>
      </c>
      <c r="J8666">
        <v>0</v>
      </c>
      <c r="K8666">
        <v>0</v>
      </c>
      <c r="L8666">
        <v>0</v>
      </c>
    </row>
    <row r="8667" spans="1:12" x14ac:dyDescent="0.25">
      <c r="A8667">
        <v>133314</v>
      </c>
      <c r="B8667">
        <v>0</v>
      </c>
      <c r="C8667">
        <v>0.89570143300000005</v>
      </c>
      <c r="D8667">
        <v>27</v>
      </c>
      <c r="E8667">
        <v>0</v>
      </c>
      <c r="F8667">
        <v>0.45508981999999998</v>
      </c>
      <c r="G8667">
        <v>500</v>
      </c>
      <c r="H8667">
        <v>4</v>
      </c>
      <c r="I8667">
        <v>0</v>
      </c>
      <c r="J8667">
        <v>0</v>
      </c>
      <c r="K8667">
        <v>0</v>
      </c>
      <c r="L8667">
        <v>0</v>
      </c>
    </row>
    <row r="8668" spans="1:12" x14ac:dyDescent="0.25">
      <c r="A8668">
        <v>144997</v>
      </c>
      <c r="B8668">
        <v>1</v>
      </c>
      <c r="C8668">
        <v>0.89595629499999996</v>
      </c>
      <c r="D8668">
        <v>42</v>
      </c>
      <c r="E8668">
        <v>1</v>
      </c>
      <c r="F8668">
        <v>2356</v>
      </c>
      <c r="H8668">
        <v>9</v>
      </c>
      <c r="I8668">
        <v>0</v>
      </c>
      <c r="J8668">
        <v>0</v>
      </c>
      <c r="K8668">
        <v>0</v>
      </c>
    </row>
    <row r="8669" spans="1:12" x14ac:dyDescent="0.25">
      <c r="A8669">
        <v>57158</v>
      </c>
      <c r="B8669">
        <v>0</v>
      </c>
      <c r="C8669">
        <v>0.89601094599999997</v>
      </c>
      <c r="D8669">
        <v>29</v>
      </c>
      <c r="E8669">
        <v>1</v>
      </c>
      <c r="F8669">
        <v>0.19911176899999999</v>
      </c>
      <c r="G8669">
        <v>1350</v>
      </c>
      <c r="H8669">
        <v>4</v>
      </c>
      <c r="I8669">
        <v>0</v>
      </c>
      <c r="J8669">
        <v>0</v>
      </c>
      <c r="K8669">
        <v>0</v>
      </c>
      <c r="L8669">
        <v>0</v>
      </c>
    </row>
    <row r="8670" spans="1:12" x14ac:dyDescent="0.25">
      <c r="A8670">
        <v>100351</v>
      </c>
      <c r="B8670">
        <v>1</v>
      </c>
      <c r="C8670">
        <v>0.89612315099999995</v>
      </c>
      <c r="D8670">
        <v>35</v>
      </c>
      <c r="E8670">
        <v>1</v>
      </c>
      <c r="F8670">
        <v>0.44471105799999999</v>
      </c>
      <c r="G8670">
        <v>5000</v>
      </c>
      <c r="H8670">
        <v>10</v>
      </c>
      <c r="I8670">
        <v>0</v>
      </c>
      <c r="J8670">
        <v>1</v>
      </c>
      <c r="K8670">
        <v>0</v>
      </c>
      <c r="L8670">
        <v>4</v>
      </c>
    </row>
    <row r="8671" spans="1:12" x14ac:dyDescent="0.25">
      <c r="A8671">
        <v>13965</v>
      </c>
      <c r="B8671">
        <v>0</v>
      </c>
      <c r="C8671">
        <v>0.89623679199999995</v>
      </c>
      <c r="D8671">
        <v>43</v>
      </c>
      <c r="E8671">
        <v>0</v>
      </c>
      <c r="F8671">
        <v>0.48656648499999999</v>
      </c>
      <c r="G8671">
        <v>8783</v>
      </c>
      <c r="H8671">
        <v>8</v>
      </c>
      <c r="I8671">
        <v>0</v>
      </c>
      <c r="J8671">
        <v>4</v>
      </c>
      <c r="K8671">
        <v>0</v>
      </c>
      <c r="L8671">
        <v>1</v>
      </c>
    </row>
    <row r="8672" spans="1:12" x14ac:dyDescent="0.25">
      <c r="A8672">
        <v>12414</v>
      </c>
      <c r="B8672">
        <v>0</v>
      </c>
      <c r="C8672">
        <v>0.89680825500000005</v>
      </c>
      <c r="D8672">
        <v>57</v>
      </c>
      <c r="E8672">
        <v>0</v>
      </c>
      <c r="F8672">
        <v>1.2212288E-2</v>
      </c>
      <c r="G8672">
        <v>50440</v>
      </c>
      <c r="H8672">
        <v>5</v>
      </c>
      <c r="I8672">
        <v>0</v>
      </c>
      <c r="J8672">
        <v>0</v>
      </c>
      <c r="K8672">
        <v>0</v>
      </c>
      <c r="L8672">
        <v>1</v>
      </c>
    </row>
    <row r="8673" spans="1:12" x14ac:dyDescent="0.25">
      <c r="A8673">
        <v>54570</v>
      </c>
      <c r="B8673">
        <v>0</v>
      </c>
      <c r="C8673">
        <v>0.89690637500000003</v>
      </c>
      <c r="D8673">
        <v>50</v>
      </c>
      <c r="E8673">
        <v>2</v>
      </c>
      <c r="F8673">
        <v>0.66589111199999995</v>
      </c>
      <c r="G8673">
        <v>2148</v>
      </c>
      <c r="H8673">
        <v>7</v>
      </c>
      <c r="I8673">
        <v>0</v>
      </c>
      <c r="J8673">
        <v>2</v>
      </c>
      <c r="K8673">
        <v>0</v>
      </c>
      <c r="L8673">
        <v>2</v>
      </c>
    </row>
    <row r="8674" spans="1:12" x14ac:dyDescent="0.25">
      <c r="A8674">
        <v>88006</v>
      </c>
      <c r="B8674">
        <v>1</v>
      </c>
      <c r="C8674">
        <v>0.897001304</v>
      </c>
      <c r="D8674">
        <v>28</v>
      </c>
      <c r="E8674">
        <v>2</v>
      </c>
      <c r="F8674">
        <v>773</v>
      </c>
      <c r="H8674">
        <v>4</v>
      </c>
      <c r="I8674">
        <v>2</v>
      </c>
      <c r="J8674">
        <v>0</v>
      </c>
      <c r="K8674">
        <v>0</v>
      </c>
      <c r="L8674">
        <v>0</v>
      </c>
    </row>
    <row r="8675" spans="1:12" x14ac:dyDescent="0.25">
      <c r="A8675">
        <v>39979</v>
      </c>
      <c r="B8675">
        <v>0</v>
      </c>
      <c r="C8675">
        <v>0.897009363</v>
      </c>
      <c r="D8675">
        <v>60</v>
      </c>
      <c r="E8675">
        <v>0</v>
      </c>
      <c r="F8675">
        <v>3.8509485090000002</v>
      </c>
      <c r="G8675">
        <v>1106</v>
      </c>
      <c r="H8675">
        <v>5</v>
      </c>
      <c r="I8675">
        <v>0</v>
      </c>
      <c r="J8675">
        <v>1</v>
      </c>
      <c r="K8675">
        <v>0</v>
      </c>
      <c r="L8675">
        <v>0</v>
      </c>
    </row>
    <row r="8676" spans="1:12" x14ac:dyDescent="0.25">
      <c r="A8676">
        <v>58964</v>
      </c>
      <c r="B8676">
        <v>0</v>
      </c>
      <c r="C8676">
        <v>0.89715168099999998</v>
      </c>
      <c r="D8676">
        <v>57</v>
      </c>
      <c r="E8676">
        <v>0</v>
      </c>
      <c r="F8676">
        <v>0.91632154600000004</v>
      </c>
      <c r="G8676">
        <v>9416</v>
      </c>
      <c r="H8676">
        <v>14</v>
      </c>
      <c r="I8676">
        <v>0</v>
      </c>
      <c r="J8676">
        <v>4</v>
      </c>
      <c r="K8676">
        <v>0</v>
      </c>
      <c r="L8676">
        <v>2</v>
      </c>
    </row>
    <row r="8677" spans="1:12" x14ac:dyDescent="0.25">
      <c r="A8677">
        <v>147535</v>
      </c>
      <c r="B8677">
        <v>1</v>
      </c>
      <c r="C8677">
        <v>0.897157549</v>
      </c>
      <c r="D8677">
        <v>46</v>
      </c>
      <c r="E8677">
        <v>4</v>
      </c>
      <c r="F8677">
        <v>0.51233059299999995</v>
      </c>
      <c r="G8677">
        <v>4500</v>
      </c>
      <c r="H8677">
        <v>10</v>
      </c>
      <c r="I8677">
        <v>0</v>
      </c>
      <c r="J8677">
        <v>1</v>
      </c>
      <c r="K8677">
        <v>0</v>
      </c>
      <c r="L8677">
        <v>0</v>
      </c>
    </row>
    <row r="8678" spans="1:12" x14ac:dyDescent="0.25">
      <c r="A8678">
        <v>19774</v>
      </c>
      <c r="B8678">
        <v>0</v>
      </c>
      <c r="C8678">
        <v>0.89745771699999999</v>
      </c>
      <c r="D8678">
        <v>32</v>
      </c>
      <c r="E8678">
        <v>1</v>
      </c>
      <c r="F8678">
        <v>0.54875422900000004</v>
      </c>
      <c r="G8678">
        <v>3250</v>
      </c>
      <c r="H8678">
        <v>8</v>
      </c>
      <c r="I8678">
        <v>0</v>
      </c>
      <c r="J8678">
        <v>0</v>
      </c>
      <c r="K8678">
        <v>0</v>
      </c>
      <c r="L8678">
        <v>1</v>
      </c>
    </row>
    <row r="8679" spans="1:12" x14ac:dyDescent="0.25">
      <c r="A8679">
        <v>11768</v>
      </c>
      <c r="B8679">
        <v>0</v>
      </c>
      <c r="C8679">
        <v>0.89752567699999997</v>
      </c>
      <c r="D8679">
        <v>27</v>
      </c>
      <c r="E8679">
        <v>1</v>
      </c>
      <c r="F8679">
        <v>0.24037981</v>
      </c>
      <c r="G8679">
        <v>2000</v>
      </c>
      <c r="H8679">
        <v>7</v>
      </c>
      <c r="I8679">
        <v>0</v>
      </c>
      <c r="J8679">
        <v>0</v>
      </c>
      <c r="K8679">
        <v>0</v>
      </c>
      <c r="L8679">
        <v>0</v>
      </c>
    </row>
    <row r="8680" spans="1:12" x14ac:dyDescent="0.25">
      <c r="A8680">
        <v>76629</v>
      </c>
      <c r="B8680">
        <v>1</v>
      </c>
      <c r="C8680">
        <v>0.89776377699999999</v>
      </c>
      <c r="D8680">
        <v>46</v>
      </c>
      <c r="E8680">
        <v>0</v>
      </c>
      <c r="F8680">
        <v>0.73739286400000004</v>
      </c>
      <c r="G8680">
        <v>10033</v>
      </c>
      <c r="H8680">
        <v>17</v>
      </c>
      <c r="I8680">
        <v>0</v>
      </c>
      <c r="J8680">
        <v>3</v>
      </c>
      <c r="K8680">
        <v>0</v>
      </c>
      <c r="L8680">
        <v>1</v>
      </c>
    </row>
    <row r="8681" spans="1:12" x14ac:dyDescent="0.25">
      <c r="A8681">
        <v>130339</v>
      </c>
      <c r="B8681">
        <v>0</v>
      </c>
      <c r="C8681">
        <v>0.89785164200000001</v>
      </c>
      <c r="D8681">
        <v>56</v>
      </c>
      <c r="E8681">
        <v>0</v>
      </c>
      <c r="F8681">
        <v>5.5942252999999997E-2</v>
      </c>
      <c r="G8681">
        <v>3878</v>
      </c>
      <c r="H8681">
        <v>6</v>
      </c>
      <c r="I8681">
        <v>0</v>
      </c>
      <c r="J8681">
        <v>0</v>
      </c>
      <c r="K8681">
        <v>1</v>
      </c>
      <c r="L8681">
        <v>1</v>
      </c>
    </row>
    <row r="8682" spans="1:12" x14ac:dyDescent="0.25">
      <c r="A8682">
        <v>105981</v>
      </c>
      <c r="B8682">
        <v>0</v>
      </c>
      <c r="C8682">
        <v>0.89801359800000002</v>
      </c>
      <c r="D8682">
        <v>75</v>
      </c>
      <c r="E8682">
        <v>1</v>
      </c>
      <c r="F8682">
        <v>0.66429682300000004</v>
      </c>
      <c r="G8682">
        <v>4500</v>
      </c>
      <c r="H8682">
        <v>4</v>
      </c>
      <c r="I8682">
        <v>0</v>
      </c>
      <c r="J8682">
        <v>1</v>
      </c>
      <c r="K8682">
        <v>0</v>
      </c>
      <c r="L8682">
        <v>1</v>
      </c>
    </row>
    <row r="8683" spans="1:12" x14ac:dyDescent="0.25">
      <c r="A8683">
        <v>124638</v>
      </c>
      <c r="B8683">
        <v>0</v>
      </c>
      <c r="C8683">
        <v>0.89801456899999998</v>
      </c>
      <c r="D8683">
        <v>55</v>
      </c>
      <c r="E8683">
        <v>0</v>
      </c>
      <c r="F8683">
        <v>0.495250792</v>
      </c>
      <c r="G8683">
        <v>6000</v>
      </c>
      <c r="H8683">
        <v>5</v>
      </c>
      <c r="I8683">
        <v>0</v>
      </c>
      <c r="J8683">
        <v>2</v>
      </c>
      <c r="K8683">
        <v>0</v>
      </c>
      <c r="L8683">
        <v>0</v>
      </c>
    </row>
    <row r="8684" spans="1:12" x14ac:dyDescent="0.25">
      <c r="A8684">
        <v>39398</v>
      </c>
      <c r="B8684">
        <v>1</v>
      </c>
      <c r="C8684">
        <v>0.89811598800000003</v>
      </c>
      <c r="D8684">
        <v>48</v>
      </c>
      <c r="E8684">
        <v>0</v>
      </c>
      <c r="F8684">
        <v>0.475448335</v>
      </c>
      <c r="G8684">
        <v>4683</v>
      </c>
      <c r="H8684">
        <v>6</v>
      </c>
      <c r="I8684">
        <v>0</v>
      </c>
      <c r="J8684">
        <v>1</v>
      </c>
      <c r="K8684">
        <v>0</v>
      </c>
      <c r="L8684">
        <v>2</v>
      </c>
    </row>
    <row r="8685" spans="1:12" x14ac:dyDescent="0.25">
      <c r="A8685">
        <v>112478</v>
      </c>
      <c r="B8685">
        <v>0</v>
      </c>
      <c r="C8685">
        <v>0.89820359299999997</v>
      </c>
      <c r="D8685">
        <v>21</v>
      </c>
      <c r="E8685">
        <v>0</v>
      </c>
      <c r="F8685">
        <v>5.3696819999999998E-3</v>
      </c>
      <c r="G8685">
        <v>2420</v>
      </c>
      <c r="H8685">
        <v>1</v>
      </c>
      <c r="I8685">
        <v>0</v>
      </c>
      <c r="J8685">
        <v>0</v>
      </c>
      <c r="K8685">
        <v>0</v>
      </c>
      <c r="L8685">
        <v>0</v>
      </c>
    </row>
    <row r="8686" spans="1:12" x14ac:dyDescent="0.25">
      <c r="A8686">
        <v>121175</v>
      </c>
      <c r="B8686">
        <v>0</v>
      </c>
      <c r="C8686">
        <v>0.89887025200000004</v>
      </c>
      <c r="D8686">
        <v>89</v>
      </c>
      <c r="E8686">
        <v>1</v>
      </c>
      <c r="F8686">
        <v>0.50812121200000004</v>
      </c>
      <c r="G8686">
        <v>8249</v>
      </c>
      <c r="H8686">
        <v>17</v>
      </c>
      <c r="I8686">
        <v>0</v>
      </c>
      <c r="J8686">
        <v>1</v>
      </c>
      <c r="K8686">
        <v>0</v>
      </c>
      <c r="L8686">
        <v>1</v>
      </c>
    </row>
    <row r="8687" spans="1:12" x14ac:dyDescent="0.25">
      <c r="A8687">
        <v>50986</v>
      </c>
      <c r="B8687">
        <v>0</v>
      </c>
      <c r="C8687">
        <v>0.89902830600000005</v>
      </c>
      <c r="D8687">
        <v>55</v>
      </c>
      <c r="E8687">
        <v>1</v>
      </c>
      <c r="F8687">
        <v>0.44133687599999999</v>
      </c>
      <c r="G8687">
        <v>7150</v>
      </c>
      <c r="H8687">
        <v>7</v>
      </c>
      <c r="I8687">
        <v>0</v>
      </c>
      <c r="J8687">
        <v>2</v>
      </c>
      <c r="K8687">
        <v>0</v>
      </c>
      <c r="L8687">
        <v>2</v>
      </c>
    </row>
    <row r="8688" spans="1:12" x14ac:dyDescent="0.25">
      <c r="A8688">
        <v>109499</v>
      </c>
      <c r="B8688">
        <v>0</v>
      </c>
      <c r="C8688">
        <v>0.89907452300000001</v>
      </c>
      <c r="D8688">
        <v>47</v>
      </c>
      <c r="E8688">
        <v>4</v>
      </c>
      <c r="F8688">
        <v>9214</v>
      </c>
      <c r="H8688">
        <v>15</v>
      </c>
      <c r="I8688">
        <v>0</v>
      </c>
      <c r="J8688">
        <v>4</v>
      </c>
      <c r="K8688">
        <v>0</v>
      </c>
      <c r="L8688">
        <v>1</v>
      </c>
    </row>
    <row r="8689" spans="1:12" x14ac:dyDescent="0.25">
      <c r="A8689">
        <v>62839</v>
      </c>
      <c r="B8689">
        <v>0</v>
      </c>
      <c r="C8689">
        <v>0.89913155899999997</v>
      </c>
      <c r="D8689">
        <v>51</v>
      </c>
      <c r="E8689">
        <v>0</v>
      </c>
      <c r="F8689">
        <v>0.58148234700000001</v>
      </c>
      <c r="G8689">
        <v>8553</v>
      </c>
      <c r="H8689">
        <v>19</v>
      </c>
      <c r="I8689">
        <v>0</v>
      </c>
      <c r="J8689">
        <v>1</v>
      </c>
      <c r="K8689">
        <v>0</v>
      </c>
      <c r="L8689">
        <v>2</v>
      </c>
    </row>
    <row r="8690" spans="1:12" x14ac:dyDescent="0.25">
      <c r="A8690">
        <v>64104</v>
      </c>
      <c r="B8690">
        <v>0</v>
      </c>
      <c r="C8690">
        <v>0.89927066</v>
      </c>
      <c r="D8690">
        <v>65</v>
      </c>
      <c r="E8690">
        <v>2</v>
      </c>
      <c r="F8690">
        <v>0.49859999999999999</v>
      </c>
      <c r="G8690">
        <v>4999</v>
      </c>
      <c r="H8690">
        <v>11</v>
      </c>
      <c r="I8690">
        <v>0</v>
      </c>
      <c r="J8690">
        <v>2</v>
      </c>
      <c r="K8690">
        <v>0</v>
      </c>
      <c r="L8690">
        <v>0</v>
      </c>
    </row>
    <row r="8691" spans="1:12" x14ac:dyDescent="0.25">
      <c r="A8691">
        <v>52381</v>
      </c>
      <c r="B8691">
        <v>0</v>
      </c>
      <c r="C8691">
        <v>0.89940009200000004</v>
      </c>
      <c r="D8691">
        <v>31</v>
      </c>
      <c r="E8691">
        <v>0</v>
      </c>
      <c r="F8691">
        <v>8.7456272000000002E-2</v>
      </c>
      <c r="G8691">
        <v>2000</v>
      </c>
      <c r="H8691">
        <v>1</v>
      </c>
      <c r="I8691">
        <v>0</v>
      </c>
      <c r="J8691">
        <v>0</v>
      </c>
      <c r="K8691">
        <v>0</v>
      </c>
      <c r="L8691">
        <v>0</v>
      </c>
    </row>
    <row r="8692" spans="1:12" x14ac:dyDescent="0.25">
      <c r="A8692">
        <v>39937</v>
      </c>
      <c r="B8692">
        <v>0</v>
      </c>
      <c r="C8692">
        <v>0.89954003100000002</v>
      </c>
      <c r="D8692">
        <v>33</v>
      </c>
      <c r="E8692">
        <v>0</v>
      </c>
      <c r="F8692">
        <v>0.110200364</v>
      </c>
      <c r="G8692">
        <v>8783</v>
      </c>
      <c r="H8692">
        <v>5</v>
      </c>
      <c r="I8692">
        <v>0</v>
      </c>
      <c r="J8692">
        <v>1</v>
      </c>
      <c r="K8692">
        <v>0</v>
      </c>
      <c r="L8692">
        <v>0</v>
      </c>
    </row>
    <row r="8693" spans="1:12" x14ac:dyDescent="0.25">
      <c r="A8693">
        <v>75807</v>
      </c>
      <c r="B8693">
        <v>0</v>
      </c>
      <c r="C8693">
        <v>0.899691978</v>
      </c>
      <c r="D8693">
        <v>51</v>
      </c>
      <c r="E8693">
        <v>0</v>
      </c>
      <c r="F8693">
        <v>0.32913920499999999</v>
      </c>
      <c r="G8693">
        <v>10013</v>
      </c>
      <c r="H8693">
        <v>5</v>
      </c>
      <c r="I8693">
        <v>0</v>
      </c>
      <c r="J8693">
        <v>1</v>
      </c>
      <c r="K8693">
        <v>0</v>
      </c>
      <c r="L8693">
        <v>2</v>
      </c>
    </row>
    <row r="8694" spans="1:12" x14ac:dyDescent="0.25">
      <c r="A8694">
        <v>72569</v>
      </c>
      <c r="B8694">
        <v>0</v>
      </c>
      <c r="C8694">
        <v>0.89978000499999999</v>
      </c>
      <c r="D8694">
        <v>56</v>
      </c>
      <c r="E8694">
        <v>3</v>
      </c>
      <c r="F8694">
        <v>0.46896264399999998</v>
      </c>
      <c r="G8694">
        <v>7200</v>
      </c>
      <c r="H8694">
        <v>12</v>
      </c>
      <c r="I8694">
        <v>0</v>
      </c>
      <c r="J8694">
        <v>2</v>
      </c>
      <c r="K8694">
        <v>1</v>
      </c>
      <c r="L8694">
        <v>3</v>
      </c>
    </row>
    <row r="8695" spans="1:12" x14ac:dyDescent="0.25">
      <c r="A8695">
        <v>104627</v>
      </c>
      <c r="B8695">
        <v>0</v>
      </c>
      <c r="C8695">
        <v>0.89982003600000005</v>
      </c>
      <c r="D8695">
        <v>43</v>
      </c>
      <c r="E8695">
        <v>1</v>
      </c>
      <c r="F8695">
        <v>0.46713571599999998</v>
      </c>
      <c r="G8695">
        <v>5400</v>
      </c>
      <c r="H8695">
        <v>5</v>
      </c>
      <c r="I8695">
        <v>0</v>
      </c>
      <c r="J8695">
        <v>2</v>
      </c>
      <c r="K8695">
        <v>0</v>
      </c>
      <c r="L8695">
        <v>0</v>
      </c>
    </row>
    <row r="8696" spans="1:12" x14ac:dyDescent="0.25">
      <c r="A8696">
        <v>11405</v>
      </c>
      <c r="B8696">
        <v>0</v>
      </c>
      <c r="C8696">
        <v>0.90001666400000002</v>
      </c>
      <c r="D8696">
        <v>31</v>
      </c>
      <c r="E8696">
        <v>0</v>
      </c>
      <c r="F8696">
        <v>0.38838304600000001</v>
      </c>
      <c r="G8696">
        <v>3184</v>
      </c>
      <c r="H8696">
        <v>5</v>
      </c>
      <c r="I8696">
        <v>0</v>
      </c>
      <c r="J8696">
        <v>1</v>
      </c>
      <c r="K8696">
        <v>0</v>
      </c>
      <c r="L8696">
        <v>4</v>
      </c>
    </row>
    <row r="8697" spans="1:12" x14ac:dyDescent="0.25">
      <c r="A8697">
        <v>52564</v>
      </c>
      <c r="B8697">
        <v>0</v>
      </c>
      <c r="C8697">
        <v>0.90009989999999995</v>
      </c>
      <c r="D8697">
        <v>81</v>
      </c>
      <c r="E8697">
        <v>0</v>
      </c>
      <c r="F8697">
        <v>0.10048325299999999</v>
      </c>
      <c r="G8697">
        <v>6000</v>
      </c>
      <c r="H8697">
        <v>2</v>
      </c>
      <c r="I8697">
        <v>1</v>
      </c>
      <c r="J8697">
        <v>0</v>
      </c>
      <c r="K8697">
        <v>0</v>
      </c>
      <c r="L8697">
        <v>1</v>
      </c>
    </row>
    <row r="8698" spans="1:12" x14ac:dyDescent="0.25">
      <c r="A8698">
        <v>79387</v>
      </c>
      <c r="B8698">
        <v>0</v>
      </c>
      <c r="C8698">
        <v>0.90042081600000001</v>
      </c>
      <c r="D8698">
        <v>40</v>
      </c>
      <c r="E8698">
        <v>1</v>
      </c>
      <c r="F8698">
        <v>0.131174452</v>
      </c>
      <c r="G8698">
        <v>6700</v>
      </c>
      <c r="H8698">
        <v>6</v>
      </c>
      <c r="I8698">
        <v>1</v>
      </c>
      <c r="J8698">
        <v>0</v>
      </c>
      <c r="K8698">
        <v>0</v>
      </c>
      <c r="L8698">
        <v>1</v>
      </c>
    </row>
    <row r="8699" spans="1:12" x14ac:dyDescent="0.25">
      <c r="A8699">
        <v>137176</v>
      </c>
      <c r="B8699">
        <v>0</v>
      </c>
      <c r="C8699">
        <v>0.90083966400000004</v>
      </c>
      <c r="D8699">
        <v>41</v>
      </c>
      <c r="E8699">
        <v>0</v>
      </c>
      <c r="F8699">
        <v>0.28283022499999999</v>
      </c>
      <c r="G8699">
        <v>5200</v>
      </c>
      <c r="H8699">
        <v>5</v>
      </c>
      <c r="I8699">
        <v>0</v>
      </c>
      <c r="J8699">
        <v>1</v>
      </c>
      <c r="K8699">
        <v>0</v>
      </c>
      <c r="L8699">
        <v>2</v>
      </c>
    </row>
    <row r="8700" spans="1:12" x14ac:dyDescent="0.25">
      <c r="A8700">
        <v>30110</v>
      </c>
      <c r="B8700">
        <v>0</v>
      </c>
      <c r="C8700">
        <v>0.90113992399999998</v>
      </c>
      <c r="D8700">
        <v>51</v>
      </c>
      <c r="E8700">
        <v>0</v>
      </c>
      <c r="F8700">
        <v>0.210798492</v>
      </c>
      <c r="G8700">
        <v>11408</v>
      </c>
      <c r="H8700">
        <v>7</v>
      </c>
      <c r="I8700">
        <v>0</v>
      </c>
      <c r="J8700">
        <v>2</v>
      </c>
      <c r="K8700">
        <v>0</v>
      </c>
      <c r="L8700">
        <v>0</v>
      </c>
    </row>
    <row r="8701" spans="1:12" x14ac:dyDescent="0.25">
      <c r="A8701">
        <v>124215</v>
      </c>
      <c r="B8701">
        <v>0</v>
      </c>
      <c r="C8701">
        <v>0.901163186</v>
      </c>
      <c r="D8701">
        <v>61</v>
      </c>
      <c r="E8701">
        <v>0</v>
      </c>
      <c r="F8701">
        <v>0.87613606899999996</v>
      </c>
      <c r="G8701">
        <v>3850</v>
      </c>
      <c r="H8701">
        <v>9</v>
      </c>
      <c r="I8701">
        <v>0</v>
      </c>
      <c r="J8701">
        <v>2</v>
      </c>
      <c r="K8701">
        <v>0</v>
      </c>
      <c r="L8701">
        <v>0</v>
      </c>
    </row>
    <row r="8702" spans="1:12" x14ac:dyDescent="0.25">
      <c r="A8702">
        <v>14933</v>
      </c>
      <c r="B8702">
        <v>0</v>
      </c>
      <c r="C8702">
        <v>0.90127539000000001</v>
      </c>
      <c r="D8702">
        <v>36</v>
      </c>
      <c r="E8702">
        <v>5</v>
      </c>
      <c r="F8702">
        <v>0.81403762700000004</v>
      </c>
      <c r="G8702">
        <v>2763</v>
      </c>
      <c r="H8702">
        <v>9</v>
      </c>
      <c r="I8702">
        <v>0</v>
      </c>
      <c r="J8702">
        <v>1</v>
      </c>
      <c r="K8702">
        <v>1</v>
      </c>
      <c r="L8702">
        <v>3</v>
      </c>
    </row>
    <row r="8703" spans="1:12" x14ac:dyDescent="0.25">
      <c r="A8703">
        <v>6363</v>
      </c>
      <c r="B8703">
        <v>0</v>
      </c>
      <c r="C8703">
        <v>0.90134183700000003</v>
      </c>
      <c r="D8703">
        <v>59</v>
      </c>
      <c r="E8703">
        <v>0</v>
      </c>
      <c r="F8703">
        <v>0.59005275099999999</v>
      </c>
      <c r="G8703">
        <v>6634</v>
      </c>
      <c r="H8703">
        <v>13</v>
      </c>
      <c r="I8703">
        <v>0</v>
      </c>
      <c r="J8703">
        <v>1</v>
      </c>
      <c r="K8703">
        <v>0</v>
      </c>
      <c r="L8703">
        <v>1</v>
      </c>
    </row>
    <row r="8704" spans="1:12" x14ac:dyDescent="0.25">
      <c r="A8704">
        <v>60264</v>
      </c>
      <c r="B8704">
        <v>0</v>
      </c>
      <c r="C8704">
        <v>0.90134723999999999</v>
      </c>
      <c r="D8704">
        <v>24</v>
      </c>
      <c r="E8704">
        <v>2</v>
      </c>
      <c r="F8704">
        <v>0.14379203800000001</v>
      </c>
      <c r="G8704">
        <v>5500</v>
      </c>
      <c r="H8704">
        <v>5</v>
      </c>
      <c r="I8704">
        <v>0</v>
      </c>
      <c r="J8704">
        <v>0</v>
      </c>
      <c r="K8704">
        <v>1</v>
      </c>
      <c r="L8704">
        <v>0</v>
      </c>
    </row>
    <row r="8705" spans="1:12" x14ac:dyDescent="0.25">
      <c r="A8705">
        <v>1227</v>
      </c>
      <c r="B8705">
        <v>0</v>
      </c>
      <c r="C8705">
        <v>0.901408451</v>
      </c>
      <c r="D8705">
        <v>27</v>
      </c>
      <c r="E8705">
        <v>0</v>
      </c>
      <c r="F8705">
        <v>0.15104397999999999</v>
      </c>
      <c r="G8705">
        <v>2250</v>
      </c>
      <c r="H8705">
        <v>5</v>
      </c>
      <c r="I8705">
        <v>0</v>
      </c>
      <c r="J8705">
        <v>0</v>
      </c>
      <c r="K8705">
        <v>0</v>
      </c>
      <c r="L8705">
        <v>0</v>
      </c>
    </row>
    <row r="8706" spans="1:12" x14ac:dyDescent="0.25">
      <c r="A8706">
        <v>32637</v>
      </c>
      <c r="B8706">
        <v>0</v>
      </c>
      <c r="C8706">
        <v>0.90171321199999999</v>
      </c>
      <c r="D8706">
        <v>39</v>
      </c>
      <c r="E8706">
        <v>0</v>
      </c>
      <c r="F8706">
        <v>0.65087489600000004</v>
      </c>
      <c r="G8706">
        <v>8400</v>
      </c>
      <c r="H8706">
        <v>19</v>
      </c>
      <c r="I8706">
        <v>0</v>
      </c>
      <c r="J8706">
        <v>1</v>
      </c>
      <c r="K8706">
        <v>0</v>
      </c>
      <c r="L8706">
        <v>1</v>
      </c>
    </row>
    <row r="8707" spans="1:12" x14ac:dyDescent="0.25">
      <c r="A8707">
        <v>140897</v>
      </c>
      <c r="B8707">
        <v>0</v>
      </c>
      <c r="C8707">
        <v>0.90197260099999998</v>
      </c>
      <c r="D8707">
        <v>35</v>
      </c>
      <c r="E8707">
        <v>0</v>
      </c>
      <c r="F8707">
        <v>0.61318654100000003</v>
      </c>
      <c r="G8707">
        <v>8083</v>
      </c>
      <c r="H8707">
        <v>12</v>
      </c>
      <c r="I8707">
        <v>0</v>
      </c>
      <c r="J8707">
        <v>1</v>
      </c>
      <c r="K8707">
        <v>0</v>
      </c>
      <c r="L8707">
        <v>0</v>
      </c>
    </row>
    <row r="8708" spans="1:12" x14ac:dyDescent="0.25">
      <c r="A8708">
        <v>130271</v>
      </c>
      <c r="B8708">
        <v>0</v>
      </c>
      <c r="C8708">
        <v>0.90219070999999995</v>
      </c>
      <c r="D8708">
        <v>44</v>
      </c>
      <c r="E8708">
        <v>0</v>
      </c>
      <c r="F8708">
        <v>8.7221094999999998E-2</v>
      </c>
      <c r="G8708">
        <v>3450</v>
      </c>
      <c r="H8708">
        <v>6</v>
      </c>
      <c r="I8708">
        <v>0</v>
      </c>
      <c r="J8708">
        <v>0</v>
      </c>
      <c r="K8708">
        <v>0</v>
      </c>
      <c r="L8708">
        <v>4</v>
      </c>
    </row>
    <row r="8709" spans="1:12" x14ac:dyDescent="0.25">
      <c r="A8709">
        <v>5002</v>
      </c>
      <c r="B8709">
        <v>0</v>
      </c>
      <c r="C8709">
        <v>0.90226096200000006</v>
      </c>
      <c r="D8709">
        <v>41</v>
      </c>
      <c r="E8709">
        <v>0</v>
      </c>
      <c r="F8709">
        <v>0.62976313100000003</v>
      </c>
      <c r="G8709">
        <v>5825</v>
      </c>
      <c r="H8709">
        <v>11</v>
      </c>
      <c r="I8709">
        <v>0</v>
      </c>
      <c r="J8709">
        <v>4</v>
      </c>
      <c r="K8709">
        <v>0</v>
      </c>
      <c r="L8709">
        <v>0</v>
      </c>
    </row>
    <row r="8710" spans="1:12" x14ac:dyDescent="0.25">
      <c r="A8710">
        <v>145336</v>
      </c>
      <c r="B8710">
        <v>0</v>
      </c>
      <c r="C8710">
        <v>0.90276388900000004</v>
      </c>
      <c r="D8710">
        <v>28</v>
      </c>
      <c r="E8710">
        <v>2</v>
      </c>
      <c r="F8710">
        <v>0.62619961599999996</v>
      </c>
      <c r="G8710">
        <v>2083</v>
      </c>
      <c r="H8710">
        <v>8</v>
      </c>
      <c r="I8710">
        <v>0</v>
      </c>
      <c r="J8710">
        <v>0</v>
      </c>
      <c r="K8710">
        <v>1</v>
      </c>
      <c r="L8710">
        <v>0</v>
      </c>
    </row>
    <row r="8711" spans="1:12" x14ac:dyDescent="0.25">
      <c r="A8711">
        <v>73239</v>
      </c>
      <c r="B8711">
        <v>1</v>
      </c>
      <c r="C8711">
        <v>0.90279171800000002</v>
      </c>
      <c r="D8711">
        <v>32</v>
      </c>
      <c r="E8711">
        <v>0</v>
      </c>
      <c r="F8711">
        <v>0.35394101</v>
      </c>
      <c r="G8711">
        <v>6000</v>
      </c>
      <c r="H8711">
        <v>15</v>
      </c>
      <c r="I8711">
        <v>0</v>
      </c>
      <c r="J8711">
        <v>0</v>
      </c>
      <c r="K8711">
        <v>0</v>
      </c>
      <c r="L8711">
        <v>0</v>
      </c>
    </row>
    <row r="8712" spans="1:12" x14ac:dyDescent="0.25">
      <c r="A8712">
        <v>7384</v>
      </c>
      <c r="B8712">
        <v>1</v>
      </c>
      <c r="C8712">
        <v>0.90301385499999998</v>
      </c>
      <c r="D8712">
        <v>46</v>
      </c>
      <c r="E8712">
        <v>1</v>
      </c>
      <c r="F8712">
        <v>0.28397603900000001</v>
      </c>
      <c r="G8712">
        <v>5341</v>
      </c>
      <c r="H8712">
        <v>4</v>
      </c>
      <c r="I8712">
        <v>2</v>
      </c>
      <c r="J8712">
        <v>0</v>
      </c>
      <c r="K8712">
        <v>1</v>
      </c>
      <c r="L8712">
        <v>1</v>
      </c>
    </row>
    <row r="8713" spans="1:12" x14ac:dyDescent="0.25">
      <c r="A8713">
        <v>140543</v>
      </c>
      <c r="B8713">
        <v>0</v>
      </c>
      <c r="C8713">
        <v>0.90302620899999997</v>
      </c>
      <c r="D8713">
        <v>64</v>
      </c>
      <c r="E8713">
        <v>0</v>
      </c>
      <c r="F8713">
        <v>0.69194082899999998</v>
      </c>
      <c r="G8713">
        <v>12370</v>
      </c>
      <c r="H8713">
        <v>28</v>
      </c>
      <c r="I8713">
        <v>0</v>
      </c>
      <c r="J8713">
        <v>5</v>
      </c>
      <c r="K8713">
        <v>0</v>
      </c>
      <c r="L8713">
        <v>0</v>
      </c>
    </row>
    <row r="8714" spans="1:12" x14ac:dyDescent="0.25">
      <c r="A8714">
        <v>72364</v>
      </c>
      <c r="B8714">
        <v>0</v>
      </c>
      <c r="C8714">
        <v>0.90303144999999996</v>
      </c>
      <c r="D8714">
        <v>47</v>
      </c>
      <c r="E8714">
        <v>1</v>
      </c>
      <c r="F8714">
        <v>0.16296603700000001</v>
      </c>
      <c r="G8714">
        <v>14456</v>
      </c>
      <c r="H8714">
        <v>9</v>
      </c>
      <c r="I8714">
        <v>0</v>
      </c>
      <c r="J8714">
        <v>0</v>
      </c>
      <c r="K8714">
        <v>0</v>
      </c>
      <c r="L8714">
        <v>1</v>
      </c>
    </row>
    <row r="8715" spans="1:12" x14ac:dyDescent="0.25">
      <c r="A8715">
        <v>1679</v>
      </c>
      <c r="B8715">
        <v>0</v>
      </c>
      <c r="C8715">
        <v>0.90312334599999999</v>
      </c>
      <c r="D8715">
        <v>47</v>
      </c>
      <c r="E8715">
        <v>0</v>
      </c>
      <c r="F8715">
        <v>0.34254406900000001</v>
      </c>
      <c r="G8715">
        <v>8395</v>
      </c>
      <c r="H8715">
        <v>8</v>
      </c>
      <c r="I8715">
        <v>0</v>
      </c>
      <c r="J8715">
        <v>2</v>
      </c>
      <c r="K8715">
        <v>0</v>
      </c>
      <c r="L8715">
        <v>0</v>
      </c>
    </row>
    <row r="8716" spans="1:12" x14ac:dyDescent="0.25">
      <c r="A8716">
        <v>77106</v>
      </c>
      <c r="B8716">
        <v>1</v>
      </c>
      <c r="C8716">
        <v>0.90339531100000003</v>
      </c>
      <c r="D8716">
        <v>47</v>
      </c>
      <c r="E8716">
        <v>6</v>
      </c>
      <c r="F8716">
        <v>0.85553378999999996</v>
      </c>
      <c r="G8716">
        <v>4083</v>
      </c>
      <c r="H8716">
        <v>8</v>
      </c>
      <c r="I8716">
        <v>5</v>
      </c>
      <c r="J8716">
        <v>2</v>
      </c>
      <c r="K8716">
        <v>1</v>
      </c>
      <c r="L8716">
        <v>1</v>
      </c>
    </row>
    <row r="8717" spans="1:12" x14ac:dyDescent="0.25">
      <c r="A8717">
        <v>93934</v>
      </c>
      <c r="B8717">
        <v>1</v>
      </c>
      <c r="C8717">
        <v>0.903494413</v>
      </c>
      <c r="D8717">
        <v>50</v>
      </c>
      <c r="E8717">
        <v>1</v>
      </c>
      <c r="F8717">
        <v>0.55282356099999996</v>
      </c>
      <c r="G8717">
        <v>3700</v>
      </c>
      <c r="H8717">
        <v>12</v>
      </c>
      <c r="I8717">
        <v>0</v>
      </c>
      <c r="J8717">
        <v>1</v>
      </c>
      <c r="K8717">
        <v>0</v>
      </c>
      <c r="L8717">
        <v>0</v>
      </c>
    </row>
    <row r="8718" spans="1:12" x14ac:dyDescent="0.25">
      <c r="A8718">
        <v>98294</v>
      </c>
      <c r="B8718">
        <v>0</v>
      </c>
      <c r="C8718">
        <v>0.90409315099999998</v>
      </c>
      <c r="D8718">
        <v>78</v>
      </c>
      <c r="E8718">
        <v>0</v>
      </c>
      <c r="F8718">
        <v>3576</v>
      </c>
      <c r="G8718">
        <v>0</v>
      </c>
      <c r="H8718">
        <v>8</v>
      </c>
      <c r="I8718">
        <v>0</v>
      </c>
      <c r="J8718">
        <v>1</v>
      </c>
      <c r="K8718">
        <v>0</v>
      </c>
      <c r="L8718">
        <v>0</v>
      </c>
    </row>
    <row r="8719" spans="1:12" x14ac:dyDescent="0.25">
      <c r="A8719">
        <v>147925</v>
      </c>
      <c r="B8719">
        <v>0</v>
      </c>
      <c r="C8719">
        <v>0.90413698300000001</v>
      </c>
      <c r="D8719">
        <v>32</v>
      </c>
      <c r="E8719">
        <v>0</v>
      </c>
      <c r="F8719">
        <v>0.14226945499999999</v>
      </c>
      <c r="G8719">
        <v>5833</v>
      </c>
      <c r="H8719">
        <v>5</v>
      </c>
      <c r="I8719">
        <v>0</v>
      </c>
      <c r="J8719">
        <v>0</v>
      </c>
      <c r="K8719">
        <v>0</v>
      </c>
      <c r="L8719">
        <v>0</v>
      </c>
    </row>
    <row r="8720" spans="1:12" x14ac:dyDescent="0.25">
      <c r="A8720">
        <v>16361</v>
      </c>
      <c r="B8720">
        <v>0</v>
      </c>
      <c r="C8720">
        <v>0.90453019300000004</v>
      </c>
      <c r="D8720">
        <v>50</v>
      </c>
      <c r="E8720">
        <v>0</v>
      </c>
      <c r="F8720">
        <v>0.65872420300000001</v>
      </c>
      <c r="G8720">
        <v>5329</v>
      </c>
      <c r="H8720">
        <v>14</v>
      </c>
      <c r="I8720">
        <v>0</v>
      </c>
      <c r="J8720">
        <v>2</v>
      </c>
      <c r="K8720">
        <v>0</v>
      </c>
      <c r="L8720">
        <v>2</v>
      </c>
    </row>
    <row r="8721" spans="1:12" x14ac:dyDescent="0.25">
      <c r="A8721">
        <v>93263</v>
      </c>
      <c r="B8721">
        <v>0</v>
      </c>
      <c r="C8721">
        <v>0.90472751500000004</v>
      </c>
      <c r="D8721">
        <v>76</v>
      </c>
      <c r="E8721">
        <v>0</v>
      </c>
      <c r="F8721">
        <v>0.50404114600000005</v>
      </c>
      <c r="G8721">
        <v>1360</v>
      </c>
      <c r="H8721">
        <v>8</v>
      </c>
      <c r="I8721">
        <v>0</v>
      </c>
      <c r="J8721">
        <v>1</v>
      </c>
      <c r="K8721">
        <v>1</v>
      </c>
      <c r="L8721">
        <v>0</v>
      </c>
    </row>
    <row r="8722" spans="1:12" x14ac:dyDescent="0.25">
      <c r="A8722">
        <v>104861</v>
      </c>
      <c r="B8722">
        <v>0</v>
      </c>
      <c r="C8722">
        <v>0.904909509</v>
      </c>
      <c r="D8722">
        <v>54</v>
      </c>
      <c r="E8722">
        <v>0</v>
      </c>
      <c r="F8722">
        <v>1519</v>
      </c>
      <c r="H8722">
        <v>5</v>
      </c>
      <c r="I8722">
        <v>0</v>
      </c>
      <c r="J8722">
        <v>1</v>
      </c>
      <c r="K8722">
        <v>0</v>
      </c>
      <c r="L8722">
        <v>0</v>
      </c>
    </row>
    <row r="8723" spans="1:12" x14ac:dyDescent="0.25">
      <c r="A8723">
        <v>68791</v>
      </c>
      <c r="B8723">
        <v>0</v>
      </c>
      <c r="C8723">
        <v>0.90512165300000003</v>
      </c>
      <c r="D8723">
        <v>47</v>
      </c>
      <c r="E8723">
        <v>1</v>
      </c>
      <c r="F8723">
        <v>0.938457404</v>
      </c>
      <c r="G8723">
        <v>3720</v>
      </c>
      <c r="H8723">
        <v>15</v>
      </c>
      <c r="I8723">
        <v>3</v>
      </c>
      <c r="J8723">
        <v>2</v>
      </c>
      <c r="K8723">
        <v>1</v>
      </c>
      <c r="L8723">
        <v>2</v>
      </c>
    </row>
    <row r="8724" spans="1:12" x14ac:dyDescent="0.25">
      <c r="A8724">
        <v>149337</v>
      </c>
      <c r="B8724">
        <v>0</v>
      </c>
      <c r="C8724">
        <v>0.90542471000000002</v>
      </c>
      <c r="D8724">
        <v>41</v>
      </c>
      <c r="E8724">
        <v>2</v>
      </c>
      <c r="F8724">
        <v>0.45389902799999998</v>
      </c>
      <c r="G8724">
        <v>4218</v>
      </c>
      <c r="H8724">
        <v>11</v>
      </c>
      <c r="I8724">
        <v>2</v>
      </c>
      <c r="J8724">
        <v>0</v>
      </c>
      <c r="K8724">
        <v>1</v>
      </c>
      <c r="L8724">
        <v>1</v>
      </c>
    </row>
    <row r="8725" spans="1:12" x14ac:dyDescent="0.25">
      <c r="A8725">
        <v>115574</v>
      </c>
      <c r="B8725">
        <v>0</v>
      </c>
      <c r="C8725">
        <v>0.90585825099999995</v>
      </c>
      <c r="D8725">
        <v>54</v>
      </c>
      <c r="E8725">
        <v>0</v>
      </c>
      <c r="F8725">
        <v>1024</v>
      </c>
      <c r="H8725">
        <v>8</v>
      </c>
      <c r="I8725">
        <v>0</v>
      </c>
      <c r="J8725">
        <v>0</v>
      </c>
      <c r="K8725">
        <v>0</v>
      </c>
      <c r="L8725">
        <v>0</v>
      </c>
    </row>
    <row r="8726" spans="1:12" x14ac:dyDescent="0.25">
      <c r="A8726">
        <v>125580</v>
      </c>
      <c r="B8726">
        <v>0</v>
      </c>
      <c r="C8726">
        <v>0.90586681800000002</v>
      </c>
      <c r="D8726">
        <v>37</v>
      </c>
      <c r="E8726">
        <v>0</v>
      </c>
      <c r="F8726">
        <v>0.31013797199999998</v>
      </c>
      <c r="G8726">
        <v>5000</v>
      </c>
      <c r="H8726">
        <v>4</v>
      </c>
      <c r="I8726">
        <v>0</v>
      </c>
      <c r="J8726">
        <v>1</v>
      </c>
      <c r="K8726">
        <v>0</v>
      </c>
      <c r="L8726">
        <v>1</v>
      </c>
    </row>
    <row r="8727" spans="1:12" x14ac:dyDescent="0.25">
      <c r="A8727">
        <v>54475</v>
      </c>
      <c r="B8727">
        <v>0</v>
      </c>
      <c r="C8727">
        <v>0.90596200900000001</v>
      </c>
      <c r="D8727">
        <v>54</v>
      </c>
      <c r="E8727">
        <v>2</v>
      </c>
      <c r="F8727">
        <v>2452</v>
      </c>
      <c r="H8727">
        <v>10</v>
      </c>
      <c r="I8727">
        <v>0</v>
      </c>
      <c r="J8727">
        <v>1</v>
      </c>
      <c r="K8727">
        <v>1</v>
      </c>
      <c r="L8727">
        <v>0</v>
      </c>
    </row>
    <row r="8728" spans="1:12" x14ac:dyDescent="0.25">
      <c r="A8728">
        <v>48323</v>
      </c>
      <c r="B8728">
        <v>0</v>
      </c>
      <c r="C8728">
        <v>0.90628374899999997</v>
      </c>
      <c r="D8728">
        <v>55</v>
      </c>
      <c r="E8728">
        <v>0</v>
      </c>
      <c r="F8728">
        <v>2205</v>
      </c>
      <c r="H8728">
        <v>6</v>
      </c>
      <c r="I8728">
        <v>0</v>
      </c>
      <c r="J8728">
        <v>1</v>
      </c>
      <c r="K8728">
        <v>0</v>
      </c>
    </row>
    <row r="8729" spans="1:12" x14ac:dyDescent="0.25">
      <c r="A8729">
        <v>86384</v>
      </c>
      <c r="B8729">
        <v>0</v>
      </c>
      <c r="C8729">
        <v>0.90651063300000001</v>
      </c>
      <c r="D8729">
        <v>41</v>
      </c>
      <c r="E8729">
        <v>0</v>
      </c>
      <c r="F8729">
        <v>0.32709383199999997</v>
      </c>
      <c r="G8729">
        <v>4166</v>
      </c>
      <c r="H8729">
        <v>7</v>
      </c>
      <c r="I8729">
        <v>0</v>
      </c>
      <c r="J8729">
        <v>0</v>
      </c>
      <c r="K8729">
        <v>0</v>
      </c>
      <c r="L8729">
        <v>0</v>
      </c>
    </row>
    <row r="8730" spans="1:12" x14ac:dyDescent="0.25">
      <c r="A8730">
        <v>104900</v>
      </c>
      <c r="B8730">
        <v>1</v>
      </c>
      <c r="C8730">
        <v>0.90652960199999999</v>
      </c>
      <c r="D8730">
        <v>26</v>
      </c>
      <c r="E8730">
        <v>0</v>
      </c>
      <c r="F8730">
        <v>426</v>
      </c>
      <c r="H8730">
        <v>3</v>
      </c>
      <c r="I8730">
        <v>0</v>
      </c>
      <c r="J8730">
        <v>0</v>
      </c>
      <c r="K8730">
        <v>0</v>
      </c>
      <c r="L8730">
        <v>0</v>
      </c>
    </row>
    <row r="8731" spans="1:12" x14ac:dyDescent="0.25">
      <c r="A8731">
        <v>97520</v>
      </c>
      <c r="B8731">
        <v>1</v>
      </c>
      <c r="C8731">
        <v>0.90667979399999998</v>
      </c>
      <c r="D8731">
        <v>37</v>
      </c>
      <c r="E8731">
        <v>0</v>
      </c>
      <c r="F8731">
        <v>0.45425391399999998</v>
      </c>
      <c r="G8731">
        <v>5300</v>
      </c>
      <c r="H8731">
        <v>9</v>
      </c>
      <c r="I8731">
        <v>0</v>
      </c>
      <c r="J8731">
        <v>1</v>
      </c>
      <c r="K8731">
        <v>0</v>
      </c>
      <c r="L8731">
        <v>1</v>
      </c>
    </row>
    <row r="8732" spans="1:12" x14ac:dyDescent="0.25">
      <c r="A8732">
        <v>93333</v>
      </c>
      <c r="B8732">
        <v>0</v>
      </c>
      <c r="C8732">
        <v>0.90669469999999996</v>
      </c>
      <c r="D8732">
        <v>38</v>
      </c>
      <c r="E8732">
        <v>0</v>
      </c>
      <c r="F8732">
        <v>0.40283825200000001</v>
      </c>
      <c r="G8732">
        <v>6200</v>
      </c>
      <c r="H8732">
        <v>6</v>
      </c>
      <c r="I8732">
        <v>0</v>
      </c>
      <c r="J8732">
        <v>0</v>
      </c>
      <c r="K8732">
        <v>0</v>
      </c>
      <c r="L8732">
        <v>4</v>
      </c>
    </row>
    <row r="8733" spans="1:12" x14ac:dyDescent="0.25">
      <c r="A8733">
        <v>34188</v>
      </c>
      <c r="B8733">
        <v>0</v>
      </c>
      <c r="C8733">
        <v>0.90687287500000002</v>
      </c>
      <c r="D8733">
        <v>48</v>
      </c>
      <c r="E8733">
        <v>0</v>
      </c>
      <c r="F8733">
        <v>0.52224629199999995</v>
      </c>
      <c r="G8733">
        <v>6000</v>
      </c>
      <c r="H8733">
        <v>4</v>
      </c>
      <c r="I8733">
        <v>0</v>
      </c>
      <c r="J8733">
        <v>1</v>
      </c>
      <c r="K8733">
        <v>0</v>
      </c>
      <c r="L8733">
        <v>0</v>
      </c>
    </row>
    <row r="8734" spans="1:12" x14ac:dyDescent="0.25">
      <c r="A8734">
        <v>110904</v>
      </c>
      <c r="B8734">
        <v>0</v>
      </c>
      <c r="C8734">
        <v>0.90695041899999995</v>
      </c>
      <c r="D8734">
        <v>48</v>
      </c>
      <c r="E8734">
        <v>2</v>
      </c>
      <c r="F8734">
        <v>0.30811179300000002</v>
      </c>
      <c r="G8734">
        <v>4400</v>
      </c>
      <c r="H8734">
        <v>7</v>
      </c>
      <c r="I8734">
        <v>0</v>
      </c>
      <c r="J8734">
        <v>0</v>
      </c>
      <c r="K8734">
        <v>0</v>
      </c>
      <c r="L8734">
        <v>0</v>
      </c>
    </row>
    <row r="8735" spans="1:12" x14ac:dyDescent="0.25">
      <c r="A8735">
        <v>33781</v>
      </c>
      <c r="B8735">
        <v>1</v>
      </c>
      <c r="C8735">
        <v>0.90708208999999995</v>
      </c>
      <c r="D8735">
        <v>50</v>
      </c>
      <c r="E8735">
        <v>7</v>
      </c>
      <c r="F8735">
        <v>1.0726124699999999</v>
      </c>
      <c r="G8735">
        <v>3800</v>
      </c>
      <c r="H8735">
        <v>8</v>
      </c>
      <c r="I8735">
        <v>2</v>
      </c>
      <c r="J8735">
        <v>1</v>
      </c>
      <c r="K8735">
        <v>2</v>
      </c>
      <c r="L8735">
        <v>4</v>
      </c>
    </row>
    <row r="8736" spans="1:12" x14ac:dyDescent="0.25">
      <c r="A8736">
        <v>54277</v>
      </c>
      <c r="B8736">
        <v>0</v>
      </c>
      <c r="C8736">
        <v>0.90769588499999998</v>
      </c>
      <c r="D8736">
        <v>29</v>
      </c>
      <c r="E8736">
        <v>0</v>
      </c>
      <c r="F8736">
        <v>0.152711822</v>
      </c>
      <c r="G8736">
        <v>4000</v>
      </c>
      <c r="H8736">
        <v>6</v>
      </c>
      <c r="I8736">
        <v>0</v>
      </c>
      <c r="J8736">
        <v>0</v>
      </c>
      <c r="K8736">
        <v>0</v>
      </c>
      <c r="L8736">
        <v>0</v>
      </c>
    </row>
    <row r="8737" spans="1:12" x14ac:dyDescent="0.25">
      <c r="A8737">
        <v>74638</v>
      </c>
      <c r="B8737">
        <v>0</v>
      </c>
      <c r="C8737">
        <v>0.90801533099999998</v>
      </c>
      <c r="D8737">
        <v>33</v>
      </c>
      <c r="E8737">
        <v>0</v>
      </c>
      <c r="F8737">
        <v>0.27494908400000001</v>
      </c>
      <c r="G8737">
        <v>5400</v>
      </c>
      <c r="H8737">
        <v>4</v>
      </c>
      <c r="I8737">
        <v>0</v>
      </c>
      <c r="J8737">
        <v>1</v>
      </c>
      <c r="K8737">
        <v>0</v>
      </c>
      <c r="L8737">
        <v>4</v>
      </c>
    </row>
    <row r="8738" spans="1:12" x14ac:dyDescent="0.25">
      <c r="A8738">
        <v>118957</v>
      </c>
      <c r="B8738">
        <v>0</v>
      </c>
      <c r="C8738">
        <v>0.90827522800000005</v>
      </c>
      <c r="D8738">
        <v>54</v>
      </c>
      <c r="E8738">
        <v>1</v>
      </c>
      <c r="F8738">
        <v>0.20564595199999999</v>
      </c>
      <c r="G8738">
        <v>5100</v>
      </c>
      <c r="H8738">
        <v>7</v>
      </c>
      <c r="I8738">
        <v>0</v>
      </c>
      <c r="J8738">
        <v>0</v>
      </c>
      <c r="K8738">
        <v>0</v>
      </c>
      <c r="L8738">
        <v>0</v>
      </c>
    </row>
    <row r="8739" spans="1:12" x14ac:dyDescent="0.25">
      <c r="A8739">
        <v>67976</v>
      </c>
      <c r="B8739">
        <v>0</v>
      </c>
      <c r="C8739">
        <v>0.90853479199999998</v>
      </c>
      <c r="D8739">
        <v>55</v>
      </c>
      <c r="E8739">
        <v>0</v>
      </c>
      <c r="F8739">
        <v>0.62639560100000002</v>
      </c>
      <c r="G8739">
        <v>6000</v>
      </c>
      <c r="H8739">
        <v>6</v>
      </c>
      <c r="I8739">
        <v>0</v>
      </c>
      <c r="J8739">
        <v>2</v>
      </c>
      <c r="K8739">
        <v>0</v>
      </c>
      <c r="L8739">
        <v>3</v>
      </c>
    </row>
    <row r="8740" spans="1:12" x14ac:dyDescent="0.25">
      <c r="A8740">
        <v>96483</v>
      </c>
      <c r="B8740">
        <v>0</v>
      </c>
      <c r="C8740">
        <v>0.90905051100000001</v>
      </c>
      <c r="D8740">
        <v>34</v>
      </c>
      <c r="E8740">
        <v>0</v>
      </c>
      <c r="F8740">
        <v>0.25027593799999998</v>
      </c>
      <c r="G8740">
        <v>3623</v>
      </c>
      <c r="H8740">
        <v>7</v>
      </c>
      <c r="I8740">
        <v>1</v>
      </c>
      <c r="J8740">
        <v>1</v>
      </c>
      <c r="K8740">
        <v>0</v>
      </c>
      <c r="L8740">
        <v>3</v>
      </c>
    </row>
    <row r="8741" spans="1:12" x14ac:dyDescent="0.25">
      <c r="A8741">
        <v>63531</v>
      </c>
      <c r="B8741">
        <v>0</v>
      </c>
      <c r="C8741">
        <v>0.90941587999999995</v>
      </c>
      <c r="D8741">
        <v>31</v>
      </c>
      <c r="E8741">
        <v>0</v>
      </c>
      <c r="F8741">
        <v>0.64396927500000001</v>
      </c>
      <c r="G8741">
        <v>4816</v>
      </c>
      <c r="H8741">
        <v>9</v>
      </c>
      <c r="I8741">
        <v>0</v>
      </c>
      <c r="J8741">
        <v>2</v>
      </c>
      <c r="K8741">
        <v>0</v>
      </c>
      <c r="L8741">
        <v>0</v>
      </c>
    </row>
    <row r="8742" spans="1:12" x14ac:dyDescent="0.25">
      <c r="A8742">
        <v>31945</v>
      </c>
      <c r="B8742">
        <v>0</v>
      </c>
      <c r="C8742">
        <v>0.90950008000000004</v>
      </c>
      <c r="D8742">
        <v>43</v>
      </c>
      <c r="E8742">
        <v>3</v>
      </c>
      <c r="F8742">
        <v>6.8032871999999994E-2</v>
      </c>
      <c r="G8742">
        <v>9612</v>
      </c>
      <c r="H8742">
        <v>13</v>
      </c>
      <c r="I8742">
        <v>3</v>
      </c>
      <c r="J8742">
        <v>0</v>
      </c>
      <c r="K8742">
        <v>0</v>
      </c>
      <c r="L8742">
        <v>1</v>
      </c>
    </row>
    <row r="8743" spans="1:12" x14ac:dyDescent="0.25">
      <c r="A8743">
        <v>67274</v>
      </c>
      <c r="B8743">
        <v>1</v>
      </c>
      <c r="C8743">
        <v>0.90992804000000005</v>
      </c>
      <c r="D8743">
        <v>46</v>
      </c>
      <c r="E8743">
        <v>4</v>
      </c>
      <c r="F8743">
        <v>0.57009553400000001</v>
      </c>
      <c r="G8743">
        <v>4500</v>
      </c>
      <c r="H8743">
        <v>16</v>
      </c>
      <c r="I8743">
        <v>1</v>
      </c>
      <c r="J8743">
        <v>1</v>
      </c>
      <c r="K8743">
        <v>0</v>
      </c>
      <c r="L8743">
        <v>0</v>
      </c>
    </row>
    <row r="8744" spans="1:12" x14ac:dyDescent="0.25">
      <c r="A8744">
        <v>79908</v>
      </c>
      <c r="B8744">
        <v>0</v>
      </c>
      <c r="C8744">
        <v>0.91008990999999995</v>
      </c>
      <c r="D8744">
        <v>60</v>
      </c>
      <c r="E8744">
        <v>0</v>
      </c>
      <c r="F8744">
        <v>0.44477028299999999</v>
      </c>
      <c r="G8744">
        <v>3068</v>
      </c>
      <c r="H8744">
        <v>8</v>
      </c>
      <c r="I8744">
        <v>0</v>
      </c>
      <c r="J8744">
        <v>0</v>
      </c>
      <c r="K8744">
        <v>0</v>
      </c>
      <c r="L8744">
        <v>0</v>
      </c>
    </row>
    <row r="8745" spans="1:12" x14ac:dyDescent="0.25">
      <c r="A8745">
        <v>134048</v>
      </c>
      <c r="B8745">
        <v>0</v>
      </c>
      <c r="C8745">
        <v>0.91036357099999998</v>
      </c>
      <c r="D8745">
        <v>43</v>
      </c>
      <c r="E8745">
        <v>3</v>
      </c>
      <c r="F8745">
        <v>0.18615617400000001</v>
      </c>
      <c r="G8745">
        <v>28416</v>
      </c>
      <c r="H8745">
        <v>12</v>
      </c>
      <c r="I8745">
        <v>0</v>
      </c>
      <c r="J8745">
        <v>3</v>
      </c>
      <c r="K8745">
        <v>1</v>
      </c>
      <c r="L8745">
        <v>2</v>
      </c>
    </row>
    <row r="8746" spans="1:12" x14ac:dyDescent="0.25">
      <c r="A8746">
        <v>139770</v>
      </c>
      <c r="B8746">
        <v>1</v>
      </c>
      <c r="C8746">
        <v>0.91040823000000004</v>
      </c>
      <c r="D8746">
        <v>56</v>
      </c>
      <c r="E8746">
        <v>3</v>
      </c>
      <c r="F8746">
        <v>0.18093084200000001</v>
      </c>
      <c r="G8746">
        <v>8400</v>
      </c>
      <c r="H8746">
        <v>11</v>
      </c>
      <c r="I8746">
        <v>0</v>
      </c>
      <c r="J8746">
        <v>0</v>
      </c>
      <c r="K8746">
        <v>0</v>
      </c>
      <c r="L8746">
        <v>1</v>
      </c>
    </row>
    <row r="8747" spans="1:12" x14ac:dyDescent="0.25">
      <c r="A8747">
        <v>55700</v>
      </c>
      <c r="B8747">
        <v>0</v>
      </c>
      <c r="C8747">
        <v>0.91108730599999999</v>
      </c>
      <c r="D8747">
        <v>67</v>
      </c>
      <c r="E8747">
        <v>0</v>
      </c>
      <c r="F8747">
        <v>5.0649782999999997E-2</v>
      </c>
      <c r="G8747">
        <v>3000</v>
      </c>
      <c r="H8747">
        <v>4</v>
      </c>
      <c r="I8747">
        <v>0</v>
      </c>
      <c r="J8747">
        <v>0</v>
      </c>
      <c r="K8747">
        <v>0</v>
      </c>
      <c r="L8747">
        <v>1</v>
      </c>
    </row>
    <row r="8748" spans="1:12" x14ac:dyDescent="0.25">
      <c r="A8748">
        <v>91138</v>
      </c>
      <c r="B8748">
        <v>0</v>
      </c>
      <c r="C8748">
        <v>0.91168885799999999</v>
      </c>
      <c r="D8748">
        <v>42</v>
      </c>
      <c r="E8748">
        <v>0</v>
      </c>
      <c r="F8748">
        <v>0.122525495</v>
      </c>
      <c r="G8748">
        <v>6667</v>
      </c>
      <c r="H8748">
        <v>3</v>
      </c>
      <c r="I8748">
        <v>0</v>
      </c>
      <c r="J8748">
        <v>0</v>
      </c>
      <c r="K8748">
        <v>0</v>
      </c>
      <c r="L8748">
        <v>1</v>
      </c>
    </row>
    <row r="8749" spans="1:12" x14ac:dyDescent="0.25">
      <c r="A8749">
        <v>16320</v>
      </c>
      <c r="B8749">
        <v>0</v>
      </c>
      <c r="C8749">
        <v>0.91172171899999999</v>
      </c>
      <c r="D8749">
        <v>44</v>
      </c>
      <c r="E8749">
        <v>0</v>
      </c>
      <c r="F8749">
        <v>0.82397372700000004</v>
      </c>
      <c r="G8749">
        <v>3044</v>
      </c>
      <c r="H8749">
        <v>12</v>
      </c>
      <c r="I8749">
        <v>1</v>
      </c>
      <c r="J8749">
        <v>0</v>
      </c>
      <c r="K8749">
        <v>0</v>
      </c>
      <c r="L8749">
        <v>0</v>
      </c>
    </row>
    <row r="8750" spans="1:12" x14ac:dyDescent="0.25">
      <c r="A8750">
        <v>34601</v>
      </c>
      <c r="B8750">
        <v>0</v>
      </c>
      <c r="C8750">
        <v>0.91198542800000004</v>
      </c>
      <c r="D8750">
        <v>47</v>
      </c>
      <c r="E8750">
        <v>0</v>
      </c>
      <c r="F8750">
        <v>0.45345246</v>
      </c>
      <c r="G8750">
        <v>9065</v>
      </c>
      <c r="H8750">
        <v>12</v>
      </c>
      <c r="I8750">
        <v>0</v>
      </c>
      <c r="J8750">
        <v>2</v>
      </c>
      <c r="K8750">
        <v>0</v>
      </c>
      <c r="L8750">
        <v>2</v>
      </c>
    </row>
    <row r="8751" spans="1:12" x14ac:dyDescent="0.25">
      <c r="A8751">
        <v>7757</v>
      </c>
      <c r="B8751">
        <v>0</v>
      </c>
      <c r="C8751">
        <v>0.91220877899999997</v>
      </c>
      <c r="D8751">
        <v>47</v>
      </c>
      <c r="E8751">
        <v>0</v>
      </c>
      <c r="F8751">
        <v>0.41215868100000003</v>
      </c>
      <c r="G8751">
        <v>1940</v>
      </c>
      <c r="H8751">
        <v>9</v>
      </c>
      <c r="I8751">
        <v>0</v>
      </c>
      <c r="J8751">
        <v>0</v>
      </c>
      <c r="K8751">
        <v>0</v>
      </c>
      <c r="L8751">
        <v>0</v>
      </c>
    </row>
    <row r="8752" spans="1:12" x14ac:dyDescent="0.25">
      <c r="A8752">
        <v>19778</v>
      </c>
      <c r="B8752">
        <v>0</v>
      </c>
      <c r="C8752">
        <v>0.91226712700000001</v>
      </c>
      <c r="D8752">
        <v>49</v>
      </c>
      <c r="E8752">
        <v>0</v>
      </c>
      <c r="F8752">
        <v>0.55900776699999999</v>
      </c>
      <c r="G8752">
        <v>3990</v>
      </c>
      <c r="H8752">
        <v>9</v>
      </c>
      <c r="I8752">
        <v>0</v>
      </c>
      <c r="J8752">
        <v>1</v>
      </c>
      <c r="K8752">
        <v>0</v>
      </c>
      <c r="L8752">
        <v>1</v>
      </c>
    </row>
    <row r="8753" spans="1:12" x14ac:dyDescent="0.25">
      <c r="A8753">
        <v>85958</v>
      </c>
      <c r="B8753">
        <v>1</v>
      </c>
      <c r="C8753">
        <v>0.91234596599999995</v>
      </c>
      <c r="D8753">
        <v>40</v>
      </c>
      <c r="E8753">
        <v>0</v>
      </c>
      <c r="F8753">
        <v>2.2202617000000001E-2</v>
      </c>
      <c r="G8753">
        <v>6800</v>
      </c>
      <c r="H8753">
        <v>3</v>
      </c>
      <c r="I8753">
        <v>0</v>
      </c>
      <c r="J8753">
        <v>0</v>
      </c>
      <c r="K8753">
        <v>0</v>
      </c>
      <c r="L8753">
        <v>0</v>
      </c>
    </row>
    <row r="8754" spans="1:12" x14ac:dyDescent="0.25">
      <c r="A8754">
        <v>41435</v>
      </c>
      <c r="B8754">
        <v>0</v>
      </c>
      <c r="C8754">
        <v>0.91250624999999996</v>
      </c>
      <c r="D8754">
        <v>40</v>
      </c>
      <c r="E8754">
        <v>0</v>
      </c>
      <c r="F8754">
        <v>3422</v>
      </c>
      <c r="H8754">
        <v>10</v>
      </c>
      <c r="I8754">
        <v>0</v>
      </c>
      <c r="J8754">
        <v>2</v>
      </c>
      <c r="K8754">
        <v>0</v>
      </c>
      <c r="L8754">
        <v>1</v>
      </c>
    </row>
    <row r="8755" spans="1:12" x14ac:dyDescent="0.25">
      <c r="A8755">
        <v>122204</v>
      </c>
      <c r="B8755">
        <v>1</v>
      </c>
      <c r="C8755">
        <v>0.91263762000000004</v>
      </c>
      <c r="D8755">
        <v>52</v>
      </c>
      <c r="E8755">
        <v>0</v>
      </c>
      <c r="F8755">
        <v>0.98158598200000002</v>
      </c>
      <c r="G8755">
        <v>3366</v>
      </c>
      <c r="H8755">
        <v>12</v>
      </c>
      <c r="I8755">
        <v>0</v>
      </c>
      <c r="J8755">
        <v>1</v>
      </c>
      <c r="K8755">
        <v>0</v>
      </c>
      <c r="L8755">
        <v>0</v>
      </c>
    </row>
    <row r="8756" spans="1:12" x14ac:dyDescent="0.25">
      <c r="A8756">
        <v>85477</v>
      </c>
      <c r="B8756">
        <v>0</v>
      </c>
      <c r="C8756">
        <v>0.91277299499999998</v>
      </c>
      <c r="D8756">
        <v>68</v>
      </c>
      <c r="E8756">
        <v>0</v>
      </c>
      <c r="F8756">
        <v>0.60411440000000005</v>
      </c>
      <c r="G8756">
        <v>5978</v>
      </c>
      <c r="H8756">
        <v>14</v>
      </c>
      <c r="I8756">
        <v>0</v>
      </c>
      <c r="J8756">
        <v>1</v>
      </c>
      <c r="K8756">
        <v>0</v>
      </c>
      <c r="L8756">
        <v>0</v>
      </c>
    </row>
    <row r="8757" spans="1:12" x14ac:dyDescent="0.25">
      <c r="A8757">
        <v>104369</v>
      </c>
      <c r="B8757">
        <v>1</v>
      </c>
      <c r="C8757">
        <v>0.91336221299999998</v>
      </c>
      <c r="D8757">
        <v>47</v>
      </c>
      <c r="E8757">
        <v>0</v>
      </c>
      <c r="F8757">
        <v>1.975128E-2</v>
      </c>
      <c r="G8757">
        <v>4100</v>
      </c>
      <c r="H8757">
        <v>2</v>
      </c>
      <c r="I8757">
        <v>1</v>
      </c>
      <c r="J8757">
        <v>0</v>
      </c>
      <c r="K8757">
        <v>0</v>
      </c>
      <c r="L8757">
        <v>0</v>
      </c>
    </row>
    <row r="8758" spans="1:12" x14ac:dyDescent="0.25">
      <c r="A8758">
        <v>67921</v>
      </c>
      <c r="B8758">
        <v>0</v>
      </c>
      <c r="C8758">
        <v>0.91352915400000001</v>
      </c>
      <c r="D8758">
        <v>66</v>
      </c>
      <c r="E8758">
        <v>1</v>
      </c>
      <c r="F8758">
        <v>0.55063202200000005</v>
      </c>
      <c r="G8758">
        <v>14239</v>
      </c>
      <c r="H8758">
        <v>16</v>
      </c>
      <c r="I8758">
        <v>0</v>
      </c>
      <c r="J8758">
        <v>2</v>
      </c>
      <c r="K8758">
        <v>0</v>
      </c>
      <c r="L8758">
        <v>0</v>
      </c>
    </row>
    <row r="8759" spans="1:12" x14ac:dyDescent="0.25">
      <c r="A8759">
        <v>91149</v>
      </c>
      <c r="B8759">
        <v>0</v>
      </c>
      <c r="C8759">
        <v>0.91376111400000004</v>
      </c>
      <c r="D8759">
        <v>60</v>
      </c>
      <c r="E8759">
        <v>1</v>
      </c>
      <c r="F8759">
        <v>0.108018241</v>
      </c>
      <c r="G8759">
        <v>10525</v>
      </c>
      <c r="H8759">
        <v>3</v>
      </c>
      <c r="I8759">
        <v>0</v>
      </c>
      <c r="J8759">
        <v>0</v>
      </c>
      <c r="K8759">
        <v>0</v>
      </c>
      <c r="L8759">
        <v>3</v>
      </c>
    </row>
    <row r="8760" spans="1:12" x14ac:dyDescent="0.25">
      <c r="A8760">
        <v>944</v>
      </c>
      <c r="B8760">
        <v>1</v>
      </c>
      <c r="C8760">
        <v>0.91377361499999998</v>
      </c>
      <c r="D8760">
        <v>55</v>
      </c>
      <c r="E8760">
        <v>2</v>
      </c>
      <c r="F8760">
        <v>0.88165542900000005</v>
      </c>
      <c r="G8760">
        <v>4300</v>
      </c>
      <c r="H8760">
        <v>17</v>
      </c>
      <c r="I8760">
        <v>0</v>
      </c>
      <c r="J8760">
        <v>2</v>
      </c>
      <c r="K8760">
        <v>0</v>
      </c>
      <c r="L8760">
        <v>1</v>
      </c>
    </row>
    <row r="8761" spans="1:12" x14ac:dyDescent="0.25">
      <c r="A8761">
        <v>61881</v>
      </c>
      <c r="B8761">
        <v>0</v>
      </c>
      <c r="C8761">
        <v>0.91394340600000001</v>
      </c>
      <c r="D8761">
        <v>38</v>
      </c>
      <c r="E8761">
        <v>1</v>
      </c>
      <c r="F8761">
        <v>0.65679677000000003</v>
      </c>
      <c r="G8761">
        <v>5200</v>
      </c>
      <c r="H8761">
        <v>14</v>
      </c>
      <c r="I8761">
        <v>0</v>
      </c>
      <c r="J8761">
        <v>3</v>
      </c>
      <c r="K8761">
        <v>0</v>
      </c>
      <c r="L8761">
        <v>3</v>
      </c>
    </row>
    <row r="8762" spans="1:12" x14ac:dyDescent="0.25">
      <c r="A8762">
        <v>47198</v>
      </c>
      <c r="B8762">
        <v>0</v>
      </c>
      <c r="C8762">
        <v>0.91401723800000001</v>
      </c>
      <c r="D8762">
        <v>62</v>
      </c>
      <c r="E8762">
        <v>2</v>
      </c>
      <c r="F8762">
        <v>0.48965659900000003</v>
      </c>
      <c r="G8762">
        <v>9667</v>
      </c>
      <c r="H8762">
        <v>7</v>
      </c>
      <c r="I8762">
        <v>0</v>
      </c>
      <c r="J8762">
        <v>2</v>
      </c>
      <c r="K8762">
        <v>0</v>
      </c>
      <c r="L8762">
        <v>3</v>
      </c>
    </row>
    <row r="8763" spans="1:12" x14ac:dyDescent="0.25">
      <c r="A8763">
        <v>120002</v>
      </c>
      <c r="B8763">
        <v>1</v>
      </c>
      <c r="C8763">
        <v>0.91403438599999998</v>
      </c>
      <c r="D8763">
        <v>55</v>
      </c>
      <c r="E8763">
        <v>0</v>
      </c>
      <c r="F8763">
        <v>0.52309538099999997</v>
      </c>
      <c r="G8763">
        <v>3333</v>
      </c>
      <c r="H8763">
        <v>5</v>
      </c>
      <c r="I8763">
        <v>1</v>
      </c>
      <c r="J8763">
        <v>1</v>
      </c>
      <c r="K8763">
        <v>0</v>
      </c>
      <c r="L8763">
        <v>2</v>
      </c>
    </row>
    <row r="8764" spans="1:12" x14ac:dyDescent="0.25">
      <c r="A8764">
        <v>44690</v>
      </c>
      <c r="B8764">
        <v>0</v>
      </c>
      <c r="C8764">
        <v>0.91450036999999995</v>
      </c>
      <c r="D8764">
        <v>56</v>
      </c>
      <c r="E8764">
        <v>0</v>
      </c>
      <c r="F8764">
        <v>0.71986417700000005</v>
      </c>
      <c r="G8764">
        <v>7656</v>
      </c>
      <c r="H8764">
        <v>16</v>
      </c>
      <c r="I8764">
        <v>0</v>
      </c>
      <c r="J8764">
        <v>2</v>
      </c>
      <c r="K8764">
        <v>0</v>
      </c>
      <c r="L8764">
        <v>1</v>
      </c>
    </row>
    <row r="8765" spans="1:12" x14ac:dyDescent="0.25">
      <c r="A8765">
        <v>57082</v>
      </c>
      <c r="B8765">
        <v>1</v>
      </c>
      <c r="C8765">
        <v>0.91483406599999995</v>
      </c>
      <c r="D8765">
        <v>32</v>
      </c>
      <c r="E8765">
        <v>2</v>
      </c>
      <c r="F8765">
        <v>0.414862336</v>
      </c>
      <c r="G8765">
        <v>3740</v>
      </c>
      <c r="H8765">
        <v>6</v>
      </c>
      <c r="I8765">
        <v>2</v>
      </c>
      <c r="J8765">
        <v>1</v>
      </c>
      <c r="K8765">
        <v>1</v>
      </c>
      <c r="L8765">
        <v>2</v>
      </c>
    </row>
    <row r="8766" spans="1:12" x14ac:dyDescent="0.25">
      <c r="A8766">
        <v>117782</v>
      </c>
      <c r="B8766">
        <v>1</v>
      </c>
      <c r="C8766">
        <v>0.91586700300000001</v>
      </c>
      <c r="D8766">
        <v>35</v>
      </c>
      <c r="E8766">
        <v>0</v>
      </c>
      <c r="F8766">
        <v>1457</v>
      </c>
      <c r="H8766">
        <v>15</v>
      </c>
      <c r="I8766">
        <v>0</v>
      </c>
      <c r="J8766">
        <v>0</v>
      </c>
      <c r="K8766">
        <v>0</v>
      </c>
      <c r="L8766">
        <v>0</v>
      </c>
    </row>
    <row r="8767" spans="1:12" x14ac:dyDescent="0.25">
      <c r="A8767">
        <v>102468</v>
      </c>
      <c r="B8767">
        <v>1</v>
      </c>
      <c r="C8767">
        <v>0.91629797499999999</v>
      </c>
      <c r="D8767">
        <v>37</v>
      </c>
      <c r="E8767">
        <v>0</v>
      </c>
      <c r="F8767">
        <v>0.60139976699999997</v>
      </c>
      <c r="G8767">
        <v>6000</v>
      </c>
      <c r="H8767">
        <v>16</v>
      </c>
      <c r="I8767">
        <v>0</v>
      </c>
      <c r="J8767">
        <v>2</v>
      </c>
      <c r="K8767">
        <v>0</v>
      </c>
      <c r="L8767">
        <v>1</v>
      </c>
    </row>
    <row r="8768" spans="1:12" x14ac:dyDescent="0.25">
      <c r="A8768">
        <v>40632</v>
      </c>
      <c r="B8768">
        <v>1</v>
      </c>
      <c r="C8768">
        <v>0.91644442500000001</v>
      </c>
      <c r="D8768">
        <v>73</v>
      </c>
      <c r="E8768">
        <v>1</v>
      </c>
      <c r="F8768">
        <v>0.179549604</v>
      </c>
      <c r="G8768">
        <v>11500</v>
      </c>
      <c r="H8768">
        <v>9</v>
      </c>
      <c r="I8768">
        <v>0</v>
      </c>
      <c r="J8768">
        <v>1</v>
      </c>
      <c r="K8768">
        <v>3</v>
      </c>
      <c r="L8768">
        <v>0</v>
      </c>
    </row>
    <row r="8769" spans="1:12" x14ac:dyDescent="0.25">
      <c r="A8769">
        <v>128953</v>
      </c>
      <c r="B8769">
        <v>1</v>
      </c>
      <c r="C8769">
        <v>0.91716069899999997</v>
      </c>
      <c r="D8769">
        <v>39</v>
      </c>
      <c r="E8769">
        <v>2</v>
      </c>
      <c r="F8769">
        <v>0.51076171599999998</v>
      </c>
      <c r="G8769">
        <v>6550</v>
      </c>
      <c r="H8769">
        <v>19</v>
      </c>
      <c r="I8769">
        <v>0</v>
      </c>
      <c r="J8769">
        <v>2</v>
      </c>
      <c r="K8769">
        <v>0</v>
      </c>
      <c r="L8769">
        <v>0</v>
      </c>
    </row>
    <row r="8770" spans="1:12" x14ac:dyDescent="0.25">
      <c r="A8770">
        <v>50915</v>
      </c>
      <c r="B8770">
        <v>0</v>
      </c>
      <c r="C8770">
        <v>0.91766586699999997</v>
      </c>
      <c r="D8770">
        <v>55</v>
      </c>
      <c r="E8770">
        <v>0</v>
      </c>
      <c r="F8770">
        <v>8.1766916999999995E-2</v>
      </c>
      <c r="G8770">
        <v>3191</v>
      </c>
      <c r="H8770">
        <v>6</v>
      </c>
      <c r="I8770">
        <v>0</v>
      </c>
      <c r="J8770">
        <v>0</v>
      </c>
      <c r="K8770">
        <v>0</v>
      </c>
      <c r="L8770">
        <v>0</v>
      </c>
    </row>
    <row r="8771" spans="1:12" x14ac:dyDescent="0.25">
      <c r="A8771">
        <v>78744</v>
      </c>
      <c r="B8771">
        <v>1</v>
      </c>
      <c r="C8771">
        <v>0.91788048200000005</v>
      </c>
      <c r="D8771">
        <v>52</v>
      </c>
      <c r="E8771">
        <v>5</v>
      </c>
      <c r="F8771">
        <v>0.53857690400000002</v>
      </c>
      <c r="G8771">
        <v>6000</v>
      </c>
      <c r="H8771">
        <v>10</v>
      </c>
      <c r="I8771">
        <v>0</v>
      </c>
      <c r="J8771">
        <v>1</v>
      </c>
      <c r="K8771">
        <v>3</v>
      </c>
      <c r="L8771">
        <v>0</v>
      </c>
    </row>
    <row r="8772" spans="1:12" x14ac:dyDescent="0.25">
      <c r="A8772">
        <v>111822</v>
      </c>
      <c r="B8772">
        <v>0</v>
      </c>
      <c r="C8772">
        <v>0.91790820900000003</v>
      </c>
      <c r="D8772">
        <v>58</v>
      </c>
      <c r="E8772">
        <v>1</v>
      </c>
      <c r="F8772">
        <v>0.224159147</v>
      </c>
      <c r="G8772">
        <v>4875</v>
      </c>
      <c r="H8772">
        <v>8</v>
      </c>
      <c r="I8772">
        <v>0</v>
      </c>
      <c r="J8772">
        <v>0</v>
      </c>
      <c r="K8772">
        <v>0</v>
      </c>
      <c r="L8772">
        <v>1</v>
      </c>
    </row>
    <row r="8773" spans="1:12" x14ac:dyDescent="0.25">
      <c r="A8773">
        <v>136612</v>
      </c>
      <c r="B8773">
        <v>0</v>
      </c>
      <c r="C8773">
        <v>0.91808042400000001</v>
      </c>
      <c r="D8773">
        <v>38</v>
      </c>
      <c r="E8773">
        <v>0</v>
      </c>
      <c r="F8773">
        <v>0.275036742</v>
      </c>
      <c r="G8773">
        <v>4762</v>
      </c>
      <c r="H8773">
        <v>10</v>
      </c>
      <c r="I8773">
        <v>0</v>
      </c>
      <c r="J8773">
        <v>0</v>
      </c>
      <c r="K8773">
        <v>0</v>
      </c>
      <c r="L8773">
        <v>0</v>
      </c>
    </row>
    <row r="8774" spans="1:12" x14ac:dyDescent="0.25">
      <c r="A8774">
        <v>98245</v>
      </c>
      <c r="B8774">
        <v>0</v>
      </c>
      <c r="C8774">
        <v>0.91816367300000001</v>
      </c>
      <c r="D8774">
        <v>63</v>
      </c>
      <c r="E8774">
        <v>0</v>
      </c>
      <c r="F8774">
        <v>1.7362083E-2</v>
      </c>
      <c r="G8774">
        <v>3570</v>
      </c>
      <c r="H8774">
        <v>4</v>
      </c>
      <c r="I8774">
        <v>0</v>
      </c>
      <c r="J8774">
        <v>0</v>
      </c>
      <c r="K8774">
        <v>0</v>
      </c>
      <c r="L8774">
        <v>0</v>
      </c>
    </row>
    <row r="8775" spans="1:12" x14ac:dyDescent="0.25">
      <c r="A8775">
        <v>111031</v>
      </c>
      <c r="B8775">
        <v>0</v>
      </c>
      <c r="C8775">
        <v>0.91830408500000005</v>
      </c>
      <c r="D8775">
        <v>61</v>
      </c>
      <c r="E8775">
        <v>0</v>
      </c>
      <c r="F8775">
        <v>0.58953540800000004</v>
      </c>
      <c r="G8775">
        <v>6650</v>
      </c>
      <c r="H8775">
        <v>17</v>
      </c>
      <c r="I8775">
        <v>0</v>
      </c>
      <c r="J8775">
        <v>2</v>
      </c>
      <c r="K8775">
        <v>0</v>
      </c>
      <c r="L8775">
        <v>0</v>
      </c>
    </row>
    <row r="8776" spans="1:12" x14ac:dyDescent="0.25">
      <c r="A8776">
        <v>101452</v>
      </c>
      <c r="B8776">
        <v>0</v>
      </c>
      <c r="C8776">
        <v>0.91842391800000001</v>
      </c>
      <c r="D8776">
        <v>62</v>
      </c>
      <c r="E8776">
        <v>0</v>
      </c>
      <c r="F8776">
        <v>0.22626176200000001</v>
      </c>
      <c r="G8776">
        <v>4675</v>
      </c>
      <c r="H8776">
        <v>7</v>
      </c>
      <c r="I8776">
        <v>0</v>
      </c>
      <c r="J8776">
        <v>1</v>
      </c>
      <c r="K8776">
        <v>1</v>
      </c>
      <c r="L8776">
        <v>1</v>
      </c>
    </row>
    <row r="8777" spans="1:12" x14ac:dyDescent="0.25">
      <c r="A8777">
        <v>87825</v>
      </c>
      <c r="B8777">
        <v>0</v>
      </c>
      <c r="C8777">
        <v>0.91913865100000003</v>
      </c>
      <c r="D8777">
        <v>38</v>
      </c>
      <c r="E8777">
        <v>1</v>
      </c>
      <c r="F8777">
        <v>9.1151474999999996E-2</v>
      </c>
      <c r="G8777">
        <v>6000</v>
      </c>
      <c r="H8777">
        <v>7</v>
      </c>
      <c r="I8777">
        <v>0</v>
      </c>
      <c r="J8777">
        <v>0</v>
      </c>
      <c r="K8777">
        <v>0</v>
      </c>
      <c r="L8777">
        <v>4</v>
      </c>
    </row>
    <row r="8778" spans="1:12" x14ac:dyDescent="0.25">
      <c r="A8778">
        <v>63801</v>
      </c>
      <c r="B8778">
        <v>1</v>
      </c>
      <c r="C8778">
        <v>0.91997063099999998</v>
      </c>
      <c r="D8778">
        <v>49</v>
      </c>
      <c r="E8778">
        <v>1</v>
      </c>
      <c r="F8778">
        <v>1.439755691</v>
      </c>
      <c r="G8778">
        <v>1800</v>
      </c>
      <c r="H8778">
        <v>9</v>
      </c>
      <c r="I8778">
        <v>1</v>
      </c>
      <c r="J8778">
        <v>1</v>
      </c>
      <c r="K8778">
        <v>0</v>
      </c>
      <c r="L8778">
        <v>3</v>
      </c>
    </row>
    <row r="8779" spans="1:12" x14ac:dyDescent="0.25">
      <c r="A8779">
        <v>92756</v>
      </c>
      <c r="B8779">
        <v>1</v>
      </c>
      <c r="C8779">
        <v>0.92011412299999995</v>
      </c>
      <c r="D8779">
        <v>42</v>
      </c>
      <c r="E8779">
        <v>2</v>
      </c>
      <c r="F8779">
        <v>0.32670168799999999</v>
      </c>
      <c r="G8779">
        <v>8946</v>
      </c>
      <c r="H8779">
        <v>4</v>
      </c>
      <c r="I8779">
        <v>2</v>
      </c>
      <c r="J8779">
        <v>1</v>
      </c>
      <c r="K8779">
        <v>2</v>
      </c>
      <c r="L8779">
        <v>0</v>
      </c>
    </row>
    <row r="8780" spans="1:12" x14ac:dyDescent="0.25">
      <c r="A8780">
        <v>105717</v>
      </c>
      <c r="B8780">
        <v>0</v>
      </c>
      <c r="C8780">
        <v>0.92152754599999998</v>
      </c>
      <c r="D8780">
        <v>62</v>
      </c>
      <c r="E8780">
        <v>3</v>
      </c>
      <c r="F8780">
        <v>0.73716103600000005</v>
      </c>
      <c r="G8780">
        <v>6600</v>
      </c>
      <c r="H8780">
        <v>16</v>
      </c>
      <c r="I8780">
        <v>0</v>
      </c>
      <c r="J8780">
        <v>3</v>
      </c>
      <c r="K8780">
        <v>0</v>
      </c>
      <c r="L8780">
        <v>0</v>
      </c>
    </row>
    <row r="8781" spans="1:12" x14ac:dyDescent="0.25">
      <c r="A8781">
        <v>21539</v>
      </c>
      <c r="B8781">
        <v>0</v>
      </c>
      <c r="C8781">
        <v>0.921530446</v>
      </c>
      <c r="D8781">
        <v>45</v>
      </c>
      <c r="E8781">
        <v>0</v>
      </c>
      <c r="F8781">
        <v>0.36230655099999998</v>
      </c>
      <c r="G8781">
        <v>9433</v>
      </c>
      <c r="H8781">
        <v>6</v>
      </c>
      <c r="I8781">
        <v>0</v>
      </c>
      <c r="J8781">
        <v>1</v>
      </c>
      <c r="K8781">
        <v>0</v>
      </c>
      <c r="L8781">
        <v>3</v>
      </c>
    </row>
    <row r="8782" spans="1:12" x14ac:dyDescent="0.25">
      <c r="A8782">
        <v>141986</v>
      </c>
      <c r="B8782">
        <v>1</v>
      </c>
      <c r="C8782">
        <v>0.92161148000000004</v>
      </c>
      <c r="D8782">
        <v>42</v>
      </c>
      <c r="E8782">
        <v>3</v>
      </c>
      <c r="F8782">
        <v>0.18069998900000001</v>
      </c>
      <c r="G8782">
        <v>8942</v>
      </c>
      <c r="H8782">
        <v>13</v>
      </c>
      <c r="I8782">
        <v>1</v>
      </c>
      <c r="J8782">
        <v>0</v>
      </c>
      <c r="K8782">
        <v>2</v>
      </c>
      <c r="L8782">
        <v>0</v>
      </c>
    </row>
    <row r="8783" spans="1:12" x14ac:dyDescent="0.25">
      <c r="A8783">
        <v>144375</v>
      </c>
      <c r="B8783">
        <v>0</v>
      </c>
      <c r="C8783">
        <v>0.92163594500000001</v>
      </c>
      <c r="D8783">
        <v>36</v>
      </c>
      <c r="E8783">
        <v>1</v>
      </c>
      <c r="F8783">
        <v>9.1901848999999994E-2</v>
      </c>
      <c r="G8783">
        <v>15200</v>
      </c>
      <c r="H8783">
        <v>3</v>
      </c>
      <c r="I8783">
        <v>0</v>
      </c>
      <c r="J8783">
        <v>0</v>
      </c>
      <c r="K8783">
        <v>0</v>
      </c>
      <c r="L8783">
        <v>2</v>
      </c>
    </row>
    <row r="8784" spans="1:12" x14ac:dyDescent="0.25">
      <c r="A8784">
        <v>89751</v>
      </c>
      <c r="B8784">
        <v>0</v>
      </c>
      <c r="C8784">
        <v>0.92168330499999995</v>
      </c>
      <c r="D8784">
        <v>76</v>
      </c>
      <c r="E8784">
        <v>0</v>
      </c>
      <c r="F8784">
        <v>1017</v>
      </c>
      <c r="H8784">
        <v>6</v>
      </c>
      <c r="I8784">
        <v>0</v>
      </c>
      <c r="J8784">
        <v>0</v>
      </c>
      <c r="K8784">
        <v>0</v>
      </c>
      <c r="L8784">
        <v>1</v>
      </c>
    </row>
    <row r="8785" spans="1:12" x14ac:dyDescent="0.25">
      <c r="A8785">
        <v>124184</v>
      </c>
      <c r="B8785">
        <v>0</v>
      </c>
      <c r="C8785">
        <v>0.92185224700000001</v>
      </c>
      <c r="D8785">
        <v>43</v>
      </c>
      <c r="E8785">
        <v>1</v>
      </c>
      <c r="F8785">
        <v>898</v>
      </c>
      <c r="H8785">
        <v>3</v>
      </c>
      <c r="I8785">
        <v>0</v>
      </c>
      <c r="J8785">
        <v>0</v>
      </c>
      <c r="K8785">
        <v>0</v>
      </c>
      <c r="L8785">
        <v>0</v>
      </c>
    </row>
    <row r="8786" spans="1:12" x14ac:dyDescent="0.25">
      <c r="A8786">
        <v>6767</v>
      </c>
      <c r="B8786">
        <v>0</v>
      </c>
      <c r="C8786">
        <v>0.92236286899999997</v>
      </c>
      <c r="D8786">
        <v>40</v>
      </c>
      <c r="E8786">
        <v>1</v>
      </c>
      <c r="F8786">
        <v>5.6955199999999997E-2</v>
      </c>
      <c r="G8786">
        <v>10200</v>
      </c>
      <c r="H8786">
        <v>6</v>
      </c>
      <c r="I8786">
        <v>0</v>
      </c>
      <c r="J8786">
        <v>0</v>
      </c>
      <c r="K8786">
        <v>0</v>
      </c>
      <c r="L8786">
        <v>2</v>
      </c>
    </row>
    <row r="8787" spans="1:12" x14ac:dyDescent="0.25">
      <c r="A8787">
        <v>99250</v>
      </c>
      <c r="B8787">
        <v>0</v>
      </c>
      <c r="C8787">
        <v>0.92286816199999999</v>
      </c>
      <c r="D8787">
        <v>47</v>
      </c>
      <c r="E8787">
        <v>0</v>
      </c>
      <c r="F8787">
        <v>0.40961832100000001</v>
      </c>
      <c r="G8787">
        <v>13099</v>
      </c>
      <c r="H8787">
        <v>3</v>
      </c>
      <c r="I8787">
        <v>0</v>
      </c>
      <c r="J8787">
        <v>1</v>
      </c>
      <c r="K8787">
        <v>0</v>
      </c>
      <c r="L8787">
        <v>1</v>
      </c>
    </row>
    <row r="8788" spans="1:12" x14ac:dyDescent="0.25">
      <c r="A8788">
        <v>145170</v>
      </c>
      <c r="B8788">
        <v>0</v>
      </c>
      <c r="C8788">
        <v>0.92313186599999997</v>
      </c>
      <c r="D8788">
        <v>49</v>
      </c>
      <c r="E8788">
        <v>0</v>
      </c>
      <c r="F8788">
        <v>0.30122489800000002</v>
      </c>
      <c r="G8788">
        <v>12000</v>
      </c>
      <c r="H8788">
        <v>8</v>
      </c>
      <c r="I8788">
        <v>0</v>
      </c>
      <c r="J8788">
        <v>1</v>
      </c>
      <c r="K8788">
        <v>0</v>
      </c>
      <c r="L8788">
        <v>5</v>
      </c>
    </row>
    <row r="8789" spans="1:12" x14ac:dyDescent="0.25">
      <c r="A8789">
        <v>114128</v>
      </c>
      <c r="B8789">
        <v>0</v>
      </c>
      <c r="C8789">
        <v>0.92317307299999996</v>
      </c>
      <c r="D8789">
        <v>66</v>
      </c>
      <c r="E8789">
        <v>0</v>
      </c>
      <c r="F8789">
        <v>0.644154954</v>
      </c>
      <c r="G8789">
        <v>5833</v>
      </c>
      <c r="H8789">
        <v>9</v>
      </c>
      <c r="I8789">
        <v>0</v>
      </c>
      <c r="J8789">
        <v>1</v>
      </c>
      <c r="K8789">
        <v>0</v>
      </c>
      <c r="L8789">
        <v>0</v>
      </c>
    </row>
    <row r="8790" spans="1:12" x14ac:dyDescent="0.25">
      <c r="A8790">
        <v>96632</v>
      </c>
      <c r="B8790">
        <v>0</v>
      </c>
      <c r="C8790">
        <v>0.92345686500000002</v>
      </c>
      <c r="D8790">
        <v>43</v>
      </c>
      <c r="E8790">
        <v>0</v>
      </c>
      <c r="F8790">
        <v>0.22722914699999999</v>
      </c>
      <c r="G8790">
        <v>7300</v>
      </c>
      <c r="H8790">
        <v>4</v>
      </c>
      <c r="I8790">
        <v>0</v>
      </c>
      <c r="J8790">
        <v>1</v>
      </c>
      <c r="K8790">
        <v>0</v>
      </c>
      <c r="L8790">
        <v>0</v>
      </c>
    </row>
    <row r="8791" spans="1:12" x14ac:dyDescent="0.25">
      <c r="A8791">
        <v>85501</v>
      </c>
      <c r="B8791">
        <v>0</v>
      </c>
      <c r="C8791">
        <v>0.92351928500000002</v>
      </c>
      <c r="D8791">
        <v>70</v>
      </c>
      <c r="E8791">
        <v>0</v>
      </c>
      <c r="F8791">
        <v>0.497096604</v>
      </c>
      <c r="G8791">
        <v>5682</v>
      </c>
      <c r="H8791">
        <v>8</v>
      </c>
      <c r="I8791">
        <v>0</v>
      </c>
      <c r="J8791">
        <v>1</v>
      </c>
      <c r="K8791">
        <v>0</v>
      </c>
      <c r="L8791">
        <v>0</v>
      </c>
    </row>
    <row r="8792" spans="1:12" x14ac:dyDescent="0.25">
      <c r="A8792">
        <v>22723</v>
      </c>
      <c r="B8792">
        <v>0</v>
      </c>
      <c r="C8792">
        <v>0.92380201399999995</v>
      </c>
      <c r="D8792">
        <v>36</v>
      </c>
      <c r="E8792">
        <v>0</v>
      </c>
      <c r="F8792">
        <v>0.39033569200000001</v>
      </c>
      <c r="G8792">
        <v>6642</v>
      </c>
      <c r="H8792">
        <v>8</v>
      </c>
      <c r="I8792">
        <v>0</v>
      </c>
      <c r="J8792">
        <v>1</v>
      </c>
      <c r="K8792">
        <v>0</v>
      </c>
      <c r="L8792">
        <v>0</v>
      </c>
    </row>
    <row r="8793" spans="1:12" x14ac:dyDescent="0.25">
      <c r="A8793">
        <v>21502</v>
      </c>
      <c r="B8793">
        <v>0</v>
      </c>
      <c r="C8793">
        <v>0.92441511700000001</v>
      </c>
      <c r="D8793">
        <v>38</v>
      </c>
      <c r="E8793">
        <v>0</v>
      </c>
      <c r="F8793">
        <v>0.27422742300000003</v>
      </c>
      <c r="G8793">
        <v>3332</v>
      </c>
      <c r="H8793">
        <v>6</v>
      </c>
      <c r="I8793">
        <v>0</v>
      </c>
      <c r="J8793">
        <v>0</v>
      </c>
      <c r="K8793">
        <v>0</v>
      </c>
      <c r="L8793">
        <v>3</v>
      </c>
    </row>
    <row r="8794" spans="1:12" x14ac:dyDescent="0.25">
      <c r="A8794">
        <v>142525</v>
      </c>
      <c r="B8794">
        <v>1</v>
      </c>
      <c r="C8794">
        <v>0.92443022799999996</v>
      </c>
      <c r="D8794">
        <v>43</v>
      </c>
      <c r="E8794">
        <v>0</v>
      </c>
      <c r="F8794">
        <v>1.6424661E-2</v>
      </c>
      <c r="G8794">
        <v>4200</v>
      </c>
      <c r="H8794">
        <v>2</v>
      </c>
      <c r="I8794">
        <v>0</v>
      </c>
      <c r="J8794">
        <v>0</v>
      </c>
      <c r="K8794">
        <v>0</v>
      </c>
      <c r="L8794">
        <v>0</v>
      </c>
    </row>
    <row r="8795" spans="1:12" x14ac:dyDescent="0.25">
      <c r="A8795">
        <v>10125</v>
      </c>
      <c r="B8795">
        <v>0</v>
      </c>
      <c r="C8795">
        <v>0.92466785399999996</v>
      </c>
      <c r="D8795">
        <v>53</v>
      </c>
      <c r="E8795">
        <v>0</v>
      </c>
      <c r="F8795">
        <v>1454</v>
      </c>
      <c r="H8795">
        <v>3</v>
      </c>
      <c r="I8795">
        <v>0</v>
      </c>
      <c r="J8795">
        <v>1</v>
      </c>
      <c r="K8795">
        <v>0</v>
      </c>
      <c r="L8795">
        <v>0</v>
      </c>
    </row>
    <row r="8796" spans="1:12" x14ac:dyDescent="0.25">
      <c r="A8796">
        <v>14156</v>
      </c>
      <c r="B8796">
        <v>0</v>
      </c>
      <c r="C8796">
        <v>0.92586422300000004</v>
      </c>
      <c r="D8796">
        <v>59</v>
      </c>
      <c r="E8796">
        <v>0</v>
      </c>
      <c r="F8796">
        <v>0.458705894</v>
      </c>
      <c r="G8796">
        <v>10400</v>
      </c>
      <c r="H8796">
        <v>12</v>
      </c>
      <c r="I8796">
        <v>0</v>
      </c>
      <c r="J8796">
        <v>1</v>
      </c>
      <c r="K8796">
        <v>1</v>
      </c>
      <c r="L8796">
        <v>1</v>
      </c>
    </row>
    <row r="8797" spans="1:12" x14ac:dyDescent="0.25">
      <c r="A8797">
        <v>90447</v>
      </c>
      <c r="B8797">
        <v>0</v>
      </c>
      <c r="C8797">
        <v>0.92627158200000004</v>
      </c>
      <c r="D8797">
        <v>59</v>
      </c>
      <c r="E8797">
        <v>0</v>
      </c>
      <c r="F8797">
        <v>0.85209860100000001</v>
      </c>
      <c r="G8797">
        <v>1500</v>
      </c>
      <c r="H8797">
        <v>4</v>
      </c>
      <c r="I8797">
        <v>0</v>
      </c>
      <c r="J8797">
        <v>0</v>
      </c>
      <c r="K8797">
        <v>0</v>
      </c>
      <c r="L8797">
        <v>0</v>
      </c>
    </row>
    <row r="8798" spans="1:12" x14ac:dyDescent="0.25">
      <c r="A8798">
        <v>77532</v>
      </c>
      <c r="B8798">
        <v>0</v>
      </c>
      <c r="C8798">
        <v>0.926974152</v>
      </c>
      <c r="D8798">
        <v>60</v>
      </c>
      <c r="E8798">
        <v>0</v>
      </c>
      <c r="F8798">
        <v>0.46443046799999999</v>
      </c>
      <c r="G8798">
        <v>7154</v>
      </c>
      <c r="H8798">
        <v>14</v>
      </c>
      <c r="I8798">
        <v>0</v>
      </c>
      <c r="J8798">
        <v>2</v>
      </c>
      <c r="K8798">
        <v>0</v>
      </c>
      <c r="L8798">
        <v>1</v>
      </c>
    </row>
    <row r="8799" spans="1:12" x14ac:dyDescent="0.25">
      <c r="A8799">
        <v>78982</v>
      </c>
      <c r="B8799">
        <v>0</v>
      </c>
      <c r="C8799">
        <v>0.92701035899999995</v>
      </c>
      <c r="D8799">
        <v>53</v>
      </c>
      <c r="E8799">
        <v>0</v>
      </c>
      <c r="F8799">
        <v>0.247134098</v>
      </c>
      <c r="G8799">
        <v>3750</v>
      </c>
      <c r="H8799">
        <v>5</v>
      </c>
      <c r="I8799">
        <v>0</v>
      </c>
      <c r="J8799">
        <v>0</v>
      </c>
      <c r="K8799">
        <v>0</v>
      </c>
      <c r="L8799">
        <v>0</v>
      </c>
    </row>
    <row r="8800" spans="1:12" x14ac:dyDescent="0.25">
      <c r="A8800">
        <v>115944</v>
      </c>
      <c r="B8800">
        <v>0</v>
      </c>
      <c r="C8800">
        <v>0.92755656900000005</v>
      </c>
      <c r="D8800">
        <v>26</v>
      </c>
      <c r="E8800">
        <v>0</v>
      </c>
      <c r="F8800">
        <v>0.15423925699999999</v>
      </c>
      <c r="G8800">
        <v>4304</v>
      </c>
      <c r="H8800">
        <v>5</v>
      </c>
      <c r="I8800">
        <v>0</v>
      </c>
      <c r="J8800">
        <v>0</v>
      </c>
      <c r="K8800">
        <v>0</v>
      </c>
      <c r="L8800">
        <v>2</v>
      </c>
    </row>
    <row r="8801" spans="1:12" x14ac:dyDescent="0.25">
      <c r="A8801">
        <v>123334</v>
      </c>
      <c r="B8801">
        <v>1</v>
      </c>
      <c r="C8801">
        <v>0.92767958500000003</v>
      </c>
      <c r="D8801">
        <v>57</v>
      </c>
      <c r="E8801">
        <v>0</v>
      </c>
      <c r="F8801">
        <v>0.44326297399999998</v>
      </c>
      <c r="G8801">
        <v>6300</v>
      </c>
      <c r="H8801">
        <v>12</v>
      </c>
      <c r="I8801">
        <v>2</v>
      </c>
      <c r="J8801">
        <v>1</v>
      </c>
      <c r="K8801">
        <v>0</v>
      </c>
      <c r="L8801">
        <v>0</v>
      </c>
    </row>
    <row r="8802" spans="1:12" x14ac:dyDescent="0.25">
      <c r="A8802">
        <v>19997</v>
      </c>
      <c r="B8802">
        <v>0</v>
      </c>
      <c r="C8802">
        <v>0.92823883900000004</v>
      </c>
      <c r="D8802">
        <v>50</v>
      </c>
      <c r="E8802">
        <v>4</v>
      </c>
      <c r="F8802">
        <v>0.29961023599999997</v>
      </c>
      <c r="G8802">
        <v>5900</v>
      </c>
      <c r="H8802">
        <v>7</v>
      </c>
      <c r="I8802">
        <v>0</v>
      </c>
      <c r="J8802">
        <v>1</v>
      </c>
      <c r="K8802">
        <v>0</v>
      </c>
      <c r="L8802">
        <v>1</v>
      </c>
    </row>
    <row r="8803" spans="1:12" x14ac:dyDescent="0.25">
      <c r="A8803">
        <v>145505</v>
      </c>
      <c r="B8803">
        <v>0</v>
      </c>
      <c r="C8803">
        <v>0.92859268699999997</v>
      </c>
      <c r="D8803">
        <v>54</v>
      </c>
      <c r="E8803">
        <v>0</v>
      </c>
      <c r="F8803">
        <v>2.3674440739999998</v>
      </c>
      <c r="G8803">
        <v>2100</v>
      </c>
      <c r="H8803">
        <v>18</v>
      </c>
      <c r="I8803">
        <v>0</v>
      </c>
      <c r="J8803">
        <v>2</v>
      </c>
      <c r="K8803">
        <v>1</v>
      </c>
      <c r="L8803">
        <v>2</v>
      </c>
    </row>
    <row r="8804" spans="1:12" x14ac:dyDescent="0.25">
      <c r="A8804">
        <v>10013</v>
      </c>
      <c r="B8804">
        <v>1</v>
      </c>
      <c r="C8804">
        <v>0.92907139500000002</v>
      </c>
      <c r="D8804">
        <v>47</v>
      </c>
      <c r="E8804">
        <v>2</v>
      </c>
      <c r="F8804">
        <v>0.37820974299999999</v>
      </c>
      <c r="G8804">
        <v>4166</v>
      </c>
      <c r="H8804">
        <v>8</v>
      </c>
      <c r="I8804">
        <v>0</v>
      </c>
      <c r="J8804">
        <v>1</v>
      </c>
      <c r="K8804">
        <v>0</v>
      </c>
      <c r="L8804">
        <v>3</v>
      </c>
    </row>
    <row r="8805" spans="1:12" x14ac:dyDescent="0.25">
      <c r="A8805">
        <v>83793</v>
      </c>
      <c r="B8805">
        <v>0</v>
      </c>
      <c r="C8805">
        <v>0.92953130100000003</v>
      </c>
      <c r="D8805">
        <v>53</v>
      </c>
      <c r="E8805">
        <v>4</v>
      </c>
      <c r="F8805">
        <v>4.1444927999999999E-2</v>
      </c>
      <c r="G8805">
        <v>6200</v>
      </c>
      <c r="H8805">
        <v>12</v>
      </c>
      <c r="I8805">
        <v>0</v>
      </c>
      <c r="J8805">
        <v>0</v>
      </c>
      <c r="K8805">
        <v>0</v>
      </c>
      <c r="L8805">
        <v>2</v>
      </c>
    </row>
    <row r="8806" spans="1:12" x14ac:dyDescent="0.25">
      <c r="A8806">
        <v>13612</v>
      </c>
      <c r="B8806">
        <v>1</v>
      </c>
      <c r="C8806">
        <v>0.92962891800000003</v>
      </c>
      <c r="D8806">
        <v>41</v>
      </c>
      <c r="E8806">
        <v>1</v>
      </c>
      <c r="F8806">
        <v>1.1164008569999999</v>
      </c>
      <c r="G8806">
        <v>4200</v>
      </c>
      <c r="H8806">
        <v>9</v>
      </c>
      <c r="I8806">
        <v>4</v>
      </c>
      <c r="J8806">
        <v>1</v>
      </c>
      <c r="K8806">
        <v>1</v>
      </c>
      <c r="L8806">
        <v>3</v>
      </c>
    </row>
    <row r="8807" spans="1:12" x14ac:dyDescent="0.25">
      <c r="A8807">
        <v>130625</v>
      </c>
      <c r="B8807">
        <v>0</v>
      </c>
      <c r="C8807">
        <v>0.92969189399999996</v>
      </c>
      <c r="D8807">
        <v>68</v>
      </c>
      <c r="E8807">
        <v>0</v>
      </c>
      <c r="F8807">
        <v>0.66318537899999996</v>
      </c>
      <c r="G8807">
        <v>2680</v>
      </c>
      <c r="H8807">
        <v>7</v>
      </c>
      <c r="I8807">
        <v>0</v>
      </c>
      <c r="J8807">
        <v>2</v>
      </c>
      <c r="K8807">
        <v>0</v>
      </c>
      <c r="L8807">
        <v>0</v>
      </c>
    </row>
    <row r="8808" spans="1:12" x14ac:dyDescent="0.25">
      <c r="A8808">
        <v>80302</v>
      </c>
      <c r="B8808">
        <v>0</v>
      </c>
      <c r="C8808">
        <v>0.92983093999999999</v>
      </c>
      <c r="D8808">
        <v>39</v>
      </c>
      <c r="E8808">
        <v>1</v>
      </c>
      <c r="F8808">
        <v>0.33653269299999999</v>
      </c>
      <c r="G8808">
        <v>3333</v>
      </c>
      <c r="H8808">
        <v>8</v>
      </c>
      <c r="I8808">
        <v>0</v>
      </c>
      <c r="J8808">
        <v>1</v>
      </c>
      <c r="K8808">
        <v>0</v>
      </c>
      <c r="L8808">
        <v>3</v>
      </c>
    </row>
    <row r="8809" spans="1:12" x14ac:dyDescent="0.25">
      <c r="A8809">
        <v>133037</v>
      </c>
      <c r="B8809">
        <v>0</v>
      </c>
      <c r="C8809">
        <v>0.92985495799999995</v>
      </c>
      <c r="D8809">
        <v>30</v>
      </c>
      <c r="E8809">
        <v>1</v>
      </c>
      <c r="F8809">
        <v>0.36925960600000002</v>
      </c>
      <c r="G8809">
        <v>3200</v>
      </c>
      <c r="H8809">
        <v>9</v>
      </c>
      <c r="I8809">
        <v>0</v>
      </c>
      <c r="J8809">
        <v>0</v>
      </c>
      <c r="K8809">
        <v>0</v>
      </c>
      <c r="L8809">
        <v>1</v>
      </c>
    </row>
    <row r="8810" spans="1:12" x14ac:dyDescent="0.25">
      <c r="A8810">
        <v>10396</v>
      </c>
      <c r="B8810">
        <v>0</v>
      </c>
      <c r="C8810">
        <v>0.93002798900000005</v>
      </c>
      <c r="D8810">
        <v>29</v>
      </c>
      <c r="E8810">
        <v>0</v>
      </c>
      <c r="F8810">
        <v>0.33383308299999997</v>
      </c>
      <c r="G8810">
        <v>2000</v>
      </c>
      <c r="H8810">
        <v>4</v>
      </c>
      <c r="I8810">
        <v>0</v>
      </c>
      <c r="J8810">
        <v>0</v>
      </c>
      <c r="K8810">
        <v>0</v>
      </c>
      <c r="L8810">
        <v>0</v>
      </c>
    </row>
    <row r="8811" spans="1:12" x14ac:dyDescent="0.25">
      <c r="A8811">
        <v>133224</v>
      </c>
      <c r="B8811">
        <v>0</v>
      </c>
      <c r="C8811">
        <v>0.93041391699999998</v>
      </c>
      <c r="D8811">
        <v>28</v>
      </c>
      <c r="E8811">
        <v>0</v>
      </c>
      <c r="F8811">
        <v>0.31994667599999999</v>
      </c>
      <c r="G8811">
        <v>6000</v>
      </c>
      <c r="H8811">
        <v>10</v>
      </c>
      <c r="I8811">
        <v>0</v>
      </c>
      <c r="J8811">
        <v>0</v>
      </c>
      <c r="K8811">
        <v>0</v>
      </c>
      <c r="L8811">
        <v>2</v>
      </c>
    </row>
    <row r="8812" spans="1:12" x14ac:dyDescent="0.25">
      <c r="A8812">
        <v>113815</v>
      </c>
      <c r="B8812">
        <v>0</v>
      </c>
      <c r="C8812">
        <v>0.93121375699999998</v>
      </c>
      <c r="D8812">
        <v>64</v>
      </c>
      <c r="E8812">
        <v>0</v>
      </c>
      <c r="F8812">
        <v>0.348089172</v>
      </c>
      <c r="G8812">
        <v>3139</v>
      </c>
      <c r="H8812">
        <v>5</v>
      </c>
      <c r="I8812">
        <v>0</v>
      </c>
      <c r="J8812">
        <v>1</v>
      </c>
      <c r="K8812">
        <v>0</v>
      </c>
      <c r="L8812">
        <v>0</v>
      </c>
    </row>
    <row r="8813" spans="1:12" x14ac:dyDescent="0.25">
      <c r="A8813">
        <v>29437</v>
      </c>
      <c r="B8813">
        <v>0</v>
      </c>
      <c r="C8813">
        <v>0.93159618600000005</v>
      </c>
      <c r="D8813">
        <v>59</v>
      </c>
      <c r="E8813">
        <v>0</v>
      </c>
      <c r="F8813">
        <v>0.67890401099999997</v>
      </c>
      <c r="G8813">
        <v>5583</v>
      </c>
      <c r="H8813">
        <v>10</v>
      </c>
      <c r="I8813">
        <v>0</v>
      </c>
      <c r="J8813">
        <v>2</v>
      </c>
      <c r="K8813">
        <v>0</v>
      </c>
      <c r="L8813">
        <v>0</v>
      </c>
    </row>
    <row r="8814" spans="1:12" x14ac:dyDescent="0.25">
      <c r="A8814">
        <v>20597</v>
      </c>
      <c r="B8814">
        <v>0</v>
      </c>
      <c r="C8814">
        <v>0.93167540199999999</v>
      </c>
      <c r="D8814">
        <v>37</v>
      </c>
      <c r="E8814">
        <v>1</v>
      </c>
      <c r="F8814">
        <v>0.271675475</v>
      </c>
      <c r="G8814">
        <v>7000</v>
      </c>
      <c r="H8814">
        <v>8</v>
      </c>
      <c r="I8814">
        <v>0</v>
      </c>
      <c r="J8814">
        <v>0</v>
      </c>
      <c r="K8814">
        <v>0</v>
      </c>
      <c r="L8814">
        <v>2</v>
      </c>
    </row>
    <row r="8815" spans="1:12" x14ac:dyDescent="0.25">
      <c r="A8815">
        <v>11235</v>
      </c>
      <c r="B8815">
        <v>0</v>
      </c>
      <c r="C8815">
        <v>0.93182567400000005</v>
      </c>
      <c r="D8815">
        <v>60</v>
      </c>
      <c r="E8815">
        <v>0</v>
      </c>
      <c r="F8815">
        <v>5979</v>
      </c>
      <c r="H8815">
        <v>6</v>
      </c>
      <c r="I8815">
        <v>0</v>
      </c>
      <c r="J8815">
        <v>2</v>
      </c>
      <c r="K8815">
        <v>0</v>
      </c>
      <c r="L8815">
        <v>0</v>
      </c>
    </row>
    <row r="8816" spans="1:12" x14ac:dyDescent="0.25">
      <c r="A8816">
        <v>97081</v>
      </c>
      <c r="B8816">
        <v>0</v>
      </c>
      <c r="C8816">
        <v>0.93247219599999998</v>
      </c>
      <c r="D8816">
        <v>40</v>
      </c>
      <c r="E8816">
        <v>0</v>
      </c>
      <c r="F8816">
        <v>0.46149169000000001</v>
      </c>
      <c r="G8816">
        <v>4933</v>
      </c>
      <c r="H8816">
        <v>11</v>
      </c>
      <c r="I8816">
        <v>0</v>
      </c>
      <c r="J8816">
        <v>1</v>
      </c>
      <c r="K8816">
        <v>0</v>
      </c>
      <c r="L8816">
        <v>2</v>
      </c>
    </row>
    <row r="8817" spans="1:12" x14ac:dyDescent="0.25">
      <c r="A8817">
        <v>36010</v>
      </c>
      <c r="B8817">
        <v>0</v>
      </c>
      <c r="C8817">
        <v>0.93251264899999997</v>
      </c>
      <c r="D8817">
        <v>51</v>
      </c>
      <c r="E8817">
        <v>1</v>
      </c>
      <c r="F8817">
        <v>4401</v>
      </c>
      <c r="H8817">
        <v>13</v>
      </c>
      <c r="I8817">
        <v>0</v>
      </c>
      <c r="J8817">
        <v>2</v>
      </c>
      <c r="K8817">
        <v>0</v>
      </c>
      <c r="L8817">
        <v>4</v>
      </c>
    </row>
    <row r="8818" spans="1:12" x14ac:dyDescent="0.25">
      <c r="A8818">
        <v>5053</v>
      </c>
      <c r="B8818">
        <v>0</v>
      </c>
      <c r="C8818">
        <v>0.93266947200000005</v>
      </c>
      <c r="D8818">
        <v>46</v>
      </c>
      <c r="E8818">
        <v>0</v>
      </c>
      <c r="F8818">
        <v>1.000499875</v>
      </c>
      <c r="G8818">
        <v>4000</v>
      </c>
      <c r="H8818">
        <v>10</v>
      </c>
      <c r="I8818">
        <v>0</v>
      </c>
      <c r="J8818">
        <v>2</v>
      </c>
      <c r="K8818">
        <v>0</v>
      </c>
      <c r="L8818">
        <v>3</v>
      </c>
    </row>
    <row r="8819" spans="1:12" x14ac:dyDescent="0.25">
      <c r="A8819">
        <v>147706</v>
      </c>
      <c r="B8819">
        <v>1</v>
      </c>
      <c r="C8819">
        <v>0.93326169999999997</v>
      </c>
      <c r="D8819">
        <v>41</v>
      </c>
      <c r="E8819">
        <v>3</v>
      </c>
      <c r="F8819">
        <v>0.43809279699999998</v>
      </c>
      <c r="G8819">
        <v>3900</v>
      </c>
      <c r="H8819">
        <v>12</v>
      </c>
      <c r="I8819">
        <v>1</v>
      </c>
      <c r="J8819">
        <v>0</v>
      </c>
      <c r="K8819">
        <v>1</v>
      </c>
      <c r="L8819">
        <v>5</v>
      </c>
    </row>
    <row r="8820" spans="1:12" x14ac:dyDescent="0.25">
      <c r="A8820">
        <v>94358</v>
      </c>
      <c r="B8820">
        <v>0</v>
      </c>
      <c r="C8820">
        <v>0.93327015499999999</v>
      </c>
      <c r="D8820">
        <v>45</v>
      </c>
      <c r="E8820">
        <v>0</v>
      </c>
      <c r="F8820">
        <v>0.50416171200000004</v>
      </c>
      <c r="G8820">
        <v>9250</v>
      </c>
      <c r="H8820">
        <v>14</v>
      </c>
      <c r="I8820">
        <v>0</v>
      </c>
      <c r="J8820">
        <v>3</v>
      </c>
      <c r="K8820">
        <v>0</v>
      </c>
      <c r="L8820">
        <v>2</v>
      </c>
    </row>
    <row r="8821" spans="1:12" x14ac:dyDescent="0.25">
      <c r="A8821">
        <v>39892</v>
      </c>
      <c r="B8821">
        <v>0</v>
      </c>
      <c r="C8821">
        <v>0.93330902800000004</v>
      </c>
      <c r="D8821">
        <v>35</v>
      </c>
      <c r="E8821">
        <v>1</v>
      </c>
      <c r="F8821">
        <v>2254</v>
      </c>
      <c r="G8821">
        <v>0</v>
      </c>
      <c r="H8821">
        <v>10</v>
      </c>
      <c r="I8821">
        <v>0</v>
      </c>
      <c r="J8821">
        <v>0</v>
      </c>
      <c r="K8821">
        <v>0</v>
      </c>
      <c r="L8821">
        <v>3</v>
      </c>
    </row>
    <row r="8822" spans="1:12" x14ac:dyDescent="0.25">
      <c r="A8822">
        <v>47436</v>
      </c>
      <c r="B8822">
        <v>0</v>
      </c>
      <c r="C8822">
        <v>0.93355366200000001</v>
      </c>
      <c r="D8822">
        <v>53</v>
      </c>
      <c r="E8822">
        <v>0</v>
      </c>
      <c r="F8822">
        <v>1.5673449610000001</v>
      </c>
      <c r="G8822">
        <v>6191</v>
      </c>
      <c r="H8822">
        <v>17</v>
      </c>
      <c r="I8822">
        <v>0</v>
      </c>
      <c r="J8822">
        <v>3</v>
      </c>
      <c r="K8822">
        <v>0</v>
      </c>
      <c r="L8822">
        <v>3</v>
      </c>
    </row>
    <row r="8823" spans="1:12" x14ac:dyDescent="0.25">
      <c r="A8823">
        <v>17435</v>
      </c>
      <c r="B8823">
        <v>0</v>
      </c>
      <c r="C8823">
        <v>0.93376081300000002</v>
      </c>
      <c r="D8823">
        <v>67</v>
      </c>
      <c r="E8823">
        <v>1</v>
      </c>
      <c r="F8823">
        <v>0.31927829000000002</v>
      </c>
      <c r="G8823">
        <v>5098</v>
      </c>
      <c r="H8823">
        <v>9</v>
      </c>
      <c r="I8823">
        <v>0</v>
      </c>
      <c r="J8823">
        <v>0</v>
      </c>
      <c r="K8823">
        <v>0</v>
      </c>
      <c r="L8823">
        <v>1</v>
      </c>
    </row>
    <row r="8824" spans="1:12" x14ac:dyDescent="0.25">
      <c r="A8824">
        <v>56078</v>
      </c>
      <c r="B8824">
        <v>1</v>
      </c>
      <c r="C8824">
        <v>0.93384621499999998</v>
      </c>
      <c r="D8824">
        <v>60</v>
      </c>
      <c r="E8824">
        <v>1</v>
      </c>
      <c r="F8824">
        <v>2.3857840480000001</v>
      </c>
      <c r="G8824">
        <v>1842</v>
      </c>
      <c r="H8824">
        <v>24</v>
      </c>
      <c r="I8824">
        <v>0</v>
      </c>
      <c r="J8824">
        <v>2</v>
      </c>
      <c r="K8824">
        <v>0</v>
      </c>
      <c r="L8824">
        <v>0</v>
      </c>
    </row>
    <row r="8825" spans="1:12" x14ac:dyDescent="0.25">
      <c r="A8825">
        <v>27354</v>
      </c>
      <c r="B8825">
        <v>0</v>
      </c>
      <c r="C8825">
        <v>0.93450316300000003</v>
      </c>
      <c r="D8825">
        <v>58</v>
      </c>
      <c r="E8825">
        <v>0</v>
      </c>
      <c r="F8825">
        <v>1.775858097</v>
      </c>
      <c r="G8825">
        <v>4340</v>
      </c>
      <c r="H8825">
        <v>7</v>
      </c>
      <c r="I8825">
        <v>0</v>
      </c>
      <c r="J8825">
        <v>2</v>
      </c>
      <c r="K8825">
        <v>0</v>
      </c>
      <c r="L8825">
        <v>0</v>
      </c>
    </row>
    <row r="8826" spans="1:12" x14ac:dyDescent="0.25">
      <c r="A8826">
        <v>20257</v>
      </c>
      <c r="B8826">
        <v>0</v>
      </c>
      <c r="C8826">
        <v>0.93480237099999997</v>
      </c>
      <c r="D8826">
        <v>45</v>
      </c>
      <c r="E8826">
        <v>1</v>
      </c>
      <c r="F8826">
        <v>0.25871438000000002</v>
      </c>
      <c r="G8826">
        <v>7544</v>
      </c>
      <c r="H8826">
        <v>8</v>
      </c>
      <c r="I8826">
        <v>0</v>
      </c>
      <c r="J8826">
        <v>0</v>
      </c>
      <c r="K8826">
        <v>1</v>
      </c>
      <c r="L8826">
        <v>0</v>
      </c>
    </row>
    <row r="8827" spans="1:12" x14ac:dyDescent="0.25">
      <c r="A8827">
        <v>142926</v>
      </c>
      <c r="B8827">
        <v>0</v>
      </c>
      <c r="C8827">
        <v>0.935203703</v>
      </c>
      <c r="D8827">
        <v>35</v>
      </c>
      <c r="E8827">
        <v>0</v>
      </c>
      <c r="F8827">
        <v>0.27976002500000002</v>
      </c>
      <c r="G8827">
        <v>3166</v>
      </c>
      <c r="H8827">
        <v>5</v>
      </c>
      <c r="I8827">
        <v>0</v>
      </c>
      <c r="J8827">
        <v>0</v>
      </c>
      <c r="K8827">
        <v>0</v>
      </c>
      <c r="L8827">
        <v>1</v>
      </c>
    </row>
    <row r="8828" spans="1:12" x14ac:dyDescent="0.25">
      <c r="A8828">
        <v>32171</v>
      </c>
      <c r="B8828">
        <v>1</v>
      </c>
      <c r="C8828">
        <v>0.93555666999999998</v>
      </c>
      <c r="D8828">
        <v>43</v>
      </c>
      <c r="E8828">
        <v>0</v>
      </c>
      <c r="F8828">
        <v>280</v>
      </c>
      <c r="H8828">
        <v>5</v>
      </c>
      <c r="I8828">
        <v>0</v>
      </c>
      <c r="J8828">
        <v>0</v>
      </c>
      <c r="K8828">
        <v>0</v>
      </c>
      <c r="L8828">
        <v>5</v>
      </c>
    </row>
    <row r="8829" spans="1:12" x14ac:dyDescent="0.25">
      <c r="A8829">
        <v>96386</v>
      </c>
      <c r="B8829">
        <v>0</v>
      </c>
      <c r="C8829">
        <v>0.93600304700000003</v>
      </c>
      <c r="D8829">
        <v>44</v>
      </c>
      <c r="E8829">
        <v>0</v>
      </c>
      <c r="F8829">
        <v>0.15533514600000001</v>
      </c>
      <c r="G8829">
        <v>6250</v>
      </c>
      <c r="H8829">
        <v>3</v>
      </c>
      <c r="I8829">
        <v>0</v>
      </c>
      <c r="J8829">
        <v>0</v>
      </c>
      <c r="K8829">
        <v>0</v>
      </c>
      <c r="L8829">
        <v>1</v>
      </c>
    </row>
    <row r="8830" spans="1:12" x14ac:dyDescent="0.25">
      <c r="A8830">
        <v>65389</v>
      </c>
      <c r="B8830">
        <v>1</v>
      </c>
      <c r="C8830">
        <v>0.93624527000000002</v>
      </c>
      <c r="D8830">
        <v>44</v>
      </c>
      <c r="E8830">
        <v>2</v>
      </c>
      <c r="F8830">
        <v>0.363120691</v>
      </c>
      <c r="G8830">
        <v>11458</v>
      </c>
      <c r="H8830">
        <v>12</v>
      </c>
      <c r="I8830">
        <v>1</v>
      </c>
      <c r="J8830">
        <v>1</v>
      </c>
      <c r="K8830">
        <v>0</v>
      </c>
      <c r="L8830">
        <v>3</v>
      </c>
    </row>
    <row r="8831" spans="1:12" x14ac:dyDescent="0.25">
      <c r="A8831">
        <v>116787</v>
      </c>
      <c r="B8831">
        <v>0</v>
      </c>
      <c r="C8831">
        <v>0.93640548099999998</v>
      </c>
      <c r="D8831">
        <v>43</v>
      </c>
      <c r="E8831">
        <v>0</v>
      </c>
      <c r="F8831">
        <v>0.25434320700000002</v>
      </c>
      <c r="G8831">
        <v>8000</v>
      </c>
      <c r="H8831">
        <v>14</v>
      </c>
      <c r="I8831">
        <v>0</v>
      </c>
      <c r="J8831">
        <v>0</v>
      </c>
      <c r="K8831">
        <v>0</v>
      </c>
      <c r="L8831">
        <v>1</v>
      </c>
    </row>
    <row r="8832" spans="1:12" x14ac:dyDescent="0.25">
      <c r="A8832">
        <v>64634</v>
      </c>
      <c r="B8832">
        <v>0</v>
      </c>
      <c r="C8832">
        <v>0.93641224599999995</v>
      </c>
      <c r="D8832">
        <v>61</v>
      </c>
      <c r="E8832">
        <v>0</v>
      </c>
      <c r="F8832">
        <v>0.23023596900000001</v>
      </c>
      <c r="G8832">
        <v>7500</v>
      </c>
      <c r="H8832">
        <v>11</v>
      </c>
      <c r="I8832">
        <v>0</v>
      </c>
      <c r="J8832">
        <v>2</v>
      </c>
      <c r="K8832">
        <v>0</v>
      </c>
      <c r="L8832">
        <v>0</v>
      </c>
    </row>
    <row r="8833" spans="1:12" x14ac:dyDescent="0.25">
      <c r="A8833">
        <v>134699</v>
      </c>
      <c r="B8833">
        <v>0</v>
      </c>
      <c r="C8833">
        <v>0.936531734</v>
      </c>
      <c r="D8833">
        <v>36</v>
      </c>
      <c r="E8833">
        <v>1</v>
      </c>
      <c r="F8833">
        <v>0.16383071599999999</v>
      </c>
      <c r="G8833">
        <v>4583</v>
      </c>
      <c r="H8833">
        <v>4</v>
      </c>
      <c r="I8833">
        <v>3</v>
      </c>
      <c r="J8833">
        <v>0</v>
      </c>
      <c r="K8833">
        <v>0</v>
      </c>
      <c r="L8833">
        <v>0</v>
      </c>
    </row>
    <row r="8834" spans="1:12" x14ac:dyDescent="0.25">
      <c r="A8834">
        <v>144774</v>
      </c>
      <c r="B8834">
        <v>1</v>
      </c>
      <c r="C8834">
        <v>0.93709853399999998</v>
      </c>
      <c r="D8834">
        <v>40</v>
      </c>
      <c r="E8834">
        <v>0</v>
      </c>
      <c r="F8834">
        <v>1684</v>
      </c>
      <c r="H8834">
        <v>2</v>
      </c>
      <c r="I8834">
        <v>1</v>
      </c>
      <c r="J8834">
        <v>1</v>
      </c>
      <c r="K8834">
        <v>1</v>
      </c>
      <c r="L8834">
        <v>0</v>
      </c>
    </row>
    <row r="8835" spans="1:12" x14ac:dyDescent="0.25">
      <c r="A8835">
        <v>115236</v>
      </c>
      <c r="B8835">
        <v>1</v>
      </c>
      <c r="C8835">
        <v>0.93715183499999999</v>
      </c>
      <c r="D8835">
        <v>49</v>
      </c>
      <c r="E8835">
        <v>0</v>
      </c>
      <c r="F8835">
        <v>0.26693326699999997</v>
      </c>
      <c r="G8835">
        <v>4000</v>
      </c>
      <c r="H8835">
        <v>1</v>
      </c>
      <c r="I8835">
        <v>3</v>
      </c>
      <c r="J8835">
        <v>0</v>
      </c>
      <c r="K8835">
        <v>0</v>
      </c>
      <c r="L8835">
        <v>7</v>
      </c>
    </row>
    <row r="8836" spans="1:12" x14ac:dyDescent="0.25">
      <c r="A8836">
        <v>111104</v>
      </c>
      <c r="B8836">
        <v>0</v>
      </c>
      <c r="C8836">
        <v>0.93730689300000003</v>
      </c>
      <c r="D8836">
        <v>35</v>
      </c>
      <c r="E8836">
        <v>0</v>
      </c>
      <c r="F8836">
        <v>0.215223097</v>
      </c>
      <c r="G8836">
        <v>2666</v>
      </c>
      <c r="H8836">
        <v>8</v>
      </c>
      <c r="I8836">
        <v>0</v>
      </c>
      <c r="J8836">
        <v>0</v>
      </c>
      <c r="K8836">
        <v>0</v>
      </c>
      <c r="L8836">
        <v>0</v>
      </c>
    </row>
    <row r="8837" spans="1:12" x14ac:dyDescent="0.25">
      <c r="A8837">
        <v>5579</v>
      </c>
      <c r="B8837">
        <v>0</v>
      </c>
      <c r="C8837">
        <v>0.93771035599999997</v>
      </c>
      <c r="D8837">
        <v>42</v>
      </c>
      <c r="E8837">
        <v>0</v>
      </c>
      <c r="F8837">
        <v>2581</v>
      </c>
      <c r="H8837">
        <v>4</v>
      </c>
      <c r="I8837">
        <v>0</v>
      </c>
      <c r="J8837">
        <v>1</v>
      </c>
      <c r="K8837">
        <v>1</v>
      </c>
      <c r="L8837">
        <v>1</v>
      </c>
    </row>
    <row r="8838" spans="1:12" x14ac:dyDescent="0.25">
      <c r="A8838">
        <v>74947</v>
      </c>
      <c r="B8838">
        <v>0</v>
      </c>
      <c r="C8838">
        <v>0.93802555799999998</v>
      </c>
      <c r="D8838">
        <v>34</v>
      </c>
      <c r="E8838">
        <v>3</v>
      </c>
      <c r="F8838">
        <v>0.55791270400000004</v>
      </c>
      <c r="G8838">
        <v>4100</v>
      </c>
      <c r="H8838">
        <v>8</v>
      </c>
      <c r="I8838">
        <v>1</v>
      </c>
      <c r="J8838">
        <v>0</v>
      </c>
      <c r="K8838">
        <v>0</v>
      </c>
      <c r="L8838">
        <v>1</v>
      </c>
    </row>
    <row r="8839" spans="1:12" x14ac:dyDescent="0.25">
      <c r="A8839">
        <v>145633</v>
      </c>
      <c r="B8839">
        <v>1</v>
      </c>
      <c r="C8839">
        <v>0.93802654900000004</v>
      </c>
      <c r="D8839">
        <v>41</v>
      </c>
      <c r="E8839">
        <v>1</v>
      </c>
      <c r="F8839">
        <v>0.614992282</v>
      </c>
      <c r="G8839">
        <v>14900</v>
      </c>
      <c r="H8839">
        <v>20</v>
      </c>
      <c r="I8839">
        <v>0</v>
      </c>
      <c r="J8839">
        <v>10</v>
      </c>
      <c r="K8839">
        <v>0</v>
      </c>
      <c r="L8839">
        <v>1</v>
      </c>
    </row>
    <row r="8840" spans="1:12" x14ac:dyDescent="0.25">
      <c r="A8840">
        <v>100648</v>
      </c>
      <c r="B8840">
        <v>0</v>
      </c>
      <c r="C8840">
        <v>0.93810618899999998</v>
      </c>
      <c r="D8840">
        <v>46</v>
      </c>
      <c r="E8840">
        <v>1</v>
      </c>
      <c r="F8840">
        <v>0.215464089</v>
      </c>
      <c r="G8840">
        <v>6000</v>
      </c>
      <c r="H8840">
        <v>11</v>
      </c>
      <c r="I8840">
        <v>0</v>
      </c>
      <c r="J8840">
        <v>0</v>
      </c>
      <c r="K8840">
        <v>0</v>
      </c>
      <c r="L8840">
        <v>2</v>
      </c>
    </row>
    <row r="8841" spans="1:12" x14ac:dyDescent="0.25">
      <c r="A8841">
        <v>111076</v>
      </c>
      <c r="B8841">
        <v>0</v>
      </c>
      <c r="C8841">
        <v>0.93823033600000005</v>
      </c>
      <c r="D8841">
        <v>53</v>
      </c>
      <c r="E8841">
        <v>0</v>
      </c>
      <c r="F8841">
        <v>0.56817159100000003</v>
      </c>
      <c r="G8841">
        <v>6666</v>
      </c>
      <c r="H8841">
        <v>6</v>
      </c>
      <c r="I8841">
        <v>0</v>
      </c>
      <c r="J8841">
        <v>1</v>
      </c>
      <c r="K8841">
        <v>0</v>
      </c>
      <c r="L8841">
        <v>0</v>
      </c>
    </row>
    <row r="8842" spans="1:12" x14ac:dyDescent="0.25">
      <c r="A8842">
        <v>141477</v>
      </c>
      <c r="B8842">
        <v>0</v>
      </c>
      <c r="C8842">
        <v>0.93835915199999997</v>
      </c>
      <c r="D8842">
        <v>70</v>
      </c>
      <c r="E8842">
        <v>0</v>
      </c>
      <c r="F8842">
        <v>0.47127360400000001</v>
      </c>
      <c r="G8842">
        <v>7466</v>
      </c>
      <c r="H8842">
        <v>19</v>
      </c>
      <c r="I8842">
        <v>0</v>
      </c>
      <c r="J8842">
        <v>0</v>
      </c>
      <c r="K8842">
        <v>0</v>
      </c>
      <c r="L8842">
        <v>0</v>
      </c>
    </row>
    <row r="8843" spans="1:12" x14ac:dyDescent="0.25">
      <c r="A8843">
        <v>35007</v>
      </c>
      <c r="B8843">
        <v>0</v>
      </c>
      <c r="C8843">
        <v>0.93842887500000005</v>
      </c>
      <c r="D8843">
        <v>29</v>
      </c>
      <c r="E8843">
        <v>0</v>
      </c>
      <c r="F8843">
        <v>0.69174450899999995</v>
      </c>
      <c r="G8843">
        <v>3960</v>
      </c>
      <c r="H8843">
        <v>14</v>
      </c>
      <c r="I8843">
        <v>0</v>
      </c>
      <c r="J8843">
        <v>2</v>
      </c>
      <c r="K8843">
        <v>0</v>
      </c>
      <c r="L8843">
        <v>2</v>
      </c>
    </row>
    <row r="8844" spans="1:12" x14ac:dyDescent="0.25">
      <c r="A8844">
        <v>142943</v>
      </c>
      <c r="B8844">
        <v>0</v>
      </c>
      <c r="C8844">
        <v>0.93886587600000004</v>
      </c>
      <c r="D8844">
        <v>48</v>
      </c>
      <c r="E8844">
        <v>0</v>
      </c>
      <c r="F8844">
        <v>0.61137144600000004</v>
      </c>
      <c r="G8844">
        <v>3200</v>
      </c>
      <c r="H8844">
        <v>9</v>
      </c>
      <c r="I8844">
        <v>0</v>
      </c>
      <c r="J8844">
        <v>1</v>
      </c>
      <c r="K8844">
        <v>1</v>
      </c>
      <c r="L8844">
        <v>1</v>
      </c>
    </row>
    <row r="8845" spans="1:12" x14ac:dyDescent="0.25">
      <c r="A8845">
        <v>109987</v>
      </c>
      <c r="B8845">
        <v>0</v>
      </c>
      <c r="C8845">
        <v>0.93890610900000004</v>
      </c>
      <c r="D8845">
        <v>84</v>
      </c>
      <c r="E8845">
        <v>0</v>
      </c>
      <c r="F8845">
        <v>5734</v>
      </c>
      <c r="H8845">
        <v>5</v>
      </c>
      <c r="I8845">
        <v>0</v>
      </c>
      <c r="J8845">
        <v>1</v>
      </c>
      <c r="K8845">
        <v>0</v>
      </c>
      <c r="L8845">
        <v>0</v>
      </c>
    </row>
    <row r="8846" spans="1:12" x14ac:dyDescent="0.25">
      <c r="A8846">
        <v>18476</v>
      </c>
      <c r="B8846">
        <v>0</v>
      </c>
      <c r="C8846">
        <v>0.93906093899999998</v>
      </c>
      <c r="D8846">
        <v>22</v>
      </c>
      <c r="E8846">
        <v>0</v>
      </c>
      <c r="F8846">
        <v>3.4386246000000002E-2</v>
      </c>
      <c r="G8846">
        <v>2500</v>
      </c>
      <c r="H8846">
        <v>3</v>
      </c>
      <c r="I8846">
        <v>0</v>
      </c>
      <c r="J8846">
        <v>0</v>
      </c>
      <c r="K8846">
        <v>0</v>
      </c>
      <c r="L8846">
        <v>0</v>
      </c>
    </row>
    <row r="8847" spans="1:12" x14ac:dyDescent="0.25">
      <c r="A8847">
        <v>71948</v>
      </c>
      <c r="B8847">
        <v>0</v>
      </c>
      <c r="C8847">
        <v>0.93906630800000002</v>
      </c>
      <c r="D8847">
        <v>30</v>
      </c>
      <c r="E8847">
        <v>0</v>
      </c>
      <c r="F8847">
        <v>0.45805854400000001</v>
      </c>
      <c r="G8847">
        <v>8642</v>
      </c>
      <c r="H8847">
        <v>5</v>
      </c>
      <c r="I8847">
        <v>0</v>
      </c>
      <c r="J8847">
        <v>2</v>
      </c>
      <c r="K8847">
        <v>0</v>
      </c>
      <c r="L8847">
        <v>0</v>
      </c>
    </row>
    <row r="8848" spans="1:12" x14ac:dyDescent="0.25">
      <c r="A8848">
        <v>20909</v>
      </c>
      <c r="B8848">
        <v>1</v>
      </c>
      <c r="C8848">
        <v>0.93948878499999999</v>
      </c>
      <c r="D8848">
        <v>47</v>
      </c>
      <c r="E8848">
        <v>0</v>
      </c>
      <c r="F8848">
        <v>0.21678681799999999</v>
      </c>
      <c r="G8848">
        <v>3883</v>
      </c>
      <c r="H8848">
        <v>6</v>
      </c>
      <c r="I8848">
        <v>0</v>
      </c>
      <c r="J8848">
        <v>0</v>
      </c>
      <c r="K8848">
        <v>0</v>
      </c>
      <c r="L8848">
        <v>4</v>
      </c>
    </row>
    <row r="8849" spans="1:12" x14ac:dyDescent="0.25">
      <c r="A8849">
        <v>8059</v>
      </c>
      <c r="B8849">
        <v>0</v>
      </c>
      <c r="C8849">
        <v>0.93972907999999999</v>
      </c>
      <c r="D8849">
        <v>43</v>
      </c>
      <c r="E8849">
        <v>4</v>
      </c>
      <c r="F8849">
        <v>0.48680351900000002</v>
      </c>
      <c r="G8849">
        <v>9206</v>
      </c>
      <c r="H8849">
        <v>14</v>
      </c>
      <c r="I8849">
        <v>0</v>
      </c>
      <c r="J8849">
        <v>1</v>
      </c>
      <c r="K8849">
        <v>0</v>
      </c>
      <c r="L8849">
        <v>1</v>
      </c>
    </row>
    <row r="8850" spans="1:12" x14ac:dyDescent="0.25">
      <c r="A8850">
        <v>148144</v>
      </c>
      <c r="B8850">
        <v>0</v>
      </c>
      <c r="C8850">
        <v>0.93979071700000005</v>
      </c>
      <c r="D8850">
        <v>47</v>
      </c>
      <c r="E8850">
        <v>1</v>
      </c>
      <c r="F8850">
        <v>7085</v>
      </c>
      <c r="H8850">
        <v>17</v>
      </c>
      <c r="I8850">
        <v>0</v>
      </c>
      <c r="J8850">
        <v>3</v>
      </c>
      <c r="K8850">
        <v>0</v>
      </c>
      <c r="L8850">
        <v>4</v>
      </c>
    </row>
    <row r="8851" spans="1:12" x14ac:dyDescent="0.25">
      <c r="A8851">
        <v>146033</v>
      </c>
      <c r="B8851">
        <v>0</v>
      </c>
      <c r="C8851">
        <v>0.94100940799999999</v>
      </c>
      <c r="D8851">
        <v>56</v>
      </c>
      <c r="E8851">
        <v>2</v>
      </c>
      <c r="F8851">
        <v>0.22320841599999999</v>
      </c>
      <c r="G8851">
        <v>6083</v>
      </c>
      <c r="H8851">
        <v>8</v>
      </c>
      <c r="I8851">
        <v>0</v>
      </c>
      <c r="J8851">
        <v>0</v>
      </c>
      <c r="K8851">
        <v>0</v>
      </c>
      <c r="L8851">
        <v>3</v>
      </c>
    </row>
    <row r="8852" spans="1:12" x14ac:dyDescent="0.25">
      <c r="A8852">
        <v>12090</v>
      </c>
      <c r="B8852">
        <v>0</v>
      </c>
      <c r="C8852">
        <v>0.94148509400000002</v>
      </c>
      <c r="D8852">
        <v>60</v>
      </c>
      <c r="E8852">
        <v>5</v>
      </c>
      <c r="F8852">
        <v>0.34813723400000002</v>
      </c>
      <c r="G8852">
        <v>4750</v>
      </c>
      <c r="H8852">
        <v>14</v>
      </c>
      <c r="I8852">
        <v>1</v>
      </c>
      <c r="J8852">
        <v>0</v>
      </c>
      <c r="K8852">
        <v>1</v>
      </c>
      <c r="L8852">
        <v>0</v>
      </c>
    </row>
    <row r="8853" spans="1:12" x14ac:dyDescent="0.25">
      <c r="A8853">
        <v>106046</v>
      </c>
      <c r="B8853">
        <v>0</v>
      </c>
      <c r="C8853">
        <v>0.94232707199999999</v>
      </c>
      <c r="D8853">
        <v>63</v>
      </c>
      <c r="E8853">
        <v>0</v>
      </c>
      <c r="F8853">
        <v>0.667026444</v>
      </c>
      <c r="G8853">
        <v>7411</v>
      </c>
      <c r="H8853">
        <v>17</v>
      </c>
      <c r="I8853">
        <v>0</v>
      </c>
      <c r="J8853">
        <v>1</v>
      </c>
      <c r="K8853">
        <v>0</v>
      </c>
      <c r="L8853">
        <v>1</v>
      </c>
    </row>
    <row r="8854" spans="1:12" x14ac:dyDescent="0.25">
      <c r="A8854">
        <v>75909</v>
      </c>
      <c r="B8854">
        <v>0</v>
      </c>
      <c r="C8854">
        <v>0.94245977599999997</v>
      </c>
      <c r="D8854">
        <v>45</v>
      </c>
      <c r="E8854">
        <v>0</v>
      </c>
      <c r="F8854">
        <v>0.12556843200000001</v>
      </c>
      <c r="G8854">
        <v>6816</v>
      </c>
      <c r="H8854">
        <v>3</v>
      </c>
      <c r="I8854">
        <v>0</v>
      </c>
      <c r="J8854">
        <v>0</v>
      </c>
      <c r="K8854">
        <v>0</v>
      </c>
      <c r="L8854">
        <v>3</v>
      </c>
    </row>
    <row r="8855" spans="1:12" x14ac:dyDescent="0.25">
      <c r="A8855">
        <v>136864</v>
      </c>
      <c r="B8855">
        <v>0</v>
      </c>
      <c r="C8855">
        <v>0.942611478</v>
      </c>
      <c r="D8855">
        <v>55</v>
      </c>
      <c r="E8855">
        <v>0</v>
      </c>
      <c r="F8855">
        <v>1281</v>
      </c>
      <c r="H8855">
        <v>3</v>
      </c>
      <c r="I8855">
        <v>0</v>
      </c>
      <c r="J8855">
        <v>1</v>
      </c>
      <c r="K8855">
        <v>0</v>
      </c>
      <c r="L8855">
        <v>0</v>
      </c>
    </row>
    <row r="8856" spans="1:12" x14ac:dyDescent="0.25">
      <c r="A8856">
        <v>11623</v>
      </c>
      <c r="B8856">
        <v>0</v>
      </c>
      <c r="C8856">
        <v>0.94273768400000002</v>
      </c>
      <c r="D8856">
        <v>29</v>
      </c>
      <c r="E8856">
        <v>0</v>
      </c>
      <c r="F8856">
        <v>0.21247818500000001</v>
      </c>
      <c r="G8856">
        <v>4583</v>
      </c>
      <c r="H8856">
        <v>5</v>
      </c>
      <c r="I8856">
        <v>0</v>
      </c>
      <c r="J8856">
        <v>0</v>
      </c>
      <c r="K8856">
        <v>0</v>
      </c>
      <c r="L8856">
        <v>0</v>
      </c>
    </row>
    <row r="8857" spans="1:12" x14ac:dyDescent="0.25">
      <c r="A8857">
        <v>62440</v>
      </c>
      <c r="B8857">
        <v>0</v>
      </c>
      <c r="C8857">
        <v>0.94300103599999996</v>
      </c>
      <c r="D8857">
        <v>52</v>
      </c>
      <c r="E8857">
        <v>0</v>
      </c>
      <c r="F8857">
        <v>0.61165177999999998</v>
      </c>
      <c r="G8857">
        <v>7500</v>
      </c>
      <c r="H8857">
        <v>7</v>
      </c>
      <c r="I8857">
        <v>0</v>
      </c>
      <c r="J8857">
        <v>2</v>
      </c>
      <c r="K8857">
        <v>0</v>
      </c>
      <c r="L8857">
        <v>0</v>
      </c>
    </row>
    <row r="8858" spans="1:12" x14ac:dyDescent="0.25">
      <c r="A8858">
        <v>58383</v>
      </c>
      <c r="B8858">
        <v>0</v>
      </c>
      <c r="C8858">
        <v>0.94303239699999997</v>
      </c>
      <c r="D8858">
        <v>63</v>
      </c>
      <c r="E8858">
        <v>0</v>
      </c>
      <c r="F8858">
        <v>0.63955615200000004</v>
      </c>
      <c r="G8858">
        <v>8200</v>
      </c>
      <c r="H8858">
        <v>20</v>
      </c>
      <c r="I8858">
        <v>0</v>
      </c>
      <c r="J8858">
        <v>2</v>
      </c>
      <c r="K8858">
        <v>0</v>
      </c>
      <c r="L8858">
        <v>0</v>
      </c>
    </row>
    <row r="8859" spans="1:12" x14ac:dyDescent="0.25">
      <c r="A8859">
        <v>57545</v>
      </c>
      <c r="B8859">
        <v>1</v>
      </c>
      <c r="C8859">
        <v>0.94305425399999998</v>
      </c>
      <c r="D8859">
        <v>38</v>
      </c>
      <c r="E8859">
        <v>1</v>
      </c>
      <c r="F8859">
        <v>0.72697129800000004</v>
      </c>
      <c r="G8859">
        <v>9650</v>
      </c>
      <c r="H8859">
        <v>16</v>
      </c>
      <c r="I8859">
        <v>0</v>
      </c>
      <c r="J8859">
        <v>2</v>
      </c>
      <c r="K8859">
        <v>0</v>
      </c>
      <c r="L8859">
        <v>3</v>
      </c>
    </row>
    <row r="8860" spans="1:12" x14ac:dyDescent="0.25">
      <c r="A8860">
        <v>123520</v>
      </c>
      <c r="B8860">
        <v>0</v>
      </c>
      <c r="C8860">
        <v>0.94309860599999995</v>
      </c>
      <c r="D8860">
        <v>66</v>
      </c>
      <c r="E8860">
        <v>1</v>
      </c>
      <c r="F8860">
        <v>0.40157958700000002</v>
      </c>
      <c r="G8860">
        <v>6583</v>
      </c>
      <c r="H8860">
        <v>28</v>
      </c>
      <c r="I8860">
        <v>0</v>
      </c>
      <c r="J8860">
        <v>0</v>
      </c>
      <c r="K8860">
        <v>0</v>
      </c>
      <c r="L8860">
        <v>0</v>
      </c>
    </row>
    <row r="8861" spans="1:12" x14ac:dyDescent="0.25">
      <c r="A8861">
        <v>100851</v>
      </c>
      <c r="B8861">
        <v>0</v>
      </c>
      <c r="C8861">
        <v>0.94312426999999999</v>
      </c>
      <c r="D8861">
        <v>42</v>
      </c>
      <c r="E8861">
        <v>3</v>
      </c>
      <c r="F8861">
        <v>4.9196063999999998E-2</v>
      </c>
      <c r="G8861">
        <v>12500</v>
      </c>
      <c r="H8861">
        <v>4</v>
      </c>
      <c r="I8861">
        <v>0</v>
      </c>
      <c r="J8861">
        <v>0</v>
      </c>
      <c r="K8861">
        <v>1</v>
      </c>
      <c r="L8861">
        <v>0</v>
      </c>
    </row>
    <row r="8862" spans="1:12" x14ac:dyDescent="0.25">
      <c r="A8862">
        <v>147539</v>
      </c>
      <c r="B8862">
        <v>0</v>
      </c>
      <c r="C8862">
        <v>0.94344147300000003</v>
      </c>
      <c r="D8862">
        <v>43</v>
      </c>
      <c r="E8862">
        <v>0</v>
      </c>
      <c r="F8862">
        <v>4078</v>
      </c>
      <c r="H8862">
        <v>12</v>
      </c>
      <c r="I8862">
        <v>0</v>
      </c>
      <c r="J8862">
        <v>2</v>
      </c>
      <c r="K8862">
        <v>0</v>
      </c>
      <c r="L8862">
        <v>1</v>
      </c>
    </row>
    <row r="8863" spans="1:12" x14ac:dyDescent="0.25">
      <c r="A8863">
        <v>89876</v>
      </c>
      <c r="B8863">
        <v>0</v>
      </c>
      <c r="C8863">
        <v>0.943522007</v>
      </c>
      <c r="D8863">
        <v>56</v>
      </c>
      <c r="E8863">
        <v>0</v>
      </c>
      <c r="F8863">
        <v>0.47174723400000002</v>
      </c>
      <c r="G8863">
        <v>16900</v>
      </c>
      <c r="H8863">
        <v>11</v>
      </c>
      <c r="I8863">
        <v>0</v>
      </c>
      <c r="J8863">
        <v>3</v>
      </c>
      <c r="K8863">
        <v>0</v>
      </c>
      <c r="L8863">
        <v>3</v>
      </c>
    </row>
    <row r="8864" spans="1:12" x14ac:dyDescent="0.25">
      <c r="A8864">
        <v>146143</v>
      </c>
      <c r="B8864">
        <v>1</v>
      </c>
      <c r="C8864">
        <v>0.94359938499999996</v>
      </c>
      <c r="D8864">
        <v>54</v>
      </c>
      <c r="E8864">
        <v>1</v>
      </c>
      <c r="F8864">
        <v>6.4370412000000002E-2</v>
      </c>
      <c r="G8864">
        <v>7083</v>
      </c>
      <c r="H8864">
        <v>11</v>
      </c>
      <c r="I8864">
        <v>0</v>
      </c>
      <c r="J8864">
        <v>0</v>
      </c>
      <c r="K8864">
        <v>0</v>
      </c>
      <c r="L8864">
        <v>0</v>
      </c>
    </row>
    <row r="8865" spans="1:12" x14ac:dyDescent="0.25">
      <c r="A8865">
        <v>136903</v>
      </c>
      <c r="B8865">
        <v>1</v>
      </c>
      <c r="C8865">
        <v>0.94366003799999998</v>
      </c>
      <c r="D8865">
        <v>44</v>
      </c>
      <c r="E8865">
        <v>0</v>
      </c>
      <c r="F8865">
        <v>0.63845125300000005</v>
      </c>
      <c r="G8865">
        <v>17200</v>
      </c>
      <c r="H8865">
        <v>16</v>
      </c>
      <c r="I8865">
        <v>0</v>
      </c>
      <c r="J8865">
        <v>4</v>
      </c>
      <c r="K8865">
        <v>0</v>
      </c>
      <c r="L8865">
        <v>2</v>
      </c>
    </row>
    <row r="8866" spans="1:12" x14ac:dyDescent="0.25">
      <c r="A8866">
        <v>138905</v>
      </c>
      <c r="B8866">
        <v>0</v>
      </c>
      <c r="C8866">
        <v>0.94369590999999997</v>
      </c>
      <c r="D8866">
        <v>50</v>
      </c>
      <c r="E8866">
        <v>0</v>
      </c>
      <c r="F8866">
        <v>0.30106989299999998</v>
      </c>
      <c r="G8866">
        <v>10000</v>
      </c>
      <c r="H8866">
        <v>12</v>
      </c>
      <c r="I8866">
        <v>0</v>
      </c>
      <c r="J8866">
        <v>0</v>
      </c>
      <c r="K8866">
        <v>0</v>
      </c>
      <c r="L8866">
        <v>1</v>
      </c>
    </row>
    <row r="8867" spans="1:12" x14ac:dyDescent="0.25">
      <c r="A8867">
        <v>103783</v>
      </c>
      <c r="B8867">
        <v>0</v>
      </c>
      <c r="C8867">
        <v>0.94381086199999997</v>
      </c>
      <c r="D8867">
        <v>45</v>
      </c>
      <c r="E8867">
        <v>0</v>
      </c>
      <c r="F8867">
        <v>0.70257435599999996</v>
      </c>
      <c r="G8867">
        <v>4000</v>
      </c>
      <c r="H8867">
        <v>9</v>
      </c>
      <c r="I8867">
        <v>0</v>
      </c>
      <c r="J8867">
        <v>2</v>
      </c>
      <c r="K8867">
        <v>0</v>
      </c>
      <c r="L8867">
        <v>0</v>
      </c>
    </row>
    <row r="8868" spans="1:12" x14ac:dyDescent="0.25">
      <c r="A8868">
        <v>70080</v>
      </c>
      <c r="B8868">
        <v>0</v>
      </c>
      <c r="C8868">
        <v>0.944001965</v>
      </c>
      <c r="D8868">
        <v>57</v>
      </c>
      <c r="E8868">
        <v>0</v>
      </c>
      <c r="F8868">
        <v>0.57841679099999999</v>
      </c>
      <c r="G8868">
        <v>6050</v>
      </c>
      <c r="H8868">
        <v>7</v>
      </c>
      <c r="I8868">
        <v>0</v>
      </c>
      <c r="J8868">
        <v>2</v>
      </c>
      <c r="K8868">
        <v>0</v>
      </c>
      <c r="L8868">
        <v>0</v>
      </c>
    </row>
    <row r="8869" spans="1:12" x14ac:dyDescent="0.25">
      <c r="A8869">
        <v>50734</v>
      </c>
      <c r="B8869">
        <v>1</v>
      </c>
      <c r="C8869">
        <v>0.94436519299999999</v>
      </c>
      <c r="D8869">
        <v>30</v>
      </c>
      <c r="E8869">
        <v>2</v>
      </c>
      <c r="F8869">
        <v>0.130773845</v>
      </c>
      <c r="G8869">
        <v>5000</v>
      </c>
      <c r="H8869">
        <v>3</v>
      </c>
      <c r="I8869">
        <v>2</v>
      </c>
      <c r="J8869">
        <v>0</v>
      </c>
      <c r="K8869">
        <v>0</v>
      </c>
      <c r="L8869">
        <v>1</v>
      </c>
    </row>
    <row r="8870" spans="1:12" x14ac:dyDescent="0.25">
      <c r="A8870">
        <v>138697</v>
      </c>
      <c r="B8870">
        <v>0</v>
      </c>
      <c r="C8870">
        <v>0.94456762699999997</v>
      </c>
      <c r="D8870">
        <v>34</v>
      </c>
      <c r="E8870">
        <v>0</v>
      </c>
      <c r="F8870">
        <v>1.1656952999999999E-2</v>
      </c>
      <c r="G8870">
        <v>1200</v>
      </c>
      <c r="H8870">
        <v>2</v>
      </c>
      <c r="I8870">
        <v>0</v>
      </c>
      <c r="J8870">
        <v>0</v>
      </c>
      <c r="K8870">
        <v>0</v>
      </c>
      <c r="L8870">
        <v>0</v>
      </c>
    </row>
    <row r="8871" spans="1:12" x14ac:dyDescent="0.25">
      <c r="A8871">
        <v>99620</v>
      </c>
      <c r="B8871">
        <v>0</v>
      </c>
      <c r="C8871">
        <v>0.94465795500000005</v>
      </c>
      <c r="D8871">
        <v>24</v>
      </c>
      <c r="E8871">
        <v>0</v>
      </c>
      <c r="F8871">
        <v>680</v>
      </c>
      <c r="G8871">
        <v>0</v>
      </c>
      <c r="H8871">
        <v>4</v>
      </c>
      <c r="I8871">
        <v>0</v>
      </c>
      <c r="J8871">
        <v>1</v>
      </c>
      <c r="K8871">
        <v>0</v>
      </c>
      <c r="L8871">
        <v>0</v>
      </c>
    </row>
    <row r="8872" spans="1:12" x14ac:dyDescent="0.25">
      <c r="A8872">
        <v>40676</v>
      </c>
      <c r="B8872">
        <v>0</v>
      </c>
      <c r="C8872">
        <v>0.94508790899999995</v>
      </c>
      <c r="D8872">
        <v>52</v>
      </c>
      <c r="E8872">
        <v>0</v>
      </c>
      <c r="F8872">
        <v>1137</v>
      </c>
      <c r="H8872">
        <v>12</v>
      </c>
      <c r="I8872">
        <v>0</v>
      </c>
      <c r="J8872">
        <v>1</v>
      </c>
      <c r="K8872">
        <v>0</v>
      </c>
      <c r="L8872">
        <v>0</v>
      </c>
    </row>
    <row r="8873" spans="1:12" x14ac:dyDescent="0.25">
      <c r="A8873">
        <v>65308</v>
      </c>
      <c r="B8873">
        <v>1</v>
      </c>
      <c r="C8873">
        <v>0.94509151400000002</v>
      </c>
      <c r="D8873">
        <v>62</v>
      </c>
      <c r="E8873">
        <v>2</v>
      </c>
      <c r="F8873">
        <v>0.93725042800000002</v>
      </c>
      <c r="G8873">
        <v>1752</v>
      </c>
      <c r="H8873">
        <v>5</v>
      </c>
      <c r="I8873">
        <v>0</v>
      </c>
      <c r="J8873">
        <v>1</v>
      </c>
      <c r="K8873">
        <v>0</v>
      </c>
      <c r="L8873">
        <v>0</v>
      </c>
    </row>
    <row r="8874" spans="1:12" x14ac:dyDescent="0.25">
      <c r="A8874">
        <v>33642</v>
      </c>
      <c r="B8874">
        <v>0</v>
      </c>
      <c r="C8874">
        <v>0.94512973199999994</v>
      </c>
      <c r="D8874">
        <v>41</v>
      </c>
      <c r="E8874">
        <v>0</v>
      </c>
      <c r="F8874">
        <v>0.494521549</v>
      </c>
      <c r="G8874">
        <v>5475</v>
      </c>
      <c r="H8874">
        <v>7</v>
      </c>
      <c r="I8874">
        <v>0</v>
      </c>
      <c r="J8874">
        <v>2</v>
      </c>
      <c r="K8874">
        <v>0</v>
      </c>
      <c r="L8874">
        <v>3</v>
      </c>
    </row>
    <row r="8875" spans="1:12" x14ac:dyDescent="0.25">
      <c r="A8875">
        <v>30007</v>
      </c>
      <c r="B8875">
        <v>1</v>
      </c>
      <c r="C8875">
        <v>0.94534669800000004</v>
      </c>
      <c r="D8875">
        <v>55</v>
      </c>
      <c r="E8875">
        <v>4</v>
      </c>
      <c r="F8875">
        <v>1.6089564169999999</v>
      </c>
      <c r="G8875">
        <v>2500</v>
      </c>
      <c r="H8875">
        <v>17</v>
      </c>
      <c r="I8875">
        <v>0</v>
      </c>
      <c r="J8875">
        <v>1</v>
      </c>
      <c r="K8875">
        <v>6</v>
      </c>
      <c r="L8875">
        <v>1</v>
      </c>
    </row>
    <row r="8876" spans="1:12" x14ac:dyDescent="0.25">
      <c r="A8876">
        <v>63637</v>
      </c>
      <c r="B8876">
        <v>0</v>
      </c>
      <c r="C8876">
        <v>0.94543079900000004</v>
      </c>
      <c r="D8876">
        <v>52</v>
      </c>
      <c r="E8876">
        <v>0</v>
      </c>
      <c r="F8876">
        <v>0.53671147900000005</v>
      </c>
      <c r="G8876">
        <v>16438</v>
      </c>
      <c r="H8876">
        <v>13</v>
      </c>
      <c r="I8876">
        <v>0</v>
      </c>
      <c r="J8876">
        <v>6</v>
      </c>
      <c r="K8876">
        <v>0</v>
      </c>
      <c r="L8876">
        <v>1</v>
      </c>
    </row>
    <row r="8877" spans="1:12" x14ac:dyDescent="0.25">
      <c r="A8877">
        <v>86967</v>
      </c>
      <c r="B8877">
        <v>0</v>
      </c>
      <c r="C8877">
        <v>0.94574659900000002</v>
      </c>
      <c r="D8877">
        <v>59</v>
      </c>
      <c r="E8877">
        <v>0</v>
      </c>
      <c r="F8877">
        <v>0.19196160800000001</v>
      </c>
      <c r="G8877">
        <v>5000</v>
      </c>
      <c r="H8877">
        <v>5</v>
      </c>
      <c r="I8877">
        <v>0</v>
      </c>
      <c r="J8877">
        <v>0</v>
      </c>
      <c r="K8877">
        <v>0</v>
      </c>
      <c r="L8877">
        <v>0</v>
      </c>
    </row>
    <row r="8878" spans="1:12" x14ac:dyDescent="0.25">
      <c r="A8878">
        <v>81897</v>
      </c>
      <c r="B8878">
        <v>0</v>
      </c>
      <c r="C8878">
        <v>0.94589490099999995</v>
      </c>
      <c r="D8878">
        <v>61</v>
      </c>
      <c r="E8878">
        <v>0</v>
      </c>
      <c r="F8878">
        <v>0.11797988299999999</v>
      </c>
      <c r="G8878">
        <v>4771</v>
      </c>
      <c r="H8878">
        <v>4</v>
      </c>
      <c r="I8878">
        <v>0</v>
      </c>
      <c r="J8878">
        <v>0</v>
      </c>
      <c r="K8878">
        <v>0</v>
      </c>
      <c r="L8878">
        <v>0</v>
      </c>
    </row>
    <row r="8879" spans="1:12" x14ac:dyDescent="0.25">
      <c r="A8879">
        <v>102240</v>
      </c>
      <c r="B8879">
        <v>0</v>
      </c>
      <c r="C8879">
        <v>0.94662437099999996</v>
      </c>
      <c r="D8879">
        <v>34</v>
      </c>
      <c r="E8879">
        <v>0</v>
      </c>
      <c r="F8879">
        <v>2553</v>
      </c>
      <c r="G8879">
        <v>0</v>
      </c>
      <c r="H8879">
        <v>7</v>
      </c>
      <c r="I8879">
        <v>0</v>
      </c>
      <c r="J8879">
        <v>2</v>
      </c>
      <c r="K8879">
        <v>0</v>
      </c>
      <c r="L8879">
        <v>2</v>
      </c>
    </row>
    <row r="8880" spans="1:12" x14ac:dyDescent="0.25">
      <c r="A8880">
        <v>14832</v>
      </c>
      <c r="B8880">
        <v>0</v>
      </c>
      <c r="C8880">
        <v>0.94664553600000001</v>
      </c>
      <c r="D8880">
        <v>39</v>
      </c>
      <c r="E8880">
        <v>0</v>
      </c>
      <c r="F8880">
        <v>0.33650959400000002</v>
      </c>
      <c r="G8880">
        <v>7660</v>
      </c>
      <c r="H8880">
        <v>7</v>
      </c>
      <c r="I8880">
        <v>0</v>
      </c>
      <c r="J8880">
        <v>1</v>
      </c>
      <c r="K8880">
        <v>0</v>
      </c>
      <c r="L8880">
        <v>3</v>
      </c>
    </row>
    <row r="8881" spans="1:12" x14ac:dyDescent="0.25">
      <c r="A8881">
        <v>54946</v>
      </c>
      <c r="B8881">
        <v>0</v>
      </c>
      <c r="C8881">
        <v>0.94679564699999996</v>
      </c>
      <c r="D8881">
        <v>43</v>
      </c>
      <c r="E8881">
        <v>0</v>
      </c>
      <c r="F8881">
        <v>0.15437941599999999</v>
      </c>
      <c r="G8881">
        <v>7500</v>
      </c>
      <c r="H8881">
        <v>5</v>
      </c>
      <c r="I8881">
        <v>0</v>
      </c>
      <c r="J8881">
        <v>0</v>
      </c>
      <c r="K8881">
        <v>0</v>
      </c>
      <c r="L8881">
        <v>0</v>
      </c>
    </row>
    <row r="8882" spans="1:12" x14ac:dyDescent="0.25">
      <c r="A8882">
        <v>53544</v>
      </c>
      <c r="B8882">
        <v>0</v>
      </c>
      <c r="C8882">
        <v>0.947157955</v>
      </c>
      <c r="D8882">
        <v>32</v>
      </c>
      <c r="E8882">
        <v>0</v>
      </c>
      <c r="F8882">
        <v>0.123076923</v>
      </c>
      <c r="G8882">
        <v>3444</v>
      </c>
      <c r="H8882">
        <v>4</v>
      </c>
      <c r="I8882">
        <v>0</v>
      </c>
      <c r="J8882">
        <v>0</v>
      </c>
      <c r="K8882">
        <v>0</v>
      </c>
      <c r="L8882">
        <v>4</v>
      </c>
    </row>
    <row r="8883" spans="1:12" x14ac:dyDescent="0.25">
      <c r="A8883">
        <v>57152</v>
      </c>
      <c r="B8883">
        <v>1</v>
      </c>
      <c r="C8883">
        <v>0.94756554299999995</v>
      </c>
      <c r="D8883">
        <v>31</v>
      </c>
      <c r="E8883">
        <v>0</v>
      </c>
      <c r="F8883">
        <v>0.36618730300000002</v>
      </c>
      <c r="G8883">
        <v>2850</v>
      </c>
      <c r="H8883">
        <v>4</v>
      </c>
      <c r="I8883">
        <v>1</v>
      </c>
      <c r="J8883">
        <v>2</v>
      </c>
      <c r="K8883">
        <v>1</v>
      </c>
      <c r="L8883">
        <v>2</v>
      </c>
    </row>
    <row r="8884" spans="1:12" x14ac:dyDescent="0.25">
      <c r="A8884">
        <v>145178</v>
      </c>
      <c r="B8884">
        <v>1</v>
      </c>
      <c r="C8884">
        <v>0.94781536799999999</v>
      </c>
      <c r="D8884">
        <v>30</v>
      </c>
      <c r="E8884">
        <v>0</v>
      </c>
      <c r="F8884">
        <v>849</v>
      </c>
      <c r="H8884">
        <v>4</v>
      </c>
      <c r="I8884">
        <v>2</v>
      </c>
      <c r="J8884">
        <v>0</v>
      </c>
      <c r="K8884">
        <v>1</v>
      </c>
      <c r="L8884">
        <v>0</v>
      </c>
    </row>
    <row r="8885" spans="1:12" x14ac:dyDescent="0.25">
      <c r="A8885">
        <v>38663</v>
      </c>
      <c r="B8885">
        <v>0</v>
      </c>
      <c r="C8885">
        <v>0.94798534800000001</v>
      </c>
      <c r="D8885">
        <v>37</v>
      </c>
      <c r="E8885">
        <v>3</v>
      </c>
      <c r="F8885">
        <v>0.24391869399999999</v>
      </c>
      <c r="G8885">
        <v>3000</v>
      </c>
      <c r="H8885">
        <v>5</v>
      </c>
      <c r="I8885">
        <v>0</v>
      </c>
      <c r="J8885">
        <v>0</v>
      </c>
      <c r="K8885">
        <v>3</v>
      </c>
      <c r="L8885">
        <v>2</v>
      </c>
    </row>
    <row r="8886" spans="1:12" x14ac:dyDescent="0.25">
      <c r="A8886">
        <v>53162</v>
      </c>
      <c r="B8886">
        <v>1</v>
      </c>
      <c r="C8886">
        <v>0.94810379199999995</v>
      </c>
      <c r="D8886">
        <v>27</v>
      </c>
      <c r="E8886">
        <v>0</v>
      </c>
      <c r="F8886">
        <v>0.52697354699999999</v>
      </c>
      <c r="G8886">
        <v>4800</v>
      </c>
      <c r="H8886">
        <v>6</v>
      </c>
      <c r="I8886">
        <v>0</v>
      </c>
      <c r="J8886">
        <v>1</v>
      </c>
      <c r="K8886">
        <v>0</v>
      </c>
      <c r="L8886">
        <v>0</v>
      </c>
    </row>
    <row r="8887" spans="1:12" x14ac:dyDescent="0.25">
      <c r="A8887">
        <v>51520</v>
      </c>
      <c r="B8887">
        <v>0</v>
      </c>
      <c r="C8887">
        <v>0.94820717099999996</v>
      </c>
      <c r="D8887">
        <v>46</v>
      </c>
      <c r="E8887">
        <v>0</v>
      </c>
      <c r="F8887">
        <v>5.3754941000000001E-2</v>
      </c>
      <c r="G8887">
        <v>1264</v>
      </c>
      <c r="H8887">
        <v>2</v>
      </c>
      <c r="I8887">
        <v>0</v>
      </c>
      <c r="J8887">
        <v>0</v>
      </c>
      <c r="K8887">
        <v>1</v>
      </c>
      <c r="L8887">
        <v>1</v>
      </c>
    </row>
    <row r="8888" spans="1:12" x14ac:dyDescent="0.25">
      <c r="A8888">
        <v>37035</v>
      </c>
      <c r="B8888">
        <v>0</v>
      </c>
      <c r="C8888">
        <v>0.94821711900000005</v>
      </c>
      <c r="D8888">
        <v>49</v>
      </c>
      <c r="E8888">
        <v>0</v>
      </c>
      <c r="F8888">
        <v>0.67839074899999996</v>
      </c>
      <c r="G8888">
        <v>4150</v>
      </c>
      <c r="H8888">
        <v>10</v>
      </c>
      <c r="I8888">
        <v>0</v>
      </c>
      <c r="J8888">
        <v>0</v>
      </c>
      <c r="K8888">
        <v>0</v>
      </c>
      <c r="L8888">
        <v>0</v>
      </c>
    </row>
    <row r="8889" spans="1:12" x14ac:dyDescent="0.25">
      <c r="A8889">
        <v>59318</v>
      </c>
      <c r="B8889">
        <v>1</v>
      </c>
      <c r="C8889">
        <v>0.94848109700000005</v>
      </c>
      <c r="D8889">
        <v>59</v>
      </c>
      <c r="E8889">
        <v>3</v>
      </c>
      <c r="F8889">
        <v>0.30646169200000001</v>
      </c>
      <c r="G8889">
        <v>8000</v>
      </c>
      <c r="H8889">
        <v>8</v>
      </c>
      <c r="I8889">
        <v>0</v>
      </c>
      <c r="J8889">
        <v>1</v>
      </c>
      <c r="K8889">
        <v>0</v>
      </c>
      <c r="L8889">
        <v>0</v>
      </c>
    </row>
    <row r="8890" spans="1:12" x14ac:dyDescent="0.25">
      <c r="A8890">
        <v>134251</v>
      </c>
      <c r="B8890">
        <v>0</v>
      </c>
      <c r="C8890">
        <v>0.94873128699999998</v>
      </c>
      <c r="D8890">
        <v>54</v>
      </c>
      <c r="E8890">
        <v>0</v>
      </c>
      <c r="F8890">
        <v>0.19169602899999999</v>
      </c>
      <c r="G8890">
        <v>10500</v>
      </c>
      <c r="H8890">
        <v>8</v>
      </c>
      <c r="I8890">
        <v>0</v>
      </c>
      <c r="J8890">
        <v>2</v>
      </c>
      <c r="K8890">
        <v>0</v>
      </c>
      <c r="L8890">
        <v>0</v>
      </c>
    </row>
    <row r="8891" spans="1:12" x14ac:dyDescent="0.25">
      <c r="A8891">
        <v>85352</v>
      </c>
      <c r="B8891">
        <v>0</v>
      </c>
      <c r="C8891">
        <v>0.94876075100000001</v>
      </c>
      <c r="D8891">
        <v>69</v>
      </c>
      <c r="E8891">
        <v>0</v>
      </c>
      <c r="F8891">
        <v>0.48948259199999999</v>
      </c>
      <c r="G8891">
        <v>8271</v>
      </c>
      <c r="H8891">
        <v>6</v>
      </c>
      <c r="I8891">
        <v>0</v>
      </c>
      <c r="J8891">
        <v>1</v>
      </c>
      <c r="K8891">
        <v>0</v>
      </c>
      <c r="L8891">
        <v>0</v>
      </c>
    </row>
    <row r="8892" spans="1:12" x14ac:dyDescent="0.25">
      <c r="A8892">
        <v>310</v>
      </c>
      <c r="B8892">
        <v>0</v>
      </c>
      <c r="C8892">
        <v>0.94876280899999998</v>
      </c>
      <c r="D8892">
        <v>27</v>
      </c>
      <c r="E8892">
        <v>0</v>
      </c>
      <c r="F8892">
        <v>0.144948404</v>
      </c>
      <c r="G8892">
        <v>4166</v>
      </c>
      <c r="H8892">
        <v>5</v>
      </c>
      <c r="I8892">
        <v>0</v>
      </c>
      <c r="J8892">
        <v>0</v>
      </c>
      <c r="K8892">
        <v>0</v>
      </c>
      <c r="L8892">
        <v>0</v>
      </c>
    </row>
    <row r="8893" spans="1:12" x14ac:dyDescent="0.25">
      <c r="A8893">
        <v>52789</v>
      </c>
      <c r="B8893">
        <v>1</v>
      </c>
      <c r="C8893">
        <v>0.94886444800000003</v>
      </c>
      <c r="D8893">
        <v>42</v>
      </c>
      <c r="E8893">
        <v>0</v>
      </c>
      <c r="F8893">
        <v>0.96637525199999996</v>
      </c>
      <c r="G8893">
        <v>4460</v>
      </c>
      <c r="H8893">
        <v>4</v>
      </c>
      <c r="I8893">
        <v>3</v>
      </c>
      <c r="J8893">
        <v>2</v>
      </c>
      <c r="K8893">
        <v>3</v>
      </c>
      <c r="L8893">
        <v>4</v>
      </c>
    </row>
    <row r="8894" spans="1:12" x14ac:dyDescent="0.25">
      <c r="A8894">
        <v>22751</v>
      </c>
      <c r="B8894">
        <v>0</v>
      </c>
      <c r="C8894">
        <v>0.94916114900000004</v>
      </c>
      <c r="D8894">
        <v>85</v>
      </c>
      <c r="E8894">
        <v>0</v>
      </c>
      <c r="F8894">
        <v>0.51585261400000004</v>
      </c>
      <c r="G8894">
        <v>3500</v>
      </c>
      <c r="H8894">
        <v>13</v>
      </c>
      <c r="I8894">
        <v>0</v>
      </c>
      <c r="J8894">
        <v>0</v>
      </c>
      <c r="K8894">
        <v>0</v>
      </c>
      <c r="L8894">
        <v>0</v>
      </c>
    </row>
    <row r="8895" spans="1:12" x14ac:dyDescent="0.25">
      <c r="A8895">
        <v>113717</v>
      </c>
      <c r="B8895">
        <v>0</v>
      </c>
      <c r="C8895">
        <v>0.94953136299999996</v>
      </c>
      <c r="D8895">
        <v>52</v>
      </c>
      <c r="E8895">
        <v>2</v>
      </c>
      <c r="F8895">
        <v>0.67777290700000004</v>
      </c>
      <c r="G8895">
        <v>6842</v>
      </c>
      <c r="H8895">
        <v>15</v>
      </c>
      <c r="I8895">
        <v>0</v>
      </c>
      <c r="J8895">
        <v>1</v>
      </c>
      <c r="K8895">
        <v>0</v>
      </c>
      <c r="L8895">
        <v>3</v>
      </c>
    </row>
    <row r="8896" spans="1:12" x14ac:dyDescent="0.25">
      <c r="A8896">
        <v>116996</v>
      </c>
      <c r="B8896">
        <v>0</v>
      </c>
      <c r="C8896">
        <v>0.94967086099999998</v>
      </c>
      <c r="D8896">
        <v>55</v>
      </c>
      <c r="E8896">
        <v>1</v>
      </c>
      <c r="F8896">
        <v>0.41718641699999998</v>
      </c>
      <c r="G8896">
        <v>10100</v>
      </c>
      <c r="H8896">
        <v>12</v>
      </c>
      <c r="I8896">
        <v>0</v>
      </c>
      <c r="J8896">
        <v>1</v>
      </c>
      <c r="K8896">
        <v>0</v>
      </c>
      <c r="L8896">
        <v>0</v>
      </c>
    </row>
    <row r="8897" spans="1:12" x14ac:dyDescent="0.25">
      <c r="A8897">
        <v>148685</v>
      </c>
      <c r="B8897">
        <v>1</v>
      </c>
      <c r="C8897">
        <v>0.950170819</v>
      </c>
      <c r="D8897">
        <v>62</v>
      </c>
      <c r="E8897">
        <v>3</v>
      </c>
      <c r="F8897">
        <v>0.54810475000000003</v>
      </c>
      <c r="G8897">
        <v>14166</v>
      </c>
      <c r="H8897">
        <v>14</v>
      </c>
      <c r="I8897">
        <v>0</v>
      </c>
      <c r="J8897">
        <v>1</v>
      </c>
      <c r="K8897">
        <v>2</v>
      </c>
      <c r="L8897">
        <v>1</v>
      </c>
    </row>
    <row r="8898" spans="1:12" x14ac:dyDescent="0.25">
      <c r="A8898">
        <v>10538</v>
      </c>
      <c r="B8898">
        <v>0</v>
      </c>
      <c r="C8898">
        <v>0.95021207200000002</v>
      </c>
      <c r="D8898">
        <v>54</v>
      </c>
      <c r="E8898">
        <v>0</v>
      </c>
      <c r="F8898">
        <v>0.61757805499999996</v>
      </c>
      <c r="G8898">
        <v>5540</v>
      </c>
      <c r="H8898">
        <v>11</v>
      </c>
      <c r="I8898">
        <v>1</v>
      </c>
      <c r="J8898">
        <v>2</v>
      </c>
      <c r="K8898">
        <v>0</v>
      </c>
      <c r="L8898">
        <v>1</v>
      </c>
    </row>
    <row r="8899" spans="1:12" x14ac:dyDescent="0.25">
      <c r="A8899">
        <v>99073</v>
      </c>
      <c r="B8899">
        <v>0</v>
      </c>
      <c r="C8899">
        <v>0.95045723999999998</v>
      </c>
      <c r="D8899">
        <v>31</v>
      </c>
      <c r="E8899">
        <v>0</v>
      </c>
      <c r="F8899">
        <v>0.43980877899999998</v>
      </c>
      <c r="G8899">
        <v>2300</v>
      </c>
      <c r="H8899">
        <v>6</v>
      </c>
      <c r="I8899">
        <v>0</v>
      </c>
      <c r="J8899">
        <v>0</v>
      </c>
      <c r="K8899">
        <v>0</v>
      </c>
      <c r="L8899">
        <v>0</v>
      </c>
    </row>
    <row r="8900" spans="1:12" x14ac:dyDescent="0.25">
      <c r="A8900">
        <v>66318</v>
      </c>
      <c r="B8900">
        <v>0</v>
      </c>
      <c r="C8900">
        <v>0.95050495000000002</v>
      </c>
      <c r="D8900">
        <v>50</v>
      </c>
      <c r="E8900">
        <v>0</v>
      </c>
      <c r="F8900">
        <v>0.19956908200000001</v>
      </c>
      <c r="G8900">
        <v>7425</v>
      </c>
      <c r="H8900">
        <v>4</v>
      </c>
      <c r="I8900">
        <v>0</v>
      </c>
      <c r="J8900">
        <v>2</v>
      </c>
      <c r="K8900">
        <v>0</v>
      </c>
      <c r="L8900">
        <v>1</v>
      </c>
    </row>
    <row r="8901" spans="1:12" x14ac:dyDescent="0.25">
      <c r="A8901">
        <v>22727</v>
      </c>
      <c r="B8901">
        <v>0</v>
      </c>
      <c r="C8901">
        <v>0.95060987799999996</v>
      </c>
      <c r="D8901">
        <v>44</v>
      </c>
      <c r="E8901">
        <v>0</v>
      </c>
      <c r="F8901">
        <v>0.44661067799999998</v>
      </c>
      <c r="G8901">
        <v>3333</v>
      </c>
      <c r="H8901">
        <v>3</v>
      </c>
      <c r="I8901">
        <v>0</v>
      </c>
      <c r="J8901">
        <v>1</v>
      </c>
      <c r="K8901">
        <v>0</v>
      </c>
      <c r="L8901">
        <v>1</v>
      </c>
    </row>
    <row r="8902" spans="1:12" x14ac:dyDescent="0.25">
      <c r="A8902">
        <v>78182</v>
      </c>
      <c r="B8902">
        <v>0</v>
      </c>
      <c r="C8902">
        <v>0.95087413200000004</v>
      </c>
      <c r="D8902">
        <v>65</v>
      </c>
      <c r="E8902">
        <v>0</v>
      </c>
      <c r="F8902">
        <v>0.54537521799999999</v>
      </c>
      <c r="G8902">
        <v>4583</v>
      </c>
      <c r="H8902">
        <v>10</v>
      </c>
      <c r="I8902">
        <v>0</v>
      </c>
      <c r="J8902">
        <v>1</v>
      </c>
      <c r="K8902">
        <v>0</v>
      </c>
      <c r="L8902">
        <v>0</v>
      </c>
    </row>
    <row r="8903" spans="1:12" x14ac:dyDescent="0.25">
      <c r="A8903">
        <v>74250</v>
      </c>
      <c r="B8903">
        <v>0</v>
      </c>
      <c r="C8903">
        <v>0.95092884700000002</v>
      </c>
      <c r="D8903">
        <v>48</v>
      </c>
      <c r="E8903">
        <v>0</v>
      </c>
      <c r="F8903">
        <v>0.51548672600000001</v>
      </c>
      <c r="G8903">
        <v>10847</v>
      </c>
      <c r="H8903">
        <v>13</v>
      </c>
      <c r="I8903">
        <v>0</v>
      </c>
      <c r="J8903">
        <v>2</v>
      </c>
      <c r="K8903">
        <v>0</v>
      </c>
      <c r="L8903">
        <v>1</v>
      </c>
    </row>
    <row r="8904" spans="1:12" x14ac:dyDescent="0.25">
      <c r="A8904">
        <v>135973</v>
      </c>
      <c r="B8904">
        <v>0</v>
      </c>
      <c r="C8904">
        <v>0.95120243999999998</v>
      </c>
      <c r="D8904">
        <v>75</v>
      </c>
      <c r="E8904">
        <v>0</v>
      </c>
      <c r="F8904">
        <v>0.16143106500000001</v>
      </c>
      <c r="G8904">
        <v>4583</v>
      </c>
      <c r="H8904">
        <v>6</v>
      </c>
      <c r="I8904">
        <v>0</v>
      </c>
      <c r="J8904">
        <v>0</v>
      </c>
      <c r="K8904">
        <v>0</v>
      </c>
      <c r="L8904">
        <v>0</v>
      </c>
    </row>
    <row r="8905" spans="1:12" x14ac:dyDescent="0.25">
      <c r="A8905">
        <v>94017</v>
      </c>
      <c r="B8905">
        <v>1</v>
      </c>
      <c r="C8905">
        <v>0.952015995</v>
      </c>
      <c r="D8905">
        <v>61</v>
      </c>
      <c r="E8905">
        <v>2</v>
      </c>
      <c r="F8905">
        <v>613</v>
      </c>
      <c r="H8905">
        <v>5</v>
      </c>
      <c r="I8905">
        <v>0</v>
      </c>
      <c r="J8905">
        <v>0</v>
      </c>
      <c r="K8905">
        <v>2</v>
      </c>
      <c r="L8905">
        <v>0</v>
      </c>
    </row>
    <row r="8906" spans="1:12" x14ac:dyDescent="0.25">
      <c r="A8906">
        <v>135068</v>
      </c>
      <c r="B8906">
        <v>1</v>
      </c>
      <c r="C8906">
        <v>0.95218777200000004</v>
      </c>
      <c r="D8906">
        <v>60</v>
      </c>
      <c r="E8906">
        <v>0</v>
      </c>
      <c r="F8906">
        <v>0.31174334100000001</v>
      </c>
      <c r="G8906">
        <v>3303</v>
      </c>
      <c r="H8906">
        <v>6</v>
      </c>
      <c r="I8906">
        <v>0</v>
      </c>
      <c r="J8906">
        <v>1</v>
      </c>
      <c r="K8906">
        <v>0</v>
      </c>
      <c r="L8906">
        <v>0</v>
      </c>
    </row>
    <row r="8907" spans="1:12" x14ac:dyDescent="0.25">
      <c r="A8907">
        <v>108158</v>
      </c>
      <c r="B8907">
        <v>0</v>
      </c>
      <c r="C8907">
        <v>0.95221032500000002</v>
      </c>
      <c r="D8907">
        <v>44</v>
      </c>
      <c r="E8907">
        <v>0</v>
      </c>
      <c r="F8907">
        <v>0.20356714100000001</v>
      </c>
      <c r="G8907">
        <v>5830</v>
      </c>
      <c r="H8907">
        <v>6</v>
      </c>
      <c r="I8907">
        <v>0</v>
      </c>
      <c r="J8907">
        <v>0</v>
      </c>
      <c r="K8907">
        <v>0</v>
      </c>
      <c r="L8907">
        <v>2</v>
      </c>
    </row>
    <row r="8908" spans="1:12" x14ac:dyDescent="0.25">
      <c r="A8908">
        <v>147052</v>
      </c>
      <c r="B8908">
        <v>0</v>
      </c>
      <c r="C8908">
        <v>0.95309868799999997</v>
      </c>
      <c r="D8908">
        <v>46</v>
      </c>
      <c r="E8908">
        <v>0</v>
      </c>
      <c r="F8908">
        <v>0.64383904000000003</v>
      </c>
      <c r="G8908">
        <v>4000</v>
      </c>
      <c r="H8908">
        <v>9</v>
      </c>
      <c r="I8908">
        <v>0</v>
      </c>
      <c r="J8908">
        <v>1</v>
      </c>
      <c r="K8908">
        <v>0</v>
      </c>
      <c r="L8908">
        <v>1</v>
      </c>
    </row>
    <row r="8909" spans="1:12" x14ac:dyDescent="0.25">
      <c r="A8909">
        <v>128442</v>
      </c>
      <c r="B8909">
        <v>0</v>
      </c>
      <c r="C8909">
        <v>0.95324534900000002</v>
      </c>
      <c r="D8909">
        <v>50</v>
      </c>
      <c r="E8909">
        <v>0</v>
      </c>
      <c r="F8909">
        <v>0.13136440499999999</v>
      </c>
      <c r="G8909">
        <v>6500</v>
      </c>
      <c r="H8909">
        <v>8</v>
      </c>
      <c r="I8909">
        <v>0</v>
      </c>
      <c r="J8909">
        <v>0</v>
      </c>
      <c r="K8909">
        <v>0</v>
      </c>
      <c r="L8909">
        <v>3</v>
      </c>
    </row>
    <row r="8910" spans="1:12" x14ac:dyDescent="0.25">
      <c r="A8910">
        <v>97647</v>
      </c>
      <c r="B8910">
        <v>0</v>
      </c>
      <c r="C8910">
        <v>0.95346300699999997</v>
      </c>
      <c r="D8910">
        <v>53</v>
      </c>
      <c r="E8910">
        <v>0</v>
      </c>
      <c r="F8910">
        <v>0.61914781699999999</v>
      </c>
      <c r="G8910">
        <v>1900</v>
      </c>
      <c r="H8910">
        <v>10</v>
      </c>
      <c r="I8910">
        <v>0</v>
      </c>
      <c r="J8910">
        <v>0</v>
      </c>
      <c r="K8910">
        <v>0</v>
      </c>
      <c r="L8910">
        <v>1</v>
      </c>
    </row>
    <row r="8911" spans="1:12" x14ac:dyDescent="0.25">
      <c r="A8911">
        <v>63400</v>
      </c>
      <c r="B8911">
        <v>0</v>
      </c>
      <c r="C8911">
        <v>0.95366975499999995</v>
      </c>
      <c r="D8911">
        <v>47</v>
      </c>
      <c r="E8911">
        <v>0</v>
      </c>
      <c r="F8911">
        <v>0.37507050199999997</v>
      </c>
      <c r="G8911">
        <v>3545</v>
      </c>
      <c r="H8911">
        <v>4</v>
      </c>
      <c r="I8911">
        <v>0</v>
      </c>
      <c r="J8911">
        <v>1</v>
      </c>
      <c r="K8911">
        <v>1</v>
      </c>
      <c r="L8911">
        <v>0</v>
      </c>
    </row>
    <row r="8912" spans="1:12" x14ac:dyDescent="0.25">
      <c r="A8912">
        <v>34751</v>
      </c>
      <c r="B8912">
        <v>0</v>
      </c>
      <c r="C8912">
        <v>0.95398639799999996</v>
      </c>
      <c r="D8912">
        <v>49</v>
      </c>
      <c r="E8912">
        <v>0</v>
      </c>
      <c r="F8912">
        <v>0.46737499999999998</v>
      </c>
      <c r="G8912">
        <v>7999</v>
      </c>
      <c r="H8912">
        <v>11</v>
      </c>
      <c r="I8912">
        <v>0</v>
      </c>
      <c r="J8912">
        <v>1</v>
      </c>
      <c r="K8912">
        <v>0</v>
      </c>
      <c r="L8912">
        <v>0</v>
      </c>
    </row>
    <row r="8913" spans="1:12" x14ac:dyDescent="0.25">
      <c r="A8913">
        <v>9256</v>
      </c>
      <c r="B8913">
        <v>1</v>
      </c>
      <c r="C8913">
        <v>0.95429224400000001</v>
      </c>
      <c r="D8913">
        <v>51</v>
      </c>
      <c r="E8913">
        <v>0</v>
      </c>
      <c r="F8913">
        <v>0.49487653300000001</v>
      </c>
      <c r="G8913">
        <v>5952</v>
      </c>
      <c r="H8913">
        <v>9</v>
      </c>
      <c r="I8913">
        <v>1</v>
      </c>
      <c r="J8913">
        <v>2</v>
      </c>
      <c r="K8913">
        <v>0</v>
      </c>
      <c r="L8913">
        <v>1</v>
      </c>
    </row>
    <row r="8914" spans="1:12" x14ac:dyDescent="0.25">
      <c r="A8914">
        <v>16483</v>
      </c>
      <c r="B8914">
        <v>1</v>
      </c>
      <c r="C8914">
        <v>0.95465904999999995</v>
      </c>
      <c r="D8914">
        <v>59</v>
      </c>
      <c r="E8914">
        <v>1</v>
      </c>
      <c r="F8914">
        <v>0.18101452300000001</v>
      </c>
      <c r="G8914">
        <v>4750</v>
      </c>
      <c r="H8914">
        <v>21</v>
      </c>
      <c r="I8914">
        <v>0</v>
      </c>
      <c r="J8914">
        <v>0</v>
      </c>
      <c r="K8914">
        <v>0</v>
      </c>
      <c r="L8914">
        <v>0</v>
      </c>
    </row>
    <row r="8915" spans="1:12" x14ac:dyDescent="0.25">
      <c r="A8915">
        <v>39148</v>
      </c>
      <c r="B8915">
        <v>0</v>
      </c>
      <c r="C8915">
        <v>0.95594848899999996</v>
      </c>
      <c r="D8915">
        <v>57</v>
      </c>
      <c r="E8915">
        <v>0</v>
      </c>
      <c r="F8915">
        <v>2400</v>
      </c>
      <c r="H8915">
        <v>9</v>
      </c>
      <c r="I8915">
        <v>0</v>
      </c>
      <c r="J8915">
        <v>1</v>
      </c>
      <c r="K8915">
        <v>0</v>
      </c>
      <c r="L8915">
        <v>0</v>
      </c>
    </row>
    <row r="8916" spans="1:12" x14ac:dyDescent="0.25">
      <c r="A8916">
        <v>126918</v>
      </c>
      <c r="B8916">
        <v>0</v>
      </c>
      <c r="C8916">
        <v>0.95704295699999997</v>
      </c>
      <c r="D8916">
        <v>28</v>
      </c>
      <c r="E8916">
        <v>0</v>
      </c>
      <c r="F8916">
        <v>0.12302352499999999</v>
      </c>
      <c r="G8916">
        <v>2592</v>
      </c>
      <c r="H8916">
        <v>3</v>
      </c>
      <c r="I8916">
        <v>0</v>
      </c>
      <c r="J8916">
        <v>0</v>
      </c>
      <c r="K8916">
        <v>0</v>
      </c>
      <c r="L8916">
        <v>0</v>
      </c>
    </row>
    <row r="8917" spans="1:12" x14ac:dyDescent="0.25">
      <c r="A8917">
        <v>15310</v>
      </c>
      <c r="B8917">
        <v>1</v>
      </c>
      <c r="C8917">
        <v>0.95732055699999996</v>
      </c>
      <c r="D8917">
        <v>43</v>
      </c>
      <c r="E8917">
        <v>0</v>
      </c>
      <c r="F8917">
        <v>4763</v>
      </c>
      <c r="H8917">
        <v>11</v>
      </c>
      <c r="I8917">
        <v>0</v>
      </c>
      <c r="J8917">
        <v>2</v>
      </c>
      <c r="K8917">
        <v>0</v>
      </c>
      <c r="L8917">
        <v>0</v>
      </c>
    </row>
    <row r="8918" spans="1:12" x14ac:dyDescent="0.25">
      <c r="A8918">
        <v>85214</v>
      </c>
      <c r="B8918">
        <v>0</v>
      </c>
      <c r="C8918">
        <v>0.95763436599999996</v>
      </c>
      <c r="D8918">
        <v>54</v>
      </c>
      <c r="E8918">
        <v>0</v>
      </c>
      <c r="F8918">
        <v>2.1095700420000001</v>
      </c>
      <c r="G8918">
        <v>720</v>
      </c>
      <c r="H8918">
        <v>5</v>
      </c>
      <c r="I8918">
        <v>0</v>
      </c>
      <c r="J8918">
        <v>0</v>
      </c>
      <c r="K8918">
        <v>0</v>
      </c>
      <c r="L8918">
        <v>0</v>
      </c>
    </row>
    <row r="8919" spans="1:12" x14ac:dyDescent="0.25">
      <c r="A8919">
        <v>19247</v>
      </c>
      <c r="B8919">
        <v>0</v>
      </c>
      <c r="C8919">
        <v>0.95767372100000003</v>
      </c>
      <c r="D8919">
        <v>62</v>
      </c>
      <c r="E8919">
        <v>0</v>
      </c>
      <c r="F8919">
        <v>0.23716837800000001</v>
      </c>
      <c r="G8919">
        <v>7500</v>
      </c>
      <c r="H8919">
        <v>6</v>
      </c>
      <c r="I8919">
        <v>0</v>
      </c>
      <c r="J8919">
        <v>1</v>
      </c>
      <c r="K8919">
        <v>0</v>
      </c>
      <c r="L8919">
        <v>2</v>
      </c>
    </row>
    <row r="8920" spans="1:12" x14ac:dyDescent="0.25">
      <c r="A8920">
        <v>57123</v>
      </c>
      <c r="B8920">
        <v>0</v>
      </c>
      <c r="C8920">
        <v>0.95830417000000001</v>
      </c>
      <c r="D8920">
        <v>43</v>
      </c>
      <c r="E8920">
        <v>0</v>
      </c>
      <c r="F8920">
        <v>0.111428571</v>
      </c>
      <c r="G8920">
        <v>3499</v>
      </c>
      <c r="H8920">
        <v>3</v>
      </c>
      <c r="I8920">
        <v>0</v>
      </c>
      <c r="J8920">
        <v>0</v>
      </c>
      <c r="K8920">
        <v>0</v>
      </c>
      <c r="L8920">
        <v>0</v>
      </c>
    </row>
    <row r="8921" spans="1:12" x14ac:dyDescent="0.25">
      <c r="A8921">
        <v>56290</v>
      </c>
      <c r="B8921">
        <v>0</v>
      </c>
      <c r="C8921">
        <v>0.95860414000000005</v>
      </c>
      <c r="D8921">
        <v>39</v>
      </c>
      <c r="E8921">
        <v>0</v>
      </c>
      <c r="F8921">
        <v>0.46128226500000002</v>
      </c>
      <c r="G8921">
        <v>1200</v>
      </c>
      <c r="H8921">
        <v>4</v>
      </c>
      <c r="I8921">
        <v>0</v>
      </c>
      <c r="J8921">
        <v>0</v>
      </c>
      <c r="K8921">
        <v>0</v>
      </c>
      <c r="L8921">
        <v>3</v>
      </c>
    </row>
    <row r="8922" spans="1:12" x14ac:dyDescent="0.25">
      <c r="A8922">
        <v>113107</v>
      </c>
      <c r="B8922">
        <v>0</v>
      </c>
      <c r="C8922">
        <v>0.95880990799999999</v>
      </c>
      <c r="D8922">
        <v>65</v>
      </c>
      <c r="E8922">
        <v>0</v>
      </c>
      <c r="F8922">
        <v>0.68317265599999999</v>
      </c>
      <c r="G8922">
        <v>2281</v>
      </c>
      <c r="H8922">
        <v>11</v>
      </c>
      <c r="I8922">
        <v>0</v>
      </c>
      <c r="J8922">
        <v>2</v>
      </c>
      <c r="K8922">
        <v>0</v>
      </c>
      <c r="L8922">
        <v>0</v>
      </c>
    </row>
    <row r="8923" spans="1:12" x14ac:dyDescent="0.25">
      <c r="A8923">
        <v>95812</v>
      </c>
      <c r="B8923">
        <v>0</v>
      </c>
      <c r="C8923">
        <v>0.95910408999999996</v>
      </c>
      <c r="D8923">
        <v>58</v>
      </c>
      <c r="E8923">
        <v>0</v>
      </c>
      <c r="F8923">
        <v>0.24572345000000001</v>
      </c>
      <c r="G8923">
        <v>5611</v>
      </c>
      <c r="H8923">
        <v>10</v>
      </c>
      <c r="I8923">
        <v>0</v>
      </c>
      <c r="J8923">
        <v>0</v>
      </c>
      <c r="K8923">
        <v>0</v>
      </c>
      <c r="L8923">
        <v>0</v>
      </c>
    </row>
    <row r="8924" spans="1:12" x14ac:dyDescent="0.25">
      <c r="A8924">
        <v>7051</v>
      </c>
      <c r="B8924">
        <v>0</v>
      </c>
      <c r="C8924">
        <v>0.95917887199999996</v>
      </c>
      <c r="D8924">
        <v>40</v>
      </c>
      <c r="E8924">
        <v>0</v>
      </c>
      <c r="F8924">
        <v>3061</v>
      </c>
      <c r="H8924">
        <v>5</v>
      </c>
      <c r="I8924">
        <v>0</v>
      </c>
      <c r="J8924">
        <v>1</v>
      </c>
      <c r="K8924">
        <v>0</v>
      </c>
      <c r="L8924">
        <v>2</v>
      </c>
    </row>
    <row r="8925" spans="1:12" x14ac:dyDescent="0.25">
      <c r="A8925">
        <v>141923</v>
      </c>
      <c r="B8925">
        <v>0</v>
      </c>
      <c r="C8925">
        <v>0.95925862200000001</v>
      </c>
      <c r="D8925">
        <v>46</v>
      </c>
      <c r="E8925">
        <v>0</v>
      </c>
      <c r="F8925">
        <v>0.189431877</v>
      </c>
      <c r="G8925">
        <v>5790</v>
      </c>
      <c r="H8925">
        <v>10</v>
      </c>
      <c r="I8925">
        <v>0</v>
      </c>
      <c r="J8925">
        <v>0</v>
      </c>
      <c r="K8925">
        <v>0</v>
      </c>
      <c r="L8925">
        <v>3</v>
      </c>
    </row>
    <row r="8926" spans="1:12" x14ac:dyDescent="0.25">
      <c r="A8926">
        <v>36697</v>
      </c>
      <c r="B8926">
        <v>0</v>
      </c>
      <c r="C8926">
        <v>0.95956004900000003</v>
      </c>
      <c r="D8926">
        <v>49</v>
      </c>
      <c r="E8926">
        <v>0</v>
      </c>
      <c r="F8926">
        <v>0.30146985300000001</v>
      </c>
      <c r="G8926">
        <v>10000</v>
      </c>
      <c r="H8926">
        <v>8</v>
      </c>
      <c r="I8926">
        <v>1</v>
      </c>
      <c r="J8926">
        <v>0</v>
      </c>
      <c r="K8926">
        <v>0</v>
      </c>
      <c r="L8926">
        <v>2</v>
      </c>
    </row>
    <row r="8927" spans="1:12" x14ac:dyDescent="0.25">
      <c r="A8927">
        <v>88333</v>
      </c>
      <c r="B8927">
        <v>0</v>
      </c>
      <c r="C8927">
        <v>0.95966907999999995</v>
      </c>
      <c r="D8927">
        <v>47</v>
      </c>
      <c r="E8927">
        <v>0</v>
      </c>
      <c r="F8927">
        <v>0.14773314900000001</v>
      </c>
      <c r="G8927">
        <v>5800</v>
      </c>
      <c r="H8927">
        <v>3</v>
      </c>
      <c r="I8927">
        <v>0</v>
      </c>
      <c r="J8927">
        <v>1</v>
      </c>
      <c r="K8927">
        <v>0</v>
      </c>
      <c r="L8927">
        <v>1</v>
      </c>
    </row>
    <row r="8928" spans="1:12" x14ac:dyDescent="0.25">
      <c r="A8928">
        <v>121938</v>
      </c>
      <c r="B8928">
        <v>0</v>
      </c>
      <c r="C8928">
        <v>0.96007318699999999</v>
      </c>
      <c r="D8928">
        <v>63</v>
      </c>
      <c r="E8928">
        <v>1</v>
      </c>
      <c r="F8928">
        <v>1.414275956</v>
      </c>
      <c r="G8928">
        <v>5855</v>
      </c>
      <c r="H8928">
        <v>18</v>
      </c>
      <c r="I8928">
        <v>0</v>
      </c>
      <c r="J8928">
        <v>2</v>
      </c>
      <c r="K8928">
        <v>0</v>
      </c>
      <c r="L8928">
        <v>0</v>
      </c>
    </row>
    <row r="8929" spans="1:12" x14ac:dyDescent="0.25">
      <c r="A8929">
        <v>131874</v>
      </c>
      <c r="B8929">
        <v>0</v>
      </c>
      <c r="C8929">
        <v>0.96025496799999999</v>
      </c>
      <c r="D8929">
        <v>53</v>
      </c>
      <c r="E8929">
        <v>0</v>
      </c>
      <c r="F8929">
        <v>0.36800680699999999</v>
      </c>
      <c r="G8929">
        <v>4700</v>
      </c>
      <c r="H8929">
        <v>6</v>
      </c>
      <c r="I8929">
        <v>0</v>
      </c>
      <c r="J8929">
        <v>0</v>
      </c>
      <c r="K8929">
        <v>0</v>
      </c>
      <c r="L8929">
        <v>1</v>
      </c>
    </row>
    <row r="8930" spans="1:12" x14ac:dyDescent="0.25">
      <c r="A8930">
        <v>134598</v>
      </c>
      <c r="B8930">
        <v>0</v>
      </c>
      <c r="C8930">
        <v>0.96057745699999997</v>
      </c>
      <c r="D8930">
        <v>61</v>
      </c>
      <c r="E8930">
        <v>0</v>
      </c>
      <c r="F8930">
        <v>0.17612687799999999</v>
      </c>
      <c r="G8930">
        <v>2395</v>
      </c>
      <c r="H8930">
        <v>8</v>
      </c>
      <c r="I8930">
        <v>0</v>
      </c>
      <c r="J8930">
        <v>0</v>
      </c>
      <c r="K8930">
        <v>0</v>
      </c>
      <c r="L8930">
        <v>1</v>
      </c>
    </row>
    <row r="8931" spans="1:12" x14ac:dyDescent="0.25">
      <c r="A8931">
        <v>8123</v>
      </c>
      <c r="B8931">
        <v>0</v>
      </c>
      <c r="C8931">
        <v>0.96083695999999996</v>
      </c>
      <c r="D8931">
        <v>45</v>
      </c>
      <c r="E8931">
        <v>2</v>
      </c>
      <c r="F8931">
        <v>2.065173116</v>
      </c>
      <c r="G8931">
        <v>981</v>
      </c>
      <c r="H8931">
        <v>10</v>
      </c>
      <c r="I8931">
        <v>0</v>
      </c>
      <c r="J8931">
        <v>2</v>
      </c>
      <c r="K8931">
        <v>0</v>
      </c>
      <c r="L8931">
        <v>1</v>
      </c>
    </row>
    <row r="8932" spans="1:12" x14ac:dyDescent="0.25">
      <c r="A8932">
        <v>25202</v>
      </c>
      <c r="B8932">
        <v>0</v>
      </c>
      <c r="C8932">
        <v>0.96087995699999995</v>
      </c>
      <c r="D8932">
        <v>45</v>
      </c>
      <c r="E8932">
        <v>0</v>
      </c>
      <c r="F8932">
        <v>0.45800799800000003</v>
      </c>
      <c r="G8932">
        <v>5250</v>
      </c>
      <c r="H8932">
        <v>15</v>
      </c>
      <c r="I8932">
        <v>0</v>
      </c>
      <c r="J8932">
        <v>2</v>
      </c>
      <c r="K8932">
        <v>0</v>
      </c>
      <c r="L8932">
        <v>2</v>
      </c>
    </row>
    <row r="8933" spans="1:12" x14ac:dyDescent="0.25">
      <c r="A8933">
        <v>128971</v>
      </c>
      <c r="B8933">
        <v>0</v>
      </c>
      <c r="C8933">
        <v>0.96108291000000001</v>
      </c>
      <c r="D8933">
        <v>64</v>
      </c>
      <c r="E8933">
        <v>0</v>
      </c>
      <c r="F8933">
        <v>195</v>
      </c>
      <c r="H8933">
        <v>3</v>
      </c>
      <c r="I8933">
        <v>1</v>
      </c>
      <c r="J8933">
        <v>0</v>
      </c>
      <c r="K8933">
        <v>0</v>
      </c>
      <c r="L8933">
        <v>0</v>
      </c>
    </row>
    <row r="8934" spans="1:12" x14ac:dyDescent="0.25">
      <c r="A8934">
        <v>3864</v>
      </c>
      <c r="B8934">
        <v>0</v>
      </c>
      <c r="C8934">
        <v>0.96194094500000005</v>
      </c>
      <c r="D8934">
        <v>54</v>
      </c>
      <c r="E8934">
        <v>3</v>
      </c>
      <c r="F8934">
        <v>1.5675766769999999</v>
      </c>
      <c r="G8934">
        <v>2966</v>
      </c>
      <c r="H8934">
        <v>5</v>
      </c>
      <c r="I8934">
        <v>2</v>
      </c>
      <c r="J8934">
        <v>1</v>
      </c>
      <c r="K8934">
        <v>3</v>
      </c>
      <c r="L8934">
        <v>0</v>
      </c>
    </row>
    <row r="8935" spans="1:12" x14ac:dyDescent="0.25">
      <c r="A8935">
        <v>111141</v>
      </c>
      <c r="B8935">
        <v>0</v>
      </c>
      <c r="C8935">
        <v>0.96196002599999997</v>
      </c>
      <c r="D8935">
        <v>45</v>
      </c>
      <c r="E8935">
        <v>0</v>
      </c>
      <c r="F8935">
        <v>5.8647117999999998E-2</v>
      </c>
      <c r="G8935">
        <v>3000</v>
      </c>
      <c r="H8935">
        <v>1</v>
      </c>
      <c r="I8935">
        <v>1</v>
      </c>
      <c r="J8935">
        <v>0</v>
      </c>
      <c r="K8935">
        <v>0</v>
      </c>
      <c r="L8935">
        <v>1</v>
      </c>
    </row>
    <row r="8936" spans="1:12" x14ac:dyDescent="0.25">
      <c r="A8936">
        <v>11511</v>
      </c>
      <c r="B8936">
        <v>0</v>
      </c>
      <c r="C8936">
        <v>0.96207584800000001</v>
      </c>
      <c r="D8936">
        <v>27</v>
      </c>
      <c r="E8936">
        <v>0</v>
      </c>
      <c r="F8936">
        <v>4.261796E-3</v>
      </c>
      <c r="G8936">
        <v>3284</v>
      </c>
      <c r="H8936">
        <v>1</v>
      </c>
      <c r="I8936">
        <v>0</v>
      </c>
      <c r="J8936">
        <v>0</v>
      </c>
      <c r="K8936">
        <v>0</v>
      </c>
      <c r="L8936">
        <v>0</v>
      </c>
    </row>
    <row r="8937" spans="1:12" x14ac:dyDescent="0.25">
      <c r="A8937">
        <v>119743</v>
      </c>
      <c r="B8937">
        <v>1</v>
      </c>
      <c r="C8937">
        <v>0.962347442</v>
      </c>
      <c r="D8937">
        <v>30</v>
      </c>
      <c r="E8937">
        <v>1</v>
      </c>
      <c r="F8937">
        <v>3.3784507999999998E-2</v>
      </c>
      <c r="G8937">
        <v>28000</v>
      </c>
      <c r="H8937">
        <v>6</v>
      </c>
      <c r="I8937">
        <v>0</v>
      </c>
      <c r="J8937">
        <v>0</v>
      </c>
      <c r="K8937">
        <v>0</v>
      </c>
      <c r="L8937">
        <v>2</v>
      </c>
    </row>
    <row r="8938" spans="1:12" x14ac:dyDescent="0.25">
      <c r="A8938">
        <v>116935</v>
      </c>
      <c r="B8938">
        <v>1</v>
      </c>
      <c r="C8938">
        <v>0.96272896699999999</v>
      </c>
      <c r="D8938">
        <v>39</v>
      </c>
      <c r="E8938">
        <v>0</v>
      </c>
      <c r="F8938">
        <v>0.49698409799999999</v>
      </c>
      <c r="G8938">
        <v>5470</v>
      </c>
      <c r="H8938">
        <v>8</v>
      </c>
      <c r="I8938">
        <v>0</v>
      </c>
      <c r="J8938">
        <v>2</v>
      </c>
      <c r="K8938">
        <v>0</v>
      </c>
      <c r="L8938">
        <v>1</v>
      </c>
    </row>
    <row r="8939" spans="1:12" x14ac:dyDescent="0.25">
      <c r="A8939">
        <v>1193</v>
      </c>
      <c r="B8939">
        <v>0</v>
      </c>
      <c r="C8939">
        <v>0.96361455399999996</v>
      </c>
      <c r="D8939">
        <v>46</v>
      </c>
      <c r="E8939">
        <v>0</v>
      </c>
      <c r="F8939">
        <v>0.22428330499999999</v>
      </c>
      <c r="G8939">
        <v>3557</v>
      </c>
      <c r="H8939">
        <v>5</v>
      </c>
      <c r="I8939">
        <v>1</v>
      </c>
      <c r="J8939">
        <v>1</v>
      </c>
      <c r="K8939">
        <v>0</v>
      </c>
      <c r="L8939">
        <v>3</v>
      </c>
    </row>
    <row r="8940" spans="1:12" x14ac:dyDescent="0.25">
      <c r="A8940">
        <v>57852</v>
      </c>
      <c r="B8940">
        <v>0</v>
      </c>
      <c r="C8940">
        <v>0.96362077999999995</v>
      </c>
      <c r="D8940">
        <v>35</v>
      </c>
      <c r="E8940">
        <v>0</v>
      </c>
      <c r="F8940">
        <v>1.238690327</v>
      </c>
      <c r="G8940">
        <v>4000</v>
      </c>
      <c r="H8940">
        <v>9</v>
      </c>
      <c r="I8940">
        <v>0</v>
      </c>
      <c r="J8940">
        <v>2</v>
      </c>
      <c r="K8940">
        <v>0</v>
      </c>
      <c r="L8940">
        <v>2</v>
      </c>
    </row>
    <row r="8941" spans="1:12" x14ac:dyDescent="0.25">
      <c r="A8941">
        <v>16091</v>
      </c>
      <c r="B8941">
        <v>1</v>
      </c>
      <c r="C8941">
        <v>0.96420357999999995</v>
      </c>
      <c r="D8941">
        <v>33</v>
      </c>
      <c r="E8941">
        <v>0</v>
      </c>
      <c r="F8941">
        <v>0.24397211699999999</v>
      </c>
      <c r="G8941">
        <v>8750</v>
      </c>
      <c r="H8941">
        <v>12</v>
      </c>
      <c r="I8941">
        <v>0</v>
      </c>
      <c r="J8941">
        <v>0</v>
      </c>
      <c r="K8941">
        <v>0</v>
      </c>
      <c r="L8941">
        <v>5</v>
      </c>
    </row>
    <row r="8942" spans="1:12" x14ac:dyDescent="0.25">
      <c r="A8942">
        <v>80024</v>
      </c>
      <c r="B8942">
        <v>0</v>
      </c>
      <c r="C8942">
        <v>0.96450591600000002</v>
      </c>
      <c r="D8942">
        <v>40</v>
      </c>
      <c r="E8942">
        <v>0</v>
      </c>
      <c r="F8942">
        <v>0.70680628300000004</v>
      </c>
      <c r="G8942">
        <v>4583</v>
      </c>
      <c r="H8942">
        <v>8</v>
      </c>
      <c r="I8942">
        <v>0</v>
      </c>
      <c r="J8942">
        <v>2</v>
      </c>
      <c r="K8942">
        <v>0</v>
      </c>
      <c r="L8942">
        <v>0</v>
      </c>
    </row>
    <row r="8943" spans="1:12" x14ac:dyDescent="0.25">
      <c r="A8943">
        <v>673</v>
      </c>
      <c r="B8943">
        <v>0</v>
      </c>
      <c r="C8943">
        <v>0.96456147299999995</v>
      </c>
      <c r="D8943">
        <v>35</v>
      </c>
      <c r="E8943">
        <v>4</v>
      </c>
      <c r="F8943">
        <v>0.305839582</v>
      </c>
      <c r="G8943">
        <v>4400</v>
      </c>
      <c r="H8943">
        <v>10</v>
      </c>
      <c r="I8943">
        <v>3</v>
      </c>
      <c r="J8943">
        <v>0</v>
      </c>
      <c r="K8943">
        <v>2</v>
      </c>
      <c r="L8943">
        <v>2</v>
      </c>
    </row>
    <row r="8944" spans="1:12" x14ac:dyDescent="0.25">
      <c r="A8944">
        <v>20747</v>
      </c>
      <c r="B8944">
        <v>0</v>
      </c>
      <c r="C8944">
        <v>0.96469786099999999</v>
      </c>
      <c r="D8944">
        <v>36</v>
      </c>
      <c r="E8944">
        <v>0</v>
      </c>
      <c r="F8944">
        <v>0.82577903699999999</v>
      </c>
      <c r="G8944">
        <v>2117</v>
      </c>
      <c r="H8944">
        <v>6</v>
      </c>
      <c r="I8944">
        <v>0</v>
      </c>
      <c r="J8944">
        <v>0</v>
      </c>
      <c r="K8944">
        <v>0</v>
      </c>
      <c r="L8944">
        <v>2</v>
      </c>
    </row>
    <row r="8945" spans="1:12" x14ac:dyDescent="0.25">
      <c r="A8945">
        <v>48416</v>
      </c>
      <c r="B8945">
        <v>0</v>
      </c>
      <c r="C8945">
        <v>0.96480352000000003</v>
      </c>
      <c r="D8945">
        <v>61</v>
      </c>
      <c r="E8945">
        <v>0</v>
      </c>
      <c r="F8945">
        <v>0.467523419</v>
      </c>
      <c r="G8945">
        <v>12916</v>
      </c>
      <c r="H8945">
        <v>6</v>
      </c>
      <c r="I8945">
        <v>1</v>
      </c>
      <c r="J8945">
        <v>2</v>
      </c>
      <c r="K8945">
        <v>0</v>
      </c>
      <c r="L8945">
        <v>1</v>
      </c>
    </row>
    <row r="8946" spans="1:12" x14ac:dyDescent="0.25">
      <c r="A8946">
        <v>80163</v>
      </c>
      <c r="B8946">
        <v>0</v>
      </c>
      <c r="C8946">
        <v>0.96491068599999996</v>
      </c>
      <c r="D8946">
        <v>33</v>
      </c>
      <c r="E8946">
        <v>0</v>
      </c>
      <c r="F8946">
        <v>0.26328457700000002</v>
      </c>
      <c r="G8946">
        <v>5400</v>
      </c>
      <c r="H8946">
        <v>5</v>
      </c>
      <c r="I8946">
        <v>0</v>
      </c>
      <c r="J8946">
        <v>0</v>
      </c>
      <c r="K8946">
        <v>0</v>
      </c>
      <c r="L8946">
        <v>2</v>
      </c>
    </row>
    <row r="8947" spans="1:12" x14ac:dyDescent="0.25">
      <c r="A8947">
        <v>129102</v>
      </c>
      <c r="B8947">
        <v>0</v>
      </c>
      <c r="C8947">
        <v>0.96500874800000003</v>
      </c>
      <c r="D8947">
        <v>45</v>
      </c>
      <c r="E8947">
        <v>2</v>
      </c>
      <c r="F8947">
        <v>0.140477512</v>
      </c>
      <c r="G8947">
        <v>1800</v>
      </c>
      <c r="H8947">
        <v>4</v>
      </c>
      <c r="I8947">
        <v>0</v>
      </c>
      <c r="J8947">
        <v>0</v>
      </c>
      <c r="K8947">
        <v>0</v>
      </c>
      <c r="L8947">
        <v>0</v>
      </c>
    </row>
    <row r="8948" spans="1:12" x14ac:dyDescent="0.25">
      <c r="A8948">
        <v>13781</v>
      </c>
      <c r="B8948">
        <v>0</v>
      </c>
      <c r="C8948">
        <v>0.96519453899999996</v>
      </c>
      <c r="D8948">
        <v>45</v>
      </c>
      <c r="E8948">
        <v>0</v>
      </c>
      <c r="F8948">
        <v>0.56732271199999995</v>
      </c>
      <c r="G8948">
        <v>3200</v>
      </c>
      <c r="H8948">
        <v>10</v>
      </c>
      <c r="I8948">
        <v>0</v>
      </c>
      <c r="J8948">
        <v>1</v>
      </c>
      <c r="K8948">
        <v>1</v>
      </c>
      <c r="L8948">
        <v>1</v>
      </c>
    </row>
    <row r="8949" spans="1:12" x14ac:dyDescent="0.25">
      <c r="A8949">
        <v>114452</v>
      </c>
      <c r="B8949">
        <v>0</v>
      </c>
      <c r="C8949">
        <v>0.965251737</v>
      </c>
      <c r="D8949">
        <v>52</v>
      </c>
      <c r="E8949">
        <v>0</v>
      </c>
      <c r="F8949">
        <v>0.12811003700000001</v>
      </c>
      <c r="G8949">
        <v>21301</v>
      </c>
      <c r="H8949">
        <v>5</v>
      </c>
      <c r="I8949">
        <v>0</v>
      </c>
      <c r="J8949">
        <v>2</v>
      </c>
      <c r="K8949">
        <v>0</v>
      </c>
      <c r="L8949">
        <v>1</v>
      </c>
    </row>
    <row r="8950" spans="1:12" x14ac:dyDescent="0.25">
      <c r="A8950">
        <v>140846</v>
      </c>
      <c r="B8950">
        <v>0</v>
      </c>
      <c r="C8950">
        <v>0.96534488500000004</v>
      </c>
      <c r="D8950">
        <v>24</v>
      </c>
      <c r="E8950">
        <v>1</v>
      </c>
      <c r="F8950">
        <v>2.1494625999999999E-2</v>
      </c>
      <c r="G8950">
        <v>4000</v>
      </c>
      <c r="H8950">
        <v>3</v>
      </c>
      <c r="I8950">
        <v>0</v>
      </c>
      <c r="J8950">
        <v>0</v>
      </c>
      <c r="K8950">
        <v>0</v>
      </c>
      <c r="L8950">
        <v>2</v>
      </c>
    </row>
    <row r="8951" spans="1:12" x14ac:dyDescent="0.25">
      <c r="A8951">
        <v>53986</v>
      </c>
      <c r="B8951">
        <v>0</v>
      </c>
      <c r="C8951">
        <v>0.96550380599999996</v>
      </c>
      <c r="D8951">
        <v>46</v>
      </c>
      <c r="E8951">
        <v>0</v>
      </c>
      <c r="F8951">
        <v>4430</v>
      </c>
      <c r="H8951">
        <v>19</v>
      </c>
      <c r="I8951">
        <v>0</v>
      </c>
      <c r="J8951">
        <v>2</v>
      </c>
      <c r="K8951">
        <v>0</v>
      </c>
      <c r="L8951">
        <v>0</v>
      </c>
    </row>
    <row r="8952" spans="1:12" x14ac:dyDescent="0.25">
      <c r="A8952">
        <v>32596</v>
      </c>
      <c r="B8952">
        <v>0</v>
      </c>
      <c r="C8952">
        <v>0.96574326600000004</v>
      </c>
      <c r="D8952">
        <v>51</v>
      </c>
      <c r="E8952">
        <v>2</v>
      </c>
      <c r="F8952">
        <v>0.75514403299999999</v>
      </c>
      <c r="G8952">
        <v>1943</v>
      </c>
      <c r="H8952">
        <v>7</v>
      </c>
      <c r="I8952">
        <v>0</v>
      </c>
      <c r="J8952">
        <v>0</v>
      </c>
      <c r="K8952">
        <v>1</v>
      </c>
      <c r="L8952">
        <v>1</v>
      </c>
    </row>
    <row r="8953" spans="1:12" x14ac:dyDescent="0.25">
      <c r="A8953">
        <v>129350</v>
      </c>
      <c r="B8953">
        <v>0</v>
      </c>
      <c r="C8953">
        <v>0.96633894399999998</v>
      </c>
      <c r="D8953">
        <v>60</v>
      </c>
      <c r="E8953">
        <v>0</v>
      </c>
      <c r="F8953">
        <v>9.1004734000000004E-2</v>
      </c>
      <c r="G8953">
        <v>1900</v>
      </c>
      <c r="H8953">
        <v>1</v>
      </c>
      <c r="I8953">
        <v>0</v>
      </c>
      <c r="J8953">
        <v>0</v>
      </c>
      <c r="K8953">
        <v>0</v>
      </c>
      <c r="L8953">
        <v>0</v>
      </c>
    </row>
    <row r="8954" spans="1:12" x14ac:dyDescent="0.25">
      <c r="A8954">
        <v>34512</v>
      </c>
      <c r="B8954">
        <v>0</v>
      </c>
      <c r="C8954">
        <v>0.96641349600000004</v>
      </c>
      <c r="D8954">
        <v>66</v>
      </c>
      <c r="E8954">
        <v>8</v>
      </c>
      <c r="F8954">
        <v>0.67276210400000003</v>
      </c>
      <c r="G8954">
        <v>5741</v>
      </c>
      <c r="H8954">
        <v>10</v>
      </c>
      <c r="I8954">
        <v>1</v>
      </c>
      <c r="J8954">
        <v>1</v>
      </c>
      <c r="K8954">
        <v>0</v>
      </c>
      <c r="L8954">
        <v>0</v>
      </c>
    </row>
    <row r="8955" spans="1:12" x14ac:dyDescent="0.25">
      <c r="A8955">
        <v>1472</v>
      </c>
      <c r="B8955">
        <v>0</v>
      </c>
      <c r="C8955">
        <v>0.96673631000000004</v>
      </c>
      <c r="D8955">
        <v>64</v>
      </c>
      <c r="E8955">
        <v>0</v>
      </c>
      <c r="F8955">
        <v>0.419895026</v>
      </c>
      <c r="G8955">
        <v>4000</v>
      </c>
      <c r="H8955">
        <v>8</v>
      </c>
      <c r="I8955">
        <v>0</v>
      </c>
      <c r="J8955">
        <v>2</v>
      </c>
      <c r="K8955">
        <v>0</v>
      </c>
      <c r="L8955">
        <v>0</v>
      </c>
    </row>
    <row r="8956" spans="1:12" x14ac:dyDescent="0.25">
      <c r="A8956">
        <v>97331</v>
      </c>
      <c r="B8956">
        <v>0</v>
      </c>
      <c r="C8956">
        <v>0.96675415600000003</v>
      </c>
      <c r="D8956">
        <v>71</v>
      </c>
      <c r="E8956">
        <v>0</v>
      </c>
      <c r="F8956">
        <v>0.40251572299999999</v>
      </c>
      <c r="G8956">
        <v>2702</v>
      </c>
      <c r="H8956">
        <v>6</v>
      </c>
      <c r="I8956">
        <v>0</v>
      </c>
      <c r="J8956">
        <v>0</v>
      </c>
      <c r="K8956">
        <v>0</v>
      </c>
      <c r="L8956">
        <v>0</v>
      </c>
    </row>
    <row r="8957" spans="1:12" x14ac:dyDescent="0.25">
      <c r="A8957">
        <v>75663</v>
      </c>
      <c r="B8957">
        <v>0</v>
      </c>
      <c r="C8957">
        <v>0.96742145700000004</v>
      </c>
      <c r="D8957">
        <v>44</v>
      </c>
      <c r="E8957">
        <v>1</v>
      </c>
      <c r="F8957">
        <v>0.34655887699999999</v>
      </c>
      <c r="G8957">
        <v>9400</v>
      </c>
      <c r="H8957">
        <v>10</v>
      </c>
      <c r="I8957">
        <v>0</v>
      </c>
      <c r="J8957">
        <v>2</v>
      </c>
      <c r="K8957">
        <v>0</v>
      </c>
      <c r="L8957">
        <v>4</v>
      </c>
    </row>
    <row r="8958" spans="1:12" x14ac:dyDescent="0.25">
      <c r="A8958">
        <v>43858</v>
      </c>
      <c r="B8958">
        <v>0</v>
      </c>
      <c r="C8958">
        <v>0.96765037600000003</v>
      </c>
      <c r="D8958">
        <v>60</v>
      </c>
      <c r="E8958">
        <v>0</v>
      </c>
      <c r="F8958">
        <v>4411</v>
      </c>
      <c r="H8958">
        <v>15</v>
      </c>
      <c r="I8958">
        <v>0</v>
      </c>
      <c r="J8958">
        <v>2</v>
      </c>
      <c r="K8958">
        <v>0</v>
      </c>
      <c r="L8958">
        <v>0</v>
      </c>
    </row>
    <row r="8959" spans="1:12" x14ac:dyDescent="0.25">
      <c r="A8959">
        <v>124813</v>
      </c>
      <c r="B8959">
        <v>0</v>
      </c>
      <c r="C8959">
        <v>0.96772296199999996</v>
      </c>
      <c r="D8959">
        <v>34</v>
      </c>
      <c r="E8959">
        <v>0</v>
      </c>
      <c r="F8959">
        <v>0.236670616</v>
      </c>
      <c r="G8959">
        <v>3375</v>
      </c>
      <c r="H8959">
        <v>5</v>
      </c>
      <c r="I8959">
        <v>0</v>
      </c>
      <c r="J8959">
        <v>0</v>
      </c>
      <c r="K8959">
        <v>0</v>
      </c>
      <c r="L8959">
        <v>0</v>
      </c>
    </row>
    <row r="8960" spans="1:12" x14ac:dyDescent="0.25">
      <c r="A8960">
        <v>122921</v>
      </c>
      <c r="B8960">
        <v>1</v>
      </c>
      <c r="C8960">
        <v>0.96785109999999996</v>
      </c>
      <c r="D8960">
        <v>62</v>
      </c>
      <c r="E8960">
        <v>2</v>
      </c>
      <c r="F8960">
        <v>1538</v>
      </c>
      <c r="H8960">
        <v>4</v>
      </c>
      <c r="I8960">
        <v>1</v>
      </c>
      <c r="J8960">
        <v>0</v>
      </c>
      <c r="K8960">
        <v>0</v>
      </c>
      <c r="L8960">
        <v>0</v>
      </c>
    </row>
    <row r="8961" spans="1:12" x14ac:dyDescent="0.25">
      <c r="A8961">
        <v>117867</v>
      </c>
      <c r="B8961">
        <v>0</v>
      </c>
      <c r="C8961">
        <v>0.96816145099999995</v>
      </c>
      <c r="D8961">
        <v>72</v>
      </c>
      <c r="E8961">
        <v>0</v>
      </c>
      <c r="F8961">
        <v>0.25113308600000001</v>
      </c>
      <c r="G8961">
        <v>4853</v>
      </c>
      <c r="H8961">
        <v>9</v>
      </c>
      <c r="I8961">
        <v>0</v>
      </c>
      <c r="J8961">
        <v>0</v>
      </c>
      <c r="K8961">
        <v>0</v>
      </c>
      <c r="L8961">
        <v>0</v>
      </c>
    </row>
    <row r="8962" spans="1:12" x14ac:dyDescent="0.25">
      <c r="A8962">
        <v>122664</v>
      </c>
      <c r="B8962">
        <v>1</v>
      </c>
      <c r="C8962">
        <v>0.96833493299999995</v>
      </c>
      <c r="D8962">
        <v>48</v>
      </c>
      <c r="E8962">
        <v>7</v>
      </c>
      <c r="F8962">
        <v>0.43915662700000002</v>
      </c>
      <c r="G8962">
        <v>3319</v>
      </c>
      <c r="H8962">
        <v>11</v>
      </c>
      <c r="I8962">
        <v>2</v>
      </c>
      <c r="J8962">
        <v>0</v>
      </c>
      <c r="K8962">
        <v>0</v>
      </c>
      <c r="L8962">
        <v>0</v>
      </c>
    </row>
    <row r="8963" spans="1:12" x14ac:dyDescent="0.25">
      <c r="A8963">
        <v>70034</v>
      </c>
      <c r="B8963">
        <v>0</v>
      </c>
      <c r="C8963">
        <v>0.96838602299999998</v>
      </c>
      <c r="D8963">
        <v>37</v>
      </c>
      <c r="E8963">
        <v>0</v>
      </c>
      <c r="F8963">
        <v>3.6247330000000002E-3</v>
      </c>
      <c r="G8963">
        <v>4689</v>
      </c>
      <c r="H8963">
        <v>2</v>
      </c>
      <c r="I8963">
        <v>0</v>
      </c>
      <c r="J8963">
        <v>0</v>
      </c>
      <c r="K8963">
        <v>0</v>
      </c>
      <c r="L8963">
        <v>1</v>
      </c>
    </row>
    <row r="8964" spans="1:12" x14ac:dyDescent="0.25">
      <c r="A8964">
        <v>79704</v>
      </c>
      <c r="B8964">
        <v>0</v>
      </c>
      <c r="C8964">
        <v>0.96880957099999998</v>
      </c>
      <c r="D8964">
        <v>51</v>
      </c>
      <c r="E8964">
        <v>0</v>
      </c>
      <c r="F8964">
        <v>0.339403974</v>
      </c>
      <c r="G8964">
        <v>5435</v>
      </c>
      <c r="H8964">
        <v>8</v>
      </c>
      <c r="I8964">
        <v>0</v>
      </c>
      <c r="J8964">
        <v>0</v>
      </c>
      <c r="K8964">
        <v>0</v>
      </c>
      <c r="L8964">
        <v>1</v>
      </c>
    </row>
    <row r="8965" spans="1:12" x14ac:dyDescent="0.25">
      <c r="A8965">
        <v>131630</v>
      </c>
      <c r="B8965">
        <v>0</v>
      </c>
      <c r="C8965">
        <v>0.96907942899999999</v>
      </c>
      <c r="D8965">
        <v>48</v>
      </c>
      <c r="E8965">
        <v>0</v>
      </c>
      <c r="F8965">
        <v>0.431174314</v>
      </c>
      <c r="G8965">
        <v>9000</v>
      </c>
      <c r="H8965">
        <v>14</v>
      </c>
      <c r="I8965">
        <v>0</v>
      </c>
      <c r="J8965">
        <v>1</v>
      </c>
      <c r="K8965">
        <v>0</v>
      </c>
      <c r="L8965">
        <v>4</v>
      </c>
    </row>
    <row r="8966" spans="1:12" x14ac:dyDescent="0.25">
      <c r="A8966">
        <v>20051</v>
      </c>
      <c r="B8966">
        <v>0</v>
      </c>
      <c r="C8966">
        <v>0.96944557600000003</v>
      </c>
      <c r="D8966">
        <v>74</v>
      </c>
      <c r="E8966">
        <v>0</v>
      </c>
      <c r="F8966">
        <v>1.205323194</v>
      </c>
      <c r="G8966">
        <v>1577</v>
      </c>
      <c r="H8966">
        <v>5</v>
      </c>
      <c r="I8966">
        <v>0</v>
      </c>
      <c r="J8966">
        <v>0</v>
      </c>
      <c r="K8966">
        <v>0</v>
      </c>
      <c r="L8966">
        <v>0</v>
      </c>
    </row>
    <row r="8967" spans="1:12" x14ac:dyDescent="0.25">
      <c r="A8967">
        <v>43431</v>
      </c>
      <c r="B8967">
        <v>0</v>
      </c>
      <c r="C8967">
        <v>0.97005987999999999</v>
      </c>
      <c r="D8967">
        <v>54</v>
      </c>
      <c r="E8967">
        <v>1</v>
      </c>
      <c r="F8967">
        <v>2474</v>
      </c>
      <c r="H8967">
        <v>2</v>
      </c>
      <c r="I8967">
        <v>1</v>
      </c>
      <c r="J8967">
        <v>1</v>
      </c>
      <c r="K8967">
        <v>0</v>
      </c>
      <c r="L8967">
        <v>0</v>
      </c>
    </row>
    <row r="8968" spans="1:12" x14ac:dyDescent="0.25">
      <c r="A8968">
        <v>92246</v>
      </c>
      <c r="B8968">
        <v>0</v>
      </c>
      <c r="C8968">
        <v>0.97022883800000004</v>
      </c>
      <c r="D8968">
        <v>24</v>
      </c>
      <c r="E8968">
        <v>0</v>
      </c>
      <c r="F8968">
        <v>0.24898469200000001</v>
      </c>
      <c r="G8968">
        <v>3200</v>
      </c>
      <c r="H8968">
        <v>5</v>
      </c>
      <c r="I8968">
        <v>0</v>
      </c>
      <c r="J8968">
        <v>0</v>
      </c>
      <c r="K8968">
        <v>0</v>
      </c>
      <c r="L8968">
        <v>1</v>
      </c>
    </row>
    <row r="8969" spans="1:12" x14ac:dyDescent="0.25">
      <c r="A8969">
        <v>149241</v>
      </c>
      <c r="B8969">
        <v>0</v>
      </c>
      <c r="C8969">
        <v>0.97028592800000002</v>
      </c>
      <c r="D8969">
        <v>56</v>
      </c>
      <c r="E8969">
        <v>0</v>
      </c>
      <c r="F8969">
        <v>0.28571428599999998</v>
      </c>
      <c r="G8969">
        <v>4500</v>
      </c>
      <c r="H8969">
        <v>7</v>
      </c>
      <c r="I8969">
        <v>0</v>
      </c>
      <c r="J8969">
        <v>0</v>
      </c>
      <c r="K8969">
        <v>0</v>
      </c>
      <c r="L8969">
        <v>0</v>
      </c>
    </row>
    <row r="8970" spans="1:12" x14ac:dyDescent="0.25">
      <c r="A8970">
        <v>7837</v>
      </c>
      <c r="B8970">
        <v>1</v>
      </c>
      <c r="C8970">
        <v>0.97042829500000005</v>
      </c>
      <c r="D8970">
        <v>50</v>
      </c>
      <c r="E8970">
        <v>0</v>
      </c>
      <c r="F8970">
        <v>0.63212262600000002</v>
      </c>
      <c r="G8970">
        <v>3000</v>
      </c>
      <c r="H8970">
        <v>13</v>
      </c>
      <c r="I8970">
        <v>1</v>
      </c>
      <c r="J8970">
        <v>2</v>
      </c>
      <c r="K8970">
        <v>0</v>
      </c>
      <c r="L8970">
        <v>2</v>
      </c>
    </row>
    <row r="8971" spans="1:12" x14ac:dyDescent="0.25">
      <c r="A8971">
        <v>38188</v>
      </c>
      <c r="B8971">
        <v>0</v>
      </c>
      <c r="C8971">
        <v>0.97105444500000004</v>
      </c>
      <c r="D8971">
        <v>31</v>
      </c>
      <c r="E8971">
        <v>1</v>
      </c>
      <c r="F8971">
        <v>0.435564436</v>
      </c>
      <c r="G8971">
        <v>1000</v>
      </c>
      <c r="H8971">
        <v>3</v>
      </c>
      <c r="I8971">
        <v>0</v>
      </c>
      <c r="J8971">
        <v>0</v>
      </c>
      <c r="K8971">
        <v>0</v>
      </c>
      <c r="L8971">
        <v>0</v>
      </c>
    </row>
    <row r="8972" spans="1:12" x14ac:dyDescent="0.25">
      <c r="A8972">
        <v>128522</v>
      </c>
      <c r="B8972">
        <v>0</v>
      </c>
      <c r="C8972">
        <v>0.97145884400000004</v>
      </c>
      <c r="D8972">
        <v>60</v>
      </c>
      <c r="E8972">
        <v>2</v>
      </c>
      <c r="F8972">
        <v>0.29475414300000002</v>
      </c>
      <c r="G8972">
        <v>7300</v>
      </c>
      <c r="H8972">
        <v>3</v>
      </c>
      <c r="I8972">
        <v>0</v>
      </c>
      <c r="J8972">
        <v>2</v>
      </c>
      <c r="K8972">
        <v>0</v>
      </c>
      <c r="L8972">
        <v>2</v>
      </c>
    </row>
    <row r="8973" spans="1:12" x14ac:dyDescent="0.25">
      <c r="A8973">
        <v>78602</v>
      </c>
      <c r="B8973">
        <v>0</v>
      </c>
      <c r="C8973">
        <v>0.97150356199999999</v>
      </c>
      <c r="D8973">
        <v>31</v>
      </c>
      <c r="E8973">
        <v>0</v>
      </c>
      <c r="F8973">
        <v>0.40351408700000002</v>
      </c>
      <c r="G8973">
        <v>3300</v>
      </c>
      <c r="H8973">
        <v>7</v>
      </c>
      <c r="I8973">
        <v>0</v>
      </c>
      <c r="J8973">
        <v>0</v>
      </c>
      <c r="K8973">
        <v>0</v>
      </c>
      <c r="L8973">
        <v>3</v>
      </c>
    </row>
    <row r="8974" spans="1:12" x14ac:dyDescent="0.25">
      <c r="A8974">
        <v>87407</v>
      </c>
      <c r="B8974">
        <v>0</v>
      </c>
      <c r="C8974">
        <v>0.97150360099999999</v>
      </c>
      <c r="D8974">
        <v>40</v>
      </c>
      <c r="E8974">
        <v>1</v>
      </c>
      <c r="F8974">
        <v>0.41426701599999999</v>
      </c>
      <c r="G8974">
        <v>4583</v>
      </c>
      <c r="H8974">
        <v>13</v>
      </c>
      <c r="I8974">
        <v>0</v>
      </c>
      <c r="J8974">
        <v>0</v>
      </c>
      <c r="K8974">
        <v>0</v>
      </c>
      <c r="L8974">
        <v>2</v>
      </c>
    </row>
    <row r="8975" spans="1:12" x14ac:dyDescent="0.25">
      <c r="A8975">
        <v>2552</v>
      </c>
      <c r="B8975">
        <v>1</v>
      </c>
      <c r="C8975">
        <v>0.972037284</v>
      </c>
      <c r="D8975">
        <v>53</v>
      </c>
      <c r="E8975">
        <v>2</v>
      </c>
      <c r="F8975">
        <v>0.178454842</v>
      </c>
      <c r="G8975">
        <v>3675</v>
      </c>
      <c r="H8975">
        <v>9</v>
      </c>
      <c r="I8975">
        <v>1</v>
      </c>
      <c r="J8975">
        <v>0</v>
      </c>
      <c r="K8975">
        <v>1</v>
      </c>
      <c r="L8975">
        <v>0</v>
      </c>
    </row>
    <row r="8976" spans="1:12" x14ac:dyDescent="0.25">
      <c r="A8976">
        <v>139098</v>
      </c>
      <c r="B8976">
        <v>1</v>
      </c>
      <c r="C8976">
        <v>0.97205588799999998</v>
      </c>
      <c r="D8976">
        <v>27</v>
      </c>
      <c r="E8976">
        <v>1</v>
      </c>
      <c r="F8976">
        <v>6.5611330999999995E-2</v>
      </c>
      <c r="G8976">
        <v>4800</v>
      </c>
      <c r="H8976">
        <v>8</v>
      </c>
      <c r="I8976">
        <v>0</v>
      </c>
      <c r="J8976">
        <v>0</v>
      </c>
      <c r="K8976">
        <v>0</v>
      </c>
      <c r="L8976">
        <v>0</v>
      </c>
    </row>
    <row r="8977" spans="1:12" x14ac:dyDescent="0.25">
      <c r="A8977">
        <v>47631</v>
      </c>
      <c r="B8977">
        <v>0</v>
      </c>
      <c r="C8977">
        <v>0.97298016099999995</v>
      </c>
      <c r="D8977">
        <v>56</v>
      </c>
      <c r="E8977">
        <v>0</v>
      </c>
      <c r="F8977">
        <v>0.76038142099999995</v>
      </c>
      <c r="G8977">
        <v>3250</v>
      </c>
      <c r="H8977">
        <v>7</v>
      </c>
      <c r="I8977">
        <v>0</v>
      </c>
      <c r="J8977">
        <v>2</v>
      </c>
      <c r="K8977">
        <v>0</v>
      </c>
      <c r="L8977">
        <v>2</v>
      </c>
    </row>
    <row r="8978" spans="1:12" x14ac:dyDescent="0.25">
      <c r="A8978">
        <v>96752</v>
      </c>
      <c r="B8978">
        <v>0</v>
      </c>
      <c r="C8978">
        <v>0.97333587300000002</v>
      </c>
      <c r="D8978">
        <v>53</v>
      </c>
      <c r="E8978">
        <v>0</v>
      </c>
      <c r="F8978">
        <v>0.396416977</v>
      </c>
      <c r="G8978">
        <v>8316</v>
      </c>
      <c r="H8978">
        <v>14</v>
      </c>
      <c r="I8978">
        <v>0</v>
      </c>
      <c r="J8978">
        <v>2</v>
      </c>
      <c r="K8978">
        <v>0</v>
      </c>
      <c r="L8978">
        <v>2</v>
      </c>
    </row>
    <row r="8979" spans="1:12" x14ac:dyDescent="0.25">
      <c r="A8979">
        <v>22950</v>
      </c>
      <c r="B8979">
        <v>0</v>
      </c>
      <c r="C8979">
        <v>0.97349048999999999</v>
      </c>
      <c r="D8979">
        <v>38</v>
      </c>
      <c r="E8979">
        <v>1</v>
      </c>
      <c r="F8979">
        <v>0.34605535900000001</v>
      </c>
      <c r="G8979">
        <v>8200</v>
      </c>
      <c r="H8979">
        <v>6</v>
      </c>
      <c r="I8979">
        <v>0</v>
      </c>
      <c r="J8979">
        <v>1</v>
      </c>
      <c r="K8979">
        <v>0</v>
      </c>
      <c r="L8979">
        <v>0</v>
      </c>
    </row>
    <row r="8980" spans="1:12" x14ac:dyDescent="0.25">
      <c r="A8980">
        <v>20203</v>
      </c>
      <c r="B8980">
        <v>0</v>
      </c>
      <c r="C8980">
        <v>0.97423013800000002</v>
      </c>
      <c r="D8980">
        <v>32</v>
      </c>
      <c r="E8980">
        <v>0</v>
      </c>
      <c r="F8980">
        <v>0.199763942</v>
      </c>
      <c r="G8980">
        <v>3388</v>
      </c>
      <c r="H8980">
        <v>4</v>
      </c>
      <c r="I8980">
        <v>0</v>
      </c>
      <c r="J8980">
        <v>0</v>
      </c>
      <c r="K8980">
        <v>0</v>
      </c>
      <c r="L8980">
        <v>3</v>
      </c>
    </row>
    <row r="8981" spans="1:12" x14ac:dyDescent="0.25">
      <c r="A8981">
        <v>129061</v>
      </c>
      <c r="B8981">
        <v>1</v>
      </c>
      <c r="C8981">
        <v>0.97447158899999997</v>
      </c>
      <c r="D8981">
        <v>44</v>
      </c>
      <c r="E8981">
        <v>0</v>
      </c>
      <c r="F8981">
        <v>1293.5</v>
      </c>
      <c r="G8981">
        <v>1</v>
      </c>
      <c r="H8981">
        <v>6</v>
      </c>
      <c r="I8981">
        <v>0</v>
      </c>
      <c r="J8981">
        <v>0</v>
      </c>
      <c r="K8981">
        <v>0</v>
      </c>
      <c r="L8981">
        <v>2</v>
      </c>
    </row>
    <row r="8982" spans="1:12" x14ac:dyDescent="0.25">
      <c r="A8982">
        <v>100612</v>
      </c>
      <c r="B8982">
        <v>0</v>
      </c>
      <c r="C8982">
        <v>0.97493500399999999</v>
      </c>
      <c r="D8982">
        <v>34</v>
      </c>
      <c r="E8982">
        <v>0</v>
      </c>
      <c r="F8982">
        <v>4.8904644999999997E-2</v>
      </c>
      <c r="G8982">
        <v>11000</v>
      </c>
      <c r="H8982">
        <v>8</v>
      </c>
      <c r="I8982">
        <v>0</v>
      </c>
      <c r="J8982">
        <v>0</v>
      </c>
      <c r="K8982">
        <v>0</v>
      </c>
      <c r="L8982">
        <v>0</v>
      </c>
    </row>
    <row r="8983" spans="1:12" x14ac:dyDescent="0.25">
      <c r="A8983">
        <v>79540</v>
      </c>
      <c r="B8983">
        <v>0</v>
      </c>
      <c r="C8983">
        <v>0.97502444200000005</v>
      </c>
      <c r="D8983">
        <v>41</v>
      </c>
      <c r="E8983">
        <v>3</v>
      </c>
      <c r="F8983">
        <v>0.97430406899999999</v>
      </c>
      <c r="G8983">
        <v>1400</v>
      </c>
      <c r="H8983">
        <v>8</v>
      </c>
      <c r="I8983">
        <v>0</v>
      </c>
      <c r="J8983">
        <v>1</v>
      </c>
      <c r="K8983">
        <v>1</v>
      </c>
      <c r="L8983">
        <v>0</v>
      </c>
    </row>
    <row r="8984" spans="1:12" x14ac:dyDescent="0.25">
      <c r="A8984">
        <v>125328</v>
      </c>
      <c r="B8984">
        <v>0</v>
      </c>
      <c r="C8984">
        <v>0.97534976699999998</v>
      </c>
      <c r="D8984">
        <v>24</v>
      </c>
      <c r="E8984">
        <v>0</v>
      </c>
      <c r="F8984">
        <v>2.1573269999999999E-2</v>
      </c>
      <c r="G8984">
        <v>3800</v>
      </c>
      <c r="H8984">
        <v>3</v>
      </c>
      <c r="I8984">
        <v>0</v>
      </c>
      <c r="J8984">
        <v>0</v>
      </c>
      <c r="K8984">
        <v>0</v>
      </c>
      <c r="L8984">
        <v>0</v>
      </c>
    </row>
    <row r="8985" spans="1:12" x14ac:dyDescent="0.25">
      <c r="A8985">
        <v>38486</v>
      </c>
      <c r="B8985">
        <v>0</v>
      </c>
      <c r="C8985">
        <v>0.97540512599999996</v>
      </c>
      <c r="D8985">
        <v>30</v>
      </c>
      <c r="E8985">
        <v>0</v>
      </c>
      <c r="F8985">
        <v>7.4683916000000003E-2</v>
      </c>
      <c r="G8985">
        <v>3400</v>
      </c>
      <c r="H8985">
        <v>3</v>
      </c>
      <c r="I8985">
        <v>0</v>
      </c>
      <c r="J8985">
        <v>0</v>
      </c>
      <c r="K8985">
        <v>0</v>
      </c>
      <c r="L8985">
        <v>2</v>
      </c>
    </row>
    <row r="8986" spans="1:12" x14ac:dyDescent="0.25">
      <c r="A8986">
        <v>24520</v>
      </c>
      <c r="B8986">
        <v>0</v>
      </c>
      <c r="C8986">
        <v>0.97551516999999999</v>
      </c>
      <c r="D8986">
        <v>50</v>
      </c>
      <c r="E8986">
        <v>4</v>
      </c>
      <c r="F8986">
        <v>0.70871261399999996</v>
      </c>
      <c r="G8986">
        <v>3844</v>
      </c>
      <c r="H8986">
        <v>12</v>
      </c>
      <c r="I8986">
        <v>0</v>
      </c>
      <c r="J8986">
        <v>1</v>
      </c>
      <c r="K8986">
        <v>0</v>
      </c>
      <c r="L8986">
        <v>1</v>
      </c>
    </row>
    <row r="8987" spans="1:12" x14ac:dyDescent="0.25">
      <c r="A8987">
        <v>62275</v>
      </c>
      <c r="B8987">
        <v>0</v>
      </c>
      <c r="C8987">
        <v>0.97555736599999998</v>
      </c>
      <c r="D8987">
        <v>48</v>
      </c>
      <c r="E8987">
        <v>0</v>
      </c>
      <c r="F8987">
        <v>0.39293451099999999</v>
      </c>
      <c r="G8987">
        <v>6000</v>
      </c>
      <c r="H8987">
        <v>7</v>
      </c>
      <c r="I8987">
        <v>0</v>
      </c>
      <c r="J8987">
        <v>1</v>
      </c>
      <c r="K8987">
        <v>0</v>
      </c>
      <c r="L8987">
        <v>0</v>
      </c>
    </row>
    <row r="8988" spans="1:12" x14ac:dyDescent="0.25">
      <c r="A8988">
        <v>142168</v>
      </c>
      <c r="B8988">
        <v>0</v>
      </c>
      <c r="C8988">
        <v>0.97581770300000004</v>
      </c>
      <c r="D8988">
        <v>38</v>
      </c>
      <c r="E8988">
        <v>0</v>
      </c>
      <c r="F8988">
        <v>0.17223555500000001</v>
      </c>
      <c r="G8988">
        <v>5416</v>
      </c>
      <c r="H8988">
        <v>11</v>
      </c>
      <c r="I8988">
        <v>0</v>
      </c>
      <c r="J8988">
        <v>0</v>
      </c>
      <c r="K8988">
        <v>0</v>
      </c>
      <c r="L8988">
        <v>0</v>
      </c>
    </row>
    <row r="8989" spans="1:12" x14ac:dyDescent="0.25">
      <c r="A8989">
        <v>36515</v>
      </c>
      <c r="B8989">
        <v>0</v>
      </c>
      <c r="C8989">
        <v>0.97669542799999998</v>
      </c>
      <c r="D8989">
        <v>27</v>
      </c>
      <c r="E8989">
        <v>0</v>
      </c>
      <c r="F8989">
        <v>2175</v>
      </c>
      <c r="H8989">
        <v>11</v>
      </c>
      <c r="I8989">
        <v>0</v>
      </c>
      <c r="J8989">
        <v>0</v>
      </c>
      <c r="K8989">
        <v>0</v>
      </c>
      <c r="L8989">
        <v>0</v>
      </c>
    </row>
    <row r="8990" spans="1:12" x14ac:dyDescent="0.25">
      <c r="A8990">
        <v>12186</v>
      </c>
      <c r="B8990">
        <v>1</v>
      </c>
      <c r="C8990">
        <v>0.97673659300000004</v>
      </c>
      <c r="D8990">
        <v>32</v>
      </c>
      <c r="E8990">
        <v>3</v>
      </c>
      <c r="F8990">
        <v>0.932092382</v>
      </c>
      <c r="G8990">
        <v>2900</v>
      </c>
      <c r="H8990">
        <v>12</v>
      </c>
      <c r="I8990">
        <v>3</v>
      </c>
      <c r="J8990">
        <v>1</v>
      </c>
      <c r="K8990">
        <v>0</v>
      </c>
      <c r="L8990">
        <v>0</v>
      </c>
    </row>
    <row r="8991" spans="1:12" x14ac:dyDescent="0.25">
      <c r="A8991">
        <v>89481</v>
      </c>
      <c r="B8991">
        <v>0</v>
      </c>
      <c r="C8991">
        <v>0.97720911600000004</v>
      </c>
      <c r="D8991">
        <v>38</v>
      </c>
      <c r="E8991">
        <v>0</v>
      </c>
      <c r="F8991">
        <v>0.397990389</v>
      </c>
      <c r="G8991">
        <v>4577</v>
      </c>
      <c r="H8991">
        <v>6</v>
      </c>
      <c r="I8991">
        <v>0</v>
      </c>
      <c r="J8991">
        <v>2</v>
      </c>
      <c r="K8991">
        <v>0</v>
      </c>
      <c r="L8991">
        <v>0</v>
      </c>
    </row>
    <row r="8992" spans="1:12" x14ac:dyDescent="0.25">
      <c r="A8992">
        <v>44231</v>
      </c>
      <c r="B8992">
        <v>1</v>
      </c>
      <c r="C8992">
        <v>0.97729005999999996</v>
      </c>
      <c r="D8992">
        <v>53</v>
      </c>
      <c r="E8992">
        <v>0</v>
      </c>
      <c r="F8992">
        <v>0.42352778899999999</v>
      </c>
      <c r="G8992">
        <v>7250</v>
      </c>
      <c r="H8992">
        <v>5</v>
      </c>
      <c r="I8992">
        <v>0</v>
      </c>
      <c r="J8992">
        <v>2</v>
      </c>
      <c r="K8992">
        <v>0</v>
      </c>
      <c r="L8992">
        <v>4</v>
      </c>
    </row>
    <row r="8993" spans="1:12" x14ac:dyDescent="0.25">
      <c r="A8993">
        <v>134753</v>
      </c>
      <c r="B8993">
        <v>0</v>
      </c>
      <c r="C8993">
        <v>0.97752286499999996</v>
      </c>
      <c r="D8993">
        <v>48</v>
      </c>
      <c r="E8993">
        <v>1</v>
      </c>
      <c r="F8993">
        <v>3559</v>
      </c>
      <c r="H8993">
        <v>5</v>
      </c>
      <c r="I8993">
        <v>0</v>
      </c>
      <c r="J8993">
        <v>1</v>
      </c>
      <c r="K8993">
        <v>0</v>
      </c>
      <c r="L8993">
        <v>3</v>
      </c>
    </row>
    <row r="8994" spans="1:12" x14ac:dyDescent="0.25">
      <c r="A8994">
        <v>29008</v>
      </c>
      <c r="B8994">
        <v>0</v>
      </c>
      <c r="C8994">
        <v>0.97790220999999999</v>
      </c>
      <c r="D8994">
        <v>43</v>
      </c>
      <c r="E8994">
        <v>2</v>
      </c>
      <c r="F8994">
        <v>0.38778580000000001</v>
      </c>
      <c r="G8994">
        <v>3323</v>
      </c>
      <c r="H8994">
        <v>5</v>
      </c>
      <c r="I8994">
        <v>0</v>
      </c>
      <c r="J8994">
        <v>0</v>
      </c>
      <c r="K8994">
        <v>0</v>
      </c>
      <c r="L8994">
        <v>1</v>
      </c>
    </row>
    <row r="8995" spans="1:12" x14ac:dyDescent="0.25">
      <c r="A8995">
        <v>125774</v>
      </c>
      <c r="B8995">
        <v>1</v>
      </c>
      <c r="C8995">
        <v>0.97800733100000004</v>
      </c>
      <c r="D8995">
        <v>38</v>
      </c>
      <c r="E8995">
        <v>0</v>
      </c>
      <c r="F8995">
        <v>2.0222677000000001E-2</v>
      </c>
      <c r="G8995">
        <v>4400</v>
      </c>
      <c r="H8995">
        <v>2</v>
      </c>
      <c r="I8995">
        <v>1</v>
      </c>
      <c r="J8995">
        <v>0</v>
      </c>
      <c r="K8995">
        <v>0</v>
      </c>
      <c r="L8995">
        <v>2</v>
      </c>
    </row>
    <row r="8996" spans="1:12" x14ac:dyDescent="0.25">
      <c r="A8996">
        <v>31717</v>
      </c>
      <c r="B8996">
        <v>1</v>
      </c>
      <c r="C8996">
        <v>0.97806193600000002</v>
      </c>
      <c r="D8996">
        <v>62</v>
      </c>
      <c r="E8996">
        <v>5</v>
      </c>
      <c r="F8996">
        <v>2156</v>
      </c>
      <c r="G8996">
        <v>0</v>
      </c>
      <c r="H8996">
        <v>13</v>
      </c>
      <c r="I8996">
        <v>0</v>
      </c>
      <c r="J8996">
        <v>1</v>
      </c>
      <c r="K8996">
        <v>2</v>
      </c>
      <c r="L8996">
        <v>0</v>
      </c>
    </row>
    <row r="8997" spans="1:12" x14ac:dyDescent="0.25">
      <c r="A8997">
        <v>44364</v>
      </c>
      <c r="B8997">
        <v>0</v>
      </c>
      <c r="C8997">
        <v>0.97895290700000004</v>
      </c>
      <c r="D8997">
        <v>49</v>
      </c>
      <c r="E8997">
        <v>0</v>
      </c>
      <c r="F8997">
        <v>0.52128547599999997</v>
      </c>
      <c r="G8997">
        <v>9583</v>
      </c>
      <c r="H8997">
        <v>3</v>
      </c>
      <c r="I8997">
        <v>1</v>
      </c>
      <c r="J8997">
        <v>1</v>
      </c>
      <c r="K8997">
        <v>1</v>
      </c>
      <c r="L8997">
        <v>0</v>
      </c>
    </row>
    <row r="8998" spans="1:12" x14ac:dyDescent="0.25">
      <c r="A8998">
        <v>9229</v>
      </c>
      <c r="B8998">
        <v>0</v>
      </c>
      <c r="C8998">
        <v>0.97909471000000003</v>
      </c>
      <c r="D8998">
        <v>42</v>
      </c>
      <c r="E8998">
        <v>7</v>
      </c>
      <c r="F8998">
        <v>0.87697052799999997</v>
      </c>
      <c r="G8998">
        <v>2917</v>
      </c>
      <c r="H8998">
        <v>9</v>
      </c>
      <c r="I8998">
        <v>0</v>
      </c>
      <c r="J8998">
        <v>1</v>
      </c>
      <c r="K8998">
        <v>1</v>
      </c>
      <c r="L8998">
        <v>1</v>
      </c>
    </row>
    <row r="8999" spans="1:12" x14ac:dyDescent="0.25">
      <c r="A8999">
        <v>82879</v>
      </c>
      <c r="B8999">
        <v>1</v>
      </c>
      <c r="C8999">
        <v>0.97919828600000003</v>
      </c>
      <c r="D8999">
        <v>35</v>
      </c>
      <c r="E8999">
        <v>6</v>
      </c>
      <c r="F8999">
        <v>0.26669046800000001</v>
      </c>
      <c r="G8999">
        <v>2800</v>
      </c>
      <c r="H8999">
        <v>8</v>
      </c>
      <c r="I8999">
        <v>3</v>
      </c>
      <c r="J8999">
        <v>0</v>
      </c>
      <c r="K8999">
        <v>0</v>
      </c>
      <c r="L8999">
        <v>0</v>
      </c>
    </row>
    <row r="9000" spans="1:12" x14ac:dyDescent="0.25">
      <c r="A9000">
        <v>26251</v>
      </c>
      <c r="B9000">
        <v>0</v>
      </c>
      <c r="C9000">
        <v>0.97935103199999995</v>
      </c>
      <c r="D9000">
        <v>53</v>
      </c>
      <c r="E9000">
        <v>0</v>
      </c>
      <c r="F9000">
        <v>0.455673942</v>
      </c>
      <c r="G9000">
        <v>9666</v>
      </c>
      <c r="H9000">
        <v>8</v>
      </c>
      <c r="I9000">
        <v>0</v>
      </c>
      <c r="J9000">
        <v>2</v>
      </c>
      <c r="K9000">
        <v>0</v>
      </c>
      <c r="L9000">
        <v>0</v>
      </c>
    </row>
    <row r="9001" spans="1:12" x14ac:dyDescent="0.25">
      <c r="A9001">
        <v>72327</v>
      </c>
      <c r="B9001">
        <v>0</v>
      </c>
      <c r="C9001">
        <v>0.97980202000000005</v>
      </c>
      <c r="D9001">
        <v>62</v>
      </c>
      <c r="E9001">
        <v>0</v>
      </c>
      <c r="F9001">
        <v>0.236060671</v>
      </c>
      <c r="G9001">
        <v>4680</v>
      </c>
      <c r="H9001">
        <v>10</v>
      </c>
      <c r="I9001">
        <v>0</v>
      </c>
      <c r="J9001">
        <v>1</v>
      </c>
      <c r="K9001">
        <v>0</v>
      </c>
      <c r="L9001">
        <v>0</v>
      </c>
    </row>
    <row r="9002" spans="1:12" x14ac:dyDescent="0.25">
      <c r="A9002">
        <v>56141</v>
      </c>
      <c r="B9002">
        <v>0</v>
      </c>
      <c r="C9002">
        <v>0.98034858700000005</v>
      </c>
      <c r="D9002">
        <v>60</v>
      </c>
      <c r="E9002">
        <v>3</v>
      </c>
      <c r="F9002">
        <v>0.75044991000000005</v>
      </c>
      <c r="G9002">
        <v>5000</v>
      </c>
      <c r="H9002">
        <v>10</v>
      </c>
      <c r="I9002">
        <v>0</v>
      </c>
      <c r="J9002">
        <v>2</v>
      </c>
      <c r="K9002">
        <v>0</v>
      </c>
      <c r="L9002">
        <v>0</v>
      </c>
    </row>
    <row r="9003" spans="1:12" x14ac:dyDescent="0.25">
      <c r="A9003">
        <v>127297</v>
      </c>
      <c r="B9003">
        <v>0</v>
      </c>
      <c r="C9003">
        <v>0.98076984700000003</v>
      </c>
      <c r="D9003">
        <v>48</v>
      </c>
      <c r="E9003">
        <v>1</v>
      </c>
      <c r="F9003">
        <v>0.53131259200000003</v>
      </c>
      <c r="G9003">
        <v>7488</v>
      </c>
      <c r="H9003">
        <v>5</v>
      </c>
      <c r="I9003">
        <v>0</v>
      </c>
      <c r="J9003">
        <v>2</v>
      </c>
      <c r="K9003">
        <v>0</v>
      </c>
      <c r="L9003">
        <v>3</v>
      </c>
    </row>
    <row r="9004" spans="1:12" x14ac:dyDescent="0.25">
      <c r="A9004">
        <v>41943</v>
      </c>
      <c r="B9004">
        <v>1</v>
      </c>
      <c r="C9004">
        <v>0.98077218899999996</v>
      </c>
      <c r="D9004">
        <v>43</v>
      </c>
      <c r="E9004">
        <v>3</v>
      </c>
      <c r="F9004">
        <v>0.69259767000000005</v>
      </c>
      <c r="G9004">
        <v>5835</v>
      </c>
      <c r="H9004">
        <v>9</v>
      </c>
      <c r="I9004">
        <v>1</v>
      </c>
      <c r="J9004">
        <v>2</v>
      </c>
      <c r="K9004">
        <v>1</v>
      </c>
      <c r="L9004">
        <v>0</v>
      </c>
    </row>
    <row r="9005" spans="1:12" x14ac:dyDescent="0.25">
      <c r="A9005">
        <v>40258</v>
      </c>
      <c r="B9005">
        <v>1</v>
      </c>
      <c r="C9005">
        <v>0.98100633100000001</v>
      </c>
      <c r="D9005">
        <v>24</v>
      </c>
      <c r="E9005">
        <v>1</v>
      </c>
      <c r="F9005">
        <v>1.223951E-2</v>
      </c>
      <c r="G9005">
        <v>25000</v>
      </c>
      <c r="H9005">
        <v>6</v>
      </c>
      <c r="I9005">
        <v>0</v>
      </c>
      <c r="J9005">
        <v>0</v>
      </c>
      <c r="K9005">
        <v>0</v>
      </c>
      <c r="L9005">
        <v>0</v>
      </c>
    </row>
    <row r="9006" spans="1:12" x14ac:dyDescent="0.25">
      <c r="A9006">
        <v>30943</v>
      </c>
      <c r="B9006">
        <v>0</v>
      </c>
      <c r="C9006">
        <v>0.98150515000000005</v>
      </c>
      <c r="D9006">
        <v>39</v>
      </c>
      <c r="E9006">
        <v>0</v>
      </c>
      <c r="F9006">
        <v>0.227457824</v>
      </c>
      <c r="G9006">
        <v>1718</v>
      </c>
      <c r="H9006">
        <v>3</v>
      </c>
      <c r="I9006">
        <v>0</v>
      </c>
      <c r="J9006">
        <v>0</v>
      </c>
      <c r="K9006">
        <v>0</v>
      </c>
      <c r="L9006">
        <v>2</v>
      </c>
    </row>
    <row r="9007" spans="1:12" x14ac:dyDescent="0.25">
      <c r="A9007">
        <v>128154</v>
      </c>
      <c r="B9007">
        <v>1</v>
      </c>
      <c r="C9007">
        <v>0.98179221699999997</v>
      </c>
      <c r="D9007">
        <v>51</v>
      </c>
      <c r="E9007">
        <v>1</v>
      </c>
      <c r="F9007">
        <v>0.32907620300000001</v>
      </c>
      <c r="G9007">
        <v>4697</v>
      </c>
      <c r="H9007">
        <v>9</v>
      </c>
      <c r="I9007">
        <v>0</v>
      </c>
      <c r="J9007">
        <v>1</v>
      </c>
      <c r="K9007">
        <v>0</v>
      </c>
      <c r="L9007">
        <v>0</v>
      </c>
    </row>
    <row r="9008" spans="1:12" x14ac:dyDescent="0.25">
      <c r="A9008">
        <v>78590</v>
      </c>
      <c r="B9008">
        <v>0</v>
      </c>
      <c r="C9008">
        <v>0.982000706</v>
      </c>
      <c r="D9008">
        <v>31</v>
      </c>
      <c r="E9008">
        <v>0</v>
      </c>
      <c r="F9008">
        <v>0.56652752399999995</v>
      </c>
      <c r="G9008">
        <v>7665</v>
      </c>
      <c r="H9008">
        <v>7</v>
      </c>
      <c r="I9008">
        <v>0</v>
      </c>
      <c r="J9008">
        <v>2</v>
      </c>
      <c r="K9008">
        <v>0</v>
      </c>
      <c r="L9008">
        <v>0</v>
      </c>
    </row>
    <row r="9009" spans="1:12" x14ac:dyDescent="0.25">
      <c r="A9009">
        <v>50564</v>
      </c>
      <c r="B9009">
        <v>0</v>
      </c>
      <c r="C9009">
        <v>0.98271193499999998</v>
      </c>
      <c r="D9009">
        <v>54</v>
      </c>
      <c r="E9009">
        <v>0</v>
      </c>
      <c r="F9009">
        <v>496</v>
      </c>
      <c r="H9009">
        <v>3</v>
      </c>
      <c r="I9009">
        <v>0</v>
      </c>
      <c r="J9009">
        <v>0</v>
      </c>
      <c r="K9009">
        <v>0</v>
      </c>
      <c r="L9009">
        <v>0</v>
      </c>
    </row>
    <row r="9010" spans="1:12" x14ac:dyDescent="0.25">
      <c r="A9010">
        <v>88147</v>
      </c>
      <c r="B9010">
        <v>0</v>
      </c>
      <c r="C9010">
        <v>0.98275664500000004</v>
      </c>
      <c r="D9010">
        <v>53</v>
      </c>
      <c r="E9010">
        <v>0</v>
      </c>
      <c r="F9010">
        <v>0.44047427</v>
      </c>
      <c r="G9010">
        <v>12397</v>
      </c>
      <c r="H9010">
        <v>9</v>
      </c>
      <c r="I9010">
        <v>0</v>
      </c>
      <c r="J9010">
        <v>3</v>
      </c>
      <c r="K9010">
        <v>0</v>
      </c>
      <c r="L9010">
        <v>1</v>
      </c>
    </row>
    <row r="9011" spans="1:12" x14ac:dyDescent="0.25">
      <c r="A9011">
        <v>28065</v>
      </c>
      <c r="B9011">
        <v>0</v>
      </c>
      <c r="C9011">
        <v>0.98277147399999998</v>
      </c>
      <c r="D9011">
        <v>62</v>
      </c>
      <c r="E9011">
        <v>0</v>
      </c>
      <c r="F9011">
        <v>0.70960241800000001</v>
      </c>
      <c r="G9011">
        <v>4300</v>
      </c>
      <c r="H9011">
        <v>15</v>
      </c>
      <c r="I9011">
        <v>0</v>
      </c>
      <c r="J9011">
        <v>0</v>
      </c>
      <c r="K9011">
        <v>0</v>
      </c>
      <c r="L9011">
        <v>0</v>
      </c>
    </row>
    <row r="9012" spans="1:12" x14ac:dyDescent="0.25">
      <c r="A9012">
        <v>95558</v>
      </c>
      <c r="B9012">
        <v>0</v>
      </c>
      <c r="C9012">
        <v>0.98286937900000004</v>
      </c>
      <c r="D9012">
        <v>77</v>
      </c>
      <c r="E9012">
        <v>0</v>
      </c>
      <c r="F9012">
        <v>2.9673590999999999E-2</v>
      </c>
      <c r="G9012">
        <v>1347</v>
      </c>
      <c r="H9012">
        <v>4</v>
      </c>
      <c r="I9012">
        <v>0</v>
      </c>
      <c r="J9012">
        <v>0</v>
      </c>
      <c r="K9012">
        <v>0</v>
      </c>
      <c r="L9012">
        <v>0</v>
      </c>
    </row>
    <row r="9013" spans="1:12" x14ac:dyDescent="0.25">
      <c r="A9013">
        <v>135639</v>
      </c>
      <c r="B9013">
        <v>0</v>
      </c>
      <c r="C9013">
        <v>0.98335041599999995</v>
      </c>
      <c r="D9013">
        <v>72</v>
      </c>
      <c r="E9013">
        <v>0</v>
      </c>
      <c r="F9013">
        <v>0.31153055499999999</v>
      </c>
      <c r="G9013">
        <v>5350</v>
      </c>
      <c r="H9013">
        <v>5</v>
      </c>
      <c r="I9013">
        <v>0</v>
      </c>
      <c r="J9013">
        <v>0</v>
      </c>
      <c r="K9013">
        <v>0</v>
      </c>
      <c r="L9013">
        <v>0</v>
      </c>
    </row>
    <row r="9014" spans="1:12" x14ac:dyDescent="0.25">
      <c r="A9014">
        <v>96430</v>
      </c>
      <c r="B9014">
        <v>0</v>
      </c>
      <c r="C9014">
        <v>0.98345082699999997</v>
      </c>
      <c r="D9014">
        <v>40</v>
      </c>
      <c r="E9014">
        <v>0</v>
      </c>
      <c r="F9014">
        <v>2.3837001779999998</v>
      </c>
      <c r="G9014">
        <v>1680</v>
      </c>
      <c r="H9014">
        <v>3</v>
      </c>
      <c r="I9014">
        <v>0</v>
      </c>
      <c r="J9014">
        <v>1</v>
      </c>
      <c r="K9014">
        <v>0</v>
      </c>
      <c r="L9014">
        <v>2</v>
      </c>
    </row>
    <row r="9015" spans="1:12" x14ac:dyDescent="0.25">
      <c r="A9015">
        <v>22801</v>
      </c>
      <c r="B9015">
        <v>0</v>
      </c>
      <c r="C9015">
        <v>0.98366427300000003</v>
      </c>
      <c r="D9015">
        <v>59</v>
      </c>
      <c r="E9015">
        <v>2</v>
      </c>
      <c r="F9015">
        <v>0.388562407</v>
      </c>
      <c r="G9015">
        <v>11400</v>
      </c>
      <c r="H9015">
        <v>9</v>
      </c>
      <c r="I9015">
        <v>0</v>
      </c>
      <c r="J9015">
        <v>1</v>
      </c>
      <c r="K9015">
        <v>0</v>
      </c>
      <c r="L9015">
        <v>0</v>
      </c>
    </row>
    <row r="9016" spans="1:12" x14ac:dyDescent="0.25">
      <c r="A9016">
        <v>99092</v>
      </c>
      <c r="B9016">
        <v>1</v>
      </c>
      <c r="C9016">
        <v>0.98370856799999995</v>
      </c>
      <c r="D9016">
        <v>60</v>
      </c>
      <c r="E9016">
        <v>1</v>
      </c>
      <c r="F9016">
        <v>0.57891557199999999</v>
      </c>
      <c r="G9016">
        <v>6620</v>
      </c>
      <c r="H9016">
        <v>16</v>
      </c>
      <c r="I9016">
        <v>0</v>
      </c>
      <c r="J9016">
        <v>1</v>
      </c>
      <c r="K9016">
        <v>2</v>
      </c>
      <c r="L9016">
        <v>0</v>
      </c>
    </row>
    <row r="9017" spans="1:12" x14ac:dyDescent="0.25">
      <c r="A9017">
        <v>106581</v>
      </c>
      <c r="B9017">
        <v>0</v>
      </c>
      <c r="C9017">
        <v>0.98380107999999999</v>
      </c>
      <c r="D9017">
        <v>63</v>
      </c>
      <c r="E9017">
        <v>0</v>
      </c>
      <c r="F9017">
        <v>0.30949300099999999</v>
      </c>
      <c r="G9017">
        <v>8500</v>
      </c>
      <c r="H9017">
        <v>8</v>
      </c>
      <c r="I9017">
        <v>0</v>
      </c>
      <c r="J9017">
        <v>1</v>
      </c>
      <c r="K9017">
        <v>0</v>
      </c>
      <c r="L9017">
        <v>0</v>
      </c>
    </row>
    <row r="9018" spans="1:12" x14ac:dyDescent="0.25">
      <c r="A9018">
        <v>90874</v>
      </c>
      <c r="B9018">
        <v>0</v>
      </c>
      <c r="C9018">
        <v>0.98381337800000002</v>
      </c>
      <c r="D9018">
        <v>51</v>
      </c>
      <c r="E9018">
        <v>0</v>
      </c>
      <c r="F9018">
        <v>0.15142628599999999</v>
      </c>
      <c r="G9018">
        <v>3750</v>
      </c>
      <c r="H9018">
        <v>7</v>
      </c>
      <c r="I9018">
        <v>1</v>
      </c>
      <c r="J9018">
        <v>0</v>
      </c>
      <c r="K9018">
        <v>0</v>
      </c>
      <c r="L9018">
        <v>0</v>
      </c>
    </row>
    <row r="9019" spans="1:12" x14ac:dyDescent="0.25">
      <c r="A9019">
        <v>42695</v>
      </c>
      <c r="B9019">
        <v>0</v>
      </c>
      <c r="C9019">
        <v>0.98422309900000005</v>
      </c>
      <c r="D9019">
        <v>34</v>
      </c>
      <c r="E9019">
        <v>0</v>
      </c>
      <c r="F9019">
        <v>0.49150169999999999</v>
      </c>
      <c r="G9019">
        <v>5000</v>
      </c>
      <c r="H9019">
        <v>4</v>
      </c>
      <c r="I9019">
        <v>0</v>
      </c>
      <c r="J9019">
        <v>0</v>
      </c>
      <c r="K9019">
        <v>0</v>
      </c>
      <c r="L9019">
        <v>2</v>
      </c>
    </row>
    <row r="9020" spans="1:12" x14ac:dyDescent="0.25">
      <c r="A9020">
        <v>63934</v>
      </c>
      <c r="B9020">
        <v>1</v>
      </c>
      <c r="C9020">
        <v>0.98442269199999999</v>
      </c>
      <c r="D9020">
        <v>66</v>
      </c>
      <c r="E9020">
        <v>0</v>
      </c>
      <c r="F9020">
        <v>0.26888820600000002</v>
      </c>
      <c r="G9020">
        <v>6511</v>
      </c>
      <c r="H9020">
        <v>8</v>
      </c>
      <c r="I9020">
        <v>1</v>
      </c>
      <c r="J9020">
        <v>0</v>
      </c>
      <c r="K9020">
        <v>1</v>
      </c>
      <c r="L9020">
        <v>0</v>
      </c>
    </row>
    <row r="9021" spans="1:12" x14ac:dyDescent="0.25">
      <c r="A9021">
        <v>132297</v>
      </c>
      <c r="B9021">
        <v>1</v>
      </c>
      <c r="C9021">
        <v>0.98464122899999995</v>
      </c>
      <c r="D9021">
        <v>60</v>
      </c>
      <c r="E9021">
        <v>1</v>
      </c>
      <c r="F9021">
        <v>0.33907679200000002</v>
      </c>
      <c r="G9021">
        <v>4700</v>
      </c>
      <c r="H9021">
        <v>8</v>
      </c>
      <c r="I9021">
        <v>3</v>
      </c>
      <c r="J9021">
        <v>1</v>
      </c>
      <c r="K9021">
        <v>4</v>
      </c>
      <c r="L9021">
        <v>0</v>
      </c>
    </row>
    <row r="9022" spans="1:12" x14ac:dyDescent="0.25">
      <c r="A9022">
        <v>9922</v>
      </c>
      <c r="B9022">
        <v>0</v>
      </c>
      <c r="C9022">
        <v>0.98480303899999999</v>
      </c>
      <c r="D9022">
        <v>39</v>
      </c>
      <c r="E9022">
        <v>0</v>
      </c>
      <c r="F9022">
        <v>0.104463286</v>
      </c>
      <c r="G9022">
        <v>6250</v>
      </c>
      <c r="H9022">
        <v>6</v>
      </c>
      <c r="I9022">
        <v>0</v>
      </c>
      <c r="J9022">
        <v>0</v>
      </c>
      <c r="K9022">
        <v>1</v>
      </c>
      <c r="L9022">
        <v>0</v>
      </c>
    </row>
    <row r="9023" spans="1:12" x14ac:dyDescent="0.25">
      <c r="A9023">
        <v>82377</v>
      </c>
      <c r="B9023">
        <v>0</v>
      </c>
      <c r="C9023">
        <v>0.98506857599999997</v>
      </c>
      <c r="D9023">
        <v>36</v>
      </c>
      <c r="E9023">
        <v>2</v>
      </c>
      <c r="F9023">
        <v>1.6866537720000001</v>
      </c>
      <c r="G9023">
        <v>1550</v>
      </c>
      <c r="H9023">
        <v>8</v>
      </c>
      <c r="I9023">
        <v>0</v>
      </c>
      <c r="J9023">
        <v>2</v>
      </c>
      <c r="K9023">
        <v>1</v>
      </c>
      <c r="L9023">
        <v>2</v>
      </c>
    </row>
    <row r="9024" spans="1:12" x14ac:dyDescent="0.25">
      <c r="A9024">
        <v>10620</v>
      </c>
      <c r="B9024">
        <v>1</v>
      </c>
      <c r="C9024">
        <v>0.98560287899999999</v>
      </c>
      <c r="D9024">
        <v>53</v>
      </c>
      <c r="E9024">
        <v>1</v>
      </c>
      <c r="F9024">
        <v>0.38111700100000001</v>
      </c>
      <c r="G9024">
        <v>13016</v>
      </c>
      <c r="H9024">
        <v>5</v>
      </c>
      <c r="I9024">
        <v>0</v>
      </c>
      <c r="J9024">
        <v>1</v>
      </c>
      <c r="K9024">
        <v>0</v>
      </c>
      <c r="L9024">
        <v>4</v>
      </c>
    </row>
    <row r="9025" spans="1:12" x14ac:dyDescent="0.25">
      <c r="A9025">
        <v>115767</v>
      </c>
      <c r="B9025">
        <v>0</v>
      </c>
      <c r="C9025">
        <v>0.98566734899999997</v>
      </c>
      <c r="D9025">
        <v>61</v>
      </c>
      <c r="E9025">
        <v>1</v>
      </c>
      <c r="F9025">
        <v>0.37840585599999998</v>
      </c>
      <c r="G9025">
        <v>9835</v>
      </c>
      <c r="H9025">
        <v>6</v>
      </c>
      <c r="I9025">
        <v>0</v>
      </c>
      <c r="J9025">
        <v>1</v>
      </c>
      <c r="K9025">
        <v>0</v>
      </c>
      <c r="L9025">
        <v>3</v>
      </c>
    </row>
    <row r="9026" spans="1:12" x14ac:dyDescent="0.25">
      <c r="A9026">
        <v>73476</v>
      </c>
      <c r="B9026">
        <v>0</v>
      </c>
      <c r="C9026">
        <v>0.98589012300000001</v>
      </c>
      <c r="D9026">
        <v>28</v>
      </c>
      <c r="E9026">
        <v>1</v>
      </c>
      <c r="F9026">
        <v>0.65425236200000003</v>
      </c>
      <c r="G9026">
        <v>1798</v>
      </c>
      <c r="H9026">
        <v>4</v>
      </c>
      <c r="I9026">
        <v>0</v>
      </c>
      <c r="J9026">
        <v>2</v>
      </c>
      <c r="K9026">
        <v>0</v>
      </c>
      <c r="L9026">
        <v>0</v>
      </c>
    </row>
    <row r="9027" spans="1:12" x14ac:dyDescent="0.25">
      <c r="A9027">
        <v>33253</v>
      </c>
      <c r="B9027">
        <v>0</v>
      </c>
      <c r="C9027">
        <v>0.98589497400000004</v>
      </c>
      <c r="D9027">
        <v>40</v>
      </c>
      <c r="E9027">
        <v>0</v>
      </c>
      <c r="F9027">
        <v>0.37211686300000002</v>
      </c>
      <c r="G9027">
        <v>1950</v>
      </c>
      <c r="H9027">
        <v>5</v>
      </c>
      <c r="I9027">
        <v>0</v>
      </c>
      <c r="J9027">
        <v>0</v>
      </c>
      <c r="K9027">
        <v>0</v>
      </c>
      <c r="L9027">
        <v>2</v>
      </c>
    </row>
    <row r="9028" spans="1:12" x14ac:dyDescent="0.25">
      <c r="A9028">
        <v>97722</v>
      </c>
      <c r="B9028">
        <v>0</v>
      </c>
      <c r="C9028">
        <v>0.98616897199999998</v>
      </c>
      <c r="D9028">
        <v>30</v>
      </c>
      <c r="E9028">
        <v>0</v>
      </c>
      <c r="F9028">
        <v>9.7508459000000006E-2</v>
      </c>
      <c r="G9028">
        <v>3250</v>
      </c>
      <c r="H9028">
        <v>6</v>
      </c>
      <c r="I9028">
        <v>0</v>
      </c>
      <c r="J9028">
        <v>0</v>
      </c>
      <c r="K9028">
        <v>0</v>
      </c>
      <c r="L9028">
        <v>0</v>
      </c>
    </row>
    <row r="9029" spans="1:12" x14ac:dyDescent="0.25">
      <c r="A9029">
        <v>78961</v>
      </c>
      <c r="B9029">
        <v>0</v>
      </c>
      <c r="C9029">
        <v>0.98709325599999997</v>
      </c>
      <c r="D9029">
        <v>46</v>
      </c>
      <c r="E9029">
        <v>0</v>
      </c>
      <c r="F9029">
        <v>1.1857923500000001</v>
      </c>
      <c r="G9029">
        <v>1280</v>
      </c>
      <c r="H9029">
        <v>5</v>
      </c>
      <c r="I9029">
        <v>1</v>
      </c>
      <c r="J9029">
        <v>1</v>
      </c>
      <c r="K9029">
        <v>1</v>
      </c>
      <c r="L9029">
        <v>2</v>
      </c>
    </row>
    <row r="9030" spans="1:12" x14ac:dyDescent="0.25">
      <c r="A9030">
        <v>33082</v>
      </c>
      <c r="B9030">
        <v>0</v>
      </c>
      <c r="C9030">
        <v>0.98726984200000001</v>
      </c>
      <c r="D9030">
        <v>30</v>
      </c>
      <c r="E9030">
        <v>1</v>
      </c>
      <c r="F9030">
        <v>0.21537494099999999</v>
      </c>
      <c r="G9030">
        <v>6360</v>
      </c>
      <c r="H9030">
        <v>9</v>
      </c>
      <c r="I9030">
        <v>0</v>
      </c>
      <c r="J9030">
        <v>0</v>
      </c>
      <c r="K9030">
        <v>0</v>
      </c>
      <c r="L9030">
        <v>0</v>
      </c>
    </row>
    <row r="9031" spans="1:12" x14ac:dyDescent="0.25">
      <c r="A9031">
        <v>62468</v>
      </c>
      <c r="B9031">
        <v>0</v>
      </c>
      <c r="C9031">
        <v>0.98760247999999995</v>
      </c>
      <c r="D9031">
        <v>35</v>
      </c>
      <c r="E9031">
        <v>0</v>
      </c>
      <c r="F9031">
        <v>0.39931448200000003</v>
      </c>
      <c r="G9031">
        <v>2333</v>
      </c>
      <c r="H9031">
        <v>5</v>
      </c>
      <c r="I9031">
        <v>0</v>
      </c>
      <c r="J9031">
        <v>0</v>
      </c>
      <c r="K9031">
        <v>1</v>
      </c>
      <c r="L9031">
        <v>0</v>
      </c>
    </row>
    <row r="9032" spans="1:12" x14ac:dyDescent="0.25">
      <c r="A9032">
        <v>146399</v>
      </c>
      <c r="B9032">
        <v>0</v>
      </c>
      <c r="C9032">
        <v>0.98763223</v>
      </c>
      <c r="D9032">
        <v>40</v>
      </c>
      <c r="E9032">
        <v>0</v>
      </c>
      <c r="F9032">
        <v>0.46787389499999998</v>
      </c>
      <c r="G9032">
        <v>9166</v>
      </c>
      <c r="H9032">
        <v>6</v>
      </c>
      <c r="I9032">
        <v>0</v>
      </c>
      <c r="J9032">
        <v>2</v>
      </c>
      <c r="K9032">
        <v>0</v>
      </c>
      <c r="L9032">
        <v>3</v>
      </c>
    </row>
    <row r="9033" spans="1:12" x14ac:dyDescent="0.25">
      <c r="A9033">
        <v>36290</v>
      </c>
      <c r="B9033">
        <v>1</v>
      </c>
      <c r="C9033">
        <v>0.98763636399999999</v>
      </c>
      <c r="D9033">
        <v>41</v>
      </c>
      <c r="E9033">
        <v>0</v>
      </c>
      <c r="F9033">
        <v>1673</v>
      </c>
      <c r="H9033">
        <v>5</v>
      </c>
      <c r="I9033">
        <v>0</v>
      </c>
      <c r="J9033">
        <v>1</v>
      </c>
      <c r="K9033">
        <v>0</v>
      </c>
      <c r="L9033">
        <v>2</v>
      </c>
    </row>
    <row r="9034" spans="1:12" x14ac:dyDescent="0.25">
      <c r="A9034">
        <v>56212</v>
      </c>
      <c r="B9034">
        <v>0</v>
      </c>
      <c r="C9034">
        <v>0.98773496900000002</v>
      </c>
      <c r="D9034">
        <v>41</v>
      </c>
      <c r="E9034">
        <v>0</v>
      </c>
      <c r="F9034">
        <v>0.109643329</v>
      </c>
      <c r="G9034">
        <v>9083</v>
      </c>
      <c r="H9034">
        <v>3</v>
      </c>
      <c r="I9034">
        <v>0</v>
      </c>
      <c r="J9034">
        <v>0</v>
      </c>
      <c r="K9034">
        <v>0</v>
      </c>
      <c r="L9034">
        <v>2</v>
      </c>
    </row>
    <row r="9035" spans="1:12" x14ac:dyDescent="0.25">
      <c r="A9035">
        <v>61118</v>
      </c>
      <c r="B9035">
        <v>0</v>
      </c>
      <c r="C9035">
        <v>0.98784112400000001</v>
      </c>
      <c r="D9035">
        <v>42</v>
      </c>
      <c r="E9035">
        <v>0</v>
      </c>
      <c r="F9035">
        <v>0.396049437</v>
      </c>
      <c r="G9035">
        <v>9061</v>
      </c>
      <c r="H9035">
        <v>7</v>
      </c>
      <c r="I9035">
        <v>0</v>
      </c>
      <c r="J9035">
        <v>2</v>
      </c>
      <c r="K9035">
        <v>0</v>
      </c>
      <c r="L9035">
        <v>1</v>
      </c>
    </row>
    <row r="9036" spans="1:12" x14ac:dyDescent="0.25">
      <c r="A9036">
        <v>122368</v>
      </c>
      <c r="B9036">
        <v>0</v>
      </c>
      <c r="C9036">
        <v>0.98847728800000001</v>
      </c>
      <c r="D9036">
        <v>54</v>
      </c>
      <c r="E9036">
        <v>0</v>
      </c>
      <c r="F9036">
        <v>0.162562488</v>
      </c>
      <c r="G9036">
        <v>5400</v>
      </c>
      <c r="H9036">
        <v>4</v>
      </c>
      <c r="I9036">
        <v>0</v>
      </c>
      <c r="J9036">
        <v>0</v>
      </c>
      <c r="K9036">
        <v>0</v>
      </c>
      <c r="L9036">
        <v>0</v>
      </c>
    </row>
    <row r="9037" spans="1:12" x14ac:dyDescent="0.25">
      <c r="A9037">
        <v>107910</v>
      </c>
      <c r="B9037">
        <v>0</v>
      </c>
      <c r="C9037">
        <v>0.98878123399999995</v>
      </c>
      <c r="D9037">
        <v>33</v>
      </c>
      <c r="E9037">
        <v>0</v>
      </c>
      <c r="F9037">
        <v>0.23088455799999999</v>
      </c>
      <c r="G9037">
        <v>2000</v>
      </c>
      <c r="H9037">
        <v>3</v>
      </c>
      <c r="I9037">
        <v>0</v>
      </c>
      <c r="J9037">
        <v>0</v>
      </c>
      <c r="K9037">
        <v>0</v>
      </c>
      <c r="L9037">
        <v>0</v>
      </c>
    </row>
    <row r="9038" spans="1:12" x14ac:dyDescent="0.25">
      <c r="A9038">
        <v>101670</v>
      </c>
      <c r="B9038">
        <v>0</v>
      </c>
      <c r="C9038">
        <v>0.98882182799999996</v>
      </c>
      <c r="D9038">
        <v>46</v>
      </c>
      <c r="E9038">
        <v>0</v>
      </c>
      <c r="F9038">
        <v>4329</v>
      </c>
      <c r="H9038">
        <v>8</v>
      </c>
      <c r="I9038">
        <v>0</v>
      </c>
      <c r="J9038">
        <v>3</v>
      </c>
      <c r="K9038">
        <v>0</v>
      </c>
      <c r="L9038">
        <v>3</v>
      </c>
    </row>
    <row r="9039" spans="1:12" x14ac:dyDescent="0.25">
      <c r="A9039">
        <v>5221</v>
      </c>
      <c r="B9039">
        <v>0</v>
      </c>
      <c r="C9039">
        <v>0.98890771</v>
      </c>
      <c r="D9039">
        <v>49</v>
      </c>
      <c r="E9039">
        <v>0</v>
      </c>
      <c r="F9039">
        <v>0.54007455699999996</v>
      </c>
      <c r="G9039">
        <v>4291</v>
      </c>
      <c r="H9039">
        <v>4</v>
      </c>
      <c r="I9039">
        <v>0</v>
      </c>
      <c r="J9039">
        <v>0</v>
      </c>
      <c r="K9039">
        <v>0</v>
      </c>
      <c r="L9039">
        <v>1</v>
      </c>
    </row>
    <row r="9040" spans="1:12" x14ac:dyDescent="0.25">
      <c r="A9040">
        <v>51348</v>
      </c>
      <c r="B9040">
        <v>0</v>
      </c>
      <c r="C9040">
        <v>0.98900157099999997</v>
      </c>
      <c r="D9040">
        <v>52</v>
      </c>
      <c r="E9040">
        <v>0</v>
      </c>
      <c r="F9040">
        <v>4.1691770000000003E-2</v>
      </c>
      <c r="G9040">
        <v>8298</v>
      </c>
      <c r="H9040">
        <v>13</v>
      </c>
      <c r="I9040">
        <v>0</v>
      </c>
      <c r="J9040">
        <v>0</v>
      </c>
      <c r="K9040">
        <v>0</v>
      </c>
      <c r="L9040">
        <v>0</v>
      </c>
    </row>
    <row r="9041" spans="1:12" x14ac:dyDescent="0.25">
      <c r="A9041">
        <v>145455</v>
      </c>
      <c r="B9041">
        <v>0</v>
      </c>
      <c r="C9041">
        <v>0.98901511600000003</v>
      </c>
      <c r="D9041">
        <v>30</v>
      </c>
      <c r="E9041">
        <v>0</v>
      </c>
      <c r="F9041">
        <v>0.22211278000000001</v>
      </c>
      <c r="G9041">
        <v>4060</v>
      </c>
      <c r="H9041">
        <v>13</v>
      </c>
      <c r="I9041">
        <v>0</v>
      </c>
      <c r="J9041">
        <v>0</v>
      </c>
      <c r="K9041">
        <v>0</v>
      </c>
      <c r="L9041">
        <v>2</v>
      </c>
    </row>
    <row r="9042" spans="1:12" x14ac:dyDescent="0.25">
      <c r="A9042">
        <v>39820</v>
      </c>
      <c r="B9042">
        <v>0</v>
      </c>
      <c r="C9042">
        <v>0.98920072000000003</v>
      </c>
      <c r="D9042">
        <v>55</v>
      </c>
      <c r="E9042">
        <v>0</v>
      </c>
      <c r="F9042">
        <v>0.82249626300000001</v>
      </c>
      <c r="G9042">
        <v>2675</v>
      </c>
      <c r="H9042">
        <v>5</v>
      </c>
      <c r="I9042">
        <v>0</v>
      </c>
      <c r="J9042">
        <v>1</v>
      </c>
      <c r="K9042">
        <v>0</v>
      </c>
      <c r="L9042">
        <v>0</v>
      </c>
    </row>
    <row r="9043" spans="1:12" x14ac:dyDescent="0.25">
      <c r="A9043">
        <v>80468</v>
      </c>
      <c r="B9043">
        <v>0</v>
      </c>
      <c r="C9043">
        <v>0.98920216000000005</v>
      </c>
      <c r="D9043">
        <v>39</v>
      </c>
      <c r="E9043">
        <v>1</v>
      </c>
      <c r="F9043">
        <v>0.40691861600000001</v>
      </c>
      <c r="G9043">
        <v>5000</v>
      </c>
      <c r="H9043">
        <v>6</v>
      </c>
      <c r="I9043">
        <v>0</v>
      </c>
      <c r="J9043">
        <v>1</v>
      </c>
      <c r="K9043">
        <v>0</v>
      </c>
      <c r="L9043">
        <v>2</v>
      </c>
    </row>
    <row r="9044" spans="1:12" x14ac:dyDescent="0.25">
      <c r="A9044">
        <v>120014</v>
      </c>
      <c r="B9044">
        <v>0</v>
      </c>
      <c r="C9044">
        <v>0.98922536900000002</v>
      </c>
      <c r="D9044">
        <v>80</v>
      </c>
      <c r="E9044">
        <v>1</v>
      </c>
      <c r="F9044">
        <v>0.491403439</v>
      </c>
      <c r="G9044">
        <v>2500</v>
      </c>
      <c r="H9044">
        <v>3</v>
      </c>
      <c r="I9044">
        <v>0</v>
      </c>
      <c r="J9044">
        <v>1</v>
      </c>
      <c r="K9044">
        <v>0</v>
      </c>
      <c r="L9044">
        <v>0</v>
      </c>
    </row>
    <row r="9045" spans="1:12" x14ac:dyDescent="0.25">
      <c r="A9045">
        <v>44265</v>
      </c>
      <c r="B9045">
        <v>0</v>
      </c>
      <c r="C9045">
        <v>0.98971502</v>
      </c>
      <c r="D9045">
        <v>30</v>
      </c>
      <c r="E9045">
        <v>2</v>
      </c>
      <c r="F9045">
        <v>0.45152651300000002</v>
      </c>
      <c r="G9045">
        <v>5600</v>
      </c>
      <c r="H9045">
        <v>8</v>
      </c>
      <c r="I9045">
        <v>0</v>
      </c>
      <c r="J9045">
        <v>1</v>
      </c>
      <c r="K9045">
        <v>0</v>
      </c>
      <c r="L9045">
        <v>2</v>
      </c>
    </row>
    <row r="9046" spans="1:12" x14ac:dyDescent="0.25">
      <c r="A9046">
        <v>15689</v>
      </c>
      <c r="B9046">
        <v>0</v>
      </c>
      <c r="C9046">
        <v>0.98984771599999999</v>
      </c>
      <c r="D9046">
        <v>64</v>
      </c>
      <c r="E9046">
        <v>0</v>
      </c>
      <c r="F9046">
        <v>8.0783842999999994E-2</v>
      </c>
      <c r="G9046">
        <v>5000</v>
      </c>
      <c r="H9046">
        <v>2</v>
      </c>
      <c r="I9046">
        <v>1</v>
      </c>
      <c r="J9046">
        <v>0</v>
      </c>
      <c r="K9046">
        <v>0</v>
      </c>
      <c r="L9046">
        <v>1</v>
      </c>
    </row>
    <row r="9047" spans="1:12" x14ac:dyDescent="0.25">
      <c r="A9047">
        <v>137735</v>
      </c>
      <c r="B9047">
        <v>0</v>
      </c>
      <c r="C9047">
        <v>0.989883662</v>
      </c>
      <c r="D9047">
        <v>49</v>
      </c>
      <c r="E9047">
        <v>0</v>
      </c>
      <c r="F9047">
        <v>0.31868131900000002</v>
      </c>
      <c r="G9047">
        <v>5004</v>
      </c>
      <c r="H9047">
        <v>7</v>
      </c>
      <c r="I9047">
        <v>0</v>
      </c>
      <c r="J9047">
        <v>0</v>
      </c>
      <c r="K9047">
        <v>0</v>
      </c>
      <c r="L9047">
        <v>3</v>
      </c>
    </row>
    <row r="9048" spans="1:12" x14ac:dyDescent="0.25">
      <c r="A9048">
        <v>126900</v>
      </c>
      <c r="B9048">
        <v>0</v>
      </c>
      <c r="C9048">
        <v>0.99001996000000003</v>
      </c>
      <c r="D9048">
        <v>33</v>
      </c>
      <c r="E9048">
        <v>0</v>
      </c>
      <c r="F9048">
        <v>8.7004813E-2</v>
      </c>
      <c r="G9048">
        <v>2700</v>
      </c>
      <c r="H9048">
        <v>3</v>
      </c>
      <c r="I9048">
        <v>3</v>
      </c>
      <c r="J9048">
        <v>0</v>
      </c>
      <c r="K9048">
        <v>1</v>
      </c>
      <c r="L9048">
        <v>0</v>
      </c>
    </row>
    <row r="9049" spans="1:12" x14ac:dyDescent="0.25">
      <c r="A9049">
        <v>58361</v>
      </c>
      <c r="B9049">
        <v>0</v>
      </c>
      <c r="C9049">
        <v>0.99018125300000004</v>
      </c>
      <c r="D9049">
        <v>61</v>
      </c>
      <c r="E9049">
        <v>0</v>
      </c>
      <c r="F9049">
        <v>5292</v>
      </c>
      <c r="H9049">
        <v>11</v>
      </c>
      <c r="I9049">
        <v>0</v>
      </c>
      <c r="J9049">
        <v>2</v>
      </c>
      <c r="K9049">
        <v>0</v>
      </c>
      <c r="L9049">
        <v>0</v>
      </c>
    </row>
    <row r="9050" spans="1:12" x14ac:dyDescent="0.25">
      <c r="A9050">
        <v>84171</v>
      </c>
      <c r="B9050">
        <v>0</v>
      </c>
      <c r="C9050">
        <v>0.99057621799999995</v>
      </c>
      <c r="D9050">
        <v>30</v>
      </c>
      <c r="E9050">
        <v>0</v>
      </c>
      <c r="F9050">
        <v>0.399673736</v>
      </c>
      <c r="G9050">
        <v>1225</v>
      </c>
      <c r="H9050">
        <v>5</v>
      </c>
      <c r="I9050">
        <v>0</v>
      </c>
      <c r="J9050">
        <v>0</v>
      </c>
      <c r="K9050">
        <v>0</v>
      </c>
      <c r="L9050">
        <v>0</v>
      </c>
    </row>
    <row r="9051" spans="1:12" x14ac:dyDescent="0.25">
      <c r="A9051">
        <v>70841</v>
      </c>
      <c r="B9051">
        <v>1</v>
      </c>
      <c r="C9051">
        <v>0.99064306000000002</v>
      </c>
      <c r="D9051">
        <v>68</v>
      </c>
      <c r="E9051">
        <v>2</v>
      </c>
      <c r="F9051">
        <v>518</v>
      </c>
      <c r="H9051">
        <v>6</v>
      </c>
      <c r="I9051">
        <v>0</v>
      </c>
      <c r="J9051">
        <v>0</v>
      </c>
      <c r="K9051">
        <v>0</v>
      </c>
      <c r="L9051">
        <v>0</v>
      </c>
    </row>
    <row r="9052" spans="1:12" x14ac:dyDescent="0.25">
      <c r="A9052">
        <v>148982</v>
      </c>
      <c r="B9052">
        <v>1</v>
      </c>
      <c r="C9052">
        <v>0.99087155000000005</v>
      </c>
      <c r="D9052">
        <v>55</v>
      </c>
      <c r="E9052">
        <v>2</v>
      </c>
      <c r="F9052">
        <v>3.5990402999999997E-2</v>
      </c>
      <c r="G9052">
        <v>3750</v>
      </c>
      <c r="H9052">
        <v>3</v>
      </c>
      <c r="I9052">
        <v>0</v>
      </c>
      <c r="J9052">
        <v>0</v>
      </c>
      <c r="K9052">
        <v>2</v>
      </c>
      <c r="L9052">
        <v>0</v>
      </c>
    </row>
    <row r="9053" spans="1:12" x14ac:dyDescent="0.25">
      <c r="A9053">
        <v>7870</v>
      </c>
      <c r="B9053">
        <v>0</v>
      </c>
      <c r="C9053">
        <v>0.99090468799999998</v>
      </c>
      <c r="D9053">
        <v>54</v>
      </c>
      <c r="E9053">
        <v>0</v>
      </c>
      <c r="F9053">
        <v>0.45126957600000001</v>
      </c>
      <c r="G9053">
        <v>6576</v>
      </c>
      <c r="H9053">
        <v>12</v>
      </c>
      <c r="I9053">
        <v>0</v>
      </c>
      <c r="J9053">
        <v>1</v>
      </c>
      <c r="K9053">
        <v>0</v>
      </c>
      <c r="L9053">
        <v>2</v>
      </c>
    </row>
    <row r="9054" spans="1:12" x14ac:dyDescent="0.25">
      <c r="A9054">
        <v>57497</v>
      </c>
      <c r="B9054">
        <v>0</v>
      </c>
      <c r="C9054">
        <v>0.99100180000000004</v>
      </c>
      <c r="D9054">
        <v>32</v>
      </c>
      <c r="E9054">
        <v>0</v>
      </c>
      <c r="F9054">
        <v>0.44272908399999999</v>
      </c>
      <c r="G9054">
        <v>4015</v>
      </c>
      <c r="H9054">
        <v>6</v>
      </c>
      <c r="I9054">
        <v>0</v>
      </c>
      <c r="J9054">
        <v>1</v>
      </c>
      <c r="K9054">
        <v>0</v>
      </c>
      <c r="L9054">
        <v>1</v>
      </c>
    </row>
    <row r="9055" spans="1:12" x14ac:dyDescent="0.25">
      <c r="A9055">
        <v>3329</v>
      </c>
      <c r="B9055">
        <v>0</v>
      </c>
      <c r="C9055">
        <v>0.99112610899999998</v>
      </c>
      <c r="D9055">
        <v>45</v>
      </c>
      <c r="E9055">
        <v>0</v>
      </c>
      <c r="F9055">
        <v>0.311652704</v>
      </c>
      <c r="G9055">
        <v>6564</v>
      </c>
      <c r="H9055">
        <v>12</v>
      </c>
      <c r="I9055">
        <v>0</v>
      </c>
      <c r="J9055">
        <v>0</v>
      </c>
      <c r="K9055">
        <v>0</v>
      </c>
      <c r="L9055">
        <v>2</v>
      </c>
    </row>
    <row r="9056" spans="1:12" x14ac:dyDescent="0.25">
      <c r="A9056">
        <v>79994</v>
      </c>
      <c r="B9056">
        <v>0</v>
      </c>
      <c r="C9056">
        <v>0.991175684</v>
      </c>
      <c r="D9056">
        <v>37</v>
      </c>
      <c r="E9056">
        <v>0</v>
      </c>
      <c r="F9056">
        <v>0.221327409</v>
      </c>
      <c r="G9056">
        <v>3600</v>
      </c>
      <c r="H9056">
        <v>10</v>
      </c>
      <c r="I9056">
        <v>0</v>
      </c>
      <c r="J9056">
        <v>0</v>
      </c>
      <c r="K9056">
        <v>0</v>
      </c>
      <c r="L9056">
        <v>0</v>
      </c>
    </row>
    <row r="9057" spans="1:12" x14ac:dyDescent="0.25">
      <c r="A9057">
        <v>128964</v>
      </c>
      <c r="B9057">
        <v>1</v>
      </c>
      <c r="C9057">
        <v>0.99144079900000004</v>
      </c>
      <c r="D9057">
        <v>44</v>
      </c>
      <c r="E9057">
        <v>2</v>
      </c>
      <c r="F9057">
        <v>0.48268093499999998</v>
      </c>
      <c r="G9057">
        <v>3550</v>
      </c>
      <c r="H9057">
        <v>7</v>
      </c>
      <c r="I9057">
        <v>0</v>
      </c>
      <c r="J9057">
        <v>1</v>
      </c>
      <c r="K9057">
        <v>1</v>
      </c>
      <c r="L9057">
        <v>2</v>
      </c>
    </row>
    <row r="9058" spans="1:12" x14ac:dyDescent="0.25">
      <c r="A9058">
        <v>58338</v>
      </c>
      <c r="B9058">
        <v>0</v>
      </c>
      <c r="C9058">
        <v>0.991618263</v>
      </c>
      <c r="D9058">
        <v>55</v>
      </c>
      <c r="E9058">
        <v>1</v>
      </c>
      <c r="F9058">
        <v>0.594676596</v>
      </c>
      <c r="G9058">
        <v>7250</v>
      </c>
      <c r="H9058">
        <v>9</v>
      </c>
      <c r="I9058">
        <v>0</v>
      </c>
      <c r="J9058">
        <v>2</v>
      </c>
      <c r="K9058">
        <v>0</v>
      </c>
      <c r="L9058">
        <v>1</v>
      </c>
    </row>
    <row r="9059" spans="1:12" x14ac:dyDescent="0.25">
      <c r="A9059">
        <v>23553</v>
      </c>
      <c r="B9059">
        <v>0</v>
      </c>
      <c r="C9059">
        <v>0.99169059699999995</v>
      </c>
      <c r="D9059">
        <v>52</v>
      </c>
      <c r="E9059">
        <v>1</v>
      </c>
      <c r="F9059">
        <v>0.677350228</v>
      </c>
      <c r="G9059">
        <v>10732</v>
      </c>
      <c r="H9059">
        <v>13</v>
      </c>
      <c r="I9059">
        <v>1</v>
      </c>
      <c r="J9059">
        <v>3</v>
      </c>
      <c r="K9059">
        <v>1</v>
      </c>
      <c r="L9059">
        <v>3</v>
      </c>
    </row>
    <row r="9060" spans="1:12" x14ac:dyDescent="0.25">
      <c r="A9060">
        <v>141349</v>
      </c>
      <c r="B9060">
        <v>0</v>
      </c>
      <c r="C9060">
        <v>0.99201100499999995</v>
      </c>
      <c r="D9060">
        <v>31</v>
      </c>
      <c r="E9060">
        <v>2</v>
      </c>
      <c r="F9060">
        <v>0.25687866500000001</v>
      </c>
      <c r="G9060">
        <v>4433</v>
      </c>
      <c r="H9060">
        <v>5</v>
      </c>
      <c r="I9060">
        <v>0</v>
      </c>
      <c r="J9060">
        <v>0</v>
      </c>
      <c r="K9060">
        <v>0</v>
      </c>
      <c r="L9060">
        <v>0</v>
      </c>
    </row>
    <row r="9061" spans="1:12" x14ac:dyDescent="0.25">
      <c r="A9061">
        <v>106713</v>
      </c>
      <c r="B9061">
        <v>0</v>
      </c>
      <c r="C9061">
        <v>0.99250374799999996</v>
      </c>
      <c r="D9061">
        <v>57</v>
      </c>
      <c r="E9061">
        <v>3</v>
      </c>
      <c r="F9061">
        <v>0.32231734000000001</v>
      </c>
      <c r="G9061">
        <v>5022</v>
      </c>
      <c r="H9061">
        <v>7</v>
      </c>
      <c r="I9061">
        <v>3</v>
      </c>
      <c r="J9061">
        <v>1</v>
      </c>
      <c r="K9061">
        <v>2</v>
      </c>
      <c r="L9061">
        <v>0</v>
      </c>
    </row>
    <row r="9062" spans="1:12" x14ac:dyDescent="0.25">
      <c r="A9062">
        <v>76483</v>
      </c>
      <c r="B9062">
        <v>0</v>
      </c>
      <c r="C9062">
        <v>0.99259807499999997</v>
      </c>
      <c r="D9062">
        <v>32</v>
      </c>
      <c r="E9062">
        <v>0</v>
      </c>
      <c r="F9062">
        <v>1.8407019E-2</v>
      </c>
      <c r="G9062">
        <v>5812</v>
      </c>
      <c r="H9062">
        <v>3</v>
      </c>
      <c r="I9062">
        <v>1</v>
      </c>
      <c r="J9062">
        <v>0</v>
      </c>
      <c r="K9062">
        <v>0</v>
      </c>
      <c r="L9062">
        <v>1</v>
      </c>
    </row>
    <row r="9063" spans="1:12" x14ac:dyDescent="0.25">
      <c r="A9063">
        <v>16394</v>
      </c>
      <c r="B9063">
        <v>0</v>
      </c>
      <c r="C9063">
        <v>0.99300699299999995</v>
      </c>
      <c r="D9063">
        <v>31</v>
      </c>
      <c r="E9063">
        <v>0</v>
      </c>
      <c r="F9063">
        <v>0.59462835700000005</v>
      </c>
      <c r="G9063">
        <v>1600</v>
      </c>
      <c r="H9063">
        <v>4</v>
      </c>
      <c r="I9063">
        <v>0</v>
      </c>
      <c r="J9063">
        <v>1</v>
      </c>
      <c r="K9063">
        <v>0</v>
      </c>
      <c r="L9063">
        <v>2</v>
      </c>
    </row>
    <row r="9064" spans="1:12" x14ac:dyDescent="0.25">
      <c r="A9064">
        <v>44764</v>
      </c>
      <c r="B9064">
        <v>0</v>
      </c>
      <c r="C9064">
        <v>0.99362392799999999</v>
      </c>
      <c r="D9064">
        <v>44</v>
      </c>
      <c r="E9064">
        <v>4</v>
      </c>
      <c r="F9064">
        <v>0.176440764</v>
      </c>
      <c r="G9064">
        <v>5916</v>
      </c>
      <c r="H9064">
        <v>9</v>
      </c>
      <c r="I9064">
        <v>0</v>
      </c>
      <c r="J9064">
        <v>0</v>
      </c>
      <c r="K9064">
        <v>0</v>
      </c>
      <c r="L9064">
        <v>1</v>
      </c>
    </row>
    <row r="9065" spans="1:12" x14ac:dyDescent="0.25">
      <c r="A9065">
        <v>130031</v>
      </c>
      <c r="B9065">
        <v>0</v>
      </c>
      <c r="C9065">
        <v>0.994615845</v>
      </c>
      <c r="D9065">
        <v>46</v>
      </c>
      <c r="E9065">
        <v>0</v>
      </c>
      <c r="F9065">
        <v>0.74487989899999996</v>
      </c>
      <c r="G9065">
        <v>3954</v>
      </c>
      <c r="H9065">
        <v>10</v>
      </c>
      <c r="I9065">
        <v>0</v>
      </c>
      <c r="J9065">
        <v>2</v>
      </c>
      <c r="K9065">
        <v>0</v>
      </c>
      <c r="L9065">
        <v>3</v>
      </c>
    </row>
    <row r="9066" spans="1:12" x14ac:dyDescent="0.25">
      <c r="A9066">
        <v>147875</v>
      </c>
      <c r="B9066">
        <v>0</v>
      </c>
      <c r="C9066">
        <v>0.99520063999999997</v>
      </c>
      <c r="D9066">
        <v>40</v>
      </c>
      <c r="E9066">
        <v>1</v>
      </c>
      <c r="F9066">
        <v>0.36501687300000002</v>
      </c>
      <c r="G9066">
        <v>5333</v>
      </c>
      <c r="H9066">
        <v>7</v>
      </c>
      <c r="I9066">
        <v>0</v>
      </c>
      <c r="J9066">
        <v>1</v>
      </c>
      <c r="K9066">
        <v>1</v>
      </c>
      <c r="L9066">
        <v>0</v>
      </c>
    </row>
    <row r="9067" spans="1:12" x14ac:dyDescent="0.25">
      <c r="A9067">
        <v>114233</v>
      </c>
      <c r="B9067">
        <v>1</v>
      </c>
      <c r="C9067">
        <v>0.99595010100000003</v>
      </c>
      <c r="D9067">
        <v>53</v>
      </c>
      <c r="E9067">
        <v>0</v>
      </c>
      <c r="F9067">
        <v>0.42178670200000001</v>
      </c>
      <c r="G9067">
        <v>8316</v>
      </c>
      <c r="H9067">
        <v>3</v>
      </c>
      <c r="I9067">
        <v>0</v>
      </c>
      <c r="J9067">
        <v>1</v>
      </c>
      <c r="K9067">
        <v>0</v>
      </c>
      <c r="L9067">
        <v>0</v>
      </c>
    </row>
    <row r="9068" spans="1:12" x14ac:dyDescent="0.25">
      <c r="A9068">
        <v>102824</v>
      </c>
      <c r="B9068">
        <v>0</v>
      </c>
      <c r="C9068">
        <v>0.99612830399999996</v>
      </c>
      <c r="D9068">
        <v>50</v>
      </c>
      <c r="E9068">
        <v>1</v>
      </c>
      <c r="F9068">
        <v>0.58329238299999997</v>
      </c>
      <c r="G9068">
        <v>6104</v>
      </c>
      <c r="H9068">
        <v>6</v>
      </c>
      <c r="I9068">
        <v>0</v>
      </c>
      <c r="J9068">
        <v>0</v>
      </c>
      <c r="K9068">
        <v>0</v>
      </c>
      <c r="L9068">
        <v>1</v>
      </c>
    </row>
    <row r="9069" spans="1:12" x14ac:dyDescent="0.25">
      <c r="A9069">
        <v>143880</v>
      </c>
      <c r="B9069">
        <v>0</v>
      </c>
      <c r="C9069">
        <v>0.99628114499999998</v>
      </c>
      <c r="D9069">
        <v>68</v>
      </c>
      <c r="E9069">
        <v>0</v>
      </c>
      <c r="F9069">
        <v>0.33861734900000001</v>
      </c>
      <c r="G9069">
        <v>4541</v>
      </c>
      <c r="H9069">
        <v>6</v>
      </c>
      <c r="I9069">
        <v>1</v>
      </c>
      <c r="J9069">
        <v>1</v>
      </c>
      <c r="K9069">
        <v>2</v>
      </c>
      <c r="L9069">
        <v>0</v>
      </c>
    </row>
    <row r="9070" spans="1:12" x14ac:dyDescent="0.25">
      <c r="A9070">
        <v>69267</v>
      </c>
      <c r="B9070">
        <v>0</v>
      </c>
      <c r="C9070">
        <v>0.99653096600000002</v>
      </c>
      <c r="D9070">
        <v>62</v>
      </c>
      <c r="E9070">
        <v>0</v>
      </c>
      <c r="F9070">
        <v>0.33358396000000001</v>
      </c>
      <c r="G9070">
        <v>3989</v>
      </c>
      <c r="H9070">
        <v>17</v>
      </c>
      <c r="I9070">
        <v>1</v>
      </c>
      <c r="J9070">
        <v>0</v>
      </c>
      <c r="K9070">
        <v>0</v>
      </c>
      <c r="L9070">
        <v>1</v>
      </c>
    </row>
    <row r="9071" spans="1:12" x14ac:dyDescent="0.25">
      <c r="A9071">
        <v>23560</v>
      </c>
      <c r="B9071">
        <v>0</v>
      </c>
      <c r="C9071">
        <v>0.99666740700000001</v>
      </c>
      <c r="D9071">
        <v>41</v>
      </c>
      <c r="E9071">
        <v>0</v>
      </c>
      <c r="F9071">
        <v>0.15004122</v>
      </c>
      <c r="G9071">
        <v>2425</v>
      </c>
      <c r="H9071">
        <v>5</v>
      </c>
      <c r="I9071">
        <v>0</v>
      </c>
      <c r="J9071">
        <v>0</v>
      </c>
      <c r="K9071">
        <v>0</v>
      </c>
      <c r="L9071">
        <v>0</v>
      </c>
    </row>
    <row r="9072" spans="1:12" x14ac:dyDescent="0.25">
      <c r="A9072">
        <v>13417</v>
      </c>
      <c r="B9072">
        <v>0</v>
      </c>
      <c r="C9072">
        <v>0.996668887</v>
      </c>
      <c r="D9072">
        <v>30</v>
      </c>
      <c r="E9072">
        <v>0</v>
      </c>
      <c r="F9072">
        <v>1.7849898999999999E-2</v>
      </c>
      <c r="G9072">
        <v>2464</v>
      </c>
      <c r="H9072">
        <v>2</v>
      </c>
      <c r="I9072">
        <v>0</v>
      </c>
      <c r="J9072">
        <v>0</v>
      </c>
      <c r="K9072">
        <v>0</v>
      </c>
      <c r="L9072">
        <v>0</v>
      </c>
    </row>
    <row r="9073" spans="1:12" x14ac:dyDescent="0.25">
      <c r="A9073">
        <v>129744</v>
      </c>
      <c r="B9073">
        <v>0</v>
      </c>
      <c r="C9073">
        <v>0.99694769000000005</v>
      </c>
      <c r="D9073">
        <v>39</v>
      </c>
      <c r="E9073">
        <v>0</v>
      </c>
      <c r="F9073">
        <v>0.21194348199999999</v>
      </c>
      <c r="G9073">
        <v>3750</v>
      </c>
      <c r="H9073">
        <v>2</v>
      </c>
      <c r="I9073">
        <v>0</v>
      </c>
      <c r="J9073">
        <v>0</v>
      </c>
      <c r="K9073">
        <v>0</v>
      </c>
      <c r="L9073">
        <v>0</v>
      </c>
    </row>
    <row r="9074" spans="1:12" x14ac:dyDescent="0.25">
      <c r="A9074">
        <v>63110</v>
      </c>
      <c r="B9074">
        <v>0</v>
      </c>
      <c r="C9074">
        <v>0.99695719299999996</v>
      </c>
      <c r="D9074">
        <v>60</v>
      </c>
      <c r="E9074">
        <v>0</v>
      </c>
      <c r="F9074">
        <v>0.17811384199999999</v>
      </c>
      <c r="G9074">
        <v>14282</v>
      </c>
      <c r="H9074">
        <v>13</v>
      </c>
      <c r="I9074">
        <v>0</v>
      </c>
      <c r="J9074">
        <v>0</v>
      </c>
      <c r="K9074">
        <v>0</v>
      </c>
      <c r="L9074">
        <v>1</v>
      </c>
    </row>
    <row r="9075" spans="1:12" x14ac:dyDescent="0.25">
      <c r="A9075">
        <v>119787</v>
      </c>
      <c r="B9075">
        <v>1</v>
      </c>
      <c r="C9075">
        <v>0.99700299699999995</v>
      </c>
      <c r="D9075">
        <v>35</v>
      </c>
      <c r="E9075">
        <v>0</v>
      </c>
      <c r="F9075">
        <v>0.12293198499999999</v>
      </c>
      <c r="G9075">
        <v>4351</v>
      </c>
      <c r="H9075">
        <v>3</v>
      </c>
      <c r="I9075">
        <v>4</v>
      </c>
      <c r="J9075">
        <v>0</v>
      </c>
      <c r="K9075">
        <v>1</v>
      </c>
      <c r="L9075">
        <v>2</v>
      </c>
    </row>
    <row r="9076" spans="1:12" x14ac:dyDescent="0.25">
      <c r="A9076">
        <v>40384</v>
      </c>
      <c r="B9076">
        <v>0</v>
      </c>
      <c r="C9076">
        <v>0.99732080499999998</v>
      </c>
      <c r="D9076">
        <v>37</v>
      </c>
      <c r="E9076">
        <v>0</v>
      </c>
      <c r="F9076">
        <v>1.0445582980000001</v>
      </c>
      <c r="G9076">
        <v>6440</v>
      </c>
      <c r="H9076">
        <v>8</v>
      </c>
      <c r="I9076">
        <v>0</v>
      </c>
      <c r="J9076">
        <v>2</v>
      </c>
      <c r="K9076">
        <v>0</v>
      </c>
      <c r="L9076">
        <v>3</v>
      </c>
    </row>
    <row r="9077" spans="1:12" x14ac:dyDescent="0.25">
      <c r="A9077">
        <v>73495</v>
      </c>
      <c r="B9077">
        <v>1</v>
      </c>
      <c r="C9077">
        <v>0.99781857799999996</v>
      </c>
      <c r="D9077">
        <v>25</v>
      </c>
      <c r="E9077">
        <v>0</v>
      </c>
      <c r="F9077">
        <v>2637</v>
      </c>
      <c r="H9077">
        <v>10</v>
      </c>
      <c r="I9077">
        <v>0</v>
      </c>
      <c r="J9077">
        <v>1</v>
      </c>
      <c r="K9077">
        <v>0</v>
      </c>
      <c r="L9077">
        <v>1</v>
      </c>
    </row>
    <row r="9078" spans="1:12" x14ac:dyDescent="0.25">
      <c r="A9078">
        <v>149695</v>
      </c>
      <c r="B9078">
        <v>1</v>
      </c>
      <c r="C9078">
        <v>0.99826162500000004</v>
      </c>
      <c r="D9078">
        <v>32</v>
      </c>
      <c r="E9078">
        <v>0</v>
      </c>
      <c r="F9078">
        <v>0.56309870900000003</v>
      </c>
      <c r="G9078">
        <v>2400</v>
      </c>
      <c r="H9078">
        <v>5</v>
      </c>
      <c r="I9078">
        <v>0</v>
      </c>
      <c r="J9078">
        <v>1</v>
      </c>
      <c r="K9078">
        <v>0</v>
      </c>
      <c r="L9078">
        <v>0</v>
      </c>
    </row>
    <row r="9079" spans="1:12" x14ac:dyDescent="0.25">
      <c r="A9079">
        <v>103322</v>
      </c>
      <c r="B9079">
        <v>0</v>
      </c>
      <c r="C9079">
        <v>0.99827110900000005</v>
      </c>
      <c r="D9079">
        <v>26</v>
      </c>
      <c r="E9079">
        <v>0</v>
      </c>
      <c r="F9079">
        <v>1493</v>
      </c>
      <c r="H9079">
        <v>5</v>
      </c>
      <c r="I9079">
        <v>0</v>
      </c>
      <c r="J9079">
        <v>0</v>
      </c>
      <c r="K9079">
        <v>0</v>
      </c>
      <c r="L9079">
        <v>0</v>
      </c>
    </row>
    <row r="9080" spans="1:12" x14ac:dyDescent="0.25">
      <c r="A9080">
        <v>91028</v>
      </c>
      <c r="B9080">
        <v>0</v>
      </c>
      <c r="C9080">
        <v>0.99866755500000004</v>
      </c>
      <c r="D9080">
        <v>45</v>
      </c>
      <c r="E9080">
        <v>3</v>
      </c>
      <c r="F9080">
        <v>0.83954011500000003</v>
      </c>
      <c r="G9080">
        <v>4000</v>
      </c>
      <c r="H9080">
        <v>7</v>
      </c>
      <c r="I9080">
        <v>0</v>
      </c>
      <c r="J9080">
        <v>1</v>
      </c>
      <c r="K9080">
        <v>0</v>
      </c>
      <c r="L9080">
        <v>2</v>
      </c>
    </row>
    <row r="9081" spans="1:12" x14ac:dyDescent="0.25">
      <c r="A9081">
        <v>121435</v>
      </c>
      <c r="B9081">
        <v>0</v>
      </c>
      <c r="C9081">
        <v>0.99925746299999996</v>
      </c>
      <c r="D9081">
        <v>73</v>
      </c>
      <c r="E9081">
        <v>0</v>
      </c>
      <c r="F9081">
        <v>0.85521151299999998</v>
      </c>
      <c r="G9081">
        <v>4585</v>
      </c>
      <c r="H9081">
        <v>11</v>
      </c>
      <c r="I9081">
        <v>0</v>
      </c>
      <c r="J9081">
        <v>2</v>
      </c>
      <c r="K9081">
        <v>0</v>
      </c>
      <c r="L9081">
        <v>1</v>
      </c>
    </row>
    <row r="9082" spans="1:12" x14ac:dyDescent="0.25">
      <c r="A9082">
        <v>47586</v>
      </c>
      <c r="B9082">
        <v>0</v>
      </c>
      <c r="C9082">
        <v>0.999724214</v>
      </c>
      <c r="D9082">
        <v>47</v>
      </c>
      <c r="E9082">
        <v>1</v>
      </c>
      <c r="F9082">
        <v>0.48680211200000001</v>
      </c>
      <c r="G9082">
        <v>6250</v>
      </c>
      <c r="H9082">
        <v>4</v>
      </c>
      <c r="I9082">
        <v>5</v>
      </c>
      <c r="J9082">
        <v>1</v>
      </c>
      <c r="K9082">
        <v>2</v>
      </c>
      <c r="L9082">
        <v>3</v>
      </c>
    </row>
    <row r="9083" spans="1:12" x14ac:dyDescent="0.25">
      <c r="A9083">
        <v>70788</v>
      </c>
      <c r="B9083">
        <v>0</v>
      </c>
      <c r="C9083">
        <v>0.99986668400000001</v>
      </c>
      <c r="D9083">
        <v>39</v>
      </c>
      <c r="E9083">
        <v>0</v>
      </c>
      <c r="F9083">
        <v>0.20186174800000001</v>
      </c>
      <c r="G9083">
        <v>5800</v>
      </c>
      <c r="H9083">
        <v>4</v>
      </c>
      <c r="I9083">
        <v>0</v>
      </c>
      <c r="J9083">
        <v>0</v>
      </c>
      <c r="K9083">
        <v>0</v>
      </c>
      <c r="L9083">
        <v>2</v>
      </c>
    </row>
    <row r="9084" spans="1:12" x14ac:dyDescent="0.25">
      <c r="A9084">
        <v>51461</v>
      </c>
      <c r="B9084">
        <v>0</v>
      </c>
      <c r="C9084">
        <v>0.99989842600000001</v>
      </c>
      <c r="D9084">
        <v>48</v>
      </c>
      <c r="E9084">
        <v>1</v>
      </c>
      <c r="F9084">
        <v>0.24624642899999999</v>
      </c>
      <c r="G9084">
        <v>16450</v>
      </c>
      <c r="H9084">
        <v>5</v>
      </c>
      <c r="I9084">
        <v>0</v>
      </c>
      <c r="J9084">
        <v>2</v>
      </c>
      <c r="K9084">
        <v>0</v>
      </c>
      <c r="L9084">
        <v>2</v>
      </c>
    </row>
    <row r="9085" spans="1:12" x14ac:dyDescent="0.25">
      <c r="A9085">
        <v>142663</v>
      </c>
      <c r="B9085">
        <v>0</v>
      </c>
      <c r="C9085">
        <v>0.99993974799999996</v>
      </c>
      <c r="D9085">
        <v>28</v>
      </c>
      <c r="E9085">
        <v>1</v>
      </c>
      <c r="F9085">
        <v>1347</v>
      </c>
      <c r="H9085">
        <v>8</v>
      </c>
      <c r="I9085">
        <v>0</v>
      </c>
      <c r="J9085">
        <v>0</v>
      </c>
      <c r="K9085">
        <v>0</v>
      </c>
      <c r="L9085">
        <v>0</v>
      </c>
    </row>
    <row r="9086" spans="1:12" x14ac:dyDescent="0.25">
      <c r="A9086">
        <v>15879</v>
      </c>
      <c r="B9086">
        <v>1</v>
      </c>
      <c r="C9086">
        <v>0.999949847</v>
      </c>
      <c r="D9086">
        <v>33</v>
      </c>
      <c r="E9086">
        <v>6</v>
      </c>
      <c r="F9086">
        <v>0.25977200499999997</v>
      </c>
      <c r="G9086">
        <v>45000</v>
      </c>
      <c r="H9086">
        <v>10</v>
      </c>
      <c r="I9086">
        <v>5</v>
      </c>
      <c r="J9086">
        <v>2</v>
      </c>
      <c r="K9086">
        <v>1</v>
      </c>
      <c r="L9086">
        <v>0</v>
      </c>
    </row>
    <row r="9087" spans="1:12" x14ac:dyDescent="0.25">
      <c r="A9087">
        <v>113489</v>
      </c>
      <c r="B9087">
        <v>0</v>
      </c>
      <c r="C9087">
        <v>0.99999990000000005</v>
      </c>
      <c r="D9087">
        <v>21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0</v>
      </c>
      <c r="L9087">
        <v>0</v>
      </c>
    </row>
    <row r="9088" spans="1:12" x14ac:dyDescent="0.25">
      <c r="A9088">
        <v>61451</v>
      </c>
      <c r="B9088">
        <v>0</v>
      </c>
      <c r="C9088">
        <v>0.99999990000000005</v>
      </c>
      <c r="D9088">
        <v>21</v>
      </c>
      <c r="E9088">
        <v>0</v>
      </c>
      <c r="F9088">
        <v>1.5</v>
      </c>
      <c r="G9088">
        <v>1</v>
      </c>
      <c r="H9088">
        <v>1</v>
      </c>
      <c r="I9088">
        <v>0</v>
      </c>
      <c r="J9088">
        <v>0</v>
      </c>
      <c r="K9088">
        <v>0</v>
      </c>
      <c r="L9088">
        <v>0</v>
      </c>
    </row>
    <row r="9089" spans="1:12" x14ac:dyDescent="0.25">
      <c r="A9089">
        <v>70916</v>
      </c>
      <c r="B9089">
        <v>0</v>
      </c>
      <c r="C9089">
        <v>0.99999990000000005</v>
      </c>
      <c r="D9089">
        <v>21</v>
      </c>
      <c r="E9089">
        <v>0</v>
      </c>
      <c r="F9089">
        <v>0</v>
      </c>
      <c r="G9089">
        <v>1</v>
      </c>
      <c r="H9089">
        <v>1</v>
      </c>
      <c r="I9089">
        <v>0</v>
      </c>
      <c r="J9089">
        <v>0</v>
      </c>
      <c r="K9089">
        <v>0</v>
      </c>
      <c r="L9089">
        <v>0</v>
      </c>
    </row>
    <row r="9090" spans="1:12" x14ac:dyDescent="0.25">
      <c r="A9090">
        <v>4817</v>
      </c>
      <c r="B9090">
        <v>0</v>
      </c>
      <c r="C9090">
        <v>0.99999990000000005</v>
      </c>
      <c r="D9090">
        <v>21</v>
      </c>
      <c r="E9090">
        <v>0</v>
      </c>
      <c r="F9090">
        <v>0</v>
      </c>
      <c r="G9090">
        <v>1200</v>
      </c>
      <c r="H9090">
        <v>0</v>
      </c>
      <c r="I9090">
        <v>0</v>
      </c>
      <c r="J9090">
        <v>0</v>
      </c>
      <c r="K9090">
        <v>0</v>
      </c>
      <c r="L9090">
        <v>0</v>
      </c>
    </row>
    <row r="9091" spans="1:12" x14ac:dyDescent="0.25">
      <c r="A9091">
        <v>47878</v>
      </c>
      <c r="B9091">
        <v>0</v>
      </c>
      <c r="C9091">
        <v>0.99999990000000005</v>
      </c>
      <c r="D9091">
        <v>22</v>
      </c>
      <c r="E9091">
        <v>0</v>
      </c>
      <c r="F9091">
        <v>0</v>
      </c>
      <c r="G9091">
        <v>820</v>
      </c>
      <c r="H9091">
        <v>1</v>
      </c>
      <c r="I9091">
        <v>0</v>
      </c>
      <c r="J9091">
        <v>0</v>
      </c>
      <c r="K9091">
        <v>0</v>
      </c>
      <c r="L9091">
        <v>0</v>
      </c>
    </row>
    <row r="9092" spans="1:12" x14ac:dyDescent="0.25">
      <c r="A9092">
        <v>65920</v>
      </c>
      <c r="B9092">
        <v>0</v>
      </c>
      <c r="C9092">
        <v>0.99999990000000005</v>
      </c>
      <c r="D9092">
        <v>22</v>
      </c>
      <c r="E9092">
        <v>0</v>
      </c>
      <c r="F9092">
        <v>8.3260297999999996E-2</v>
      </c>
      <c r="G9092">
        <v>1140</v>
      </c>
      <c r="H9092">
        <v>1</v>
      </c>
      <c r="I9092">
        <v>0</v>
      </c>
      <c r="J9092">
        <v>0</v>
      </c>
      <c r="K9092">
        <v>0</v>
      </c>
      <c r="L9092">
        <v>0</v>
      </c>
    </row>
    <row r="9093" spans="1:12" x14ac:dyDescent="0.25">
      <c r="A9093">
        <v>125142</v>
      </c>
      <c r="B9093">
        <v>0</v>
      </c>
      <c r="C9093">
        <v>0.99999990000000005</v>
      </c>
      <c r="D9093">
        <v>22</v>
      </c>
      <c r="E9093">
        <v>0</v>
      </c>
      <c r="F9093">
        <v>0.20566194800000001</v>
      </c>
      <c r="G9093">
        <v>1200</v>
      </c>
      <c r="H9093">
        <v>1</v>
      </c>
      <c r="I9093">
        <v>0</v>
      </c>
      <c r="J9093">
        <v>0</v>
      </c>
      <c r="K9093">
        <v>0</v>
      </c>
      <c r="L9093">
        <v>0</v>
      </c>
    </row>
    <row r="9094" spans="1:12" x14ac:dyDescent="0.25">
      <c r="A9094">
        <v>126338</v>
      </c>
      <c r="B9094">
        <v>0</v>
      </c>
      <c r="C9094">
        <v>0.99999990000000005</v>
      </c>
      <c r="D9094">
        <v>22</v>
      </c>
      <c r="E9094">
        <v>0</v>
      </c>
      <c r="F9094">
        <v>0</v>
      </c>
      <c r="G9094">
        <v>2133</v>
      </c>
      <c r="H9094">
        <v>0</v>
      </c>
      <c r="I9094">
        <v>0</v>
      </c>
      <c r="J9094">
        <v>0</v>
      </c>
      <c r="K9094">
        <v>0</v>
      </c>
      <c r="L9094">
        <v>0</v>
      </c>
    </row>
    <row r="9095" spans="1:12" x14ac:dyDescent="0.25">
      <c r="A9095">
        <v>142420</v>
      </c>
      <c r="B9095">
        <v>0</v>
      </c>
      <c r="C9095">
        <v>0.99999990000000005</v>
      </c>
      <c r="D9095">
        <v>22</v>
      </c>
      <c r="E9095">
        <v>0</v>
      </c>
      <c r="F9095">
        <v>0</v>
      </c>
      <c r="H9095">
        <v>0</v>
      </c>
      <c r="I9095">
        <v>0</v>
      </c>
      <c r="J9095">
        <v>0</v>
      </c>
      <c r="K9095">
        <v>0</v>
      </c>
      <c r="L9095">
        <v>0</v>
      </c>
    </row>
    <row r="9096" spans="1:12" x14ac:dyDescent="0.25">
      <c r="A9096">
        <v>16992</v>
      </c>
      <c r="B9096">
        <v>0</v>
      </c>
      <c r="C9096">
        <v>0.99999990000000005</v>
      </c>
      <c r="D9096">
        <v>22</v>
      </c>
      <c r="E9096">
        <v>0</v>
      </c>
      <c r="F9096">
        <v>0</v>
      </c>
      <c r="H9096">
        <v>1</v>
      </c>
      <c r="I9096">
        <v>0</v>
      </c>
      <c r="J9096">
        <v>0</v>
      </c>
      <c r="K9096">
        <v>0</v>
      </c>
    </row>
    <row r="9097" spans="1:12" x14ac:dyDescent="0.25">
      <c r="A9097">
        <v>73915</v>
      </c>
      <c r="B9097">
        <v>0</v>
      </c>
      <c r="C9097">
        <v>0.99999990000000005</v>
      </c>
      <c r="D9097">
        <v>22</v>
      </c>
      <c r="E9097">
        <v>0</v>
      </c>
      <c r="F9097">
        <v>0</v>
      </c>
      <c r="H9097">
        <v>0</v>
      </c>
      <c r="I9097">
        <v>0</v>
      </c>
      <c r="J9097">
        <v>0</v>
      </c>
      <c r="K9097">
        <v>0</v>
      </c>
    </row>
    <row r="9098" spans="1:12" x14ac:dyDescent="0.25">
      <c r="A9098">
        <v>140288</v>
      </c>
      <c r="B9098">
        <v>0</v>
      </c>
      <c r="C9098">
        <v>0.99999990000000005</v>
      </c>
      <c r="D9098">
        <v>23</v>
      </c>
      <c r="E9098">
        <v>0</v>
      </c>
      <c r="F9098">
        <v>0</v>
      </c>
      <c r="G9098">
        <v>500</v>
      </c>
      <c r="H9098">
        <v>1</v>
      </c>
      <c r="I9098">
        <v>0</v>
      </c>
      <c r="J9098">
        <v>0</v>
      </c>
      <c r="K9098">
        <v>0</v>
      </c>
      <c r="L9098">
        <v>0</v>
      </c>
    </row>
    <row r="9099" spans="1:12" x14ac:dyDescent="0.25">
      <c r="A9099">
        <v>31631</v>
      </c>
      <c r="B9099">
        <v>0</v>
      </c>
      <c r="C9099">
        <v>0.99999990000000005</v>
      </c>
      <c r="D9099">
        <v>23</v>
      </c>
      <c r="E9099">
        <v>0</v>
      </c>
      <c r="F9099">
        <v>0.52068473599999998</v>
      </c>
      <c r="G9099">
        <v>700</v>
      </c>
      <c r="H9099">
        <v>2</v>
      </c>
      <c r="I9099">
        <v>0</v>
      </c>
      <c r="J9099">
        <v>0</v>
      </c>
      <c r="K9099">
        <v>0</v>
      </c>
      <c r="L9099">
        <v>0</v>
      </c>
    </row>
    <row r="9100" spans="1:12" x14ac:dyDescent="0.25">
      <c r="A9100">
        <v>49448</v>
      </c>
      <c r="B9100">
        <v>0</v>
      </c>
      <c r="C9100">
        <v>0.99999990000000005</v>
      </c>
      <c r="D9100">
        <v>23</v>
      </c>
      <c r="E9100">
        <v>0</v>
      </c>
      <c r="F9100">
        <v>0</v>
      </c>
      <c r="G9100">
        <v>820</v>
      </c>
      <c r="H9100">
        <v>1</v>
      </c>
      <c r="I9100">
        <v>0</v>
      </c>
      <c r="J9100">
        <v>0</v>
      </c>
      <c r="K9100">
        <v>0</v>
      </c>
      <c r="L9100">
        <v>0</v>
      </c>
    </row>
    <row r="9101" spans="1:12" x14ac:dyDescent="0.25">
      <c r="A9101">
        <v>8841</v>
      </c>
      <c r="B9101">
        <v>0</v>
      </c>
      <c r="C9101">
        <v>0.99999990000000005</v>
      </c>
      <c r="D9101">
        <v>23</v>
      </c>
      <c r="E9101">
        <v>0</v>
      </c>
      <c r="F9101">
        <v>0</v>
      </c>
      <c r="G9101">
        <v>820</v>
      </c>
      <c r="H9101">
        <v>1</v>
      </c>
      <c r="I9101">
        <v>0</v>
      </c>
      <c r="J9101">
        <v>0</v>
      </c>
      <c r="K9101">
        <v>0</v>
      </c>
      <c r="L9101">
        <v>0</v>
      </c>
    </row>
    <row r="9102" spans="1:12" x14ac:dyDescent="0.25">
      <c r="A9102">
        <v>1997</v>
      </c>
      <c r="B9102">
        <v>0</v>
      </c>
      <c r="C9102">
        <v>0.99999990000000005</v>
      </c>
      <c r="D9102">
        <v>23</v>
      </c>
      <c r="E9102">
        <v>0</v>
      </c>
      <c r="F9102">
        <v>0.117033604</v>
      </c>
      <c r="G9102">
        <v>862</v>
      </c>
      <c r="H9102">
        <v>1</v>
      </c>
      <c r="I9102">
        <v>0</v>
      </c>
      <c r="J9102">
        <v>0</v>
      </c>
      <c r="K9102">
        <v>0</v>
      </c>
      <c r="L9102">
        <v>0</v>
      </c>
    </row>
    <row r="9103" spans="1:12" x14ac:dyDescent="0.25">
      <c r="A9103">
        <v>20200</v>
      </c>
      <c r="B9103">
        <v>0</v>
      </c>
      <c r="C9103">
        <v>0.99999990000000005</v>
      </c>
      <c r="D9103">
        <v>23</v>
      </c>
      <c r="E9103">
        <v>0</v>
      </c>
      <c r="F9103">
        <v>6.4516130000000001E-3</v>
      </c>
      <c r="G9103">
        <v>929</v>
      </c>
      <c r="H9103">
        <v>2</v>
      </c>
      <c r="I9103">
        <v>0</v>
      </c>
      <c r="J9103">
        <v>0</v>
      </c>
      <c r="K9103">
        <v>0</v>
      </c>
      <c r="L9103">
        <v>0</v>
      </c>
    </row>
    <row r="9104" spans="1:12" x14ac:dyDescent="0.25">
      <c r="A9104">
        <v>121454</v>
      </c>
      <c r="B9104">
        <v>0</v>
      </c>
      <c r="C9104">
        <v>0.99999990000000005</v>
      </c>
      <c r="D9104">
        <v>23</v>
      </c>
      <c r="E9104">
        <v>0</v>
      </c>
      <c r="F9104">
        <v>6.9936420999999999E-2</v>
      </c>
      <c r="G9104">
        <v>1100</v>
      </c>
      <c r="H9104">
        <v>1</v>
      </c>
      <c r="I9104">
        <v>0</v>
      </c>
      <c r="J9104">
        <v>0</v>
      </c>
      <c r="K9104">
        <v>0</v>
      </c>
      <c r="L9104">
        <v>0</v>
      </c>
    </row>
    <row r="9105" spans="1:12" x14ac:dyDescent="0.25">
      <c r="A9105">
        <v>135857</v>
      </c>
      <c r="B9105">
        <v>0</v>
      </c>
      <c r="C9105">
        <v>0.99999990000000005</v>
      </c>
      <c r="D9105">
        <v>23</v>
      </c>
      <c r="E9105">
        <v>0</v>
      </c>
      <c r="F9105">
        <v>0.229808493</v>
      </c>
      <c r="G9105">
        <v>1200</v>
      </c>
      <c r="H9105">
        <v>1</v>
      </c>
      <c r="I9105">
        <v>0</v>
      </c>
      <c r="J9105">
        <v>0</v>
      </c>
      <c r="K9105">
        <v>0</v>
      </c>
      <c r="L9105">
        <v>0</v>
      </c>
    </row>
    <row r="9106" spans="1:12" x14ac:dyDescent="0.25">
      <c r="A9106">
        <v>77506</v>
      </c>
      <c r="B9106">
        <v>1</v>
      </c>
      <c r="C9106">
        <v>0.99999990000000005</v>
      </c>
      <c r="D9106">
        <v>23</v>
      </c>
      <c r="E9106">
        <v>0</v>
      </c>
      <c r="F9106">
        <v>0</v>
      </c>
      <c r="G9106">
        <v>1200</v>
      </c>
      <c r="H9106">
        <v>0</v>
      </c>
      <c r="I9106">
        <v>2</v>
      </c>
      <c r="J9106">
        <v>0</v>
      </c>
      <c r="K9106">
        <v>0</v>
      </c>
      <c r="L9106">
        <v>0</v>
      </c>
    </row>
    <row r="9107" spans="1:12" x14ac:dyDescent="0.25">
      <c r="A9107">
        <v>85509</v>
      </c>
      <c r="B9107">
        <v>1</v>
      </c>
      <c r="C9107">
        <v>0.99999990000000005</v>
      </c>
      <c r="D9107">
        <v>23</v>
      </c>
      <c r="E9107">
        <v>0</v>
      </c>
      <c r="F9107">
        <v>0.202373517</v>
      </c>
      <c r="G9107">
        <v>1600</v>
      </c>
      <c r="H9107">
        <v>5</v>
      </c>
      <c r="I9107">
        <v>0</v>
      </c>
      <c r="J9107">
        <v>0</v>
      </c>
      <c r="K9107">
        <v>1</v>
      </c>
      <c r="L9107">
        <v>0</v>
      </c>
    </row>
    <row r="9108" spans="1:12" x14ac:dyDescent="0.25">
      <c r="A9108">
        <v>36818</v>
      </c>
      <c r="B9108">
        <v>0</v>
      </c>
      <c r="C9108">
        <v>0.99999990000000005</v>
      </c>
      <c r="D9108">
        <v>23</v>
      </c>
      <c r="E9108">
        <v>0</v>
      </c>
      <c r="F9108">
        <v>0.12093953</v>
      </c>
      <c r="G9108">
        <v>2000</v>
      </c>
      <c r="H9108">
        <v>1</v>
      </c>
      <c r="I9108">
        <v>0</v>
      </c>
      <c r="J9108">
        <v>0</v>
      </c>
      <c r="K9108">
        <v>0</v>
      </c>
      <c r="L9108">
        <v>0</v>
      </c>
    </row>
    <row r="9109" spans="1:12" x14ac:dyDescent="0.25">
      <c r="A9109">
        <v>60071</v>
      </c>
      <c r="B9109">
        <v>0</v>
      </c>
      <c r="C9109">
        <v>0.99999990000000005</v>
      </c>
      <c r="D9109">
        <v>23</v>
      </c>
      <c r="E9109">
        <v>0</v>
      </c>
      <c r="F9109">
        <v>1.7334777999999999E-2</v>
      </c>
      <c r="G9109">
        <v>2768</v>
      </c>
      <c r="H9109">
        <v>2</v>
      </c>
      <c r="I9109">
        <v>1</v>
      </c>
      <c r="J9109">
        <v>0</v>
      </c>
      <c r="K9109">
        <v>0</v>
      </c>
      <c r="L9109">
        <v>1</v>
      </c>
    </row>
    <row r="9110" spans="1:12" x14ac:dyDescent="0.25">
      <c r="A9110">
        <v>60793</v>
      </c>
      <c r="B9110">
        <v>0</v>
      </c>
      <c r="C9110">
        <v>0.99999990000000005</v>
      </c>
      <c r="D9110">
        <v>23</v>
      </c>
      <c r="E9110">
        <v>0</v>
      </c>
      <c r="F9110">
        <v>6.1746545E-2</v>
      </c>
      <c r="G9110">
        <v>3400</v>
      </c>
      <c r="H9110">
        <v>1</v>
      </c>
      <c r="I9110">
        <v>0</v>
      </c>
      <c r="J9110">
        <v>0</v>
      </c>
      <c r="K9110">
        <v>0</v>
      </c>
      <c r="L9110">
        <v>0</v>
      </c>
    </row>
    <row r="9111" spans="1:12" x14ac:dyDescent="0.25">
      <c r="A9111">
        <v>32471</v>
      </c>
      <c r="B9111">
        <v>1</v>
      </c>
      <c r="C9111">
        <v>0.99999990000000005</v>
      </c>
      <c r="D9111">
        <v>23</v>
      </c>
      <c r="E9111">
        <v>0</v>
      </c>
      <c r="F9111">
        <v>1.0747313E-2</v>
      </c>
      <c r="G9111">
        <v>4000</v>
      </c>
      <c r="H9111">
        <v>0</v>
      </c>
      <c r="I9111">
        <v>1</v>
      </c>
      <c r="J9111">
        <v>0</v>
      </c>
      <c r="K9111">
        <v>0</v>
      </c>
      <c r="L9111">
        <v>0</v>
      </c>
    </row>
    <row r="9112" spans="1:12" x14ac:dyDescent="0.25">
      <c r="A9112">
        <v>66009</v>
      </c>
      <c r="B9112">
        <v>0</v>
      </c>
      <c r="C9112">
        <v>0.99999990000000005</v>
      </c>
      <c r="D9112">
        <v>23</v>
      </c>
      <c r="E9112">
        <v>0</v>
      </c>
      <c r="F9112">
        <v>4.0239940000000002E-2</v>
      </c>
      <c r="G9112">
        <v>4000</v>
      </c>
      <c r="H9112">
        <v>2</v>
      </c>
      <c r="I9112">
        <v>0</v>
      </c>
      <c r="J9112">
        <v>0</v>
      </c>
      <c r="K9112">
        <v>0</v>
      </c>
      <c r="L9112">
        <v>1</v>
      </c>
    </row>
    <row r="9113" spans="1:12" x14ac:dyDescent="0.25">
      <c r="A9113">
        <v>97829</v>
      </c>
      <c r="B9113">
        <v>0</v>
      </c>
      <c r="C9113">
        <v>0.99999990000000005</v>
      </c>
      <c r="D9113">
        <v>39</v>
      </c>
      <c r="E9113">
        <v>0</v>
      </c>
      <c r="F9113">
        <v>3.139088729</v>
      </c>
      <c r="G9113">
        <v>1250</v>
      </c>
      <c r="H9113">
        <v>7</v>
      </c>
      <c r="I9113">
        <v>0</v>
      </c>
      <c r="J9113">
        <v>2</v>
      </c>
      <c r="K9113">
        <v>0</v>
      </c>
      <c r="L9113">
        <v>0</v>
      </c>
    </row>
    <row r="9114" spans="1:12" x14ac:dyDescent="0.25">
      <c r="A9114">
        <v>98357</v>
      </c>
      <c r="B9114">
        <v>0</v>
      </c>
      <c r="C9114">
        <v>0.99999990000000005</v>
      </c>
      <c r="D9114">
        <v>23</v>
      </c>
      <c r="E9114">
        <v>0</v>
      </c>
      <c r="F9114">
        <v>0</v>
      </c>
      <c r="H9114">
        <v>0</v>
      </c>
      <c r="I9114">
        <v>0</v>
      </c>
      <c r="J9114">
        <v>0</v>
      </c>
      <c r="K9114">
        <v>0</v>
      </c>
    </row>
    <row r="9115" spans="1:12" x14ac:dyDescent="0.25">
      <c r="A9115">
        <v>83473</v>
      </c>
      <c r="B9115">
        <v>0</v>
      </c>
      <c r="C9115">
        <v>0.99999990000000005</v>
      </c>
      <c r="D9115">
        <v>23</v>
      </c>
      <c r="E9115">
        <v>0</v>
      </c>
      <c r="F9115">
        <v>0</v>
      </c>
      <c r="H9115">
        <v>0</v>
      </c>
      <c r="I9115">
        <v>2</v>
      </c>
      <c r="J9115">
        <v>0</v>
      </c>
      <c r="K9115">
        <v>0</v>
      </c>
      <c r="L9115">
        <v>0</v>
      </c>
    </row>
    <row r="9116" spans="1:12" x14ac:dyDescent="0.25">
      <c r="A9116">
        <v>51729</v>
      </c>
      <c r="B9116">
        <v>0</v>
      </c>
      <c r="C9116">
        <v>0.99999990000000005</v>
      </c>
      <c r="D9116">
        <v>24</v>
      </c>
      <c r="E9116">
        <v>0</v>
      </c>
      <c r="F9116">
        <v>0.11627907</v>
      </c>
      <c r="G9116">
        <v>300</v>
      </c>
      <c r="H9116">
        <v>0</v>
      </c>
      <c r="I9116">
        <v>0</v>
      </c>
      <c r="J9116">
        <v>0</v>
      </c>
      <c r="K9116">
        <v>0</v>
      </c>
      <c r="L9116">
        <v>0</v>
      </c>
    </row>
    <row r="9117" spans="1:12" x14ac:dyDescent="0.25">
      <c r="A9117">
        <v>74545</v>
      </c>
      <c r="B9117">
        <v>0</v>
      </c>
      <c r="C9117">
        <v>0.99999990000000005</v>
      </c>
      <c r="D9117">
        <v>24</v>
      </c>
      <c r="E9117">
        <v>0</v>
      </c>
      <c r="F9117">
        <v>7.2407045000000003E-2</v>
      </c>
      <c r="G9117">
        <v>510</v>
      </c>
      <c r="H9117">
        <v>0</v>
      </c>
      <c r="I9117">
        <v>2</v>
      </c>
      <c r="J9117">
        <v>0</v>
      </c>
      <c r="K9117">
        <v>0</v>
      </c>
      <c r="L9117">
        <v>1</v>
      </c>
    </row>
    <row r="9118" spans="1:12" x14ac:dyDescent="0.25">
      <c r="A9118">
        <v>2895</v>
      </c>
      <c r="B9118">
        <v>0</v>
      </c>
      <c r="C9118">
        <v>0.99999990000000005</v>
      </c>
      <c r="D9118">
        <v>24</v>
      </c>
      <c r="E9118">
        <v>0</v>
      </c>
      <c r="F9118">
        <v>0</v>
      </c>
      <c r="G9118">
        <v>737</v>
      </c>
      <c r="H9118">
        <v>0</v>
      </c>
      <c r="I9118">
        <v>0</v>
      </c>
      <c r="J9118">
        <v>0</v>
      </c>
      <c r="K9118">
        <v>0</v>
      </c>
      <c r="L9118">
        <v>0</v>
      </c>
    </row>
    <row r="9119" spans="1:12" x14ac:dyDescent="0.25">
      <c r="A9119">
        <v>8535</v>
      </c>
      <c r="B9119">
        <v>1</v>
      </c>
      <c r="C9119">
        <v>0.99999990000000005</v>
      </c>
      <c r="D9119">
        <v>24</v>
      </c>
      <c r="E9119">
        <v>0</v>
      </c>
      <c r="F9119">
        <v>0</v>
      </c>
      <c r="G9119">
        <v>1700</v>
      </c>
      <c r="H9119">
        <v>0</v>
      </c>
      <c r="I9119">
        <v>0</v>
      </c>
      <c r="J9119">
        <v>0</v>
      </c>
      <c r="K9119">
        <v>0</v>
      </c>
      <c r="L9119">
        <v>0</v>
      </c>
    </row>
    <row r="9120" spans="1:12" x14ac:dyDescent="0.25">
      <c r="A9120">
        <v>51120</v>
      </c>
      <c r="B9120">
        <v>1</v>
      </c>
      <c r="C9120">
        <v>0.99999990000000005</v>
      </c>
      <c r="D9120">
        <v>24</v>
      </c>
      <c r="E9120">
        <v>0</v>
      </c>
      <c r="F9120">
        <v>0</v>
      </c>
      <c r="G9120">
        <v>1706</v>
      </c>
      <c r="H9120">
        <v>0</v>
      </c>
      <c r="I9120">
        <v>1</v>
      </c>
      <c r="J9120">
        <v>0</v>
      </c>
      <c r="K9120">
        <v>0</v>
      </c>
      <c r="L9120">
        <v>0</v>
      </c>
    </row>
    <row r="9121" spans="1:12" x14ac:dyDescent="0.25">
      <c r="A9121">
        <v>15928</v>
      </c>
      <c r="B9121">
        <v>1</v>
      </c>
      <c r="C9121">
        <v>0.99999990000000005</v>
      </c>
      <c r="D9121">
        <v>24</v>
      </c>
      <c r="E9121">
        <v>0</v>
      </c>
      <c r="F9121">
        <v>2.3322228E-2</v>
      </c>
      <c r="G9121">
        <v>2100</v>
      </c>
      <c r="H9121">
        <v>1</v>
      </c>
      <c r="I9121">
        <v>1</v>
      </c>
      <c r="J9121">
        <v>0</v>
      </c>
      <c r="K9121">
        <v>0</v>
      </c>
      <c r="L9121">
        <v>0</v>
      </c>
    </row>
    <row r="9122" spans="1:12" x14ac:dyDescent="0.25">
      <c r="A9122">
        <v>120222</v>
      </c>
      <c r="B9122">
        <v>0</v>
      </c>
      <c r="C9122">
        <v>0.99999990000000005</v>
      </c>
      <c r="D9122">
        <v>24</v>
      </c>
      <c r="E9122">
        <v>0</v>
      </c>
      <c r="F9122">
        <v>0</v>
      </c>
      <c r="G9122">
        <v>2500</v>
      </c>
      <c r="H9122">
        <v>1</v>
      </c>
      <c r="I9122">
        <v>0</v>
      </c>
      <c r="J9122">
        <v>0</v>
      </c>
      <c r="K9122">
        <v>0</v>
      </c>
      <c r="L9122">
        <v>0</v>
      </c>
    </row>
    <row r="9123" spans="1:12" x14ac:dyDescent="0.25">
      <c r="A9123">
        <v>53139</v>
      </c>
      <c r="B9123">
        <v>0</v>
      </c>
      <c r="C9123">
        <v>0.99999990000000005</v>
      </c>
      <c r="D9123">
        <v>24</v>
      </c>
      <c r="E9123">
        <v>0</v>
      </c>
      <c r="F9123">
        <v>0</v>
      </c>
      <c r="G9123">
        <v>2650</v>
      </c>
      <c r="H9123">
        <v>0</v>
      </c>
      <c r="I9123">
        <v>0</v>
      </c>
      <c r="J9123">
        <v>0</v>
      </c>
      <c r="K9123">
        <v>0</v>
      </c>
      <c r="L9123">
        <v>1</v>
      </c>
    </row>
    <row r="9124" spans="1:12" x14ac:dyDescent="0.25">
      <c r="A9124">
        <v>125715</v>
      </c>
      <c r="B9124">
        <v>0</v>
      </c>
      <c r="C9124">
        <v>0.99999990000000005</v>
      </c>
      <c r="D9124">
        <v>24</v>
      </c>
      <c r="E9124">
        <v>0</v>
      </c>
      <c r="F9124">
        <v>0.135895033</v>
      </c>
      <c r="G9124">
        <v>3200</v>
      </c>
      <c r="H9124">
        <v>1</v>
      </c>
      <c r="I9124">
        <v>0</v>
      </c>
      <c r="J9124">
        <v>0</v>
      </c>
      <c r="K9124">
        <v>0</v>
      </c>
      <c r="L9124">
        <v>0</v>
      </c>
    </row>
    <row r="9125" spans="1:12" x14ac:dyDescent="0.25">
      <c r="A9125">
        <v>109619</v>
      </c>
      <c r="B9125">
        <v>0</v>
      </c>
      <c r="C9125">
        <v>0.99999990000000005</v>
      </c>
      <c r="D9125">
        <v>24</v>
      </c>
      <c r="E9125">
        <v>0</v>
      </c>
      <c r="F9125">
        <v>0</v>
      </c>
      <c r="G9125">
        <v>3231</v>
      </c>
      <c r="H9125">
        <v>0</v>
      </c>
      <c r="I9125">
        <v>0</v>
      </c>
      <c r="J9125">
        <v>0</v>
      </c>
      <c r="K9125">
        <v>0</v>
      </c>
      <c r="L9125">
        <v>0</v>
      </c>
    </row>
    <row r="9126" spans="1:12" x14ac:dyDescent="0.25">
      <c r="A9126">
        <v>811</v>
      </c>
      <c r="B9126">
        <v>0</v>
      </c>
      <c r="C9126">
        <v>0.99999990000000005</v>
      </c>
      <c r="D9126">
        <v>24</v>
      </c>
      <c r="E9126">
        <v>0</v>
      </c>
      <c r="F9126">
        <v>0</v>
      </c>
      <c r="G9126">
        <v>3833</v>
      </c>
      <c r="H9126">
        <v>1</v>
      </c>
      <c r="I9126">
        <v>0</v>
      </c>
      <c r="J9126">
        <v>0</v>
      </c>
      <c r="K9126">
        <v>0</v>
      </c>
      <c r="L9126">
        <v>0</v>
      </c>
    </row>
    <row r="9127" spans="1:12" x14ac:dyDescent="0.25">
      <c r="A9127">
        <v>86098</v>
      </c>
      <c r="B9127">
        <v>0</v>
      </c>
      <c r="C9127">
        <v>0.99999990000000005</v>
      </c>
      <c r="D9127">
        <v>25</v>
      </c>
      <c r="E9127">
        <v>0</v>
      </c>
      <c r="F9127">
        <v>0.30054644800000002</v>
      </c>
      <c r="G9127">
        <v>1280</v>
      </c>
      <c r="H9127">
        <v>1</v>
      </c>
      <c r="I9127">
        <v>0</v>
      </c>
      <c r="J9127">
        <v>0</v>
      </c>
      <c r="K9127">
        <v>0</v>
      </c>
      <c r="L9127">
        <v>1</v>
      </c>
    </row>
    <row r="9128" spans="1:12" x14ac:dyDescent="0.25">
      <c r="A9128">
        <v>107861</v>
      </c>
      <c r="B9128">
        <v>0</v>
      </c>
      <c r="C9128">
        <v>0.99999990000000005</v>
      </c>
      <c r="D9128">
        <v>25</v>
      </c>
      <c r="E9128">
        <v>0</v>
      </c>
      <c r="F9128">
        <v>0</v>
      </c>
      <c r="G9128">
        <v>1500</v>
      </c>
      <c r="H9128">
        <v>0</v>
      </c>
      <c r="I9128">
        <v>2</v>
      </c>
      <c r="J9128">
        <v>0</v>
      </c>
      <c r="K9128">
        <v>0</v>
      </c>
      <c r="L9128">
        <v>1</v>
      </c>
    </row>
    <row r="9129" spans="1:12" x14ac:dyDescent="0.25">
      <c r="A9129">
        <v>61010</v>
      </c>
      <c r="B9129">
        <v>1</v>
      </c>
      <c r="C9129">
        <v>0.99999990000000005</v>
      </c>
      <c r="D9129">
        <v>25</v>
      </c>
      <c r="E9129">
        <v>0</v>
      </c>
      <c r="F9129">
        <v>2.9356652E-2</v>
      </c>
      <c r="G9129">
        <v>1600</v>
      </c>
      <c r="H9129">
        <v>1</v>
      </c>
      <c r="I9129">
        <v>2</v>
      </c>
      <c r="J9129">
        <v>0</v>
      </c>
      <c r="K9129">
        <v>0</v>
      </c>
      <c r="L9129">
        <v>1</v>
      </c>
    </row>
    <row r="9130" spans="1:12" x14ac:dyDescent="0.25">
      <c r="A9130">
        <v>18201</v>
      </c>
      <c r="B9130">
        <v>0</v>
      </c>
      <c r="C9130">
        <v>0.99999990000000005</v>
      </c>
      <c r="D9130">
        <v>25</v>
      </c>
      <c r="E9130">
        <v>0</v>
      </c>
      <c r="F9130">
        <v>0</v>
      </c>
      <c r="G9130">
        <v>1625</v>
      </c>
      <c r="H9130">
        <v>0</v>
      </c>
      <c r="I9130">
        <v>1</v>
      </c>
      <c r="J9130">
        <v>0</v>
      </c>
      <c r="K9130">
        <v>0</v>
      </c>
      <c r="L9130">
        <v>0</v>
      </c>
    </row>
    <row r="9131" spans="1:12" x14ac:dyDescent="0.25">
      <c r="A9131">
        <v>132251</v>
      </c>
      <c r="B9131">
        <v>1</v>
      </c>
      <c r="C9131">
        <v>0.99999990000000005</v>
      </c>
      <c r="D9131">
        <v>25</v>
      </c>
      <c r="E9131">
        <v>0</v>
      </c>
      <c r="F9131">
        <v>0.29514380000000001</v>
      </c>
      <c r="G9131">
        <v>2120</v>
      </c>
      <c r="H9131">
        <v>4</v>
      </c>
      <c r="I9131">
        <v>1</v>
      </c>
      <c r="J9131">
        <v>0</v>
      </c>
      <c r="K9131">
        <v>0</v>
      </c>
      <c r="L9131">
        <v>0</v>
      </c>
    </row>
    <row r="9132" spans="1:12" x14ac:dyDescent="0.25">
      <c r="A9132">
        <v>101075</v>
      </c>
      <c r="B9132">
        <v>0</v>
      </c>
      <c r="C9132">
        <v>0.99999990000000005</v>
      </c>
      <c r="D9132">
        <v>25</v>
      </c>
      <c r="E9132">
        <v>0</v>
      </c>
      <c r="F9132">
        <v>0</v>
      </c>
      <c r="G9132">
        <v>4665</v>
      </c>
      <c r="H9132">
        <v>0</v>
      </c>
      <c r="I9132">
        <v>0</v>
      </c>
      <c r="J9132">
        <v>0</v>
      </c>
      <c r="K9132">
        <v>0</v>
      </c>
      <c r="L9132">
        <v>0</v>
      </c>
    </row>
    <row r="9133" spans="1:12" x14ac:dyDescent="0.25">
      <c r="A9133">
        <v>106723</v>
      </c>
      <c r="B9133">
        <v>0</v>
      </c>
      <c r="C9133">
        <v>0.99999990000000005</v>
      </c>
      <c r="D9133">
        <v>26</v>
      </c>
      <c r="E9133">
        <v>0</v>
      </c>
      <c r="F9133">
        <v>0</v>
      </c>
      <c r="G9133">
        <v>1083</v>
      </c>
      <c r="H9133">
        <v>0</v>
      </c>
      <c r="I9133">
        <v>0</v>
      </c>
      <c r="J9133">
        <v>0</v>
      </c>
      <c r="K9133">
        <v>0</v>
      </c>
      <c r="L9133">
        <v>0</v>
      </c>
    </row>
    <row r="9134" spans="1:12" x14ac:dyDescent="0.25">
      <c r="A9134">
        <v>63760</v>
      </c>
      <c r="B9134">
        <v>0</v>
      </c>
      <c r="C9134">
        <v>0.99999990000000005</v>
      </c>
      <c r="D9134">
        <v>26</v>
      </c>
      <c r="E9134">
        <v>0</v>
      </c>
      <c r="F9134">
        <v>0</v>
      </c>
      <c r="G9134">
        <v>1981</v>
      </c>
      <c r="H9134">
        <v>0</v>
      </c>
      <c r="I9134">
        <v>0</v>
      </c>
      <c r="J9134">
        <v>0</v>
      </c>
      <c r="K9134">
        <v>0</v>
      </c>
      <c r="L9134">
        <v>1</v>
      </c>
    </row>
    <row r="9135" spans="1:12" x14ac:dyDescent="0.25">
      <c r="A9135">
        <v>99466</v>
      </c>
      <c r="B9135">
        <v>0</v>
      </c>
      <c r="C9135">
        <v>0.99999990000000005</v>
      </c>
      <c r="D9135">
        <v>26</v>
      </c>
      <c r="E9135">
        <v>0</v>
      </c>
      <c r="F9135">
        <v>0.30487297000000002</v>
      </c>
      <c r="G9135">
        <v>2400</v>
      </c>
      <c r="H9135">
        <v>5</v>
      </c>
      <c r="I9135">
        <v>0</v>
      </c>
      <c r="J9135">
        <v>0</v>
      </c>
      <c r="K9135">
        <v>0</v>
      </c>
      <c r="L9135">
        <v>1</v>
      </c>
    </row>
    <row r="9136" spans="1:12" x14ac:dyDescent="0.25">
      <c r="A9136">
        <v>137247</v>
      </c>
      <c r="B9136">
        <v>0</v>
      </c>
      <c r="C9136">
        <v>0.99999990000000005</v>
      </c>
      <c r="D9136">
        <v>26</v>
      </c>
      <c r="E9136">
        <v>0</v>
      </c>
      <c r="F9136">
        <v>3.4815580999999998E-2</v>
      </c>
      <c r="G9136">
        <v>2900</v>
      </c>
      <c r="H9136">
        <v>3</v>
      </c>
      <c r="I9136">
        <v>5</v>
      </c>
      <c r="J9136">
        <v>0</v>
      </c>
      <c r="K9136">
        <v>0</v>
      </c>
      <c r="L9136">
        <v>0</v>
      </c>
    </row>
    <row r="9137" spans="1:12" x14ac:dyDescent="0.25">
      <c r="A9137">
        <v>122150</v>
      </c>
      <c r="B9137">
        <v>0</v>
      </c>
      <c r="C9137">
        <v>0.99999990000000005</v>
      </c>
      <c r="D9137">
        <v>26</v>
      </c>
      <c r="E9137">
        <v>0</v>
      </c>
      <c r="F9137">
        <v>0.13378273299999999</v>
      </c>
      <c r="G9137">
        <v>3856</v>
      </c>
      <c r="H9137">
        <v>1</v>
      </c>
      <c r="I9137">
        <v>0</v>
      </c>
      <c r="J9137">
        <v>0</v>
      </c>
      <c r="K9137">
        <v>0</v>
      </c>
      <c r="L9137">
        <v>2</v>
      </c>
    </row>
    <row r="9138" spans="1:12" x14ac:dyDescent="0.25">
      <c r="A9138">
        <v>100825</v>
      </c>
      <c r="B9138">
        <v>0</v>
      </c>
      <c r="C9138">
        <v>0.99999990000000005</v>
      </c>
      <c r="D9138">
        <v>26</v>
      </c>
      <c r="E9138">
        <v>0</v>
      </c>
      <c r="F9138">
        <v>0</v>
      </c>
      <c r="H9138">
        <v>1</v>
      </c>
      <c r="I9138">
        <v>0</v>
      </c>
      <c r="J9138">
        <v>0</v>
      </c>
      <c r="K9138">
        <v>0</v>
      </c>
      <c r="L9138">
        <v>0</v>
      </c>
    </row>
    <row r="9139" spans="1:12" x14ac:dyDescent="0.25">
      <c r="A9139">
        <v>66114</v>
      </c>
      <c r="B9139">
        <v>0</v>
      </c>
      <c r="C9139">
        <v>0.99999990000000005</v>
      </c>
      <c r="D9139">
        <v>24</v>
      </c>
      <c r="E9139">
        <v>0</v>
      </c>
      <c r="F9139">
        <v>12</v>
      </c>
      <c r="G9139">
        <v>1</v>
      </c>
      <c r="H9139">
        <v>2</v>
      </c>
      <c r="I9139">
        <v>0</v>
      </c>
      <c r="J9139">
        <v>0</v>
      </c>
      <c r="K9139">
        <v>0</v>
      </c>
      <c r="L9139">
        <v>0</v>
      </c>
    </row>
    <row r="9140" spans="1:12" x14ac:dyDescent="0.25">
      <c r="A9140">
        <v>73791</v>
      </c>
      <c r="B9140">
        <v>0</v>
      </c>
      <c r="C9140">
        <v>0.99999990000000005</v>
      </c>
      <c r="D9140">
        <v>27</v>
      </c>
      <c r="E9140">
        <v>0</v>
      </c>
      <c r="F9140">
        <v>526.5</v>
      </c>
      <c r="G9140">
        <v>1</v>
      </c>
      <c r="H9140">
        <v>2</v>
      </c>
      <c r="I9140">
        <v>0</v>
      </c>
      <c r="J9140">
        <v>0</v>
      </c>
      <c r="K9140">
        <v>0</v>
      </c>
      <c r="L9140">
        <v>1</v>
      </c>
    </row>
    <row r="9141" spans="1:12" x14ac:dyDescent="0.25">
      <c r="A9141">
        <v>100956</v>
      </c>
      <c r="B9141">
        <v>0</v>
      </c>
      <c r="C9141">
        <v>0.99999990000000005</v>
      </c>
      <c r="D9141">
        <v>33</v>
      </c>
      <c r="E9141">
        <v>0</v>
      </c>
      <c r="F9141">
        <v>199</v>
      </c>
      <c r="G9141">
        <v>1</v>
      </c>
      <c r="H9141">
        <v>1</v>
      </c>
      <c r="I9141">
        <v>0</v>
      </c>
      <c r="J9141">
        <v>0</v>
      </c>
      <c r="K9141">
        <v>0</v>
      </c>
      <c r="L9141">
        <v>0</v>
      </c>
    </row>
    <row r="9142" spans="1:12" x14ac:dyDescent="0.25">
      <c r="A9142">
        <v>117148</v>
      </c>
      <c r="B9142">
        <v>0</v>
      </c>
      <c r="C9142">
        <v>0.99999990000000005</v>
      </c>
      <c r="D9142">
        <v>27</v>
      </c>
      <c r="E9142">
        <v>0</v>
      </c>
      <c r="F9142">
        <v>0</v>
      </c>
      <c r="G9142">
        <v>1</v>
      </c>
      <c r="H9142">
        <v>1</v>
      </c>
      <c r="I9142">
        <v>0</v>
      </c>
      <c r="J9142">
        <v>0</v>
      </c>
      <c r="K9142">
        <v>0</v>
      </c>
      <c r="L9142">
        <v>0</v>
      </c>
    </row>
    <row r="9143" spans="1:12" x14ac:dyDescent="0.25">
      <c r="A9143">
        <v>146037</v>
      </c>
      <c r="B9143">
        <v>0</v>
      </c>
      <c r="C9143">
        <v>0.99999990000000005</v>
      </c>
      <c r="D9143">
        <v>27</v>
      </c>
      <c r="E9143">
        <v>0</v>
      </c>
      <c r="F9143">
        <v>0.209677419</v>
      </c>
      <c r="G9143">
        <v>1239</v>
      </c>
      <c r="H9143">
        <v>4</v>
      </c>
      <c r="I9143">
        <v>0</v>
      </c>
      <c r="J9143">
        <v>0</v>
      </c>
      <c r="K9143">
        <v>0</v>
      </c>
      <c r="L9143">
        <v>0</v>
      </c>
    </row>
    <row r="9144" spans="1:12" x14ac:dyDescent="0.25">
      <c r="A9144">
        <v>132398</v>
      </c>
      <c r="B9144">
        <v>1</v>
      </c>
      <c r="C9144">
        <v>0.99999990000000005</v>
      </c>
      <c r="D9144">
        <v>27</v>
      </c>
      <c r="E9144">
        <v>0</v>
      </c>
      <c r="F9144">
        <v>1.4520201999999999E-2</v>
      </c>
      <c r="G9144">
        <v>1583</v>
      </c>
      <c r="H9144">
        <v>1</v>
      </c>
      <c r="I9144">
        <v>0</v>
      </c>
      <c r="J9144">
        <v>0</v>
      </c>
      <c r="K9144">
        <v>0</v>
      </c>
      <c r="L9144">
        <v>1</v>
      </c>
    </row>
    <row r="9145" spans="1:12" x14ac:dyDescent="0.25">
      <c r="A9145">
        <v>102779</v>
      </c>
      <c r="B9145">
        <v>1</v>
      </c>
      <c r="C9145">
        <v>0.99999990000000005</v>
      </c>
      <c r="D9145">
        <v>27</v>
      </c>
      <c r="E9145">
        <v>0</v>
      </c>
      <c r="F9145">
        <v>2.9799427E-2</v>
      </c>
      <c r="G9145">
        <v>1744</v>
      </c>
      <c r="H9145">
        <v>1</v>
      </c>
      <c r="I9145">
        <v>0</v>
      </c>
      <c r="J9145">
        <v>0</v>
      </c>
      <c r="K9145">
        <v>0</v>
      </c>
      <c r="L9145">
        <v>1</v>
      </c>
    </row>
    <row r="9146" spans="1:12" x14ac:dyDescent="0.25">
      <c r="A9146">
        <v>18958</v>
      </c>
      <c r="B9146">
        <v>0</v>
      </c>
      <c r="C9146">
        <v>0.99999990000000005</v>
      </c>
      <c r="D9146">
        <v>27</v>
      </c>
      <c r="E9146">
        <v>0</v>
      </c>
      <c r="F9146">
        <v>3.2715380000000001E-3</v>
      </c>
      <c r="G9146">
        <v>1833</v>
      </c>
      <c r="H9146">
        <v>0</v>
      </c>
      <c r="I9146">
        <v>0</v>
      </c>
      <c r="J9146">
        <v>0</v>
      </c>
      <c r="K9146">
        <v>0</v>
      </c>
      <c r="L9146">
        <v>0</v>
      </c>
    </row>
    <row r="9147" spans="1:12" x14ac:dyDescent="0.25">
      <c r="A9147">
        <v>51753</v>
      </c>
      <c r="B9147">
        <v>1</v>
      </c>
      <c r="C9147">
        <v>0.99999990000000005</v>
      </c>
      <c r="D9147">
        <v>27</v>
      </c>
      <c r="E9147">
        <v>0</v>
      </c>
      <c r="F9147">
        <v>0</v>
      </c>
      <c r="G9147">
        <v>2700</v>
      </c>
      <c r="H9147">
        <v>0</v>
      </c>
      <c r="I9147">
        <v>0</v>
      </c>
      <c r="J9147">
        <v>0</v>
      </c>
      <c r="K9147">
        <v>0</v>
      </c>
      <c r="L9147">
        <v>1</v>
      </c>
    </row>
    <row r="9148" spans="1:12" x14ac:dyDescent="0.25">
      <c r="A9148">
        <v>121031</v>
      </c>
      <c r="B9148">
        <v>0</v>
      </c>
      <c r="C9148">
        <v>0.99999990000000005</v>
      </c>
      <c r="D9148">
        <v>27</v>
      </c>
      <c r="E9148">
        <v>0</v>
      </c>
      <c r="F9148">
        <v>0.16909454400000001</v>
      </c>
      <c r="G9148">
        <v>3500</v>
      </c>
      <c r="H9148">
        <v>2</v>
      </c>
      <c r="I9148">
        <v>0</v>
      </c>
      <c r="J9148">
        <v>0</v>
      </c>
      <c r="K9148">
        <v>0</v>
      </c>
      <c r="L9148">
        <v>0</v>
      </c>
    </row>
    <row r="9149" spans="1:12" x14ac:dyDescent="0.25">
      <c r="A9149">
        <v>23189</v>
      </c>
      <c r="B9149">
        <v>0</v>
      </c>
      <c r="C9149">
        <v>0.99999990000000005</v>
      </c>
      <c r="D9149">
        <v>27</v>
      </c>
      <c r="E9149">
        <v>0</v>
      </c>
      <c r="F9149">
        <v>0</v>
      </c>
      <c r="H9149">
        <v>2</v>
      </c>
      <c r="I9149">
        <v>0</v>
      </c>
      <c r="J9149">
        <v>0</v>
      </c>
      <c r="K9149">
        <v>0</v>
      </c>
    </row>
    <row r="9150" spans="1:12" x14ac:dyDescent="0.25">
      <c r="A9150">
        <v>35992</v>
      </c>
      <c r="B9150">
        <v>1</v>
      </c>
      <c r="C9150">
        <v>0.99999990000000005</v>
      </c>
      <c r="D9150">
        <v>28</v>
      </c>
      <c r="E9150">
        <v>0</v>
      </c>
      <c r="F9150">
        <v>0</v>
      </c>
      <c r="G9150">
        <v>1</v>
      </c>
      <c r="H9150">
        <v>0</v>
      </c>
      <c r="I9150">
        <v>0</v>
      </c>
      <c r="J9150">
        <v>0</v>
      </c>
      <c r="K9150">
        <v>0</v>
      </c>
      <c r="L9150">
        <v>1</v>
      </c>
    </row>
    <row r="9151" spans="1:12" x14ac:dyDescent="0.25">
      <c r="A9151">
        <v>42092</v>
      </c>
      <c r="B9151">
        <v>0</v>
      </c>
      <c r="C9151">
        <v>0.99999990000000005</v>
      </c>
      <c r="D9151">
        <v>28</v>
      </c>
      <c r="E9151">
        <v>0</v>
      </c>
      <c r="F9151">
        <v>0.37966640200000001</v>
      </c>
      <c r="G9151">
        <v>1258</v>
      </c>
      <c r="H9151">
        <v>4</v>
      </c>
      <c r="I9151">
        <v>0</v>
      </c>
      <c r="J9151">
        <v>0</v>
      </c>
      <c r="K9151">
        <v>1</v>
      </c>
      <c r="L9151">
        <v>0</v>
      </c>
    </row>
    <row r="9152" spans="1:12" x14ac:dyDescent="0.25">
      <c r="A9152">
        <v>9320</v>
      </c>
      <c r="B9152">
        <v>0</v>
      </c>
      <c r="C9152">
        <v>0.99999990000000005</v>
      </c>
      <c r="D9152">
        <v>28</v>
      </c>
      <c r="E9152">
        <v>0</v>
      </c>
      <c r="F9152">
        <v>0.28868841099999998</v>
      </c>
      <c r="G9152">
        <v>1440</v>
      </c>
      <c r="H9152">
        <v>1</v>
      </c>
      <c r="I9152">
        <v>0</v>
      </c>
      <c r="J9152">
        <v>0</v>
      </c>
      <c r="K9152">
        <v>0</v>
      </c>
      <c r="L9152">
        <v>0</v>
      </c>
    </row>
    <row r="9153" spans="1:12" x14ac:dyDescent="0.25">
      <c r="A9153">
        <v>21252</v>
      </c>
      <c r="B9153">
        <v>0</v>
      </c>
      <c r="C9153">
        <v>0.99999990000000005</v>
      </c>
      <c r="D9153">
        <v>28</v>
      </c>
      <c r="E9153">
        <v>0</v>
      </c>
      <c r="F9153">
        <v>0.18987341799999999</v>
      </c>
      <c r="G9153">
        <v>1500</v>
      </c>
      <c r="H9153">
        <v>1</v>
      </c>
      <c r="I9153">
        <v>0</v>
      </c>
      <c r="J9153">
        <v>0</v>
      </c>
      <c r="K9153">
        <v>0</v>
      </c>
      <c r="L9153">
        <v>0</v>
      </c>
    </row>
    <row r="9154" spans="1:12" x14ac:dyDescent="0.25">
      <c r="A9154">
        <v>37347</v>
      </c>
      <c r="B9154">
        <v>0</v>
      </c>
      <c r="C9154">
        <v>0.99999990000000005</v>
      </c>
      <c r="D9154">
        <v>28</v>
      </c>
      <c r="E9154">
        <v>0</v>
      </c>
      <c r="F9154">
        <v>0.20326765999999999</v>
      </c>
      <c r="G9154">
        <v>2080</v>
      </c>
      <c r="H9154">
        <v>2</v>
      </c>
      <c r="I9154">
        <v>0</v>
      </c>
      <c r="J9154">
        <v>0</v>
      </c>
      <c r="K9154">
        <v>0</v>
      </c>
      <c r="L9154">
        <v>1</v>
      </c>
    </row>
    <row r="9155" spans="1:12" x14ac:dyDescent="0.25">
      <c r="A9155">
        <v>111368</v>
      </c>
      <c r="B9155">
        <v>0</v>
      </c>
      <c r="C9155">
        <v>0.99999990000000005</v>
      </c>
      <c r="D9155">
        <v>28</v>
      </c>
      <c r="E9155">
        <v>0</v>
      </c>
      <c r="F9155">
        <v>2.8017240999999998E-2</v>
      </c>
      <c r="G9155">
        <v>2319</v>
      </c>
      <c r="H9155">
        <v>0</v>
      </c>
      <c r="I9155">
        <v>0</v>
      </c>
      <c r="J9155">
        <v>0</v>
      </c>
      <c r="K9155">
        <v>1</v>
      </c>
      <c r="L9155">
        <v>2</v>
      </c>
    </row>
    <row r="9156" spans="1:12" x14ac:dyDescent="0.25">
      <c r="A9156">
        <v>71089</v>
      </c>
      <c r="B9156">
        <v>0</v>
      </c>
      <c r="C9156">
        <v>0.99999990000000005</v>
      </c>
      <c r="D9156">
        <v>28</v>
      </c>
      <c r="E9156">
        <v>0</v>
      </c>
      <c r="F9156">
        <v>0.93835901700000002</v>
      </c>
      <c r="G9156">
        <v>2400</v>
      </c>
      <c r="H9156">
        <v>4</v>
      </c>
      <c r="I9156">
        <v>0</v>
      </c>
      <c r="J9156">
        <v>1</v>
      </c>
      <c r="K9156">
        <v>0</v>
      </c>
      <c r="L9156">
        <v>0</v>
      </c>
    </row>
    <row r="9157" spans="1:12" x14ac:dyDescent="0.25">
      <c r="A9157">
        <v>72918</v>
      </c>
      <c r="B9157">
        <v>0</v>
      </c>
      <c r="C9157">
        <v>0.99999990000000005</v>
      </c>
      <c r="D9157">
        <v>28</v>
      </c>
      <c r="E9157">
        <v>0</v>
      </c>
      <c r="F9157">
        <v>0</v>
      </c>
      <c r="G9157">
        <v>2600</v>
      </c>
      <c r="H9157">
        <v>2</v>
      </c>
      <c r="I9157">
        <v>0</v>
      </c>
      <c r="J9157">
        <v>0</v>
      </c>
      <c r="K9157">
        <v>0</v>
      </c>
      <c r="L9157">
        <v>2</v>
      </c>
    </row>
    <row r="9158" spans="1:12" x14ac:dyDescent="0.25">
      <c r="A9158">
        <v>133234</v>
      </c>
      <c r="B9158">
        <v>0</v>
      </c>
      <c r="C9158">
        <v>0.99999990000000005</v>
      </c>
      <c r="D9158">
        <v>28</v>
      </c>
      <c r="E9158">
        <v>0</v>
      </c>
      <c r="F9158">
        <v>0.183798711</v>
      </c>
      <c r="G9158">
        <v>3258</v>
      </c>
      <c r="H9158">
        <v>1</v>
      </c>
      <c r="I9158">
        <v>0</v>
      </c>
      <c r="J9158">
        <v>0</v>
      </c>
      <c r="K9158">
        <v>0</v>
      </c>
      <c r="L9158">
        <v>0</v>
      </c>
    </row>
    <row r="9159" spans="1:12" x14ac:dyDescent="0.25">
      <c r="A9159">
        <v>95724</v>
      </c>
      <c r="B9159">
        <v>0</v>
      </c>
      <c r="C9159">
        <v>0.99999990000000005</v>
      </c>
      <c r="D9159">
        <v>28</v>
      </c>
      <c r="E9159">
        <v>0</v>
      </c>
      <c r="F9159">
        <v>9.7686375000000006E-2</v>
      </c>
      <c r="G9159">
        <v>3500</v>
      </c>
      <c r="H9159">
        <v>1</v>
      </c>
      <c r="I9159">
        <v>0</v>
      </c>
      <c r="J9159">
        <v>0</v>
      </c>
      <c r="K9159">
        <v>0</v>
      </c>
      <c r="L9159">
        <v>0</v>
      </c>
    </row>
    <row r="9160" spans="1:12" x14ac:dyDescent="0.25">
      <c r="A9160">
        <v>20410</v>
      </c>
      <c r="B9160">
        <v>0</v>
      </c>
      <c r="C9160">
        <v>0.99999990000000005</v>
      </c>
      <c r="D9160">
        <v>28</v>
      </c>
      <c r="E9160">
        <v>0</v>
      </c>
      <c r="F9160">
        <v>0.344852412</v>
      </c>
      <c r="G9160">
        <v>4166</v>
      </c>
      <c r="H9160">
        <v>7</v>
      </c>
      <c r="I9160">
        <v>0</v>
      </c>
      <c r="J9160">
        <v>1</v>
      </c>
      <c r="K9160">
        <v>0</v>
      </c>
      <c r="L9160">
        <v>1</v>
      </c>
    </row>
    <row r="9161" spans="1:12" x14ac:dyDescent="0.25">
      <c r="A9161">
        <v>64995</v>
      </c>
      <c r="B9161">
        <v>0</v>
      </c>
      <c r="C9161">
        <v>0.99999990000000005</v>
      </c>
      <c r="D9161">
        <v>28</v>
      </c>
      <c r="E9161">
        <v>0</v>
      </c>
      <c r="F9161">
        <v>0.116017496</v>
      </c>
      <c r="G9161">
        <v>4800</v>
      </c>
      <c r="H9161">
        <v>3</v>
      </c>
      <c r="I9161">
        <v>9</v>
      </c>
      <c r="J9161">
        <v>0</v>
      </c>
      <c r="K9161">
        <v>0</v>
      </c>
      <c r="L9161">
        <v>1</v>
      </c>
    </row>
    <row r="9162" spans="1:12" x14ac:dyDescent="0.25">
      <c r="A9162">
        <v>25285</v>
      </c>
      <c r="B9162">
        <v>0</v>
      </c>
      <c r="C9162">
        <v>0.99999990000000005</v>
      </c>
      <c r="D9162">
        <v>28</v>
      </c>
      <c r="E9162">
        <v>0</v>
      </c>
      <c r="F9162">
        <v>0.25372571199999999</v>
      </c>
      <c r="G9162">
        <v>5300</v>
      </c>
      <c r="H9162">
        <v>4</v>
      </c>
      <c r="I9162">
        <v>1</v>
      </c>
      <c r="J9162">
        <v>0</v>
      </c>
      <c r="K9162">
        <v>0</v>
      </c>
      <c r="L9162">
        <v>0</v>
      </c>
    </row>
    <row r="9163" spans="1:12" x14ac:dyDescent="0.25">
      <c r="A9163">
        <v>43682</v>
      </c>
      <c r="B9163">
        <v>0</v>
      </c>
      <c r="C9163">
        <v>0.99999990000000005</v>
      </c>
      <c r="D9163">
        <v>28</v>
      </c>
      <c r="E9163">
        <v>0</v>
      </c>
      <c r="F9163">
        <v>6.6345135999999999E-2</v>
      </c>
      <c r="G9163">
        <v>8500</v>
      </c>
      <c r="H9163">
        <v>5</v>
      </c>
      <c r="I9163">
        <v>0</v>
      </c>
      <c r="J9163">
        <v>0</v>
      </c>
      <c r="K9163">
        <v>0</v>
      </c>
      <c r="L9163">
        <v>0</v>
      </c>
    </row>
    <row r="9164" spans="1:12" x14ac:dyDescent="0.25">
      <c r="A9164">
        <v>57955</v>
      </c>
      <c r="B9164">
        <v>0</v>
      </c>
      <c r="C9164">
        <v>0.99999990000000005</v>
      </c>
      <c r="D9164">
        <v>38</v>
      </c>
      <c r="E9164">
        <v>2</v>
      </c>
      <c r="F9164">
        <v>671</v>
      </c>
      <c r="G9164">
        <v>1</v>
      </c>
      <c r="H9164">
        <v>5</v>
      </c>
      <c r="I9164">
        <v>0</v>
      </c>
      <c r="J9164">
        <v>1</v>
      </c>
      <c r="K9164">
        <v>3</v>
      </c>
      <c r="L9164">
        <v>2</v>
      </c>
    </row>
    <row r="9165" spans="1:12" x14ac:dyDescent="0.25">
      <c r="A9165">
        <v>23902</v>
      </c>
      <c r="B9165">
        <v>0</v>
      </c>
      <c r="C9165">
        <v>0.99999990000000005</v>
      </c>
      <c r="D9165">
        <v>22</v>
      </c>
      <c r="E9165">
        <v>0</v>
      </c>
      <c r="F9165">
        <v>200</v>
      </c>
      <c r="G9165">
        <v>0</v>
      </c>
      <c r="H9165">
        <v>1</v>
      </c>
      <c r="I9165">
        <v>0</v>
      </c>
      <c r="J9165">
        <v>0</v>
      </c>
      <c r="K9165">
        <v>0</v>
      </c>
      <c r="L9165">
        <v>0</v>
      </c>
    </row>
    <row r="9166" spans="1:12" x14ac:dyDescent="0.25">
      <c r="A9166">
        <v>78281</v>
      </c>
      <c r="B9166">
        <v>1</v>
      </c>
      <c r="C9166">
        <v>0.99999990000000005</v>
      </c>
      <c r="D9166">
        <v>29</v>
      </c>
      <c r="E9166">
        <v>0</v>
      </c>
      <c r="F9166">
        <v>0.28657616899999999</v>
      </c>
      <c r="G9166">
        <v>1325</v>
      </c>
      <c r="H9166">
        <v>1</v>
      </c>
      <c r="I9166">
        <v>1</v>
      </c>
      <c r="J9166">
        <v>0</v>
      </c>
      <c r="K9166">
        <v>0</v>
      </c>
      <c r="L9166">
        <v>0</v>
      </c>
    </row>
    <row r="9167" spans="1:12" x14ac:dyDescent="0.25">
      <c r="A9167">
        <v>143613</v>
      </c>
      <c r="B9167">
        <v>1</v>
      </c>
      <c r="C9167">
        <v>0.99999990000000005</v>
      </c>
      <c r="D9167">
        <v>29</v>
      </c>
      <c r="E9167">
        <v>0</v>
      </c>
      <c r="F9167">
        <v>0.19193640000000001</v>
      </c>
      <c r="G9167">
        <v>1760</v>
      </c>
      <c r="H9167">
        <v>2</v>
      </c>
      <c r="I9167">
        <v>1</v>
      </c>
      <c r="J9167">
        <v>0</v>
      </c>
      <c r="K9167">
        <v>0</v>
      </c>
      <c r="L9167">
        <v>0</v>
      </c>
    </row>
    <row r="9168" spans="1:12" x14ac:dyDescent="0.25">
      <c r="A9168">
        <v>36021</v>
      </c>
      <c r="B9168">
        <v>0</v>
      </c>
      <c r="C9168">
        <v>0.99999990000000005</v>
      </c>
      <c r="D9168">
        <v>29</v>
      </c>
      <c r="E9168">
        <v>0</v>
      </c>
      <c r="F9168">
        <v>0.17323709100000001</v>
      </c>
      <c r="G9168">
        <v>1800</v>
      </c>
      <c r="H9168">
        <v>1</v>
      </c>
      <c r="I9168">
        <v>0</v>
      </c>
      <c r="J9168">
        <v>0</v>
      </c>
      <c r="K9168">
        <v>0</v>
      </c>
      <c r="L9168">
        <v>1</v>
      </c>
    </row>
    <row r="9169" spans="1:12" x14ac:dyDescent="0.25">
      <c r="A9169">
        <v>103754</v>
      </c>
      <c r="B9169">
        <v>0</v>
      </c>
      <c r="C9169">
        <v>0.99999990000000005</v>
      </c>
      <c r="D9169">
        <v>29</v>
      </c>
      <c r="E9169">
        <v>0</v>
      </c>
      <c r="F9169">
        <v>0</v>
      </c>
      <c r="G9169">
        <v>2916</v>
      </c>
      <c r="H9169">
        <v>0</v>
      </c>
      <c r="I9169">
        <v>1</v>
      </c>
      <c r="J9169">
        <v>0</v>
      </c>
      <c r="K9169">
        <v>0</v>
      </c>
      <c r="L9169">
        <v>1</v>
      </c>
    </row>
    <row r="9170" spans="1:12" x14ac:dyDescent="0.25">
      <c r="A9170">
        <v>20441</v>
      </c>
      <c r="B9170">
        <v>0</v>
      </c>
      <c r="C9170">
        <v>0.99999990000000005</v>
      </c>
      <c r="D9170">
        <v>29</v>
      </c>
      <c r="E9170">
        <v>0</v>
      </c>
      <c r="F9170">
        <v>7.1589810000000004E-2</v>
      </c>
      <c r="G9170">
        <v>3100</v>
      </c>
      <c r="H9170">
        <v>2</v>
      </c>
      <c r="I9170">
        <v>0</v>
      </c>
      <c r="J9170">
        <v>0</v>
      </c>
      <c r="K9170">
        <v>0</v>
      </c>
      <c r="L9170">
        <v>0</v>
      </c>
    </row>
    <row r="9171" spans="1:12" x14ac:dyDescent="0.25">
      <c r="A9171">
        <v>104169</v>
      </c>
      <c r="B9171">
        <v>0</v>
      </c>
      <c r="C9171">
        <v>0.99999990000000005</v>
      </c>
      <c r="D9171">
        <v>29</v>
      </c>
      <c r="E9171">
        <v>0</v>
      </c>
      <c r="F9171">
        <v>1.187129E-2</v>
      </c>
      <c r="G9171">
        <v>3200</v>
      </c>
      <c r="H9171">
        <v>0</v>
      </c>
      <c r="I9171">
        <v>0</v>
      </c>
      <c r="J9171">
        <v>0</v>
      </c>
      <c r="K9171">
        <v>0</v>
      </c>
      <c r="L9171">
        <v>1</v>
      </c>
    </row>
    <row r="9172" spans="1:12" x14ac:dyDescent="0.25">
      <c r="A9172">
        <v>131046</v>
      </c>
      <c r="B9172">
        <v>0</v>
      </c>
      <c r="C9172">
        <v>0.99999990000000005</v>
      </c>
      <c r="D9172">
        <v>29</v>
      </c>
      <c r="E9172">
        <v>0</v>
      </c>
      <c r="F9172">
        <v>2.3932142E-2</v>
      </c>
      <c r="G9172">
        <v>3300</v>
      </c>
      <c r="H9172">
        <v>3</v>
      </c>
      <c r="I9172">
        <v>0</v>
      </c>
      <c r="J9172">
        <v>0</v>
      </c>
      <c r="K9172">
        <v>0</v>
      </c>
      <c r="L9172">
        <v>0</v>
      </c>
    </row>
    <row r="9173" spans="1:12" x14ac:dyDescent="0.25">
      <c r="A9173">
        <v>24242</v>
      </c>
      <c r="B9173">
        <v>0</v>
      </c>
      <c r="C9173">
        <v>0.99999990000000005</v>
      </c>
      <c r="D9173">
        <v>29</v>
      </c>
      <c r="E9173">
        <v>0</v>
      </c>
      <c r="F9173">
        <v>0.28374196600000001</v>
      </c>
      <c r="G9173">
        <v>4200</v>
      </c>
      <c r="H9173">
        <v>7</v>
      </c>
      <c r="I9173">
        <v>0</v>
      </c>
      <c r="J9173">
        <v>1</v>
      </c>
      <c r="K9173">
        <v>0</v>
      </c>
      <c r="L9173">
        <v>0</v>
      </c>
    </row>
    <row r="9174" spans="1:12" x14ac:dyDescent="0.25">
      <c r="A9174">
        <v>50595</v>
      </c>
      <c r="B9174">
        <v>0</v>
      </c>
      <c r="C9174">
        <v>0.99999990000000005</v>
      </c>
      <c r="D9174">
        <v>29</v>
      </c>
      <c r="E9174">
        <v>0</v>
      </c>
      <c r="F9174">
        <v>0</v>
      </c>
      <c r="G9174">
        <v>4500</v>
      </c>
      <c r="H9174">
        <v>0</v>
      </c>
      <c r="I9174">
        <v>0</v>
      </c>
      <c r="J9174">
        <v>0</v>
      </c>
      <c r="K9174">
        <v>0</v>
      </c>
      <c r="L9174">
        <v>0</v>
      </c>
    </row>
    <row r="9175" spans="1:12" x14ac:dyDescent="0.25">
      <c r="A9175">
        <v>78172</v>
      </c>
      <c r="B9175">
        <v>0</v>
      </c>
      <c r="C9175">
        <v>0.99999990000000005</v>
      </c>
      <c r="D9175">
        <v>23</v>
      </c>
      <c r="E9175">
        <v>0</v>
      </c>
      <c r="F9175">
        <v>15</v>
      </c>
      <c r="G9175">
        <v>0</v>
      </c>
      <c r="H9175">
        <v>1</v>
      </c>
      <c r="I9175">
        <v>0</v>
      </c>
      <c r="J9175">
        <v>0</v>
      </c>
      <c r="K9175">
        <v>0</v>
      </c>
      <c r="L9175">
        <v>0</v>
      </c>
    </row>
    <row r="9176" spans="1:12" x14ac:dyDescent="0.25">
      <c r="A9176">
        <v>6245</v>
      </c>
      <c r="B9176">
        <v>0</v>
      </c>
      <c r="C9176">
        <v>0.99999990000000005</v>
      </c>
      <c r="D9176">
        <v>24</v>
      </c>
      <c r="E9176">
        <v>0</v>
      </c>
      <c r="F9176">
        <v>141</v>
      </c>
      <c r="G9176">
        <v>0</v>
      </c>
      <c r="H9176">
        <v>1</v>
      </c>
      <c r="I9176">
        <v>0</v>
      </c>
      <c r="J9176">
        <v>0</v>
      </c>
      <c r="K9176">
        <v>0</v>
      </c>
      <c r="L9176">
        <v>0</v>
      </c>
    </row>
    <row r="9177" spans="1:12" x14ac:dyDescent="0.25">
      <c r="A9177">
        <v>97803</v>
      </c>
      <c r="B9177">
        <v>0</v>
      </c>
      <c r="C9177">
        <v>0.99999990000000005</v>
      </c>
      <c r="D9177">
        <v>36</v>
      </c>
      <c r="E9177">
        <v>0</v>
      </c>
      <c r="F9177">
        <v>345</v>
      </c>
      <c r="G9177">
        <v>0</v>
      </c>
      <c r="H9177">
        <v>4</v>
      </c>
      <c r="I9177">
        <v>1</v>
      </c>
      <c r="J9177">
        <v>0</v>
      </c>
      <c r="K9177">
        <v>0</v>
      </c>
      <c r="L9177">
        <v>0</v>
      </c>
    </row>
    <row r="9178" spans="1:12" x14ac:dyDescent="0.25">
      <c r="A9178">
        <v>107759</v>
      </c>
      <c r="B9178">
        <v>0</v>
      </c>
      <c r="C9178">
        <v>0.99999990000000005</v>
      </c>
      <c r="D9178">
        <v>37</v>
      </c>
      <c r="E9178">
        <v>0</v>
      </c>
      <c r="F9178">
        <v>379</v>
      </c>
      <c r="G9178">
        <v>0</v>
      </c>
      <c r="H9178">
        <v>1</v>
      </c>
      <c r="I9178">
        <v>0</v>
      </c>
      <c r="J9178">
        <v>0</v>
      </c>
      <c r="K9178">
        <v>0</v>
      </c>
      <c r="L9178">
        <v>0</v>
      </c>
    </row>
    <row r="9179" spans="1:12" x14ac:dyDescent="0.25">
      <c r="A9179">
        <v>76732</v>
      </c>
      <c r="B9179">
        <v>0</v>
      </c>
      <c r="C9179">
        <v>0.99999990000000005</v>
      </c>
      <c r="D9179">
        <v>30</v>
      </c>
      <c r="E9179">
        <v>0</v>
      </c>
      <c r="F9179">
        <v>0.97551020399999999</v>
      </c>
      <c r="G9179">
        <v>734</v>
      </c>
      <c r="H9179">
        <v>2</v>
      </c>
      <c r="I9179">
        <v>0</v>
      </c>
      <c r="J9179">
        <v>1</v>
      </c>
      <c r="K9179">
        <v>1</v>
      </c>
      <c r="L9179">
        <v>0</v>
      </c>
    </row>
    <row r="9180" spans="1:12" x14ac:dyDescent="0.25">
      <c r="A9180">
        <v>62590</v>
      </c>
      <c r="B9180">
        <v>0</v>
      </c>
      <c r="C9180">
        <v>0.99999990000000005</v>
      </c>
      <c r="D9180">
        <v>30</v>
      </c>
      <c r="E9180">
        <v>0</v>
      </c>
      <c r="F9180">
        <v>0</v>
      </c>
      <c r="G9180">
        <v>1100</v>
      </c>
      <c r="H9180">
        <v>0</v>
      </c>
      <c r="I9180">
        <v>0</v>
      </c>
      <c r="J9180">
        <v>0</v>
      </c>
      <c r="K9180">
        <v>0</v>
      </c>
      <c r="L9180">
        <v>0</v>
      </c>
    </row>
    <row r="9181" spans="1:12" x14ac:dyDescent="0.25">
      <c r="A9181">
        <v>128733</v>
      </c>
      <c r="B9181">
        <v>0</v>
      </c>
      <c r="C9181">
        <v>0.99999990000000005</v>
      </c>
      <c r="D9181">
        <v>30</v>
      </c>
      <c r="E9181">
        <v>0</v>
      </c>
      <c r="F9181">
        <v>3.2614413000000002E-2</v>
      </c>
      <c r="G9181">
        <v>1900</v>
      </c>
      <c r="H9181">
        <v>0</v>
      </c>
      <c r="I9181">
        <v>0</v>
      </c>
      <c r="J9181">
        <v>0</v>
      </c>
      <c r="K9181">
        <v>0</v>
      </c>
      <c r="L9181">
        <v>0</v>
      </c>
    </row>
    <row r="9182" spans="1:12" x14ac:dyDescent="0.25">
      <c r="A9182">
        <v>131514</v>
      </c>
      <c r="B9182">
        <v>1</v>
      </c>
      <c r="C9182">
        <v>0.99999990000000005</v>
      </c>
      <c r="D9182">
        <v>30</v>
      </c>
      <c r="E9182">
        <v>0</v>
      </c>
      <c r="F9182">
        <v>0</v>
      </c>
      <c r="G9182">
        <v>2200</v>
      </c>
      <c r="H9182">
        <v>0</v>
      </c>
      <c r="I9182">
        <v>2</v>
      </c>
      <c r="J9182">
        <v>0</v>
      </c>
      <c r="K9182">
        <v>0</v>
      </c>
      <c r="L9182">
        <v>3</v>
      </c>
    </row>
    <row r="9183" spans="1:12" x14ac:dyDescent="0.25">
      <c r="A9183">
        <v>52673</v>
      </c>
      <c r="B9183">
        <v>0</v>
      </c>
      <c r="C9183">
        <v>0.99999990000000005</v>
      </c>
      <c r="D9183">
        <v>30</v>
      </c>
      <c r="E9183">
        <v>0</v>
      </c>
      <c r="F9183">
        <v>0.25352112700000001</v>
      </c>
      <c r="G9183">
        <v>2200</v>
      </c>
      <c r="H9183">
        <v>3</v>
      </c>
      <c r="I9183">
        <v>0</v>
      </c>
      <c r="J9183">
        <v>0</v>
      </c>
      <c r="K9183">
        <v>0</v>
      </c>
      <c r="L9183">
        <v>0</v>
      </c>
    </row>
    <row r="9184" spans="1:12" x14ac:dyDescent="0.25">
      <c r="A9184">
        <v>20714</v>
      </c>
      <c r="B9184">
        <v>0</v>
      </c>
      <c r="C9184">
        <v>0.99999990000000005</v>
      </c>
      <c r="D9184">
        <v>30</v>
      </c>
      <c r="E9184">
        <v>0</v>
      </c>
      <c r="F9184">
        <v>1.1995199999999999E-3</v>
      </c>
      <c r="G9184">
        <v>2500</v>
      </c>
      <c r="H9184">
        <v>0</v>
      </c>
      <c r="I9184">
        <v>0</v>
      </c>
      <c r="J9184">
        <v>0</v>
      </c>
      <c r="K9184">
        <v>0</v>
      </c>
      <c r="L9184">
        <v>0</v>
      </c>
    </row>
    <row r="9185" spans="1:12" x14ac:dyDescent="0.25">
      <c r="A9185">
        <v>98682</v>
      </c>
      <c r="B9185">
        <v>0</v>
      </c>
      <c r="C9185">
        <v>0.99999990000000005</v>
      </c>
      <c r="D9185">
        <v>30</v>
      </c>
      <c r="E9185">
        <v>0</v>
      </c>
      <c r="F9185">
        <v>0.143879173</v>
      </c>
      <c r="G9185">
        <v>2515</v>
      </c>
      <c r="H9185">
        <v>5</v>
      </c>
      <c r="I9185">
        <v>0</v>
      </c>
      <c r="J9185">
        <v>0</v>
      </c>
      <c r="K9185">
        <v>0</v>
      </c>
      <c r="L9185">
        <v>0</v>
      </c>
    </row>
    <row r="9186" spans="1:12" x14ac:dyDescent="0.25">
      <c r="A9186">
        <v>31337</v>
      </c>
      <c r="B9186">
        <v>0</v>
      </c>
      <c r="C9186">
        <v>0.99999990000000005</v>
      </c>
      <c r="D9186">
        <v>30</v>
      </c>
      <c r="E9186">
        <v>0</v>
      </c>
      <c r="F9186">
        <v>0</v>
      </c>
      <c r="G9186">
        <v>3100</v>
      </c>
      <c r="H9186">
        <v>0</v>
      </c>
      <c r="I9186">
        <v>2</v>
      </c>
      <c r="J9186">
        <v>0</v>
      </c>
      <c r="K9186">
        <v>0</v>
      </c>
      <c r="L9186">
        <v>0</v>
      </c>
    </row>
    <row r="9187" spans="1:12" x14ac:dyDescent="0.25">
      <c r="A9187">
        <v>137843</v>
      </c>
      <c r="B9187">
        <v>0</v>
      </c>
      <c r="C9187">
        <v>0.99999990000000005</v>
      </c>
      <c r="D9187">
        <v>30</v>
      </c>
      <c r="E9187">
        <v>0</v>
      </c>
      <c r="F9187">
        <v>0.16252499300000001</v>
      </c>
      <c r="G9187">
        <v>3500</v>
      </c>
      <c r="H9187">
        <v>2</v>
      </c>
      <c r="I9187">
        <v>0</v>
      </c>
      <c r="J9187">
        <v>0</v>
      </c>
      <c r="K9187">
        <v>0</v>
      </c>
      <c r="L9187">
        <v>2</v>
      </c>
    </row>
    <row r="9188" spans="1:12" x14ac:dyDescent="0.25">
      <c r="A9188">
        <v>50412</v>
      </c>
      <c r="B9188">
        <v>0</v>
      </c>
      <c r="C9188">
        <v>0.99999990000000005</v>
      </c>
      <c r="D9188">
        <v>30</v>
      </c>
      <c r="E9188">
        <v>0</v>
      </c>
      <c r="F9188">
        <v>0.14519427400000001</v>
      </c>
      <c r="G9188">
        <v>4400</v>
      </c>
      <c r="H9188">
        <v>4</v>
      </c>
      <c r="I9188">
        <v>0</v>
      </c>
      <c r="J9188">
        <v>0</v>
      </c>
      <c r="K9188">
        <v>0</v>
      </c>
      <c r="L9188">
        <v>1</v>
      </c>
    </row>
    <row r="9189" spans="1:12" x14ac:dyDescent="0.25">
      <c r="A9189">
        <v>127897</v>
      </c>
      <c r="B9189">
        <v>1</v>
      </c>
      <c r="C9189">
        <v>0.99999990000000005</v>
      </c>
      <c r="D9189">
        <v>30</v>
      </c>
      <c r="E9189">
        <v>0</v>
      </c>
      <c r="F9189">
        <v>4.7233235999999998E-2</v>
      </c>
      <c r="G9189">
        <v>5800</v>
      </c>
      <c r="H9189">
        <v>3</v>
      </c>
      <c r="I9189">
        <v>6</v>
      </c>
      <c r="J9189">
        <v>0</v>
      </c>
      <c r="K9189">
        <v>0</v>
      </c>
      <c r="L9189">
        <v>3</v>
      </c>
    </row>
    <row r="9190" spans="1:12" x14ac:dyDescent="0.25">
      <c r="A9190">
        <v>145056</v>
      </c>
      <c r="B9190">
        <v>0</v>
      </c>
      <c r="C9190">
        <v>0.99999990000000005</v>
      </c>
      <c r="D9190">
        <v>30</v>
      </c>
      <c r="E9190">
        <v>0</v>
      </c>
      <c r="F9190">
        <v>0</v>
      </c>
      <c r="H9190">
        <v>2</v>
      </c>
      <c r="I9190">
        <v>0</v>
      </c>
      <c r="J9190">
        <v>0</v>
      </c>
      <c r="K9190">
        <v>0</v>
      </c>
    </row>
    <row r="9191" spans="1:12" x14ac:dyDescent="0.25">
      <c r="A9191">
        <v>117476</v>
      </c>
      <c r="B9191">
        <v>0</v>
      </c>
      <c r="C9191">
        <v>0.99999990000000005</v>
      </c>
      <c r="D9191">
        <v>42</v>
      </c>
      <c r="E9191">
        <v>0</v>
      </c>
      <c r="F9191">
        <v>2030</v>
      </c>
      <c r="G9191">
        <v>0</v>
      </c>
      <c r="H9191">
        <v>2</v>
      </c>
      <c r="I9191">
        <v>0</v>
      </c>
      <c r="J9191">
        <v>1</v>
      </c>
      <c r="K9191">
        <v>0</v>
      </c>
      <c r="L9191">
        <v>0</v>
      </c>
    </row>
    <row r="9192" spans="1:12" x14ac:dyDescent="0.25">
      <c r="A9192">
        <v>44638</v>
      </c>
      <c r="B9192">
        <v>0</v>
      </c>
      <c r="C9192">
        <v>0.99999990000000005</v>
      </c>
      <c r="D9192">
        <v>45</v>
      </c>
      <c r="E9192">
        <v>0</v>
      </c>
      <c r="F9192">
        <v>44</v>
      </c>
      <c r="G9192">
        <v>0</v>
      </c>
      <c r="H9192">
        <v>1</v>
      </c>
      <c r="I9192">
        <v>0</v>
      </c>
      <c r="J9192">
        <v>0</v>
      </c>
      <c r="K9192">
        <v>0</v>
      </c>
      <c r="L9192">
        <v>0</v>
      </c>
    </row>
    <row r="9193" spans="1:12" x14ac:dyDescent="0.25">
      <c r="A9193">
        <v>97320</v>
      </c>
      <c r="B9193">
        <v>1</v>
      </c>
      <c r="C9193">
        <v>0.99999990000000005</v>
      </c>
      <c r="D9193">
        <v>31</v>
      </c>
      <c r="E9193">
        <v>0</v>
      </c>
      <c r="F9193">
        <v>4.3297252000000001E-2</v>
      </c>
      <c r="G9193">
        <v>1200</v>
      </c>
      <c r="H9193">
        <v>2</v>
      </c>
      <c r="I9193">
        <v>1</v>
      </c>
      <c r="J9193">
        <v>0</v>
      </c>
      <c r="K9193">
        <v>0</v>
      </c>
      <c r="L9193">
        <v>0</v>
      </c>
    </row>
    <row r="9194" spans="1:12" x14ac:dyDescent="0.25">
      <c r="A9194">
        <v>69624</v>
      </c>
      <c r="B9194">
        <v>0</v>
      </c>
      <c r="C9194">
        <v>0.99999990000000005</v>
      </c>
      <c r="D9194">
        <v>31</v>
      </c>
      <c r="E9194">
        <v>0</v>
      </c>
      <c r="F9194">
        <v>0.24117255200000001</v>
      </c>
      <c r="G9194">
        <v>1500</v>
      </c>
      <c r="H9194">
        <v>4</v>
      </c>
      <c r="I9194">
        <v>0</v>
      </c>
      <c r="J9194">
        <v>0</v>
      </c>
      <c r="K9194">
        <v>0</v>
      </c>
      <c r="L9194">
        <v>0</v>
      </c>
    </row>
    <row r="9195" spans="1:12" x14ac:dyDescent="0.25">
      <c r="A9195">
        <v>146920</v>
      </c>
      <c r="B9195">
        <v>0</v>
      </c>
      <c r="C9195">
        <v>0.99999990000000005</v>
      </c>
      <c r="D9195">
        <v>31</v>
      </c>
      <c r="E9195">
        <v>0</v>
      </c>
      <c r="F9195">
        <v>0.153767299</v>
      </c>
      <c r="G9195">
        <v>1950</v>
      </c>
      <c r="H9195">
        <v>1</v>
      </c>
      <c r="I9195">
        <v>0</v>
      </c>
      <c r="J9195">
        <v>1</v>
      </c>
      <c r="K9195">
        <v>0</v>
      </c>
      <c r="L9195">
        <v>0</v>
      </c>
    </row>
    <row r="9196" spans="1:12" x14ac:dyDescent="0.25">
      <c r="A9196">
        <v>48765</v>
      </c>
      <c r="B9196">
        <v>0</v>
      </c>
      <c r="C9196">
        <v>0.99999990000000005</v>
      </c>
      <c r="D9196">
        <v>31</v>
      </c>
      <c r="E9196">
        <v>0</v>
      </c>
      <c r="F9196">
        <v>0.68229453900000003</v>
      </c>
      <c r="G9196">
        <v>3625</v>
      </c>
      <c r="H9196">
        <v>5</v>
      </c>
      <c r="I9196">
        <v>0</v>
      </c>
      <c r="J9196">
        <v>2</v>
      </c>
      <c r="K9196">
        <v>0</v>
      </c>
      <c r="L9196">
        <v>0</v>
      </c>
    </row>
    <row r="9197" spans="1:12" x14ac:dyDescent="0.25">
      <c r="A9197">
        <v>90991</v>
      </c>
      <c r="B9197">
        <v>0</v>
      </c>
      <c r="C9197">
        <v>0.99999990000000005</v>
      </c>
      <c r="D9197">
        <v>31</v>
      </c>
      <c r="E9197">
        <v>0</v>
      </c>
      <c r="F9197">
        <v>0.22462203</v>
      </c>
      <c r="G9197">
        <v>4166</v>
      </c>
      <c r="H9197">
        <v>3</v>
      </c>
      <c r="I9197">
        <v>0</v>
      </c>
      <c r="J9197">
        <v>0</v>
      </c>
      <c r="K9197">
        <v>1</v>
      </c>
      <c r="L9197">
        <v>0</v>
      </c>
    </row>
    <row r="9198" spans="1:12" x14ac:dyDescent="0.25">
      <c r="A9198">
        <v>136176</v>
      </c>
      <c r="B9198">
        <v>0</v>
      </c>
      <c r="C9198">
        <v>0.99999990000000005</v>
      </c>
      <c r="D9198">
        <v>31</v>
      </c>
      <c r="E9198">
        <v>0</v>
      </c>
      <c r="F9198">
        <v>0</v>
      </c>
      <c r="G9198">
        <v>8000</v>
      </c>
      <c r="H9198">
        <v>3</v>
      </c>
      <c r="I9198">
        <v>0</v>
      </c>
      <c r="J9198">
        <v>0</v>
      </c>
      <c r="K9198">
        <v>0</v>
      </c>
      <c r="L9198">
        <v>3</v>
      </c>
    </row>
    <row r="9199" spans="1:12" x14ac:dyDescent="0.25">
      <c r="A9199">
        <v>125382</v>
      </c>
      <c r="B9199">
        <v>0</v>
      </c>
      <c r="C9199">
        <v>0.99999990000000005</v>
      </c>
      <c r="D9199">
        <v>31</v>
      </c>
      <c r="E9199">
        <v>0</v>
      </c>
      <c r="F9199">
        <v>0</v>
      </c>
      <c r="H9199">
        <v>0</v>
      </c>
      <c r="I9199">
        <v>0</v>
      </c>
      <c r="J9199">
        <v>0</v>
      </c>
      <c r="K9199">
        <v>0</v>
      </c>
      <c r="L9199">
        <v>0</v>
      </c>
    </row>
    <row r="9200" spans="1:12" x14ac:dyDescent="0.25">
      <c r="A9200">
        <v>84996</v>
      </c>
      <c r="B9200">
        <v>1</v>
      </c>
      <c r="C9200">
        <v>0.99999990000000005</v>
      </c>
      <c r="D9200">
        <v>31</v>
      </c>
      <c r="E9200">
        <v>0</v>
      </c>
      <c r="F9200">
        <v>0</v>
      </c>
      <c r="H9200">
        <v>0</v>
      </c>
      <c r="I9200">
        <v>0</v>
      </c>
      <c r="J9200">
        <v>0</v>
      </c>
      <c r="K9200">
        <v>0</v>
      </c>
    </row>
    <row r="9201" spans="1:12" x14ac:dyDescent="0.25">
      <c r="A9201">
        <v>132463</v>
      </c>
      <c r="B9201">
        <v>0</v>
      </c>
      <c r="C9201">
        <v>0.99999990000000005</v>
      </c>
      <c r="D9201">
        <v>31</v>
      </c>
      <c r="E9201">
        <v>0</v>
      </c>
      <c r="F9201">
        <v>0</v>
      </c>
      <c r="H9201">
        <v>0</v>
      </c>
      <c r="I9201">
        <v>1</v>
      </c>
      <c r="J9201">
        <v>0</v>
      </c>
      <c r="K9201">
        <v>0</v>
      </c>
      <c r="L9201">
        <v>0</v>
      </c>
    </row>
    <row r="9202" spans="1:12" x14ac:dyDescent="0.25">
      <c r="A9202">
        <v>86769</v>
      </c>
      <c r="B9202">
        <v>0</v>
      </c>
      <c r="C9202">
        <v>0.99999990000000005</v>
      </c>
      <c r="D9202">
        <v>32</v>
      </c>
      <c r="E9202">
        <v>0</v>
      </c>
      <c r="F9202">
        <v>0.12527233099999999</v>
      </c>
      <c r="G9202">
        <v>1835</v>
      </c>
      <c r="H9202">
        <v>3</v>
      </c>
      <c r="I9202">
        <v>0</v>
      </c>
      <c r="J9202">
        <v>0</v>
      </c>
      <c r="K9202">
        <v>0</v>
      </c>
      <c r="L9202">
        <v>0</v>
      </c>
    </row>
    <row r="9203" spans="1:12" x14ac:dyDescent="0.25">
      <c r="A9203">
        <v>100014</v>
      </c>
      <c r="B9203">
        <v>0</v>
      </c>
      <c r="C9203">
        <v>0.99999990000000005</v>
      </c>
      <c r="D9203">
        <v>32</v>
      </c>
      <c r="E9203">
        <v>0</v>
      </c>
      <c r="F9203">
        <v>0</v>
      </c>
      <c r="G9203">
        <v>1862</v>
      </c>
      <c r="H9203">
        <v>1</v>
      </c>
      <c r="I9203">
        <v>1</v>
      </c>
      <c r="J9203">
        <v>0</v>
      </c>
      <c r="K9203">
        <v>0</v>
      </c>
      <c r="L9203">
        <v>0</v>
      </c>
    </row>
    <row r="9204" spans="1:12" x14ac:dyDescent="0.25">
      <c r="A9204">
        <v>123704</v>
      </c>
      <c r="B9204">
        <v>0</v>
      </c>
      <c r="C9204">
        <v>0.99999990000000005</v>
      </c>
      <c r="D9204">
        <v>32</v>
      </c>
      <c r="E9204">
        <v>0</v>
      </c>
      <c r="F9204">
        <v>0</v>
      </c>
      <c r="G9204">
        <v>2000</v>
      </c>
      <c r="H9204">
        <v>1</v>
      </c>
      <c r="I9204">
        <v>5</v>
      </c>
      <c r="J9204">
        <v>0</v>
      </c>
      <c r="K9204">
        <v>0</v>
      </c>
      <c r="L9204">
        <v>1</v>
      </c>
    </row>
    <row r="9205" spans="1:12" x14ac:dyDescent="0.25">
      <c r="A9205">
        <v>41273</v>
      </c>
      <c r="B9205">
        <v>1</v>
      </c>
      <c r="C9205">
        <v>0.99999990000000005</v>
      </c>
      <c r="D9205">
        <v>32</v>
      </c>
      <c r="E9205">
        <v>0</v>
      </c>
      <c r="F9205">
        <v>0.156173743</v>
      </c>
      <c r="G9205">
        <v>2048</v>
      </c>
      <c r="H9205">
        <v>1</v>
      </c>
      <c r="I9205">
        <v>0</v>
      </c>
      <c r="J9205">
        <v>0</v>
      </c>
      <c r="K9205">
        <v>0</v>
      </c>
      <c r="L9205">
        <v>2</v>
      </c>
    </row>
    <row r="9206" spans="1:12" x14ac:dyDescent="0.25">
      <c r="A9206">
        <v>129909</v>
      </c>
      <c r="B9206">
        <v>0</v>
      </c>
      <c r="C9206">
        <v>0.99999990000000005</v>
      </c>
      <c r="D9206">
        <v>32</v>
      </c>
      <c r="E9206">
        <v>0</v>
      </c>
      <c r="F9206">
        <v>1.268362741</v>
      </c>
      <c r="G9206">
        <v>2436</v>
      </c>
      <c r="H9206">
        <v>5</v>
      </c>
      <c r="I9206">
        <v>0</v>
      </c>
      <c r="J9206">
        <v>2</v>
      </c>
      <c r="K9206">
        <v>0</v>
      </c>
      <c r="L9206">
        <v>0</v>
      </c>
    </row>
    <row r="9207" spans="1:12" x14ac:dyDescent="0.25">
      <c r="A9207">
        <v>139971</v>
      </c>
      <c r="B9207">
        <v>0</v>
      </c>
      <c r="C9207">
        <v>0.99999990000000005</v>
      </c>
      <c r="D9207">
        <v>32</v>
      </c>
      <c r="E9207">
        <v>0</v>
      </c>
      <c r="F9207">
        <v>1.2087582480000001</v>
      </c>
      <c r="G9207">
        <v>3333</v>
      </c>
      <c r="H9207">
        <v>14</v>
      </c>
      <c r="I9207">
        <v>0</v>
      </c>
      <c r="J9207">
        <v>2</v>
      </c>
      <c r="K9207">
        <v>0</v>
      </c>
      <c r="L9207">
        <v>1</v>
      </c>
    </row>
    <row r="9208" spans="1:12" x14ac:dyDescent="0.25">
      <c r="A9208">
        <v>83548</v>
      </c>
      <c r="B9208">
        <v>1</v>
      </c>
      <c r="C9208">
        <v>0.99999990000000005</v>
      </c>
      <c r="D9208">
        <v>32</v>
      </c>
      <c r="E9208">
        <v>0</v>
      </c>
      <c r="F9208">
        <v>0.120969758</v>
      </c>
      <c r="G9208">
        <v>4000</v>
      </c>
      <c r="H9208">
        <v>8</v>
      </c>
      <c r="I9208">
        <v>0</v>
      </c>
      <c r="J9208">
        <v>0</v>
      </c>
      <c r="K9208">
        <v>0</v>
      </c>
      <c r="L9208">
        <v>0</v>
      </c>
    </row>
    <row r="9209" spans="1:12" x14ac:dyDescent="0.25">
      <c r="A9209">
        <v>125295</v>
      </c>
      <c r="B9209">
        <v>0</v>
      </c>
      <c r="C9209">
        <v>0.99999990000000005</v>
      </c>
      <c r="D9209">
        <v>32</v>
      </c>
      <c r="E9209">
        <v>0</v>
      </c>
      <c r="F9209">
        <v>0</v>
      </c>
      <c r="G9209">
        <v>4100</v>
      </c>
      <c r="H9209">
        <v>0</v>
      </c>
      <c r="I9209">
        <v>0</v>
      </c>
      <c r="J9209">
        <v>0</v>
      </c>
      <c r="K9209">
        <v>0</v>
      </c>
      <c r="L9209">
        <v>1</v>
      </c>
    </row>
    <row r="9210" spans="1:12" x14ac:dyDescent="0.25">
      <c r="A9210">
        <v>146774</v>
      </c>
      <c r="B9210">
        <v>0</v>
      </c>
      <c r="C9210">
        <v>0.99999990000000005</v>
      </c>
      <c r="D9210">
        <v>32</v>
      </c>
      <c r="E9210">
        <v>0</v>
      </c>
      <c r="F9210">
        <v>3.8166106999999998E-2</v>
      </c>
      <c r="G9210">
        <v>4165</v>
      </c>
      <c r="H9210">
        <v>4</v>
      </c>
      <c r="I9210">
        <v>0</v>
      </c>
      <c r="J9210">
        <v>0</v>
      </c>
      <c r="K9210">
        <v>0</v>
      </c>
      <c r="L9210">
        <v>0</v>
      </c>
    </row>
    <row r="9211" spans="1:12" x14ac:dyDescent="0.25">
      <c r="A9211">
        <v>59534</v>
      </c>
      <c r="B9211">
        <v>0</v>
      </c>
      <c r="C9211">
        <v>0.99999990000000005</v>
      </c>
      <c r="D9211">
        <v>32</v>
      </c>
      <c r="E9211">
        <v>0</v>
      </c>
      <c r="F9211">
        <v>3.4277553000000002E-2</v>
      </c>
      <c r="G9211">
        <v>4200</v>
      </c>
      <c r="H9211">
        <v>3</v>
      </c>
      <c r="I9211">
        <v>0</v>
      </c>
      <c r="J9211">
        <v>0</v>
      </c>
      <c r="K9211">
        <v>0</v>
      </c>
      <c r="L9211">
        <v>2</v>
      </c>
    </row>
    <row r="9212" spans="1:12" x14ac:dyDescent="0.25">
      <c r="A9212">
        <v>75741</v>
      </c>
      <c r="B9212">
        <v>0</v>
      </c>
      <c r="C9212">
        <v>0.99999990000000005</v>
      </c>
      <c r="D9212">
        <v>32</v>
      </c>
      <c r="E9212">
        <v>0</v>
      </c>
      <c r="F9212">
        <v>1.3330556E-2</v>
      </c>
      <c r="G9212">
        <v>4800</v>
      </c>
      <c r="H9212">
        <v>0</v>
      </c>
      <c r="I9212">
        <v>0</v>
      </c>
      <c r="J9212">
        <v>0</v>
      </c>
      <c r="K9212">
        <v>0</v>
      </c>
      <c r="L9212">
        <v>1</v>
      </c>
    </row>
    <row r="9213" spans="1:12" x14ac:dyDescent="0.25">
      <c r="A9213">
        <v>130938</v>
      </c>
      <c r="B9213">
        <v>0</v>
      </c>
      <c r="C9213">
        <v>0.99999990000000005</v>
      </c>
      <c r="D9213">
        <v>32</v>
      </c>
      <c r="E9213">
        <v>0</v>
      </c>
      <c r="F9213">
        <v>0.37008973099999998</v>
      </c>
      <c r="G9213">
        <v>5014</v>
      </c>
      <c r="H9213">
        <v>9</v>
      </c>
      <c r="I9213">
        <v>0</v>
      </c>
      <c r="J9213">
        <v>1</v>
      </c>
      <c r="K9213">
        <v>0</v>
      </c>
      <c r="L9213">
        <v>0</v>
      </c>
    </row>
    <row r="9214" spans="1:12" x14ac:dyDescent="0.25">
      <c r="A9214">
        <v>67510</v>
      </c>
      <c r="B9214">
        <v>0</v>
      </c>
      <c r="C9214">
        <v>0.99999990000000005</v>
      </c>
      <c r="D9214">
        <v>33</v>
      </c>
      <c r="E9214">
        <v>0</v>
      </c>
      <c r="F9214">
        <v>1.3493253E-2</v>
      </c>
      <c r="G9214">
        <v>2000</v>
      </c>
      <c r="H9214">
        <v>0</v>
      </c>
      <c r="I9214">
        <v>0</v>
      </c>
      <c r="J9214">
        <v>0</v>
      </c>
      <c r="K9214">
        <v>0</v>
      </c>
      <c r="L9214">
        <v>0</v>
      </c>
    </row>
    <row r="9215" spans="1:12" x14ac:dyDescent="0.25">
      <c r="A9215">
        <v>21828</v>
      </c>
      <c r="B9215">
        <v>0</v>
      </c>
      <c r="C9215">
        <v>0.99999990000000005</v>
      </c>
      <c r="D9215">
        <v>33</v>
      </c>
      <c r="E9215">
        <v>0</v>
      </c>
      <c r="F9215">
        <v>0.155463347</v>
      </c>
      <c r="G9215">
        <v>3614</v>
      </c>
      <c r="H9215">
        <v>4</v>
      </c>
      <c r="I9215">
        <v>0</v>
      </c>
      <c r="J9215">
        <v>0</v>
      </c>
      <c r="K9215">
        <v>0</v>
      </c>
      <c r="L9215">
        <v>2</v>
      </c>
    </row>
    <row r="9216" spans="1:12" x14ac:dyDescent="0.25">
      <c r="A9216">
        <v>96948</v>
      </c>
      <c r="B9216">
        <v>0</v>
      </c>
      <c r="C9216">
        <v>0.99999990000000005</v>
      </c>
      <c r="D9216">
        <v>33</v>
      </c>
      <c r="E9216">
        <v>0</v>
      </c>
      <c r="F9216">
        <v>0.14401513099999999</v>
      </c>
      <c r="G9216">
        <v>3700</v>
      </c>
      <c r="H9216">
        <v>2</v>
      </c>
      <c r="I9216">
        <v>2</v>
      </c>
      <c r="J9216">
        <v>0</v>
      </c>
      <c r="K9216">
        <v>0</v>
      </c>
      <c r="L9216">
        <v>0</v>
      </c>
    </row>
    <row r="9217" spans="1:12" x14ac:dyDescent="0.25">
      <c r="A9217">
        <v>53974</v>
      </c>
      <c r="B9217">
        <v>0</v>
      </c>
      <c r="C9217">
        <v>0.99999990000000005</v>
      </c>
      <c r="D9217">
        <v>33</v>
      </c>
      <c r="E9217">
        <v>0</v>
      </c>
      <c r="F9217">
        <v>0.369219825</v>
      </c>
      <c r="G9217">
        <v>4216</v>
      </c>
      <c r="H9217">
        <v>7</v>
      </c>
      <c r="I9217">
        <v>0</v>
      </c>
      <c r="J9217">
        <v>0</v>
      </c>
      <c r="K9217">
        <v>0</v>
      </c>
      <c r="L9217">
        <v>1</v>
      </c>
    </row>
    <row r="9218" spans="1:12" x14ac:dyDescent="0.25">
      <c r="A9218">
        <v>114504</v>
      </c>
      <c r="B9218">
        <v>0</v>
      </c>
      <c r="C9218">
        <v>0.99999990000000005</v>
      </c>
      <c r="D9218">
        <v>33</v>
      </c>
      <c r="E9218">
        <v>0</v>
      </c>
      <c r="F9218">
        <v>0.32544261000000002</v>
      </c>
      <c r="G9218">
        <v>5026</v>
      </c>
      <c r="H9218">
        <v>3</v>
      </c>
      <c r="I9218">
        <v>0</v>
      </c>
      <c r="J9218">
        <v>1</v>
      </c>
      <c r="K9218">
        <v>0</v>
      </c>
      <c r="L9218">
        <v>1</v>
      </c>
    </row>
    <row r="9219" spans="1:12" x14ac:dyDescent="0.25">
      <c r="A9219">
        <v>137289</v>
      </c>
      <c r="B9219">
        <v>0</v>
      </c>
      <c r="C9219">
        <v>0.99999990000000005</v>
      </c>
      <c r="D9219">
        <v>33</v>
      </c>
      <c r="E9219">
        <v>0</v>
      </c>
      <c r="F9219">
        <v>0</v>
      </c>
      <c r="G9219">
        <v>7000</v>
      </c>
      <c r="H9219">
        <v>0</v>
      </c>
      <c r="I9219">
        <v>0</v>
      </c>
      <c r="J9219">
        <v>0</v>
      </c>
      <c r="K9219">
        <v>0</v>
      </c>
      <c r="L9219">
        <v>0</v>
      </c>
    </row>
    <row r="9220" spans="1:12" x14ac:dyDescent="0.25">
      <c r="A9220">
        <v>63215</v>
      </c>
      <c r="B9220">
        <v>0</v>
      </c>
      <c r="C9220">
        <v>0.99999990000000005</v>
      </c>
      <c r="D9220">
        <v>66</v>
      </c>
      <c r="E9220">
        <v>0</v>
      </c>
      <c r="F9220">
        <v>3610</v>
      </c>
      <c r="G9220">
        <v>0</v>
      </c>
      <c r="H9220">
        <v>5</v>
      </c>
      <c r="I9220">
        <v>0</v>
      </c>
      <c r="J9220">
        <v>1</v>
      </c>
      <c r="K9220">
        <v>0</v>
      </c>
      <c r="L9220">
        <v>0</v>
      </c>
    </row>
    <row r="9221" spans="1:12" x14ac:dyDescent="0.25">
      <c r="A9221">
        <v>35975</v>
      </c>
      <c r="B9221">
        <v>0</v>
      </c>
      <c r="C9221">
        <v>0.99999990000000005</v>
      </c>
      <c r="D9221">
        <v>68</v>
      </c>
      <c r="E9221">
        <v>0</v>
      </c>
      <c r="F9221">
        <v>1557</v>
      </c>
      <c r="G9221">
        <v>0</v>
      </c>
      <c r="H9221">
        <v>2</v>
      </c>
      <c r="I9221">
        <v>0</v>
      </c>
      <c r="J9221">
        <v>1</v>
      </c>
      <c r="K9221">
        <v>0</v>
      </c>
      <c r="L9221">
        <v>0</v>
      </c>
    </row>
    <row r="9222" spans="1:12" x14ac:dyDescent="0.25">
      <c r="A9222">
        <v>133366</v>
      </c>
      <c r="B9222">
        <v>0</v>
      </c>
      <c r="C9222">
        <v>0.99999990000000005</v>
      </c>
      <c r="D9222">
        <v>34</v>
      </c>
      <c r="E9222">
        <v>0</v>
      </c>
      <c r="F9222">
        <v>1.422310757</v>
      </c>
      <c r="G9222">
        <v>250</v>
      </c>
      <c r="H9222">
        <v>2</v>
      </c>
      <c r="I9222">
        <v>0</v>
      </c>
      <c r="J9222">
        <v>0</v>
      </c>
      <c r="K9222">
        <v>0</v>
      </c>
      <c r="L9222">
        <v>4</v>
      </c>
    </row>
    <row r="9223" spans="1:12" x14ac:dyDescent="0.25">
      <c r="A9223">
        <v>110802</v>
      </c>
      <c r="B9223">
        <v>1</v>
      </c>
      <c r="C9223">
        <v>0.99999990000000005</v>
      </c>
      <c r="D9223">
        <v>34</v>
      </c>
      <c r="E9223">
        <v>0</v>
      </c>
      <c r="F9223">
        <v>0</v>
      </c>
      <c r="G9223">
        <v>2494</v>
      </c>
      <c r="H9223">
        <v>0</v>
      </c>
      <c r="I9223">
        <v>0</v>
      </c>
      <c r="J9223">
        <v>0</v>
      </c>
      <c r="K9223">
        <v>0</v>
      </c>
      <c r="L9223">
        <v>2</v>
      </c>
    </row>
    <row r="9224" spans="1:12" x14ac:dyDescent="0.25">
      <c r="A9224">
        <v>69238</v>
      </c>
      <c r="B9224">
        <v>0</v>
      </c>
      <c r="C9224">
        <v>0.99999990000000005</v>
      </c>
      <c r="D9224">
        <v>34</v>
      </c>
      <c r="E9224">
        <v>0</v>
      </c>
      <c r="F9224">
        <v>0.13162279199999999</v>
      </c>
      <c r="G9224">
        <v>3000</v>
      </c>
      <c r="H9224">
        <v>2</v>
      </c>
      <c r="I9224">
        <v>0</v>
      </c>
      <c r="J9224">
        <v>0</v>
      </c>
      <c r="K9224">
        <v>0</v>
      </c>
      <c r="L9224">
        <v>2</v>
      </c>
    </row>
    <row r="9225" spans="1:12" x14ac:dyDescent="0.25">
      <c r="A9225">
        <v>133944</v>
      </c>
      <c r="B9225">
        <v>0</v>
      </c>
      <c r="C9225">
        <v>0.99999990000000005</v>
      </c>
      <c r="D9225">
        <v>34</v>
      </c>
      <c r="E9225">
        <v>0</v>
      </c>
      <c r="F9225">
        <v>0</v>
      </c>
      <c r="G9225">
        <v>4167</v>
      </c>
      <c r="H9225">
        <v>0</v>
      </c>
      <c r="I9225">
        <v>1</v>
      </c>
      <c r="J9225">
        <v>0</v>
      </c>
      <c r="K9225">
        <v>0</v>
      </c>
      <c r="L9225">
        <v>1</v>
      </c>
    </row>
    <row r="9226" spans="1:12" x14ac:dyDescent="0.25">
      <c r="A9226">
        <v>15028</v>
      </c>
      <c r="B9226">
        <v>0</v>
      </c>
      <c r="C9226">
        <v>0.99999990000000005</v>
      </c>
      <c r="D9226">
        <v>34</v>
      </c>
      <c r="E9226">
        <v>0</v>
      </c>
      <c r="F9226">
        <v>0.196873296</v>
      </c>
      <c r="G9226">
        <v>5500</v>
      </c>
      <c r="H9226">
        <v>7</v>
      </c>
      <c r="I9226">
        <v>2</v>
      </c>
      <c r="J9226">
        <v>0</v>
      </c>
      <c r="K9226">
        <v>0</v>
      </c>
      <c r="L9226">
        <v>0</v>
      </c>
    </row>
    <row r="9227" spans="1:12" x14ac:dyDescent="0.25">
      <c r="A9227">
        <v>102264</v>
      </c>
      <c r="B9227">
        <v>0</v>
      </c>
      <c r="C9227">
        <v>0.99999990000000005</v>
      </c>
      <c r="D9227">
        <v>34</v>
      </c>
      <c r="E9227">
        <v>0</v>
      </c>
      <c r="F9227">
        <v>8.3391661000000006E-2</v>
      </c>
      <c r="G9227">
        <v>10000</v>
      </c>
      <c r="H9227">
        <v>6</v>
      </c>
      <c r="I9227">
        <v>0</v>
      </c>
      <c r="J9227">
        <v>1</v>
      </c>
      <c r="K9227">
        <v>0</v>
      </c>
      <c r="L9227">
        <v>0</v>
      </c>
    </row>
    <row r="9228" spans="1:12" x14ac:dyDescent="0.25">
      <c r="A9228">
        <v>26841</v>
      </c>
      <c r="B9228">
        <v>0</v>
      </c>
      <c r="C9228">
        <v>0.99999990000000005</v>
      </c>
      <c r="D9228">
        <v>34</v>
      </c>
      <c r="E9228">
        <v>0</v>
      </c>
      <c r="F9228">
        <v>0.33573880099999998</v>
      </c>
      <c r="G9228">
        <v>11362</v>
      </c>
      <c r="H9228">
        <v>3</v>
      </c>
      <c r="I9228">
        <v>0</v>
      </c>
      <c r="J9228">
        <v>2</v>
      </c>
      <c r="K9228">
        <v>0</v>
      </c>
      <c r="L9228">
        <v>1</v>
      </c>
    </row>
    <row r="9229" spans="1:12" x14ac:dyDescent="0.25">
      <c r="A9229">
        <v>145317</v>
      </c>
      <c r="B9229">
        <v>0</v>
      </c>
      <c r="C9229">
        <v>0.99999990000000005</v>
      </c>
      <c r="D9229">
        <v>47</v>
      </c>
      <c r="E9229">
        <v>1</v>
      </c>
      <c r="F9229">
        <v>1528</v>
      </c>
      <c r="G9229">
        <v>0</v>
      </c>
      <c r="H9229">
        <v>4</v>
      </c>
      <c r="I9229">
        <v>0</v>
      </c>
      <c r="J9229">
        <v>1</v>
      </c>
      <c r="K9229">
        <v>0</v>
      </c>
      <c r="L9229">
        <v>0</v>
      </c>
    </row>
    <row r="9230" spans="1:12" x14ac:dyDescent="0.25">
      <c r="A9230">
        <v>88427</v>
      </c>
      <c r="B9230">
        <v>0</v>
      </c>
      <c r="C9230">
        <v>0.99999990000000005</v>
      </c>
      <c r="D9230">
        <v>35</v>
      </c>
      <c r="E9230">
        <v>0</v>
      </c>
      <c r="F9230">
        <v>3.6075670999999997E-2</v>
      </c>
      <c r="G9230">
        <v>2272</v>
      </c>
      <c r="H9230">
        <v>1</v>
      </c>
      <c r="I9230">
        <v>0</v>
      </c>
      <c r="J9230">
        <v>0</v>
      </c>
      <c r="K9230">
        <v>0</v>
      </c>
      <c r="L9230">
        <v>2</v>
      </c>
    </row>
    <row r="9231" spans="1:12" x14ac:dyDescent="0.25">
      <c r="A9231">
        <v>25383</v>
      </c>
      <c r="B9231">
        <v>1</v>
      </c>
      <c r="C9231">
        <v>0.99999990000000005</v>
      </c>
      <c r="D9231">
        <v>35</v>
      </c>
      <c r="E9231">
        <v>0</v>
      </c>
      <c r="F9231">
        <v>9.8360656000000005E-2</v>
      </c>
      <c r="G9231">
        <v>2500</v>
      </c>
      <c r="H9231">
        <v>4</v>
      </c>
      <c r="I9231">
        <v>5</v>
      </c>
      <c r="J9231">
        <v>0</v>
      </c>
      <c r="K9231">
        <v>0</v>
      </c>
      <c r="L9231">
        <v>2</v>
      </c>
    </row>
    <row r="9232" spans="1:12" x14ac:dyDescent="0.25">
      <c r="A9232">
        <v>123302</v>
      </c>
      <c r="B9232">
        <v>1</v>
      </c>
      <c r="C9232">
        <v>0.99999990000000005</v>
      </c>
      <c r="D9232">
        <v>35</v>
      </c>
      <c r="E9232">
        <v>0</v>
      </c>
      <c r="F9232">
        <v>0</v>
      </c>
      <c r="G9232">
        <v>2500</v>
      </c>
      <c r="H9232">
        <v>0</v>
      </c>
      <c r="I9232">
        <v>1</v>
      </c>
      <c r="J9232">
        <v>0</v>
      </c>
      <c r="K9232">
        <v>0</v>
      </c>
      <c r="L9232">
        <v>1</v>
      </c>
    </row>
    <row r="9233" spans="1:12" x14ac:dyDescent="0.25">
      <c r="A9233">
        <v>33839</v>
      </c>
      <c r="B9233">
        <v>0</v>
      </c>
      <c r="C9233">
        <v>0.99999990000000005</v>
      </c>
      <c r="D9233">
        <v>35</v>
      </c>
      <c r="E9233">
        <v>0</v>
      </c>
      <c r="F9233">
        <v>0.373125551</v>
      </c>
      <c r="G9233">
        <v>3400</v>
      </c>
      <c r="H9233">
        <v>7</v>
      </c>
      <c r="I9233">
        <v>0</v>
      </c>
      <c r="J9233">
        <v>1</v>
      </c>
      <c r="K9233">
        <v>0</v>
      </c>
      <c r="L9233">
        <v>2</v>
      </c>
    </row>
    <row r="9234" spans="1:12" x14ac:dyDescent="0.25">
      <c r="A9234">
        <v>78945</v>
      </c>
      <c r="B9234">
        <v>0</v>
      </c>
      <c r="C9234">
        <v>0.99999990000000005</v>
      </c>
      <c r="D9234">
        <v>35</v>
      </c>
      <c r="E9234">
        <v>0</v>
      </c>
      <c r="F9234">
        <v>0</v>
      </c>
      <c r="G9234">
        <v>4000</v>
      </c>
      <c r="H9234">
        <v>0</v>
      </c>
      <c r="I9234">
        <v>0</v>
      </c>
      <c r="J9234">
        <v>0</v>
      </c>
      <c r="K9234">
        <v>0</v>
      </c>
      <c r="L9234">
        <v>0</v>
      </c>
    </row>
    <row r="9235" spans="1:12" x14ac:dyDescent="0.25">
      <c r="A9235">
        <v>30075</v>
      </c>
      <c r="B9235">
        <v>0</v>
      </c>
      <c r="C9235">
        <v>0.99999990000000005</v>
      </c>
      <c r="D9235">
        <v>35</v>
      </c>
      <c r="E9235">
        <v>0</v>
      </c>
      <c r="F9235">
        <v>0.53186219300000004</v>
      </c>
      <c r="G9235">
        <v>4440</v>
      </c>
      <c r="H9235">
        <v>3</v>
      </c>
      <c r="I9235">
        <v>0</v>
      </c>
      <c r="J9235">
        <v>1</v>
      </c>
      <c r="K9235">
        <v>0</v>
      </c>
      <c r="L9235">
        <v>0</v>
      </c>
    </row>
    <row r="9236" spans="1:12" x14ac:dyDescent="0.25">
      <c r="A9236">
        <v>62395</v>
      </c>
      <c r="B9236">
        <v>1</v>
      </c>
      <c r="C9236">
        <v>0.99999990000000005</v>
      </c>
      <c r="D9236">
        <v>35</v>
      </c>
      <c r="E9236">
        <v>0</v>
      </c>
      <c r="F9236">
        <v>0.82243551299999995</v>
      </c>
      <c r="G9236">
        <v>5000</v>
      </c>
      <c r="H9236">
        <v>8</v>
      </c>
      <c r="I9236">
        <v>0</v>
      </c>
      <c r="J9236">
        <v>2</v>
      </c>
      <c r="K9236">
        <v>3</v>
      </c>
      <c r="L9236">
        <v>0</v>
      </c>
    </row>
    <row r="9237" spans="1:12" x14ac:dyDescent="0.25">
      <c r="A9237">
        <v>15089</v>
      </c>
      <c r="B9237">
        <v>0</v>
      </c>
      <c r="C9237">
        <v>0.99999990000000005</v>
      </c>
      <c r="D9237">
        <v>35</v>
      </c>
      <c r="E9237">
        <v>0</v>
      </c>
      <c r="F9237">
        <v>0.31216540500000001</v>
      </c>
      <c r="G9237">
        <v>5416</v>
      </c>
      <c r="H9237">
        <v>1</v>
      </c>
      <c r="I9237">
        <v>0</v>
      </c>
      <c r="J9237">
        <v>1</v>
      </c>
      <c r="K9237">
        <v>0</v>
      </c>
      <c r="L9237">
        <v>2</v>
      </c>
    </row>
    <row r="9238" spans="1:12" x14ac:dyDescent="0.25">
      <c r="A9238">
        <v>55669</v>
      </c>
      <c r="B9238">
        <v>0</v>
      </c>
      <c r="C9238">
        <v>0.99999990000000005</v>
      </c>
      <c r="D9238">
        <v>35</v>
      </c>
      <c r="E9238">
        <v>0</v>
      </c>
      <c r="F9238">
        <v>3.6701564999999998E-2</v>
      </c>
      <c r="G9238">
        <v>8500</v>
      </c>
      <c r="H9238">
        <v>4</v>
      </c>
      <c r="I9238">
        <v>0</v>
      </c>
      <c r="J9238">
        <v>0</v>
      </c>
      <c r="K9238">
        <v>0</v>
      </c>
      <c r="L9238">
        <v>0</v>
      </c>
    </row>
    <row r="9239" spans="1:12" x14ac:dyDescent="0.25">
      <c r="A9239">
        <v>135754</v>
      </c>
      <c r="B9239">
        <v>0</v>
      </c>
      <c r="C9239">
        <v>0.99999990000000005</v>
      </c>
      <c r="D9239">
        <v>23</v>
      </c>
      <c r="E9239">
        <v>0</v>
      </c>
      <c r="F9239">
        <v>4</v>
      </c>
      <c r="H9239">
        <v>1</v>
      </c>
      <c r="I9239">
        <v>0</v>
      </c>
      <c r="J9239">
        <v>0</v>
      </c>
      <c r="K9239">
        <v>0</v>
      </c>
      <c r="L9239">
        <v>0</v>
      </c>
    </row>
    <row r="9240" spans="1:12" x14ac:dyDescent="0.25">
      <c r="A9240">
        <v>3369</v>
      </c>
      <c r="B9240">
        <v>0</v>
      </c>
      <c r="C9240">
        <v>0.99999990000000005</v>
      </c>
      <c r="D9240">
        <v>21</v>
      </c>
      <c r="E9240">
        <v>0</v>
      </c>
      <c r="F9240">
        <v>10</v>
      </c>
      <c r="H9240">
        <v>0</v>
      </c>
      <c r="I9240">
        <v>0</v>
      </c>
      <c r="J9240">
        <v>0</v>
      </c>
      <c r="K9240">
        <v>0</v>
      </c>
    </row>
    <row r="9241" spans="1:12" x14ac:dyDescent="0.25">
      <c r="A9241">
        <v>138547</v>
      </c>
      <c r="B9241">
        <v>1</v>
      </c>
      <c r="C9241">
        <v>0.99999990000000005</v>
      </c>
      <c r="D9241">
        <v>21</v>
      </c>
      <c r="E9241">
        <v>0</v>
      </c>
      <c r="F9241">
        <v>34</v>
      </c>
      <c r="H9241">
        <v>1</v>
      </c>
      <c r="I9241">
        <v>0</v>
      </c>
      <c r="J9241">
        <v>0</v>
      </c>
      <c r="K9241">
        <v>0</v>
      </c>
      <c r="L9241">
        <v>0</v>
      </c>
    </row>
    <row r="9242" spans="1:12" x14ac:dyDescent="0.25">
      <c r="A9242">
        <v>7916</v>
      </c>
      <c r="B9242">
        <v>0</v>
      </c>
      <c r="C9242">
        <v>0.99999990000000005</v>
      </c>
      <c r="D9242">
        <v>22</v>
      </c>
      <c r="E9242">
        <v>0</v>
      </c>
      <c r="F9242">
        <v>29</v>
      </c>
      <c r="H9242">
        <v>0</v>
      </c>
      <c r="I9242">
        <v>0</v>
      </c>
      <c r="J9242">
        <v>0</v>
      </c>
      <c r="K9242">
        <v>0</v>
      </c>
      <c r="L9242">
        <v>0</v>
      </c>
    </row>
    <row r="9243" spans="1:12" x14ac:dyDescent="0.25">
      <c r="A9243">
        <v>121936</v>
      </c>
      <c r="B9243">
        <v>1</v>
      </c>
      <c r="C9243">
        <v>0.99999990000000005</v>
      </c>
      <c r="D9243">
        <v>22</v>
      </c>
      <c r="E9243">
        <v>0</v>
      </c>
      <c r="F9243">
        <v>212</v>
      </c>
      <c r="H9243">
        <v>2</v>
      </c>
      <c r="I9243">
        <v>0</v>
      </c>
      <c r="J9243">
        <v>0</v>
      </c>
      <c r="K9243">
        <v>0</v>
      </c>
    </row>
    <row r="9244" spans="1:12" x14ac:dyDescent="0.25">
      <c r="A9244">
        <v>147473</v>
      </c>
      <c r="B9244">
        <v>0</v>
      </c>
      <c r="C9244">
        <v>0.99999990000000005</v>
      </c>
      <c r="D9244">
        <v>23</v>
      </c>
      <c r="E9244">
        <v>0</v>
      </c>
      <c r="F9244">
        <v>582</v>
      </c>
      <c r="H9244">
        <v>1</v>
      </c>
      <c r="I9244">
        <v>0</v>
      </c>
      <c r="J9244">
        <v>0</v>
      </c>
      <c r="K9244">
        <v>0</v>
      </c>
      <c r="L9244">
        <v>0</v>
      </c>
    </row>
    <row r="9245" spans="1:12" x14ac:dyDescent="0.25">
      <c r="A9245">
        <v>27548</v>
      </c>
      <c r="B9245">
        <v>0</v>
      </c>
      <c r="C9245">
        <v>0.99999990000000005</v>
      </c>
      <c r="D9245">
        <v>24</v>
      </c>
      <c r="E9245">
        <v>0</v>
      </c>
      <c r="F9245">
        <v>150</v>
      </c>
      <c r="H9245">
        <v>0</v>
      </c>
      <c r="I9245">
        <v>0</v>
      </c>
      <c r="J9245">
        <v>0</v>
      </c>
      <c r="K9245">
        <v>0</v>
      </c>
      <c r="L9245">
        <v>0</v>
      </c>
    </row>
    <row r="9246" spans="1:12" x14ac:dyDescent="0.25">
      <c r="A9246">
        <v>8582</v>
      </c>
      <c r="B9246">
        <v>1</v>
      </c>
      <c r="C9246">
        <v>0.99999990000000005</v>
      </c>
      <c r="D9246">
        <v>36</v>
      </c>
      <c r="E9246">
        <v>0</v>
      </c>
      <c r="F9246">
        <v>0.28557829600000001</v>
      </c>
      <c r="G9246">
        <v>2100</v>
      </c>
      <c r="H9246">
        <v>2</v>
      </c>
      <c r="I9246">
        <v>0</v>
      </c>
      <c r="J9246">
        <v>0</v>
      </c>
      <c r="K9246">
        <v>0</v>
      </c>
      <c r="L9246">
        <v>0</v>
      </c>
    </row>
    <row r="9247" spans="1:12" x14ac:dyDescent="0.25">
      <c r="A9247">
        <v>105109</v>
      </c>
      <c r="B9247">
        <v>0</v>
      </c>
      <c r="C9247">
        <v>0.99999990000000005</v>
      </c>
      <c r="D9247">
        <v>36</v>
      </c>
      <c r="E9247">
        <v>0</v>
      </c>
      <c r="F9247">
        <v>1.6479895000000001E-2</v>
      </c>
      <c r="G9247">
        <v>3033</v>
      </c>
      <c r="H9247">
        <v>2</v>
      </c>
      <c r="I9247">
        <v>0</v>
      </c>
      <c r="J9247">
        <v>0</v>
      </c>
      <c r="K9247">
        <v>0</v>
      </c>
      <c r="L9247">
        <v>0</v>
      </c>
    </row>
    <row r="9248" spans="1:12" x14ac:dyDescent="0.25">
      <c r="A9248">
        <v>63551</v>
      </c>
      <c r="B9248">
        <v>0</v>
      </c>
      <c r="C9248">
        <v>0.99999990000000005</v>
      </c>
      <c r="D9248">
        <v>36</v>
      </c>
      <c r="E9248">
        <v>0</v>
      </c>
      <c r="F9248">
        <v>0</v>
      </c>
      <c r="G9248">
        <v>3159</v>
      </c>
      <c r="H9248">
        <v>0</v>
      </c>
      <c r="I9248">
        <v>1</v>
      </c>
      <c r="J9248">
        <v>0</v>
      </c>
      <c r="K9248">
        <v>0</v>
      </c>
      <c r="L9248">
        <v>1</v>
      </c>
    </row>
    <row r="9249" spans="1:12" x14ac:dyDescent="0.25">
      <c r="A9249">
        <v>101282</v>
      </c>
      <c r="B9249">
        <v>0</v>
      </c>
      <c r="C9249">
        <v>0.99999990000000005</v>
      </c>
      <c r="D9249">
        <v>36</v>
      </c>
      <c r="E9249">
        <v>0</v>
      </c>
      <c r="F9249">
        <v>0.51109777999999995</v>
      </c>
      <c r="G9249">
        <v>3333</v>
      </c>
      <c r="H9249">
        <v>4</v>
      </c>
      <c r="I9249">
        <v>0</v>
      </c>
      <c r="J9249">
        <v>2</v>
      </c>
      <c r="K9249">
        <v>0</v>
      </c>
      <c r="L9249">
        <v>0</v>
      </c>
    </row>
    <row r="9250" spans="1:12" x14ac:dyDescent="0.25">
      <c r="A9250">
        <v>40221</v>
      </c>
      <c r="B9250">
        <v>0</v>
      </c>
      <c r="C9250">
        <v>0.99999990000000005</v>
      </c>
      <c r="D9250">
        <v>36</v>
      </c>
      <c r="E9250">
        <v>0</v>
      </c>
      <c r="F9250">
        <v>6.8551840000000003E-3</v>
      </c>
      <c r="G9250">
        <v>3500</v>
      </c>
      <c r="H9250">
        <v>0</v>
      </c>
      <c r="I9250">
        <v>0</v>
      </c>
      <c r="J9250">
        <v>0</v>
      </c>
      <c r="K9250">
        <v>0</v>
      </c>
      <c r="L9250">
        <v>1</v>
      </c>
    </row>
    <row r="9251" spans="1:12" x14ac:dyDescent="0.25">
      <c r="A9251">
        <v>107273</v>
      </c>
      <c r="B9251">
        <v>0</v>
      </c>
      <c r="C9251">
        <v>0.99999990000000005</v>
      </c>
      <c r="D9251">
        <v>36</v>
      </c>
      <c r="E9251">
        <v>0</v>
      </c>
      <c r="F9251">
        <v>0.73423538399999999</v>
      </c>
      <c r="G9251">
        <v>3916</v>
      </c>
      <c r="H9251">
        <v>5</v>
      </c>
      <c r="I9251">
        <v>0</v>
      </c>
      <c r="J9251">
        <v>1</v>
      </c>
      <c r="K9251">
        <v>0</v>
      </c>
      <c r="L9251">
        <v>0</v>
      </c>
    </row>
    <row r="9252" spans="1:12" x14ac:dyDescent="0.25">
      <c r="A9252">
        <v>53041</v>
      </c>
      <c r="B9252">
        <v>1</v>
      </c>
      <c r="C9252">
        <v>0.99999990000000005</v>
      </c>
      <c r="D9252">
        <v>36</v>
      </c>
      <c r="E9252">
        <v>0</v>
      </c>
      <c r="F9252">
        <v>0.16770807300000001</v>
      </c>
      <c r="G9252">
        <v>4000</v>
      </c>
      <c r="H9252">
        <v>1</v>
      </c>
      <c r="I9252">
        <v>4</v>
      </c>
      <c r="J9252">
        <v>0</v>
      </c>
      <c r="K9252">
        <v>0</v>
      </c>
      <c r="L9252">
        <v>0</v>
      </c>
    </row>
    <row r="9253" spans="1:12" x14ac:dyDescent="0.25">
      <c r="A9253">
        <v>22200</v>
      </c>
      <c r="B9253">
        <v>0</v>
      </c>
      <c r="C9253">
        <v>0.99999990000000005</v>
      </c>
      <c r="D9253">
        <v>36</v>
      </c>
      <c r="E9253">
        <v>0</v>
      </c>
      <c r="F9253">
        <v>0.211224039</v>
      </c>
      <c r="G9253">
        <v>4525</v>
      </c>
      <c r="H9253">
        <v>2</v>
      </c>
      <c r="I9253">
        <v>0</v>
      </c>
      <c r="J9253">
        <v>1</v>
      </c>
      <c r="K9253">
        <v>0</v>
      </c>
      <c r="L9253">
        <v>0</v>
      </c>
    </row>
    <row r="9254" spans="1:12" x14ac:dyDescent="0.25">
      <c r="A9254">
        <v>93897</v>
      </c>
      <c r="B9254">
        <v>0</v>
      </c>
      <c r="C9254">
        <v>0.99999990000000005</v>
      </c>
      <c r="D9254">
        <v>36</v>
      </c>
      <c r="E9254">
        <v>0</v>
      </c>
      <c r="F9254">
        <v>0.462643156</v>
      </c>
      <c r="G9254">
        <v>5500</v>
      </c>
      <c r="H9254">
        <v>7</v>
      </c>
      <c r="I9254">
        <v>0</v>
      </c>
      <c r="J9254">
        <v>3</v>
      </c>
      <c r="K9254">
        <v>0</v>
      </c>
      <c r="L9254">
        <v>2</v>
      </c>
    </row>
    <row r="9255" spans="1:12" x14ac:dyDescent="0.25">
      <c r="A9255">
        <v>56783</v>
      </c>
      <c r="B9255">
        <v>1</v>
      </c>
      <c r="C9255">
        <v>0.99999990000000005</v>
      </c>
      <c r="D9255">
        <v>24</v>
      </c>
      <c r="E9255">
        <v>0</v>
      </c>
      <c r="F9255">
        <v>232</v>
      </c>
      <c r="H9255">
        <v>3</v>
      </c>
      <c r="I9255">
        <v>1</v>
      </c>
      <c r="J9255">
        <v>0</v>
      </c>
      <c r="K9255">
        <v>0</v>
      </c>
      <c r="L9255">
        <v>0</v>
      </c>
    </row>
    <row r="9256" spans="1:12" x14ac:dyDescent="0.25">
      <c r="A9256">
        <v>83978</v>
      </c>
      <c r="B9256">
        <v>0</v>
      </c>
      <c r="C9256">
        <v>0.99999990000000005</v>
      </c>
      <c r="D9256">
        <v>36</v>
      </c>
      <c r="E9256">
        <v>0</v>
      </c>
      <c r="F9256">
        <v>0</v>
      </c>
      <c r="H9256">
        <v>0</v>
      </c>
      <c r="I9256">
        <v>0</v>
      </c>
      <c r="J9256">
        <v>0</v>
      </c>
      <c r="K9256">
        <v>0</v>
      </c>
      <c r="L9256">
        <v>0</v>
      </c>
    </row>
    <row r="9257" spans="1:12" x14ac:dyDescent="0.25">
      <c r="A9257">
        <v>103999</v>
      </c>
      <c r="B9257">
        <v>0</v>
      </c>
      <c r="C9257">
        <v>0.99999990000000005</v>
      </c>
      <c r="D9257">
        <v>25</v>
      </c>
      <c r="E9257">
        <v>0</v>
      </c>
      <c r="F9257">
        <v>495</v>
      </c>
      <c r="H9257">
        <v>3</v>
      </c>
      <c r="I9257">
        <v>0</v>
      </c>
      <c r="J9257">
        <v>0</v>
      </c>
      <c r="K9257">
        <v>0</v>
      </c>
      <c r="L9257">
        <v>0</v>
      </c>
    </row>
    <row r="9258" spans="1:12" x14ac:dyDescent="0.25">
      <c r="A9258">
        <v>62237</v>
      </c>
      <c r="B9258">
        <v>0</v>
      </c>
      <c r="C9258">
        <v>0.99999990000000005</v>
      </c>
      <c r="D9258">
        <v>27</v>
      </c>
      <c r="E9258">
        <v>0</v>
      </c>
      <c r="F9258">
        <v>13</v>
      </c>
      <c r="H9258">
        <v>0</v>
      </c>
      <c r="I9258">
        <v>1</v>
      </c>
      <c r="J9258">
        <v>0</v>
      </c>
      <c r="K9258">
        <v>0</v>
      </c>
      <c r="L9258">
        <v>0</v>
      </c>
    </row>
    <row r="9259" spans="1:12" x14ac:dyDescent="0.25">
      <c r="A9259">
        <v>124468</v>
      </c>
      <c r="B9259">
        <v>0</v>
      </c>
      <c r="C9259">
        <v>0.99999990000000005</v>
      </c>
      <c r="D9259">
        <v>27</v>
      </c>
      <c r="E9259">
        <v>0</v>
      </c>
      <c r="F9259">
        <v>358</v>
      </c>
      <c r="H9259">
        <v>1</v>
      </c>
      <c r="I9259">
        <v>1</v>
      </c>
      <c r="J9259">
        <v>0</v>
      </c>
      <c r="K9259">
        <v>0</v>
      </c>
      <c r="L9259">
        <v>0</v>
      </c>
    </row>
    <row r="9260" spans="1:12" x14ac:dyDescent="0.25">
      <c r="A9260">
        <v>76633</v>
      </c>
      <c r="B9260">
        <v>0</v>
      </c>
      <c r="C9260">
        <v>0.99999990000000005</v>
      </c>
      <c r="D9260">
        <v>27</v>
      </c>
      <c r="E9260">
        <v>0</v>
      </c>
      <c r="F9260">
        <v>214</v>
      </c>
      <c r="H9260">
        <v>5</v>
      </c>
      <c r="I9260">
        <v>0</v>
      </c>
      <c r="J9260">
        <v>0</v>
      </c>
      <c r="K9260">
        <v>0</v>
      </c>
      <c r="L9260">
        <v>0</v>
      </c>
    </row>
    <row r="9261" spans="1:12" x14ac:dyDescent="0.25">
      <c r="A9261">
        <v>103204</v>
      </c>
      <c r="B9261">
        <v>0</v>
      </c>
      <c r="C9261">
        <v>0.99999990000000005</v>
      </c>
      <c r="D9261">
        <v>37</v>
      </c>
      <c r="E9261">
        <v>0</v>
      </c>
      <c r="F9261">
        <v>0.30087390800000002</v>
      </c>
      <c r="G9261">
        <v>800</v>
      </c>
      <c r="H9261">
        <v>2</v>
      </c>
      <c r="I9261">
        <v>0</v>
      </c>
      <c r="J9261">
        <v>0</v>
      </c>
      <c r="K9261">
        <v>0</v>
      </c>
      <c r="L9261">
        <v>2</v>
      </c>
    </row>
    <row r="9262" spans="1:12" x14ac:dyDescent="0.25">
      <c r="A9262">
        <v>52827</v>
      </c>
      <c r="B9262">
        <v>0</v>
      </c>
      <c r="C9262">
        <v>0.99999990000000005</v>
      </c>
      <c r="D9262">
        <v>37</v>
      </c>
      <c r="E9262">
        <v>0</v>
      </c>
      <c r="F9262">
        <v>4.0513169999999996E-3</v>
      </c>
      <c r="G9262">
        <v>1480</v>
      </c>
      <c r="H9262">
        <v>1</v>
      </c>
      <c r="I9262">
        <v>0</v>
      </c>
      <c r="J9262">
        <v>0</v>
      </c>
      <c r="K9262">
        <v>0</v>
      </c>
      <c r="L9262">
        <v>2</v>
      </c>
    </row>
    <row r="9263" spans="1:12" x14ac:dyDescent="0.25">
      <c r="A9263">
        <v>93420</v>
      </c>
      <c r="B9263">
        <v>0</v>
      </c>
      <c r="C9263">
        <v>0.99999990000000005</v>
      </c>
      <c r="D9263">
        <v>37</v>
      </c>
      <c r="E9263">
        <v>0</v>
      </c>
      <c r="F9263">
        <v>0.24038954400000001</v>
      </c>
      <c r="G9263">
        <v>1950</v>
      </c>
      <c r="H9263">
        <v>3</v>
      </c>
      <c r="I9263">
        <v>1</v>
      </c>
      <c r="J9263">
        <v>0</v>
      </c>
      <c r="K9263">
        <v>0</v>
      </c>
      <c r="L9263">
        <v>1</v>
      </c>
    </row>
    <row r="9264" spans="1:12" x14ac:dyDescent="0.25">
      <c r="A9264">
        <v>127450</v>
      </c>
      <c r="B9264">
        <v>0</v>
      </c>
      <c r="C9264">
        <v>0.99999990000000005</v>
      </c>
      <c r="D9264">
        <v>37</v>
      </c>
      <c r="E9264">
        <v>0</v>
      </c>
      <c r="F9264">
        <v>0.74988463299999997</v>
      </c>
      <c r="G9264">
        <v>2166</v>
      </c>
      <c r="H9264">
        <v>6</v>
      </c>
      <c r="I9264">
        <v>0</v>
      </c>
      <c r="J9264">
        <v>1</v>
      </c>
      <c r="K9264">
        <v>0</v>
      </c>
      <c r="L9264">
        <v>2</v>
      </c>
    </row>
    <row r="9265" spans="1:12" x14ac:dyDescent="0.25">
      <c r="A9265">
        <v>3788</v>
      </c>
      <c r="B9265">
        <v>0</v>
      </c>
      <c r="C9265">
        <v>0.99999990000000005</v>
      </c>
      <c r="D9265">
        <v>37</v>
      </c>
      <c r="E9265">
        <v>0</v>
      </c>
      <c r="F9265">
        <v>0.28219013199999998</v>
      </c>
      <c r="G9265">
        <v>3323</v>
      </c>
      <c r="H9265">
        <v>5</v>
      </c>
      <c r="I9265">
        <v>3</v>
      </c>
      <c r="J9265">
        <v>1</v>
      </c>
      <c r="K9265">
        <v>3</v>
      </c>
      <c r="L9265">
        <v>2</v>
      </c>
    </row>
    <row r="9266" spans="1:12" x14ac:dyDescent="0.25">
      <c r="A9266">
        <v>126637</v>
      </c>
      <c r="B9266">
        <v>0</v>
      </c>
      <c r="C9266">
        <v>0.99999990000000005</v>
      </c>
      <c r="D9266">
        <v>37</v>
      </c>
      <c r="E9266">
        <v>0</v>
      </c>
      <c r="F9266">
        <v>0.84663067400000003</v>
      </c>
      <c r="G9266">
        <v>5000</v>
      </c>
      <c r="H9266">
        <v>6</v>
      </c>
      <c r="I9266">
        <v>0</v>
      </c>
      <c r="J9266">
        <v>3</v>
      </c>
      <c r="K9266">
        <v>0</v>
      </c>
      <c r="L9266">
        <v>1</v>
      </c>
    </row>
    <row r="9267" spans="1:12" x14ac:dyDescent="0.25">
      <c r="A9267">
        <v>87555</v>
      </c>
      <c r="B9267">
        <v>1</v>
      </c>
      <c r="C9267">
        <v>0.99999990000000005</v>
      </c>
      <c r="D9267">
        <v>37</v>
      </c>
      <c r="E9267">
        <v>0</v>
      </c>
      <c r="F9267">
        <v>8.5646888000000004E-2</v>
      </c>
      <c r="G9267">
        <v>5510</v>
      </c>
      <c r="H9267">
        <v>2</v>
      </c>
      <c r="I9267">
        <v>0</v>
      </c>
      <c r="J9267">
        <v>0</v>
      </c>
      <c r="K9267">
        <v>0</v>
      </c>
      <c r="L9267">
        <v>1</v>
      </c>
    </row>
    <row r="9268" spans="1:12" x14ac:dyDescent="0.25">
      <c r="A9268">
        <v>119500</v>
      </c>
      <c r="B9268">
        <v>0</v>
      </c>
      <c r="C9268">
        <v>0.99999990000000005</v>
      </c>
      <c r="D9268">
        <v>37</v>
      </c>
      <c r="E9268">
        <v>0</v>
      </c>
      <c r="F9268">
        <v>0.26415094300000003</v>
      </c>
      <c r="G9268">
        <v>5511</v>
      </c>
      <c r="H9268">
        <v>3</v>
      </c>
      <c r="I9268">
        <v>0</v>
      </c>
      <c r="J9268">
        <v>1</v>
      </c>
      <c r="K9268">
        <v>0</v>
      </c>
      <c r="L9268">
        <v>1</v>
      </c>
    </row>
    <row r="9269" spans="1:12" x14ac:dyDescent="0.25">
      <c r="A9269">
        <v>148043</v>
      </c>
      <c r="B9269">
        <v>1</v>
      </c>
      <c r="C9269">
        <v>0.99999990000000005</v>
      </c>
      <c r="D9269">
        <v>37</v>
      </c>
      <c r="E9269">
        <v>0</v>
      </c>
      <c r="F9269">
        <v>6.1953223000000002E-2</v>
      </c>
      <c r="G9269">
        <v>5600</v>
      </c>
      <c r="H9269">
        <v>3</v>
      </c>
      <c r="I9269">
        <v>0</v>
      </c>
      <c r="J9269">
        <v>0</v>
      </c>
      <c r="K9269">
        <v>1</v>
      </c>
      <c r="L9269">
        <v>2</v>
      </c>
    </row>
    <row r="9270" spans="1:12" x14ac:dyDescent="0.25">
      <c r="A9270">
        <v>133727</v>
      </c>
      <c r="B9270">
        <v>0</v>
      </c>
      <c r="C9270">
        <v>0.99999990000000005</v>
      </c>
      <c r="D9270">
        <v>37</v>
      </c>
      <c r="E9270">
        <v>0</v>
      </c>
      <c r="F9270">
        <v>0.50422341000000004</v>
      </c>
      <c r="G9270">
        <v>5800</v>
      </c>
      <c r="H9270">
        <v>5</v>
      </c>
      <c r="I9270">
        <v>0</v>
      </c>
      <c r="J9270">
        <v>2</v>
      </c>
      <c r="K9270">
        <v>0</v>
      </c>
      <c r="L9270">
        <v>0</v>
      </c>
    </row>
    <row r="9271" spans="1:12" x14ac:dyDescent="0.25">
      <c r="A9271">
        <v>124606</v>
      </c>
      <c r="B9271">
        <v>1</v>
      </c>
      <c r="C9271">
        <v>0.99999990000000005</v>
      </c>
      <c r="D9271">
        <v>37</v>
      </c>
      <c r="E9271">
        <v>0</v>
      </c>
      <c r="F9271">
        <v>0.30287967100000002</v>
      </c>
      <c r="G9271">
        <v>5833</v>
      </c>
      <c r="H9271">
        <v>5</v>
      </c>
      <c r="I9271">
        <v>0</v>
      </c>
      <c r="J9271">
        <v>0</v>
      </c>
      <c r="K9271">
        <v>0</v>
      </c>
      <c r="L9271">
        <v>2</v>
      </c>
    </row>
    <row r="9272" spans="1:12" x14ac:dyDescent="0.25">
      <c r="A9272">
        <v>58751</v>
      </c>
      <c r="B9272">
        <v>0</v>
      </c>
      <c r="C9272">
        <v>0.99999990000000005</v>
      </c>
      <c r="D9272">
        <v>37</v>
      </c>
      <c r="E9272">
        <v>0</v>
      </c>
      <c r="F9272">
        <v>0.997333778</v>
      </c>
      <c r="G9272">
        <v>6000</v>
      </c>
      <c r="H9272">
        <v>5</v>
      </c>
      <c r="I9272">
        <v>0</v>
      </c>
      <c r="J9272">
        <v>3</v>
      </c>
      <c r="K9272">
        <v>0</v>
      </c>
      <c r="L9272">
        <v>2</v>
      </c>
    </row>
    <row r="9273" spans="1:12" x14ac:dyDescent="0.25">
      <c r="A9273">
        <v>46631</v>
      </c>
      <c r="B9273">
        <v>0</v>
      </c>
      <c r="C9273">
        <v>0.99999990000000005</v>
      </c>
      <c r="D9273">
        <v>37</v>
      </c>
      <c r="E9273">
        <v>0</v>
      </c>
      <c r="F9273">
        <v>0</v>
      </c>
      <c r="G9273">
        <v>6666</v>
      </c>
      <c r="H9273">
        <v>2</v>
      </c>
      <c r="I9273">
        <v>2</v>
      </c>
      <c r="J9273">
        <v>0</v>
      </c>
      <c r="K9273">
        <v>0</v>
      </c>
      <c r="L9273">
        <v>1</v>
      </c>
    </row>
    <row r="9274" spans="1:12" x14ac:dyDescent="0.25">
      <c r="A9274">
        <v>113078</v>
      </c>
      <c r="B9274">
        <v>0</v>
      </c>
      <c r="C9274">
        <v>0.99999990000000005</v>
      </c>
      <c r="D9274">
        <v>37</v>
      </c>
      <c r="E9274">
        <v>0</v>
      </c>
      <c r="F9274">
        <v>0.338189921</v>
      </c>
      <c r="G9274">
        <v>11667</v>
      </c>
      <c r="H9274">
        <v>5</v>
      </c>
      <c r="I9274">
        <v>0</v>
      </c>
      <c r="J9274">
        <v>2</v>
      </c>
      <c r="K9274">
        <v>0</v>
      </c>
      <c r="L9274">
        <v>2</v>
      </c>
    </row>
    <row r="9275" spans="1:12" x14ac:dyDescent="0.25">
      <c r="A9275">
        <v>30499</v>
      </c>
      <c r="B9275">
        <v>0</v>
      </c>
      <c r="C9275">
        <v>0.99999990000000005</v>
      </c>
      <c r="D9275">
        <v>37</v>
      </c>
      <c r="E9275">
        <v>0</v>
      </c>
      <c r="F9275">
        <v>0</v>
      </c>
      <c r="H9275">
        <v>0</v>
      </c>
      <c r="I9275">
        <v>1</v>
      </c>
      <c r="J9275">
        <v>0</v>
      </c>
      <c r="K9275">
        <v>0</v>
      </c>
      <c r="L9275">
        <v>0</v>
      </c>
    </row>
    <row r="9276" spans="1:12" x14ac:dyDescent="0.25">
      <c r="A9276">
        <v>59217</v>
      </c>
      <c r="B9276">
        <v>0</v>
      </c>
      <c r="C9276">
        <v>0.99999990000000005</v>
      </c>
      <c r="D9276">
        <v>37</v>
      </c>
      <c r="E9276">
        <v>0</v>
      </c>
      <c r="F9276">
        <v>0</v>
      </c>
      <c r="H9276">
        <v>1</v>
      </c>
      <c r="I9276">
        <v>1</v>
      </c>
      <c r="J9276">
        <v>0</v>
      </c>
      <c r="K9276">
        <v>0</v>
      </c>
      <c r="L9276">
        <v>0</v>
      </c>
    </row>
    <row r="9277" spans="1:12" x14ac:dyDescent="0.25">
      <c r="A9277">
        <v>50969</v>
      </c>
      <c r="B9277">
        <v>0</v>
      </c>
      <c r="C9277">
        <v>0.99999990000000005</v>
      </c>
      <c r="D9277">
        <v>28</v>
      </c>
      <c r="E9277">
        <v>0</v>
      </c>
      <c r="F9277">
        <v>31</v>
      </c>
      <c r="H9277">
        <v>0</v>
      </c>
      <c r="I9277">
        <v>1</v>
      </c>
      <c r="J9277">
        <v>0</v>
      </c>
      <c r="K9277">
        <v>0</v>
      </c>
      <c r="L9277">
        <v>0</v>
      </c>
    </row>
    <row r="9278" spans="1:12" x14ac:dyDescent="0.25">
      <c r="A9278">
        <v>82811</v>
      </c>
      <c r="B9278">
        <v>1</v>
      </c>
      <c r="C9278">
        <v>0.99999990000000005</v>
      </c>
      <c r="D9278">
        <v>28</v>
      </c>
      <c r="E9278">
        <v>0</v>
      </c>
      <c r="F9278">
        <v>36</v>
      </c>
      <c r="H9278">
        <v>1</v>
      </c>
      <c r="I9278">
        <v>0</v>
      </c>
      <c r="J9278">
        <v>0</v>
      </c>
      <c r="K9278">
        <v>1</v>
      </c>
      <c r="L9278">
        <v>1</v>
      </c>
    </row>
    <row r="9279" spans="1:12" x14ac:dyDescent="0.25">
      <c r="A9279">
        <v>33975</v>
      </c>
      <c r="B9279">
        <v>0</v>
      </c>
      <c r="C9279">
        <v>0.99999990000000005</v>
      </c>
      <c r="D9279">
        <v>29</v>
      </c>
      <c r="E9279">
        <v>0</v>
      </c>
      <c r="F9279">
        <v>862</v>
      </c>
      <c r="H9279">
        <v>2</v>
      </c>
      <c r="I9279">
        <v>0</v>
      </c>
      <c r="J9279">
        <v>1</v>
      </c>
      <c r="K9279">
        <v>0</v>
      </c>
      <c r="L9279">
        <v>0</v>
      </c>
    </row>
    <row r="9280" spans="1:12" x14ac:dyDescent="0.25">
      <c r="A9280">
        <v>45744</v>
      </c>
      <c r="B9280">
        <v>1</v>
      </c>
      <c r="C9280">
        <v>0.99999990000000005</v>
      </c>
      <c r="D9280">
        <v>38</v>
      </c>
      <c r="E9280">
        <v>0</v>
      </c>
      <c r="F9280">
        <v>5.5944055999999999E-2</v>
      </c>
      <c r="G9280">
        <v>1000</v>
      </c>
      <c r="H9280">
        <v>0</v>
      </c>
      <c r="I9280">
        <v>3</v>
      </c>
      <c r="J9280">
        <v>0</v>
      </c>
      <c r="K9280">
        <v>0</v>
      </c>
      <c r="L9280">
        <v>0</v>
      </c>
    </row>
    <row r="9281" spans="1:12" x14ac:dyDescent="0.25">
      <c r="A9281">
        <v>128323</v>
      </c>
      <c r="B9281">
        <v>0</v>
      </c>
      <c r="C9281">
        <v>0.99999990000000005</v>
      </c>
      <c r="D9281">
        <v>38</v>
      </c>
      <c r="E9281">
        <v>0</v>
      </c>
      <c r="F9281">
        <v>7.9933388999999994E-2</v>
      </c>
      <c r="G9281">
        <v>1200</v>
      </c>
      <c r="H9281">
        <v>1</v>
      </c>
      <c r="I9281">
        <v>0</v>
      </c>
      <c r="J9281">
        <v>0</v>
      </c>
      <c r="K9281">
        <v>0</v>
      </c>
      <c r="L9281">
        <v>2</v>
      </c>
    </row>
    <row r="9282" spans="1:12" x14ac:dyDescent="0.25">
      <c r="A9282">
        <v>22215</v>
      </c>
      <c r="B9282">
        <v>0</v>
      </c>
      <c r="C9282">
        <v>0.99999990000000005</v>
      </c>
      <c r="D9282">
        <v>38</v>
      </c>
      <c r="E9282">
        <v>0</v>
      </c>
      <c r="F9282">
        <v>1.1299480209999999</v>
      </c>
      <c r="G9282">
        <v>2500</v>
      </c>
      <c r="H9282">
        <v>5</v>
      </c>
      <c r="I9282">
        <v>0</v>
      </c>
      <c r="J9282">
        <v>2</v>
      </c>
      <c r="K9282">
        <v>0</v>
      </c>
      <c r="L9282">
        <v>2</v>
      </c>
    </row>
    <row r="9283" spans="1:12" x14ac:dyDescent="0.25">
      <c r="A9283">
        <v>29803</v>
      </c>
      <c r="B9283">
        <v>0</v>
      </c>
      <c r="C9283">
        <v>0.99999990000000005</v>
      </c>
      <c r="D9283">
        <v>38</v>
      </c>
      <c r="E9283">
        <v>0</v>
      </c>
      <c r="F9283">
        <v>0.47792765199999998</v>
      </c>
      <c r="G9283">
        <v>3261</v>
      </c>
      <c r="H9283">
        <v>3</v>
      </c>
      <c r="I9283">
        <v>0</v>
      </c>
      <c r="J9283">
        <v>1</v>
      </c>
      <c r="K9283">
        <v>0</v>
      </c>
      <c r="L9283">
        <v>0</v>
      </c>
    </row>
    <row r="9284" spans="1:12" x14ac:dyDescent="0.25">
      <c r="A9284">
        <v>83407</v>
      </c>
      <c r="B9284">
        <v>0</v>
      </c>
      <c r="C9284">
        <v>0.99999990000000005</v>
      </c>
      <c r="D9284">
        <v>38</v>
      </c>
      <c r="E9284">
        <v>0</v>
      </c>
      <c r="F9284">
        <v>0.30765129299999999</v>
      </c>
      <c r="G9284">
        <v>3750</v>
      </c>
      <c r="H9284">
        <v>4</v>
      </c>
      <c r="I9284">
        <v>0</v>
      </c>
      <c r="J9284">
        <v>2</v>
      </c>
      <c r="K9284">
        <v>0</v>
      </c>
      <c r="L9284">
        <v>0</v>
      </c>
    </row>
    <row r="9285" spans="1:12" x14ac:dyDescent="0.25">
      <c r="A9285">
        <v>138426</v>
      </c>
      <c r="B9285">
        <v>0</v>
      </c>
      <c r="C9285">
        <v>0.99999990000000005</v>
      </c>
      <c r="D9285">
        <v>38</v>
      </c>
      <c r="E9285">
        <v>0</v>
      </c>
      <c r="F9285">
        <v>2.8476510000000001E-3</v>
      </c>
      <c r="G9285">
        <v>4213</v>
      </c>
      <c r="H9285">
        <v>2</v>
      </c>
      <c r="I9285">
        <v>0</v>
      </c>
      <c r="J9285">
        <v>0</v>
      </c>
      <c r="K9285">
        <v>0</v>
      </c>
      <c r="L9285">
        <v>0</v>
      </c>
    </row>
    <row r="9286" spans="1:12" x14ac:dyDescent="0.25">
      <c r="A9286">
        <v>22280</v>
      </c>
      <c r="B9286">
        <v>0</v>
      </c>
      <c r="C9286">
        <v>0.99999990000000005</v>
      </c>
      <c r="D9286">
        <v>38</v>
      </c>
      <c r="E9286">
        <v>0</v>
      </c>
      <c r="F9286">
        <v>0</v>
      </c>
      <c r="G9286">
        <v>5600</v>
      </c>
      <c r="H9286">
        <v>2</v>
      </c>
      <c r="I9286">
        <v>0</v>
      </c>
      <c r="J9286">
        <v>0</v>
      </c>
      <c r="K9286">
        <v>0</v>
      </c>
      <c r="L9286">
        <v>2</v>
      </c>
    </row>
    <row r="9287" spans="1:12" x14ac:dyDescent="0.25">
      <c r="A9287">
        <v>22561</v>
      </c>
      <c r="B9287">
        <v>0</v>
      </c>
      <c r="C9287">
        <v>0.99999990000000005</v>
      </c>
      <c r="D9287">
        <v>38</v>
      </c>
      <c r="E9287">
        <v>0</v>
      </c>
      <c r="F9287">
        <v>0.86680577299999995</v>
      </c>
      <c r="G9287">
        <v>5750</v>
      </c>
      <c r="H9287">
        <v>9</v>
      </c>
      <c r="I9287">
        <v>0</v>
      </c>
      <c r="J9287">
        <v>2</v>
      </c>
      <c r="K9287">
        <v>0</v>
      </c>
      <c r="L9287">
        <v>2</v>
      </c>
    </row>
    <row r="9288" spans="1:12" x14ac:dyDescent="0.25">
      <c r="A9288">
        <v>136336</v>
      </c>
      <c r="B9288">
        <v>0</v>
      </c>
      <c r="C9288">
        <v>0.99999990000000005</v>
      </c>
      <c r="D9288">
        <v>38</v>
      </c>
      <c r="E9288">
        <v>0</v>
      </c>
      <c r="F9288">
        <v>0</v>
      </c>
      <c r="H9288">
        <v>0</v>
      </c>
      <c r="I9288">
        <v>0</v>
      </c>
      <c r="J9288">
        <v>0</v>
      </c>
      <c r="K9288">
        <v>0</v>
      </c>
    </row>
    <row r="9289" spans="1:12" x14ac:dyDescent="0.25">
      <c r="A9289">
        <v>58713</v>
      </c>
      <c r="B9289">
        <v>0</v>
      </c>
      <c r="C9289">
        <v>0.99999990000000005</v>
      </c>
      <c r="D9289">
        <v>38</v>
      </c>
      <c r="E9289">
        <v>0</v>
      </c>
      <c r="F9289">
        <v>0</v>
      </c>
      <c r="H9289">
        <v>0</v>
      </c>
      <c r="I9289">
        <v>0</v>
      </c>
      <c r="J9289">
        <v>0</v>
      </c>
      <c r="K9289">
        <v>0</v>
      </c>
      <c r="L9289">
        <v>0</v>
      </c>
    </row>
    <row r="9290" spans="1:12" x14ac:dyDescent="0.25">
      <c r="A9290">
        <v>75993</v>
      </c>
      <c r="B9290">
        <v>0</v>
      </c>
      <c r="C9290">
        <v>0.99999990000000005</v>
      </c>
      <c r="D9290">
        <v>38</v>
      </c>
      <c r="E9290">
        <v>0</v>
      </c>
      <c r="F9290">
        <v>0</v>
      </c>
      <c r="H9290">
        <v>1</v>
      </c>
      <c r="I9290">
        <v>0</v>
      </c>
      <c r="J9290">
        <v>0</v>
      </c>
      <c r="K9290">
        <v>0</v>
      </c>
      <c r="L9290">
        <v>0</v>
      </c>
    </row>
    <row r="9291" spans="1:12" x14ac:dyDescent="0.25">
      <c r="A9291">
        <v>147065</v>
      </c>
      <c r="B9291">
        <v>0</v>
      </c>
      <c r="C9291">
        <v>0.99999990000000005</v>
      </c>
      <c r="D9291">
        <v>30</v>
      </c>
      <c r="E9291">
        <v>0</v>
      </c>
      <c r="F9291">
        <v>11</v>
      </c>
      <c r="H9291">
        <v>2</v>
      </c>
      <c r="I9291">
        <v>1</v>
      </c>
      <c r="J9291">
        <v>0</v>
      </c>
      <c r="K9291">
        <v>0</v>
      </c>
      <c r="L9291">
        <v>0</v>
      </c>
    </row>
    <row r="9292" spans="1:12" x14ac:dyDescent="0.25">
      <c r="A9292">
        <v>50653</v>
      </c>
      <c r="B9292">
        <v>0</v>
      </c>
      <c r="C9292">
        <v>0.99999990000000005</v>
      </c>
      <c r="D9292">
        <v>30</v>
      </c>
      <c r="E9292">
        <v>0</v>
      </c>
      <c r="F9292">
        <v>692</v>
      </c>
      <c r="H9292">
        <v>2</v>
      </c>
      <c r="I9292">
        <v>0</v>
      </c>
      <c r="J9292">
        <v>0</v>
      </c>
      <c r="K9292">
        <v>0</v>
      </c>
    </row>
    <row r="9293" spans="1:12" x14ac:dyDescent="0.25">
      <c r="A9293">
        <v>114437</v>
      </c>
      <c r="B9293">
        <v>0</v>
      </c>
      <c r="C9293">
        <v>0.99999990000000005</v>
      </c>
      <c r="D9293">
        <v>30</v>
      </c>
      <c r="E9293">
        <v>0</v>
      </c>
      <c r="F9293">
        <v>68</v>
      </c>
      <c r="H9293">
        <v>0</v>
      </c>
      <c r="I9293">
        <v>1</v>
      </c>
      <c r="J9293">
        <v>0</v>
      </c>
      <c r="K9293">
        <v>0</v>
      </c>
    </row>
    <row r="9294" spans="1:12" x14ac:dyDescent="0.25">
      <c r="A9294">
        <v>147945</v>
      </c>
      <c r="B9294">
        <v>0</v>
      </c>
      <c r="C9294">
        <v>0.99999990000000005</v>
      </c>
      <c r="D9294">
        <v>31</v>
      </c>
      <c r="E9294">
        <v>0</v>
      </c>
      <c r="F9294">
        <v>469</v>
      </c>
      <c r="H9294">
        <v>1</v>
      </c>
      <c r="I9294">
        <v>0</v>
      </c>
      <c r="J9294">
        <v>0</v>
      </c>
      <c r="K9294">
        <v>0</v>
      </c>
      <c r="L9294">
        <v>0</v>
      </c>
    </row>
    <row r="9295" spans="1:12" x14ac:dyDescent="0.25">
      <c r="A9295">
        <v>13163</v>
      </c>
      <c r="B9295">
        <v>0</v>
      </c>
      <c r="C9295">
        <v>0.99999990000000005</v>
      </c>
      <c r="D9295">
        <v>39</v>
      </c>
      <c r="E9295">
        <v>0</v>
      </c>
      <c r="F9295">
        <v>1.8908765649999999</v>
      </c>
      <c r="G9295">
        <v>1117</v>
      </c>
      <c r="H9295">
        <v>4</v>
      </c>
      <c r="I9295">
        <v>0</v>
      </c>
      <c r="J9295">
        <v>2</v>
      </c>
      <c r="K9295">
        <v>0</v>
      </c>
      <c r="L9295">
        <v>1</v>
      </c>
    </row>
    <row r="9296" spans="1:12" x14ac:dyDescent="0.25">
      <c r="A9296">
        <v>111807</v>
      </c>
      <c r="B9296">
        <v>0</v>
      </c>
      <c r="C9296">
        <v>0.99999990000000005</v>
      </c>
      <c r="D9296">
        <v>39</v>
      </c>
      <c r="E9296">
        <v>0</v>
      </c>
      <c r="F9296">
        <v>4.8475761999999999E-2</v>
      </c>
      <c r="G9296">
        <v>2000</v>
      </c>
      <c r="H9296">
        <v>1</v>
      </c>
      <c r="I9296">
        <v>0</v>
      </c>
      <c r="J9296">
        <v>0</v>
      </c>
      <c r="K9296">
        <v>0</v>
      </c>
      <c r="L9296">
        <v>1</v>
      </c>
    </row>
    <row r="9297" spans="1:12" x14ac:dyDescent="0.25">
      <c r="A9297">
        <v>117544</v>
      </c>
      <c r="B9297">
        <v>0</v>
      </c>
      <c r="C9297">
        <v>0.99999990000000005</v>
      </c>
      <c r="D9297">
        <v>39</v>
      </c>
      <c r="E9297">
        <v>0</v>
      </c>
      <c r="F9297">
        <v>1.0066050200000001</v>
      </c>
      <c r="G9297">
        <v>2270</v>
      </c>
      <c r="H9297">
        <v>5</v>
      </c>
      <c r="I9297">
        <v>0</v>
      </c>
      <c r="J9297">
        <v>1</v>
      </c>
      <c r="K9297">
        <v>0</v>
      </c>
      <c r="L9297">
        <v>0</v>
      </c>
    </row>
    <row r="9298" spans="1:12" x14ac:dyDescent="0.25">
      <c r="A9298">
        <v>69149</v>
      </c>
      <c r="B9298">
        <v>0</v>
      </c>
      <c r="C9298">
        <v>0.99999990000000005</v>
      </c>
      <c r="D9298">
        <v>39</v>
      </c>
      <c r="E9298">
        <v>0</v>
      </c>
      <c r="F9298">
        <v>0.22324031699999999</v>
      </c>
      <c r="G9298">
        <v>2400</v>
      </c>
      <c r="H9298">
        <v>4</v>
      </c>
      <c r="I9298">
        <v>0</v>
      </c>
      <c r="J9298">
        <v>0</v>
      </c>
      <c r="K9298">
        <v>0</v>
      </c>
      <c r="L9298">
        <v>0</v>
      </c>
    </row>
    <row r="9299" spans="1:12" x14ac:dyDescent="0.25">
      <c r="A9299">
        <v>137890</v>
      </c>
      <c r="B9299">
        <v>0</v>
      </c>
      <c r="C9299">
        <v>0.99999990000000005</v>
      </c>
      <c r="D9299">
        <v>39</v>
      </c>
      <c r="E9299">
        <v>0</v>
      </c>
      <c r="F9299">
        <v>0.101529903</v>
      </c>
      <c r="G9299">
        <v>2875</v>
      </c>
      <c r="H9299">
        <v>1</v>
      </c>
      <c r="I9299">
        <v>1</v>
      </c>
      <c r="J9299">
        <v>0</v>
      </c>
      <c r="K9299">
        <v>0</v>
      </c>
      <c r="L9299">
        <v>3</v>
      </c>
    </row>
    <row r="9300" spans="1:12" x14ac:dyDescent="0.25">
      <c r="A9300">
        <v>124702</v>
      </c>
      <c r="B9300">
        <v>1</v>
      </c>
      <c r="C9300">
        <v>0.99999990000000005</v>
      </c>
      <c r="D9300">
        <v>39</v>
      </c>
      <c r="E9300">
        <v>0</v>
      </c>
      <c r="F9300">
        <v>0.59775689600000004</v>
      </c>
      <c r="G9300">
        <v>3298</v>
      </c>
      <c r="H9300">
        <v>1</v>
      </c>
      <c r="I9300">
        <v>1</v>
      </c>
      <c r="J9300">
        <v>1</v>
      </c>
      <c r="K9300">
        <v>0</v>
      </c>
      <c r="L9300">
        <v>2</v>
      </c>
    </row>
    <row r="9301" spans="1:12" x14ac:dyDescent="0.25">
      <c r="A9301">
        <v>27887</v>
      </c>
      <c r="B9301">
        <v>1</v>
      </c>
      <c r="C9301">
        <v>0.99999990000000005</v>
      </c>
      <c r="D9301">
        <v>39</v>
      </c>
      <c r="E9301">
        <v>0</v>
      </c>
      <c r="F9301">
        <v>0.24641981700000001</v>
      </c>
      <c r="G9301">
        <v>7750</v>
      </c>
      <c r="H9301">
        <v>1</v>
      </c>
      <c r="I9301">
        <v>1</v>
      </c>
      <c r="J9301">
        <v>1</v>
      </c>
      <c r="K9301">
        <v>1</v>
      </c>
      <c r="L9301">
        <v>2</v>
      </c>
    </row>
    <row r="9302" spans="1:12" x14ac:dyDescent="0.25">
      <c r="A9302">
        <v>143693</v>
      </c>
      <c r="B9302">
        <v>0</v>
      </c>
      <c r="C9302">
        <v>0.99999990000000005</v>
      </c>
      <c r="D9302">
        <v>39</v>
      </c>
      <c r="E9302">
        <v>0</v>
      </c>
      <c r="F9302">
        <v>3.4627870999999998E-2</v>
      </c>
      <c r="G9302">
        <v>8316</v>
      </c>
      <c r="H9302">
        <v>1</v>
      </c>
      <c r="I9302">
        <v>1</v>
      </c>
      <c r="J9302">
        <v>0</v>
      </c>
      <c r="K9302">
        <v>0</v>
      </c>
      <c r="L9302">
        <v>2</v>
      </c>
    </row>
    <row r="9303" spans="1:12" x14ac:dyDescent="0.25">
      <c r="A9303">
        <v>72615</v>
      </c>
      <c r="B9303">
        <v>0</v>
      </c>
      <c r="C9303">
        <v>0.99999990000000005</v>
      </c>
      <c r="D9303">
        <v>39</v>
      </c>
      <c r="E9303">
        <v>0</v>
      </c>
      <c r="F9303">
        <v>0.36796320399999999</v>
      </c>
      <c r="G9303">
        <v>10000</v>
      </c>
      <c r="H9303">
        <v>7</v>
      </c>
      <c r="I9303">
        <v>0</v>
      </c>
      <c r="J9303">
        <v>2</v>
      </c>
      <c r="K9303">
        <v>0</v>
      </c>
      <c r="L9303">
        <v>2</v>
      </c>
    </row>
    <row r="9304" spans="1:12" x14ac:dyDescent="0.25">
      <c r="A9304">
        <v>122078</v>
      </c>
      <c r="B9304">
        <v>0</v>
      </c>
      <c r="C9304">
        <v>0.99999990000000005</v>
      </c>
      <c r="D9304">
        <v>39</v>
      </c>
      <c r="E9304">
        <v>0</v>
      </c>
      <c r="F9304">
        <v>0.47201573099999999</v>
      </c>
      <c r="G9304">
        <v>20850</v>
      </c>
      <c r="H9304">
        <v>4</v>
      </c>
      <c r="I9304">
        <v>0</v>
      </c>
      <c r="J9304">
        <v>3</v>
      </c>
      <c r="K9304">
        <v>0</v>
      </c>
      <c r="L9304">
        <v>0</v>
      </c>
    </row>
    <row r="9305" spans="1:12" x14ac:dyDescent="0.25">
      <c r="A9305">
        <v>104079</v>
      </c>
      <c r="B9305">
        <v>0</v>
      </c>
      <c r="C9305">
        <v>0.99999990000000005</v>
      </c>
      <c r="D9305">
        <v>39</v>
      </c>
      <c r="E9305">
        <v>0</v>
      </c>
      <c r="F9305">
        <v>0</v>
      </c>
      <c r="H9305">
        <v>0</v>
      </c>
      <c r="I9305">
        <v>4</v>
      </c>
      <c r="J9305">
        <v>0</v>
      </c>
      <c r="K9305">
        <v>0</v>
      </c>
      <c r="L9305">
        <v>0</v>
      </c>
    </row>
    <row r="9306" spans="1:12" x14ac:dyDescent="0.25">
      <c r="A9306">
        <v>98611</v>
      </c>
      <c r="B9306">
        <v>0</v>
      </c>
      <c r="C9306">
        <v>0.99999990000000005</v>
      </c>
      <c r="D9306">
        <v>32</v>
      </c>
      <c r="E9306">
        <v>0</v>
      </c>
      <c r="F9306">
        <v>4640</v>
      </c>
      <c r="H9306">
        <v>8</v>
      </c>
      <c r="I9306">
        <v>0</v>
      </c>
      <c r="J9306">
        <v>1</v>
      </c>
      <c r="K9306">
        <v>0</v>
      </c>
      <c r="L9306">
        <v>0</v>
      </c>
    </row>
    <row r="9307" spans="1:12" x14ac:dyDescent="0.25">
      <c r="A9307">
        <v>90554</v>
      </c>
      <c r="B9307">
        <v>1</v>
      </c>
      <c r="C9307">
        <v>0.99999990000000005</v>
      </c>
      <c r="D9307">
        <v>32</v>
      </c>
      <c r="E9307">
        <v>0</v>
      </c>
      <c r="F9307">
        <v>449</v>
      </c>
      <c r="H9307">
        <v>3</v>
      </c>
      <c r="I9307">
        <v>2</v>
      </c>
      <c r="J9307">
        <v>0</v>
      </c>
      <c r="K9307">
        <v>0</v>
      </c>
      <c r="L9307">
        <v>0</v>
      </c>
    </row>
    <row r="9308" spans="1:12" x14ac:dyDescent="0.25">
      <c r="A9308">
        <v>427</v>
      </c>
      <c r="B9308">
        <v>0</v>
      </c>
      <c r="C9308">
        <v>0.99999990000000005</v>
      </c>
      <c r="D9308">
        <v>33</v>
      </c>
      <c r="E9308">
        <v>0</v>
      </c>
      <c r="F9308">
        <v>1786</v>
      </c>
      <c r="H9308">
        <v>3</v>
      </c>
      <c r="I9308">
        <v>0</v>
      </c>
      <c r="J9308">
        <v>1</v>
      </c>
      <c r="K9308">
        <v>0</v>
      </c>
      <c r="L9308">
        <v>0</v>
      </c>
    </row>
    <row r="9309" spans="1:12" x14ac:dyDescent="0.25">
      <c r="A9309">
        <v>14936</v>
      </c>
      <c r="B9309">
        <v>0</v>
      </c>
      <c r="C9309">
        <v>0.99999990000000005</v>
      </c>
      <c r="D9309">
        <v>33</v>
      </c>
      <c r="E9309">
        <v>0</v>
      </c>
      <c r="F9309">
        <v>89</v>
      </c>
      <c r="H9309">
        <v>2</v>
      </c>
      <c r="I9309">
        <v>3</v>
      </c>
      <c r="J9309">
        <v>0</v>
      </c>
      <c r="K9309">
        <v>0</v>
      </c>
      <c r="L9309">
        <v>0</v>
      </c>
    </row>
    <row r="9310" spans="1:12" x14ac:dyDescent="0.25">
      <c r="A9310">
        <v>100700</v>
      </c>
      <c r="B9310">
        <v>1</v>
      </c>
      <c r="C9310">
        <v>0.99999990000000005</v>
      </c>
      <c r="D9310">
        <v>40</v>
      </c>
      <c r="E9310">
        <v>0</v>
      </c>
      <c r="F9310">
        <v>0.89455272399999997</v>
      </c>
      <c r="G9310">
        <v>2000</v>
      </c>
      <c r="H9310">
        <v>3</v>
      </c>
      <c r="I9310">
        <v>3</v>
      </c>
      <c r="J9310">
        <v>1</v>
      </c>
      <c r="K9310">
        <v>3</v>
      </c>
      <c r="L9310">
        <v>0</v>
      </c>
    </row>
    <row r="9311" spans="1:12" x14ac:dyDescent="0.25">
      <c r="A9311">
        <v>51203</v>
      </c>
      <c r="B9311">
        <v>0</v>
      </c>
      <c r="C9311">
        <v>0.99999990000000005</v>
      </c>
      <c r="D9311">
        <v>40</v>
      </c>
      <c r="E9311">
        <v>0</v>
      </c>
      <c r="F9311">
        <v>0.40575916200000001</v>
      </c>
      <c r="G9311">
        <v>2291</v>
      </c>
      <c r="H9311">
        <v>4</v>
      </c>
      <c r="I9311">
        <v>0</v>
      </c>
      <c r="J9311">
        <v>2</v>
      </c>
      <c r="K9311">
        <v>0</v>
      </c>
      <c r="L9311">
        <v>0</v>
      </c>
    </row>
    <row r="9312" spans="1:12" x14ac:dyDescent="0.25">
      <c r="A9312">
        <v>31141</v>
      </c>
      <c r="B9312">
        <v>0</v>
      </c>
      <c r="C9312">
        <v>0.99999990000000005</v>
      </c>
      <c r="D9312">
        <v>40</v>
      </c>
      <c r="E9312">
        <v>0</v>
      </c>
      <c r="F9312">
        <v>9.6964589999999993E-3</v>
      </c>
      <c r="G9312">
        <v>2371</v>
      </c>
      <c r="H9312">
        <v>1</v>
      </c>
      <c r="I9312">
        <v>0</v>
      </c>
      <c r="J9312">
        <v>0</v>
      </c>
      <c r="K9312">
        <v>1</v>
      </c>
      <c r="L9312">
        <v>0</v>
      </c>
    </row>
    <row r="9313" spans="1:12" x14ac:dyDescent="0.25">
      <c r="A9313">
        <v>141598</v>
      </c>
      <c r="B9313">
        <v>0</v>
      </c>
      <c r="C9313">
        <v>0.99999990000000005</v>
      </c>
      <c r="D9313">
        <v>40</v>
      </c>
      <c r="E9313">
        <v>0</v>
      </c>
      <c r="F9313">
        <v>0</v>
      </c>
      <c r="G9313">
        <v>3200</v>
      </c>
      <c r="H9313">
        <v>0</v>
      </c>
      <c r="I9313">
        <v>0</v>
      </c>
      <c r="J9313">
        <v>0</v>
      </c>
      <c r="K9313">
        <v>0</v>
      </c>
      <c r="L9313">
        <v>0</v>
      </c>
    </row>
    <row r="9314" spans="1:12" x14ac:dyDescent="0.25">
      <c r="A9314">
        <v>71857</v>
      </c>
      <c r="B9314">
        <v>0</v>
      </c>
      <c r="C9314">
        <v>0.99999990000000005</v>
      </c>
      <c r="D9314">
        <v>40</v>
      </c>
      <c r="E9314">
        <v>0</v>
      </c>
      <c r="F9314">
        <v>0.231244484</v>
      </c>
      <c r="G9314">
        <v>3398</v>
      </c>
      <c r="H9314">
        <v>8</v>
      </c>
      <c r="I9314">
        <v>0</v>
      </c>
      <c r="J9314">
        <v>0</v>
      </c>
      <c r="K9314">
        <v>0</v>
      </c>
      <c r="L9314">
        <v>1</v>
      </c>
    </row>
    <row r="9315" spans="1:12" x14ac:dyDescent="0.25">
      <c r="A9315">
        <v>66227</v>
      </c>
      <c r="B9315">
        <v>1</v>
      </c>
      <c r="C9315">
        <v>0.99999990000000005</v>
      </c>
      <c r="D9315">
        <v>40</v>
      </c>
      <c r="E9315">
        <v>0</v>
      </c>
      <c r="F9315">
        <v>4.2180910000000002E-3</v>
      </c>
      <c r="G9315">
        <v>6400</v>
      </c>
      <c r="H9315">
        <v>1</v>
      </c>
      <c r="I9315">
        <v>1</v>
      </c>
      <c r="J9315">
        <v>0</v>
      </c>
      <c r="K9315">
        <v>0</v>
      </c>
      <c r="L9315">
        <v>3</v>
      </c>
    </row>
    <row r="9316" spans="1:12" x14ac:dyDescent="0.25">
      <c r="A9316">
        <v>11769</v>
      </c>
      <c r="B9316">
        <v>0</v>
      </c>
      <c r="C9316">
        <v>0.99999990000000005</v>
      </c>
      <c r="D9316">
        <v>40</v>
      </c>
      <c r="E9316">
        <v>0</v>
      </c>
      <c r="F9316">
        <v>0.30009998599999999</v>
      </c>
      <c r="G9316">
        <v>7000</v>
      </c>
      <c r="H9316">
        <v>2</v>
      </c>
      <c r="I9316">
        <v>0</v>
      </c>
      <c r="J9316">
        <v>1</v>
      </c>
      <c r="K9316">
        <v>0</v>
      </c>
      <c r="L9316">
        <v>0</v>
      </c>
    </row>
    <row r="9317" spans="1:12" x14ac:dyDescent="0.25">
      <c r="A9317">
        <v>110155</v>
      </c>
      <c r="B9317">
        <v>0</v>
      </c>
      <c r="C9317">
        <v>0.99999990000000005</v>
      </c>
      <c r="D9317">
        <v>40</v>
      </c>
      <c r="E9317">
        <v>0</v>
      </c>
      <c r="F9317">
        <v>0.20111987200000001</v>
      </c>
      <c r="G9317">
        <v>8750</v>
      </c>
      <c r="H9317">
        <v>8</v>
      </c>
      <c r="I9317">
        <v>0</v>
      </c>
      <c r="J9317">
        <v>2</v>
      </c>
      <c r="K9317">
        <v>0</v>
      </c>
      <c r="L9317">
        <v>2</v>
      </c>
    </row>
    <row r="9318" spans="1:12" x14ac:dyDescent="0.25">
      <c r="A9318">
        <v>27327</v>
      </c>
      <c r="B9318">
        <v>0</v>
      </c>
      <c r="C9318">
        <v>0.99999990000000005</v>
      </c>
      <c r="D9318">
        <v>40</v>
      </c>
      <c r="E9318">
        <v>0</v>
      </c>
      <c r="F9318">
        <v>0</v>
      </c>
      <c r="H9318">
        <v>0</v>
      </c>
      <c r="I9318">
        <v>0</v>
      </c>
      <c r="J9318">
        <v>0</v>
      </c>
      <c r="K9318">
        <v>0</v>
      </c>
      <c r="L9318">
        <v>0</v>
      </c>
    </row>
    <row r="9319" spans="1:12" x14ac:dyDescent="0.25">
      <c r="A9319">
        <v>71545</v>
      </c>
      <c r="B9319">
        <v>0</v>
      </c>
      <c r="C9319">
        <v>0.99999990000000005</v>
      </c>
      <c r="D9319">
        <v>35</v>
      </c>
      <c r="E9319">
        <v>0</v>
      </c>
      <c r="F9319">
        <v>199</v>
      </c>
      <c r="H9319">
        <v>0</v>
      </c>
      <c r="I9319">
        <v>0</v>
      </c>
      <c r="J9319">
        <v>0</v>
      </c>
      <c r="K9319">
        <v>0</v>
      </c>
      <c r="L9319">
        <v>0</v>
      </c>
    </row>
    <row r="9320" spans="1:12" x14ac:dyDescent="0.25">
      <c r="A9320">
        <v>68048</v>
      </c>
      <c r="B9320">
        <v>0</v>
      </c>
      <c r="C9320">
        <v>0.99999990000000005</v>
      </c>
      <c r="D9320">
        <v>35</v>
      </c>
      <c r="E9320">
        <v>0</v>
      </c>
      <c r="F9320">
        <v>480</v>
      </c>
      <c r="H9320">
        <v>2</v>
      </c>
      <c r="I9320">
        <v>0</v>
      </c>
      <c r="J9320">
        <v>0</v>
      </c>
      <c r="K9320">
        <v>0</v>
      </c>
      <c r="L9320">
        <v>0</v>
      </c>
    </row>
    <row r="9321" spans="1:12" x14ac:dyDescent="0.25">
      <c r="A9321">
        <v>103805</v>
      </c>
      <c r="B9321">
        <v>0</v>
      </c>
      <c r="C9321">
        <v>0.99999990000000005</v>
      </c>
      <c r="D9321">
        <v>35</v>
      </c>
      <c r="E9321">
        <v>0</v>
      </c>
      <c r="F9321">
        <v>30</v>
      </c>
      <c r="H9321">
        <v>0</v>
      </c>
      <c r="I9321">
        <v>2</v>
      </c>
      <c r="J9321">
        <v>0</v>
      </c>
      <c r="K9321">
        <v>0</v>
      </c>
      <c r="L9321">
        <v>0</v>
      </c>
    </row>
    <row r="9322" spans="1:12" x14ac:dyDescent="0.25">
      <c r="A9322">
        <v>134134</v>
      </c>
      <c r="B9322">
        <v>0</v>
      </c>
      <c r="C9322">
        <v>0.99999990000000005</v>
      </c>
      <c r="D9322">
        <v>35</v>
      </c>
      <c r="E9322">
        <v>0</v>
      </c>
      <c r="F9322">
        <v>623</v>
      </c>
      <c r="H9322">
        <v>4</v>
      </c>
      <c r="I9322">
        <v>0</v>
      </c>
      <c r="J9322">
        <v>0</v>
      </c>
      <c r="K9322">
        <v>0</v>
      </c>
      <c r="L9322">
        <v>0</v>
      </c>
    </row>
    <row r="9323" spans="1:12" x14ac:dyDescent="0.25">
      <c r="A9323">
        <v>135528</v>
      </c>
      <c r="B9323">
        <v>0</v>
      </c>
      <c r="C9323">
        <v>0.99999990000000005</v>
      </c>
      <c r="D9323">
        <v>41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v>0</v>
      </c>
      <c r="K9323">
        <v>0</v>
      </c>
      <c r="L9323">
        <v>0</v>
      </c>
    </row>
    <row r="9324" spans="1:12" x14ac:dyDescent="0.25">
      <c r="A9324">
        <v>115645</v>
      </c>
      <c r="B9324">
        <v>0</v>
      </c>
      <c r="C9324">
        <v>0.99999990000000005</v>
      </c>
      <c r="D9324">
        <v>41</v>
      </c>
      <c r="E9324">
        <v>0</v>
      </c>
      <c r="F9324">
        <v>0.30066603200000003</v>
      </c>
      <c r="G9324">
        <v>1050</v>
      </c>
      <c r="H9324">
        <v>2</v>
      </c>
      <c r="I9324">
        <v>0</v>
      </c>
      <c r="J9324">
        <v>0</v>
      </c>
      <c r="K9324">
        <v>0</v>
      </c>
      <c r="L9324">
        <v>1</v>
      </c>
    </row>
    <row r="9325" spans="1:12" x14ac:dyDescent="0.25">
      <c r="A9325">
        <v>82950</v>
      </c>
      <c r="B9325">
        <v>0</v>
      </c>
      <c r="C9325">
        <v>0.99999990000000005</v>
      </c>
      <c r="D9325">
        <v>41</v>
      </c>
      <c r="E9325">
        <v>0</v>
      </c>
      <c r="F9325">
        <v>0.183696259</v>
      </c>
      <c r="G9325">
        <v>1790</v>
      </c>
      <c r="H9325">
        <v>2</v>
      </c>
      <c r="I9325">
        <v>0</v>
      </c>
      <c r="J9325">
        <v>0</v>
      </c>
      <c r="K9325">
        <v>0</v>
      </c>
      <c r="L9325">
        <v>1</v>
      </c>
    </row>
    <row r="9326" spans="1:12" x14ac:dyDescent="0.25">
      <c r="A9326">
        <v>74629</v>
      </c>
      <c r="B9326">
        <v>0</v>
      </c>
      <c r="C9326">
        <v>0.99999990000000005</v>
      </c>
      <c r="D9326">
        <v>41</v>
      </c>
      <c r="E9326">
        <v>0</v>
      </c>
      <c r="F9326">
        <v>0.37588434300000001</v>
      </c>
      <c r="G9326">
        <v>3250</v>
      </c>
      <c r="H9326">
        <v>3</v>
      </c>
      <c r="I9326">
        <v>0</v>
      </c>
      <c r="J9326">
        <v>1</v>
      </c>
      <c r="K9326">
        <v>0</v>
      </c>
      <c r="L9326">
        <v>1</v>
      </c>
    </row>
    <row r="9327" spans="1:12" x14ac:dyDescent="0.25">
      <c r="A9327">
        <v>98726</v>
      </c>
      <c r="B9327">
        <v>1</v>
      </c>
      <c r="C9327">
        <v>0.99999990000000005</v>
      </c>
      <c r="D9327">
        <v>41</v>
      </c>
      <c r="E9327">
        <v>0</v>
      </c>
      <c r="F9327">
        <v>7.1061874999999997E-2</v>
      </c>
      <c r="G9327">
        <v>3700</v>
      </c>
      <c r="H9327">
        <v>1</v>
      </c>
      <c r="I9327">
        <v>0</v>
      </c>
      <c r="J9327">
        <v>0</v>
      </c>
      <c r="K9327">
        <v>0</v>
      </c>
      <c r="L9327">
        <v>2</v>
      </c>
    </row>
    <row r="9328" spans="1:12" x14ac:dyDescent="0.25">
      <c r="A9328">
        <v>58839</v>
      </c>
      <c r="B9328">
        <v>0</v>
      </c>
      <c r="C9328">
        <v>0.99999990000000005</v>
      </c>
      <c r="D9328">
        <v>41</v>
      </c>
      <c r="E9328">
        <v>0</v>
      </c>
      <c r="F9328">
        <v>0.121334409</v>
      </c>
      <c r="G9328">
        <v>3716</v>
      </c>
      <c r="H9328">
        <v>1</v>
      </c>
      <c r="I9328">
        <v>0</v>
      </c>
      <c r="J9328">
        <v>0</v>
      </c>
      <c r="K9328">
        <v>0</v>
      </c>
      <c r="L9328">
        <v>1</v>
      </c>
    </row>
    <row r="9329" spans="1:12" x14ac:dyDescent="0.25">
      <c r="A9329">
        <v>128280</v>
      </c>
      <c r="B9329">
        <v>0</v>
      </c>
      <c r="C9329">
        <v>0.99999990000000005</v>
      </c>
      <c r="D9329">
        <v>41</v>
      </c>
      <c r="E9329">
        <v>0</v>
      </c>
      <c r="F9329">
        <v>5.1461129999999999E-3</v>
      </c>
      <c r="G9329">
        <v>5440</v>
      </c>
      <c r="H9329">
        <v>2</v>
      </c>
      <c r="I9329">
        <v>0</v>
      </c>
      <c r="J9329">
        <v>0</v>
      </c>
      <c r="K9329">
        <v>0</v>
      </c>
      <c r="L9329">
        <v>2</v>
      </c>
    </row>
    <row r="9330" spans="1:12" x14ac:dyDescent="0.25">
      <c r="A9330">
        <v>4809</v>
      </c>
      <c r="B9330">
        <v>0</v>
      </c>
      <c r="C9330">
        <v>0.99999990000000005</v>
      </c>
      <c r="D9330">
        <v>41</v>
      </c>
      <c r="E9330">
        <v>0</v>
      </c>
      <c r="F9330">
        <v>0.220283019</v>
      </c>
      <c r="G9330">
        <v>10599</v>
      </c>
      <c r="H9330">
        <v>1</v>
      </c>
      <c r="I9330">
        <v>0</v>
      </c>
      <c r="J9330">
        <v>1</v>
      </c>
      <c r="K9330">
        <v>0</v>
      </c>
      <c r="L9330">
        <v>2</v>
      </c>
    </row>
    <row r="9331" spans="1:12" x14ac:dyDescent="0.25">
      <c r="A9331">
        <v>58387</v>
      </c>
      <c r="B9331">
        <v>0</v>
      </c>
      <c r="C9331">
        <v>0.99999990000000005</v>
      </c>
      <c r="D9331">
        <v>41</v>
      </c>
      <c r="E9331">
        <v>0</v>
      </c>
      <c r="F9331">
        <v>0</v>
      </c>
      <c r="G9331">
        <v>13333</v>
      </c>
      <c r="H9331">
        <v>3</v>
      </c>
      <c r="I9331">
        <v>0</v>
      </c>
      <c r="J9331">
        <v>0</v>
      </c>
      <c r="K9331">
        <v>0</v>
      </c>
      <c r="L9331">
        <v>0</v>
      </c>
    </row>
    <row r="9332" spans="1:12" x14ac:dyDescent="0.25">
      <c r="A9332">
        <v>99963</v>
      </c>
      <c r="B9332">
        <v>0</v>
      </c>
      <c r="C9332">
        <v>0.99999990000000005</v>
      </c>
      <c r="D9332">
        <v>36</v>
      </c>
      <c r="E9332">
        <v>0</v>
      </c>
      <c r="F9332">
        <v>468</v>
      </c>
      <c r="H9332">
        <v>1</v>
      </c>
      <c r="I9332">
        <v>0</v>
      </c>
      <c r="J9332">
        <v>0</v>
      </c>
      <c r="K9332">
        <v>1</v>
      </c>
      <c r="L9332">
        <v>0</v>
      </c>
    </row>
    <row r="9333" spans="1:12" x14ac:dyDescent="0.25">
      <c r="A9333">
        <v>14313</v>
      </c>
      <c r="B9333">
        <v>0</v>
      </c>
      <c r="C9333">
        <v>0.99999990000000005</v>
      </c>
      <c r="D9333">
        <v>36</v>
      </c>
      <c r="E9333">
        <v>0</v>
      </c>
      <c r="F9333">
        <v>577</v>
      </c>
      <c r="H9333">
        <v>4</v>
      </c>
      <c r="I9333">
        <v>0</v>
      </c>
      <c r="J9333">
        <v>0</v>
      </c>
      <c r="K9333">
        <v>0</v>
      </c>
      <c r="L9333">
        <v>0</v>
      </c>
    </row>
    <row r="9334" spans="1:12" x14ac:dyDescent="0.25">
      <c r="A9334">
        <v>63203</v>
      </c>
      <c r="B9334">
        <v>0</v>
      </c>
      <c r="C9334">
        <v>0.99999990000000005</v>
      </c>
      <c r="D9334">
        <v>36</v>
      </c>
      <c r="E9334">
        <v>0</v>
      </c>
      <c r="F9334">
        <v>4142</v>
      </c>
      <c r="H9334">
        <v>7</v>
      </c>
      <c r="I9334">
        <v>0</v>
      </c>
      <c r="J9334">
        <v>2</v>
      </c>
      <c r="K9334">
        <v>0</v>
      </c>
      <c r="L9334">
        <v>0</v>
      </c>
    </row>
    <row r="9335" spans="1:12" x14ac:dyDescent="0.25">
      <c r="A9335">
        <v>95437</v>
      </c>
      <c r="B9335">
        <v>0</v>
      </c>
      <c r="C9335">
        <v>0.99999990000000005</v>
      </c>
      <c r="D9335">
        <v>42</v>
      </c>
      <c r="E9335">
        <v>0</v>
      </c>
      <c r="F9335">
        <v>0.61170592400000001</v>
      </c>
      <c r="G9335">
        <v>1400</v>
      </c>
      <c r="H9335">
        <v>2</v>
      </c>
      <c r="I9335">
        <v>1</v>
      </c>
      <c r="J9335">
        <v>0</v>
      </c>
      <c r="K9335">
        <v>0</v>
      </c>
      <c r="L9335">
        <v>1</v>
      </c>
    </row>
    <row r="9336" spans="1:12" x14ac:dyDescent="0.25">
      <c r="A9336">
        <v>77618</v>
      </c>
      <c r="B9336">
        <v>0</v>
      </c>
      <c r="C9336">
        <v>0.99999990000000005</v>
      </c>
      <c r="D9336">
        <v>42</v>
      </c>
      <c r="E9336">
        <v>0</v>
      </c>
      <c r="F9336">
        <v>0.50786402799999997</v>
      </c>
      <c r="G9336">
        <v>1970</v>
      </c>
      <c r="H9336">
        <v>4</v>
      </c>
      <c r="I9336">
        <v>0</v>
      </c>
      <c r="J9336">
        <v>1</v>
      </c>
      <c r="K9336">
        <v>0</v>
      </c>
      <c r="L9336">
        <v>3</v>
      </c>
    </row>
    <row r="9337" spans="1:12" x14ac:dyDescent="0.25">
      <c r="A9337">
        <v>71244</v>
      </c>
      <c r="B9337">
        <v>1</v>
      </c>
      <c r="C9337">
        <v>0.99999990000000005</v>
      </c>
      <c r="D9337">
        <v>42</v>
      </c>
      <c r="E9337">
        <v>0</v>
      </c>
      <c r="F9337">
        <v>0</v>
      </c>
      <c r="G9337">
        <v>3000</v>
      </c>
      <c r="H9337">
        <v>0</v>
      </c>
      <c r="I9337">
        <v>0</v>
      </c>
      <c r="J9337">
        <v>0</v>
      </c>
      <c r="K9337">
        <v>0</v>
      </c>
      <c r="L9337">
        <v>2</v>
      </c>
    </row>
    <row r="9338" spans="1:12" x14ac:dyDescent="0.25">
      <c r="A9338">
        <v>53550</v>
      </c>
      <c r="B9338">
        <v>0</v>
      </c>
      <c r="C9338">
        <v>0.99999990000000005</v>
      </c>
      <c r="D9338">
        <v>42</v>
      </c>
      <c r="E9338">
        <v>0</v>
      </c>
      <c r="F9338">
        <v>7.3077839000000006E-2</v>
      </c>
      <c r="G9338">
        <v>4200</v>
      </c>
      <c r="H9338">
        <v>1</v>
      </c>
      <c r="I9338">
        <v>0</v>
      </c>
      <c r="J9338">
        <v>0</v>
      </c>
      <c r="K9338">
        <v>0</v>
      </c>
      <c r="L9338">
        <v>1</v>
      </c>
    </row>
    <row r="9339" spans="1:12" x14ac:dyDescent="0.25">
      <c r="A9339">
        <v>131533</v>
      </c>
      <c r="B9339">
        <v>1</v>
      </c>
      <c r="C9339">
        <v>0.99999990000000005</v>
      </c>
      <c r="D9339">
        <v>42</v>
      </c>
      <c r="E9339">
        <v>0</v>
      </c>
      <c r="F9339">
        <v>0</v>
      </c>
      <c r="G9339">
        <v>5000</v>
      </c>
      <c r="H9339">
        <v>0</v>
      </c>
      <c r="I9339">
        <v>0</v>
      </c>
      <c r="J9339">
        <v>0</v>
      </c>
      <c r="K9339">
        <v>0</v>
      </c>
      <c r="L9339">
        <v>2</v>
      </c>
    </row>
    <row r="9340" spans="1:12" x14ac:dyDescent="0.25">
      <c r="A9340">
        <v>134453</v>
      </c>
      <c r="B9340">
        <v>0</v>
      </c>
      <c r="C9340">
        <v>0.99999990000000005</v>
      </c>
      <c r="D9340">
        <v>42</v>
      </c>
      <c r="E9340">
        <v>0</v>
      </c>
      <c r="F9340">
        <v>0.22995491100000001</v>
      </c>
      <c r="G9340">
        <v>5100</v>
      </c>
      <c r="H9340">
        <v>5</v>
      </c>
      <c r="I9340">
        <v>0</v>
      </c>
      <c r="J9340">
        <v>1</v>
      </c>
      <c r="K9340">
        <v>0</v>
      </c>
      <c r="L9340">
        <v>2</v>
      </c>
    </row>
    <row r="9341" spans="1:12" x14ac:dyDescent="0.25">
      <c r="A9341">
        <v>8705</v>
      </c>
      <c r="B9341">
        <v>1</v>
      </c>
      <c r="C9341">
        <v>0.99999990000000005</v>
      </c>
      <c r="D9341">
        <v>37</v>
      </c>
      <c r="E9341">
        <v>0</v>
      </c>
      <c r="F9341">
        <v>37</v>
      </c>
      <c r="H9341">
        <v>1</v>
      </c>
      <c r="I9341">
        <v>0</v>
      </c>
      <c r="J9341">
        <v>0</v>
      </c>
      <c r="K9341">
        <v>0</v>
      </c>
      <c r="L9341">
        <v>0</v>
      </c>
    </row>
    <row r="9342" spans="1:12" x14ac:dyDescent="0.25">
      <c r="A9342">
        <v>57701</v>
      </c>
      <c r="B9342">
        <v>0</v>
      </c>
      <c r="C9342">
        <v>0.99999990000000005</v>
      </c>
      <c r="D9342">
        <v>37</v>
      </c>
      <c r="E9342">
        <v>0</v>
      </c>
      <c r="F9342">
        <v>1484</v>
      </c>
      <c r="H9342">
        <v>8</v>
      </c>
      <c r="I9342">
        <v>0</v>
      </c>
      <c r="J9342">
        <v>1</v>
      </c>
      <c r="K9342">
        <v>0</v>
      </c>
      <c r="L9342">
        <v>2</v>
      </c>
    </row>
    <row r="9343" spans="1:12" x14ac:dyDescent="0.25">
      <c r="A9343">
        <v>7427</v>
      </c>
      <c r="B9343">
        <v>0</v>
      </c>
      <c r="C9343">
        <v>0.99999990000000005</v>
      </c>
      <c r="D9343">
        <v>43</v>
      </c>
      <c r="E9343">
        <v>0</v>
      </c>
      <c r="F9343">
        <v>0</v>
      </c>
      <c r="G9343">
        <v>2080</v>
      </c>
      <c r="H9343">
        <v>0</v>
      </c>
      <c r="I9343">
        <v>0</v>
      </c>
      <c r="J9343">
        <v>0</v>
      </c>
      <c r="K9343">
        <v>0</v>
      </c>
      <c r="L9343">
        <v>2</v>
      </c>
    </row>
    <row r="9344" spans="1:12" x14ac:dyDescent="0.25">
      <c r="A9344">
        <v>9249</v>
      </c>
      <c r="B9344">
        <v>0</v>
      </c>
      <c r="C9344">
        <v>0.99999990000000005</v>
      </c>
      <c r="D9344">
        <v>43</v>
      </c>
      <c r="E9344">
        <v>0</v>
      </c>
      <c r="F9344">
        <v>4.090537E-3</v>
      </c>
      <c r="G9344">
        <v>3666</v>
      </c>
      <c r="H9344">
        <v>2</v>
      </c>
      <c r="I9344">
        <v>0</v>
      </c>
      <c r="J9344">
        <v>0</v>
      </c>
      <c r="K9344">
        <v>0</v>
      </c>
      <c r="L9344">
        <v>0</v>
      </c>
    </row>
    <row r="9345" spans="1:12" x14ac:dyDescent="0.25">
      <c r="A9345">
        <v>88944</v>
      </c>
      <c r="B9345">
        <v>0</v>
      </c>
      <c r="C9345">
        <v>0.99999990000000005</v>
      </c>
      <c r="D9345">
        <v>43</v>
      </c>
      <c r="E9345">
        <v>0</v>
      </c>
      <c r="F9345">
        <v>1.7326729999999999E-3</v>
      </c>
      <c r="G9345">
        <v>8079</v>
      </c>
      <c r="H9345">
        <v>1</v>
      </c>
      <c r="I9345">
        <v>1</v>
      </c>
      <c r="J9345">
        <v>0</v>
      </c>
      <c r="K9345">
        <v>0</v>
      </c>
      <c r="L9345">
        <v>1</v>
      </c>
    </row>
    <row r="9346" spans="1:12" x14ac:dyDescent="0.25">
      <c r="A9346">
        <v>77249</v>
      </c>
      <c r="B9346">
        <v>0</v>
      </c>
      <c r="C9346">
        <v>0.99999990000000005</v>
      </c>
      <c r="D9346">
        <v>43</v>
      </c>
      <c r="E9346">
        <v>0</v>
      </c>
      <c r="F9346">
        <v>0.28941684699999998</v>
      </c>
      <c r="G9346">
        <v>12500</v>
      </c>
      <c r="H9346">
        <v>10</v>
      </c>
      <c r="I9346">
        <v>0</v>
      </c>
      <c r="J9346">
        <v>3</v>
      </c>
      <c r="K9346">
        <v>0</v>
      </c>
      <c r="L9346">
        <v>2</v>
      </c>
    </row>
    <row r="9347" spans="1:12" x14ac:dyDescent="0.25">
      <c r="A9347">
        <v>102053</v>
      </c>
      <c r="B9347">
        <v>0</v>
      </c>
      <c r="C9347">
        <v>0.99999990000000005</v>
      </c>
      <c r="D9347">
        <v>43</v>
      </c>
      <c r="E9347">
        <v>0</v>
      </c>
      <c r="F9347">
        <v>0.27518187999999999</v>
      </c>
      <c r="G9347">
        <v>13332</v>
      </c>
      <c r="H9347">
        <v>8</v>
      </c>
      <c r="I9347">
        <v>0</v>
      </c>
      <c r="J9347">
        <v>2</v>
      </c>
      <c r="K9347">
        <v>0</v>
      </c>
      <c r="L9347">
        <v>3</v>
      </c>
    </row>
    <row r="9348" spans="1:12" x14ac:dyDescent="0.25">
      <c r="A9348">
        <v>62703</v>
      </c>
      <c r="B9348">
        <v>0</v>
      </c>
      <c r="C9348">
        <v>0.99999990000000005</v>
      </c>
      <c r="D9348">
        <v>43</v>
      </c>
      <c r="E9348">
        <v>0</v>
      </c>
      <c r="F9348">
        <v>0</v>
      </c>
      <c r="H9348">
        <v>2</v>
      </c>
      <c r="I9348">
        <v>0</v>
      </c>
      <c r="J9348">
        <v>0</v>
      </c>
      <c r="K9348">
        <v>0</v>
      </c>
      <c r="L9348">
        <v>0</v>
      </c>
    </row>
    <row r="9349" spans="1:12" x14ac:dyDescent="0.25">
      <c r="A9349">
        <v>7890</v>
      </c>
      <c r="B9349">
        <v>1</v>
      </c>
      <c r="C9349">
        <v>0.99999990000000005</v>
      </c>
      <c r="D9349">
        <v>43</v>
      </c>
      <c r="E9349">
        <v>0</v>
      </c>
      <c r="F9349">
        <v>0</v>
      </c>
      <c r="H9349">
        <v>0</v>
      </c>
      <c r="I9349">
        <v>1</v>
      </c>
      <c r="J9349">
        <v>0</v>
      </c>
      <c r="K9349">
        <v>0</v>
      </c>
      <c r="L9349">
        <v>1</v>
      </c>
    </row>
    <row r="9350" spans="1:12" x14ac:dyDescent="0.25">
      <c r="A9350">
        <v>79106</v>
      </c>
      <c r="B9350">
        <v>0</v>
      </c>
      <c r="C9350">
        <v>0.99999990000000005</v>
      </c>
      <c r="D9350">
        <v>38</v>
      </c>
      <c r="E9350">
        <v>0</v>
      </c>
      <c r="F9350">
        <v>253</v>
      </c>
      <c r="H9350">
        <v>2</v>
      </c>
      <c r="I9350">
        <v>1</v>
      </c>
      <c r="J9350">
        <v>0</v>
      </c>
      <c r="K9350">
        <v>0</v>
      </c>
      <c r="L9350">
        <v>1</v>
      </c>
    </row>
    <row r="9351" spans="1:12" x14ac:dyDescent="0.25">
      <c r="A9351">
        <v>26187</v>
      </c>
      <c r="B9351">
        <v>1</v>
      </c>
      <c r="C9351">
        <v>0.99999990000000005</v>
      </c>
      <c r="D9351">
        <v>38</v>
      </c>
      <c r="E9351">
        <v>0</v>
      </c>
      <c r="F9351">
        <v>31</v>
      </c>
      <c r="H9351">
        <v>0</v>
      </c>
      <c r="I9351">
        <v>0</v>
      </c>
      <c r="J9351">
        <v>0</v>
      </c>
      <c r="K9351">
        <v>0</v>
      </c>
      <c r="L9351">
        <v>0</v>
      </c>
    </row>
    <row r="9352" spans="1:12" x14ac:dyDescent="0.25">
      <c r="A9352">
        <v>59439</v>
      </c>
      <c r="B9352">
        <v>1</v>
      </c>
      <c r="C9352">
        <v>0.99999990000000005</v>
      </c>
      <c r="D9352">
        <v>38</v>
      </c>
      <c r="E9352">
        <v>0</v>
      </c>
      <c r="F9352">
        <v>299</v>
      </c>
      <c r="H9352">
        <v>1</v>
      </c>
      <c r="I9352">
        <v>1</v>
      </c>
      <c r="J9352">
        <v>0</v>
      </c>
      <c r="K9352">
        <v>0</v>
      </c>
    </row>
    <row r="9353" spans="1:12" x14ac:dyDescent="0.25">
      <c r="A9353">
        <v>108271</v>
      </c>
      <c r="B9353">
        <v>0</v>
      </c>
      <c r="C9353">
        <v>0.99999990000000005</v>
      </c>
      <c r="D9353">
        <v>44</v>
      </c>
      <c r="E9353">
        <v>0</v>
      </c>
      <c r="F9353">
        <v>0</v>
      </c>
      <c r="G9353">
        <v>0</v>
      </c>
      <c r="H9353">
        <v>1</v>
      </c>
      <c r="I9353">
        <v>0</v>
      </c>
      <c r="J9353">
        <v>0</v>
      </c>
      <c r="K9353">
        <v>0</v>
      </c>
      <c r="L9353">
        <v>0</v>
      </c>
    </row>
    <row r="9354" spans="1:12" x14ac:dyDescent="0.25">
      <c r="A9354">
        <v>125469</v>
      </c>
      <c r="B9354">
        <v>0</v>
      </c>
      <c r="C9354">
        <v>0.99999990000000005</v>
      </c>
      <c r="D9354">
        <v>44</v>
      </c>
      <c r="E9354">
        <v>0</v>
      </c>
      <c r="F9354">
        <v>0</v>
      </c>
      <c r="G9354">
        <v>1</v>
      </c>
      <c r="H9354">
        <v>1</v>
      </c>
      <c r="I9354">
        <v>0</v>
      </c>
      <c r="J9354">
        <v>0</v>
      </c>
      <c r="K9354">
        <v>0</v>
      </c>
      <c r="L9354">
        <v>2</v>
      </c>
    </row>
    <row r="9355" spans="1:12" x14ac:dyDescent="0.25">
      <c r="A9355">
        <v>30987</v>
      </c>
      <c r="B9355">
        <v>1</v>
      </c>
      <c r="C9355">
        <v>0.99999990000000005</v>
      </c>
      <c r="D9355">
        <v>44</v>
      </c>
      <c r="E9355">
        <v>0</v>
      </c>
      <c r="F9355">
        <v>1.9223376E-2</v>
      </c>
      <c r="G9355">
        <v>2600</v>
      </c>
      <c r="H9355">
        <v>2</v>
      </c>
      <c r="I9355">
        <v>0</v>
      </c>
      <c r="J9355">
        <v>0</v>
      </c>
      <c r="K9355">
        <v>0</v>
      </c>
      <c r="L9355">
        <v>3</v>
      </c>
    </row>
    <row r="9356" spans="1:12" x14ac:dyDescent="0.25">
      <c r="A9356">
        <v>7670</v>
      </c>
      <c r="B9356">
        <v>0</v>
      </c>
      <c r="C9356">
        <v>0.99999990000000005</v>
      </c>
      <c r="D9356">
        <v>44</v>
      </c>
      <c r="E9356">
        <v>0</v>
      </c>
      <c r="F9356">
        <v>4.6500814000000001E-2</v>
      </c>
      <c r="G9356">
        <v>4300</v>
      </c>
      <c r="H9356">
        <v>1</v>
      </c>
      <c r="I9356">
        <v>1</v>
      </c>
      <c r="J9356">
        <v>0</v>
      </c>
      <c r="K9356">
        <v>0</v>
      </c>
      <c r="L9356">
        <v>0</v>
      </c>
    </row>
    <row r="9357" spans="1:12" x14ac:dyDescent="0.25">
      <c r="A9357">
        <v>31169</v>
      </c>
      <c r="B9357">
        <v>0</v>
      </c>
      <c r="C9357">
        <v>0.99999990000000005</v>
      </c>
      <c r="D9357">
        <v>44</v>
      </c>
      <c r="E9357">
        <v>0</v>
      </c>
      <c r="F9357">
        <v>0.18012613399999999</v>
      </c>
      <c r="G9357">
        <v>6500</v>
      </c>
      <c r="H9357">
        <v>2</v>
      </c>
      <c r="I9357">
        <v>0</v>
      </c>
      <c r="J9357">
        <v>0</v>
      </c>
      <c r="K9357">
        <v>0</v>
      </c>
      <c r="L9357">
        <v>2</v>
      </c>
    </row>
    <row r="9358" spans="1:12" x14ac:dyDescent="0.25">
      <c r="A9358">
        <v>99675</v>
      </c>
      <c r="B9358">
        <v>0</v>
      </c>
      <c r="C9358">
        <v>0.99999990000000005</v>
      </c>
      <c r="D9358">
        <v>44</v>
      </c>
      <c r="E9358">
        <v>0</v>
      </c>
      <c r="F9358">
        <v>0</v>
      </c>
      <c r="H9358">
        <v>1</v>
      </c>
      <c r="I9358">
        <v>0</v>
      </c>
      <c r="J9358">
        <v>0</v>
      </c>
      <c r="K9358">
        <v>0</v>
      </c>
    </row>
    <row r="9359" spans="1:12" x14ac:dyDescent="0.25">
      <c r="A9359">
        <v>13209</v>
      </c>
      <c r="B9359">
        <v>0</v>
      </c>
      <c r="C9359">
        <v>0.99999990000000005</v>
      </c>
      <c r="D9359">
        <v>39</v>
      </c>
      <c r="E9359">
        <v>0</v>
      </c>
      <c r="F9359">
        <v>192</v>
      </c>
      <c r="H9359">
        <v>1</v>
      </c>
      <c r="I9359">
        <v>0</v>
      </c>
      <c r="J9359">
        <v>0</v>
      </c>
      <c r="K9359">
        <v>0</v>
      </c>
      <c r="L9359">
        <v>0</v>
      </c>
    </row>
    <row r="9360" spans="1:12" x14ac:dyDescent="0.25">
      <c r="A9360">
        <v>35487</v>
      </c>
      <c r="B9360">
        <v>0</v>
      </c>
      <c r="C9360">
        <v>0.99999990000000005</v>
      </c>
      <c r="D9360">
        <v>39</v>
      </c>
      <c r="E9360">
        <v>0</v>
      </c>
      <c r="F9360">
        <v>3061</v>
      </c>
      <c r="H9360">
        <v>7</v>
      </c>
      <c r="I9360">
        <v>0</v>
      </c>
      <c r="J9360">
        <v>2</v>
      </c>
      <c r="K9360">
        <v>0</v>
      </c>
      <c r="L9360">
        <v>0</v>
      </c>
    </row>
    <row r="9361" spans="1:12" x14ac:dyDescent="0.25">
      <c r="A9361">
        <v>82217</v>
      </c>
      <c r="B9361">
        <v>1</v>
      </c>
      <c r="C9361">
        <v>0.99999990000000005</v>
      </c>
      <c r="D9361">
        <v>45</v>
      </c>
      <c r="E9361">
        <v>0</v>
      </c>
      <c r="F9361">
        <v>0</v>
      </c>
      <c r="G9361">
        <v>3000</v>
      </c>
      <c r="H9361">
        <v>0</v>
      </c>
      <c r="I9361">
        <v>1</v>
      </c>
      <c r="J9361">
        <v>0</v>
      </c>
      <c r="K9361">
        <v>0</v>
      </c>
      <c r="L9361">
        <v>0</v>
      </c>
    </row>
    <row r="9362" spans="1:12" x14ac:dyDescent="0.25">
      <c r="A9362">
        <v>133746</v>
      </c>
      <c r="B9362">
        <v>0</v>
      </c>
      <c r="C9362">
        <v>0.99999990000000005</v>
      </c>
      <c r="D9362">
        <v>45</v>
      </c>
      <c r="E9362">
        <v>0</v>
      </c>
      <c r="F9362">
        <v>0.498627402</v>
      </c>
      <c r="G9362">
        <v>4006</v>
      </c>
      <c r="H9362">
        <v>4</v>
      </c>
      <c r="I9362">
        <v>0</v>
      </c>
      <c r="J9362">
        <v>1</v>
      </c>
      <c r="K9362">
        <v>0</v>
      </c>
      <c r="L9362">
        <v>2</v>
      </c>
    </row>
    <row r="9363" spans="1:12" x14ac:dyDescent="0.25">
      <c r="A9363">
        <v>145802</v>
      </c>
      <c r="B9363">
        <v>0</v>
      </c>
      <c r="C9363">
        <v>0.99999990000000005</v>
      </c>
      <c r="D9363">
        <v>45</v>
      </c>
      <c r="E9363">
        <v>0</v>
      </c>
      <c r="F9363">
        <v>4.5489254999999999E-2</v>
      </c>
      <c r="G9363">
        <v>9166</v>
      </c>
      <c r="H9363">
        <v>9</v>
      </c>
      <c r="I9363">
        <v>0</v>
      </c>
      <c r="J9363">
        <v>0</v>
      </c>
      <c r="K9363">
        <v>0</v>
      </c>
      <c r="L9363">
        <v>1</v>
      </c>
    </row>
    <row r="9364" spans="1:12" x14ac:dyDescent="0.25">
      <c r="A9364">
        <v>7593</v>
      </c>
      <c r="B9364">
        <v>0</v>
      </c>
      <c r="C9364">
        <v>0.99999990000000005</v>
      </c>
      <c r="D9364">
        <v>40</v>
      </c>
      <c r="E9364">
        <v>0</v>
      </c>
      <c r="F9364">
        <v>1027</v>
      </c>
      <c r="H9364">
        <v>3</v>
      </c>
      <c r="I9364">
        <v>0</v>
      </c>
      <c r="J9364">
        <v>1</v>
      </c>
      <c r="K9364">
        <v>0</v>
      </c>
      <c r="L9364">
        <v>0</v>
      </c>
    </row>
    <row r="9365" spans="1:12" x14ac:dyDescent="0.25">
      <c r="A9365">
        <v>34348</v>
      </c>
      <c r="B9365">
        <v>1</v>
      </c>
      <c r="C9365">
        <v>0.99999990000000005</v>
      </c>
      <c r="D9365">
        <v>46</v>
      </c>
      <c r="E9365">
        <v>0</v>
      </c>
      <c r="F9365">
        <v>2.2913256999999999E-2</v>
      </c>
      <c r="G9365">
        <v>610</v>
      </c>
      <c r="H9365">
        <v>0</v>
      </c>
      <c r="I9365">
        <v>0</v>
      </c>
      <c r="J9365">
        <v>0</v>
      </c>
      <c r="K9365">
        <v>0</v>
      </c>
      <c r="L9365">
        <v>1</v>
      </c>
    </row>
    <row r="9366" spans="1:12" x14ac:dyDescent="0.25">
      <c r="A9366">
        <v>91052</v>
      </c>
      <c r="B9366">
        <v>0</v>
      </c>
      <c r="C9366">
        <v>0.99999990000000005</v>
      </c>
      <c r="D9366">
        <v>46</v>
      </c>
      <c r="E9366">
        <v>0</v>
      </c>
      <c r="F9366">
        <v>0</v>
      </c>
      <c r="G9366">
        <v>2375</v>
      </c>
      <c r="H9366">
        <v>1</v>
      </c>
      <c r="I9366">
        <v>0</v>
      </c>
      <c r="J9366">
        <v>0</v>
      </c>
      <c r="K9366">
        <v>0</v>
      </c>
      <c r="L9366">
        <v>0</v>
      </c>
    </row>
    <row r="9367" spans="1:12" x14ac:dyDescent="0.25">
      <c r="A9367">
        <v>112396</v>
      </c>
      <c r="B9367">
        <v>0</v>
      </c>
      <c r="C9367">
        <v>0.99999990000000005</v>
      </c>
      <c r="D9367">
        <v>46</v>
      </c>
      <c r="E9367">
        <v>0</v>
      </c>
      <c r="F9367">
        <v>2.2743947E-2</v>
      </c>
      <c r="G9367">
        <v>4088</v>
      </c>
      <c r="H9367">
        <v>1</v>
      </c>
      <c r="I9367">
        <v>0</v>
      </c>
      <c r="J9367">
        <v>0</v>
      </c>
      <c r="K9367">
        <v>0</v>
      </c>
      <c r="L9367">
        <v>2</v>
      </c>
    </row>
    <row r="9368" spans="1:12" x14ac:dyDescent="0.25">
      <c r="A9368">
        <v>101018</v>
      </c>
      <c r="B9368">
        <v>0</v>
      </c>
      <c r="C9368">
        <v>0.99999990000000005</v>
      </c>
      <c r="D9368">
        <v>46</v>
      </c>
      <c r="E9368">
        <v>0</v>
      </c>
      <c r="F9368">
        <v>0.31248863799999999</v>
      </c>
      <c r="G9368">
        <v>5500</v>
      </c>
      <c r="H9368">
        <v>6</v>
      </c>
      <c r="I9368">
        <v>0</v>
      </c>
      <c r="J9368">
        <v>2</v>
      </c>
      <c r="K9368">
        <v>0</v>
      </c>
      <c r="L9368">
        <v>0</v>
      </c>
    </row>
    <row r="9369" spans="1:12" x14ac:dyDescent="0.25">
      <c r="A9369">
        <v>85092</v>
      </c>
      <c r="B9369">
        <v>0</v>
      </c>
      <c r="C9369">
        <v>0.99999990000000005</v>
      </c>
      <c r="D9369">
        <v>46</v>
      </c>
      <c r="E9369">
        <v>0</v>
      </c>
      <c r="F9369">
        <v>0.44019497600000002</v>
      </c>
      <c r="G9369">
        <v>8000</v>
      </c>
      <c r="H9369">
        <v>5</v>
      </c>
      <c r="I9369">
        <v>0</v>
      </c>
      <c r="J9369">
        <v>2</v>
      </c>
      <c r="K9369">
        <v>0</v>
      </c>
      <c r="L9369">
        <v>0</v>
      </c>
    </row>
    <row r="9370" spans="1:12" x14ac:dyDescent="0.25">
      <c r="A9370">
        <v>34477</v>
      </c>
      <c r="B9370">
        <v>0</v>
      </c>
      <c r="C9370">
        <v>0.99999990000000005</v>
      </c>
      <c r="D9370">
        <v>46</v>
      </c>
      <c r="E9370">
        <v>0</v>
      </c>
      <c r="F9370">
        <v>0.20726518999999999</v>
      </c>
      <c r="G9370">
        <v>9166</v>
      </c>
      <c r="H9370">
        <v>3</v>
      </c>
      <c r="I9370">
        <v>0</v>
      </c>
      <c r="J9370">
        <v>2</v>
      </c>
      <c r="K9370">
        <v>0</v>
      </c>
      <c r="L9370">
        <v>0</v>
      </c>
    </row>
    <row r="9371" spans="1:12" x14ac:dyDescent="0.25">
      <c r="A9371">
        <v>62497</v>
      </c>
      <c r="B9371">
        <v>0</v>
      </c>
      <c r="C9371">
        <v>0.99999990000000005</v>
      </c>
      <c r="D9371">
        <v>46</v>
      </c>
      <c r="E9371">
        <v>0</v>
      </c>
      <c r="F9371">
        <v>0.146607723</v>
      </c>
      <c r="G9371">
        <v>11083</v>
      </c>
      <c r="H9371">
        <v>5</v>
      </c>
      <c r="I9371">
        <v>0</v>
      </c>
      <c r="J9371">
        <v>1</v>
      </c>
      <c r="K9371">
        <v>0</v>
      </c>
      <c r="L9371">
        <v>0</v>
      </c>
    </row>
    <row r="9372" spans="1:12" x14ac:dyDescent="0.25">
      <c r="A9372">
        <v>74907</v>
      </c>
      <c r="B9372">
        <v>0</v>
      </c>
      <c r="C9372">
        <v>0.99999990000000005</v>
      </c>
      <c r="D9372">
        <v>46</v>
      </c>
      <c r="E9372">
        <v>0</v>
      </c>
      <c r="F9372">
        <v>0.308855292</v>
      </c>
      <c r="G9372">
        <v>12500</v>
      </c>
      <c r="H9372">
        <v>8</v>
      </c>
      <c r="I9372">
        <v>0</v>
      </c>
      <c r="J9372">
        <v>2</v>
      </c>
      <c r="K9372">
        <v>0</v>
      </c>
      <c r="L9372">
        <v>5</v>
      </c>
    </row>
    <row r="9373" spans="1:12" x14ac:dyDescent="0.25">
      <c r="A9373">
        <v>107904</v>
      </c>
      <c r="B9373">
        <v>0</v>
      </c>
      <c r="C9373">
        <v>0.99999990000000005</v>
      </c>
      <c r="D9373">
        <v>46</v>
      </c>
      <c r="E9373">
        <v>0</v>
      </c>
      <c r="F9373">
        <v>0.363340622</v>
      </c>
      <c r="G9373">
        <v>18750</v>
      </c>
      <c r="H9373">
        <v>7</v>
      </c>
      <c r="I9373">
        <v>0</v>
      </c>
      <c r="J9373">
        <v>2</v>
      </c>
      <c r="K9373">
        <v>0</v>
      </c>
      <c r="L9373">
        <v>0</v>
      </c>
    </row>
    <row r="9374" spans="1:12" x14ac:dyDescent="0.25">
      <c r="A9374">
        <v>79701</v>
      </c>
      <c r="B9374">
        <v>0</v>
      </c>
      <c r="C9374">
        <v>0.99999990000000005</v>
      </c>
      <c r="D9374">
        <v>41</v>
      </c>
      <c r="E9374">
        <v>0</v>
      </c>
      <c r="F9374">
        <v>763</v>
      </c>
      <c r="H9374">
        <v>1</v>
      </c>
      <c r="I9374">
        <v>0</v>
      </c>
      <c r="J9374">
        <v>0</v>
      </c>
      <c r="K9374">
        <v>0</v>
      </c>
    </row>
    <row r="9375" spans="1:12" x14ac:dyDescent="0.25">
      <c r="A9375">
        <v>97459</v>
      </c>
      <c r="B9375">
        <v>0</v>
      </c>
      <c r="C9375">
        <v>0.99999990000000005</v>
      </c>
      <c r="D9375">
        <v>41</v>
      </c>
      <c r="E9375">
        <v>0</v>
      </c>
      <c r="F9375">
        <v>1633</v>
      </c>
      <c r="H9375">
        <v>5</v>
      </c>
      <c r="I9375">
        <v>0</v>
      </c>
      <c r="J9375">
        <v>1</v>
      </c>
      <c r="K9375">
        <v>0</v>
      </c>
      <c r="L9375">
        <v>0</v>
      </c>
    </row>
    <row r="9376" spans="1:12" x14ac:dyDescent="0.25">
      <c r="A9376">
        <v>109022</v>
      </c>
      <c r="B9376">
        <v>0</v>
      </c>
      <c r="C9376">
        <v>0.99999990000000005</v>
      </c>
      <c r="D9376">
        <v>46</v>
      </c>
      <c r="E9376">
        <v>0</v>
      </c>
      <c r="F9376">
        <v>0</v>
      </c>
      <c r="H9376">
        <v>0</v>
      </c>
      <c r="I9376">
        <v>0</v>
      </c>
      <c r="J9376">
        <v>0</v>
      </c>
      <c r="K9376">
        <v>0</v>
      </c>
      <c r="L9376">
        <v>0</v>
      </c>
    </row>
    <row r="9377" spans="1:12" x14ac:dyDescent="0.25">
      <c r="A9377">
        <v>118447</v>
      </c>
      <c r="B9377">
        <v>0</v>
      </c>
      <c r="C9377">
        <v>0.99999990000000005</v>
      </c>
      <c r="D9377">
        <v>41</v>
      </c>
      <c r="E9377">
        <v>0</v>
      </c>
      <c r="F9377">
        <v>338</v>
      </c>
      <c r="H9377">
        <v>1</v>
      </c>
      <c r="I9377">
        <v>0</v>
      </c>
      <c r="J9377">
        <v>0</v>
      </c>
      <c r="K9377">
        <v>0</v>
      </c>
      <c r="L9377">
        <v>0</v>
      </c>
    </row>
    <row r="9378" spans="1:12" x14ac:dyDescent="0.25">
      <c r="A9378">
        <v>61036</v>
      </c>
      <c r="B9378">
        <v>0</v>
      </c>
      <c r="C9378">
        <v>0.99999990000000005</v>
      </c>
      <c r="D9378">
        <v>42</v>
      </c>
      <c r="E9378">
        <v>0</v>
      </c>
      <c r="F9378">
        <v>123</v>
      </c>
      <c r="H9378">
        <v>2</v>
      </c>
      <c r="I9378">
        <v>0</v>
      </c>
      <c r="J9378">
        <v>0</v>
      </c>
      <c r="K9378">
        <v>0</v>
      </c>
      <c r="L9378">
        <v>0</v>
      </c>
    </row>
    <row r="9379" spans="1:12" x14ac:dyDescent="0.25">
      <c r="A9379">
        <v>43528</v>
      </c>
      <c r="B9379">
        <v>0</v>
      </c>
      <c r="C9379">
        <v>0.99999990000000005</v>
      </c>
      <c r="D9379">
        <v>47</v>
      </c>
      <c r="E9379">
        <v>0</v>
      </c>
      <c r="F9379">
        <v>1.5138532E-2</v>
      </c>
      <c r="G9379">
        <v>3500</v>
      </c>
      <c r="H9379">
        <v>0</v>
      </c>
      <c r="I9379">
        <v>2</v>
      </c>
      <c r="J9379">
        <v>0</v>
      </c>
      <c r="K9379">
        <v>0</v>
      </c>
      <c r="L9379">
        <v>0</v>
      </c>
    </row>
    <row r="9380" spans="1:12" x14ac:dyDescent="0.25">
      <c r="A9380">
        <v>12823</v>
      </c>
      <c r="B9380">
        <v>0</v>
      </c>
      <c r="C9380">
        <v>0.99999990000000005</v>
      </c>
      <c r="D9380">
        <v>47</v>
      </c>
      <c r="E9380">
        <v>0</v>
      </c>
      <c r="F9380">
        <v>0.24202195600000001</v>
      </c>
      <c r="G9380">
        <v>3916</v>
      </c>
      <c r="H9380">
        <v>4</v>
      </c>
      <c r="I9380">
        <v>0</v>
      </c>
      <c r="J9380">
        <v>2</v>
      </c>
      <c r="K9380">
        <v>0</v>
      </c>
      <c r="L9380">
        <v>0</v>
      </c>
    </row>
    <row r="9381" spans="1:12" x14ac:dyDescent="0.25">
      <c r="A9381">
        <v>97709</v>
      </c>
      <c r="B9381">
        <v>0</v>
      </c>
      <c r="C9381">
        <v>0.99999990000000005</v>
      </c>
      <c r="D9381">
        <v>47</v>
      </c>
      <c r="E9381">
        <v>0</v>
      </c>
      <c r="F9381">
        <v>0.74731317200000003</v>
      </c>
      <c r="G9381">
        <v>4000</v>
      </c>
      <c r="H9381">
        <v>5</v>
      </c>
      <c r="I9381">
        <v>0</v>
      </c>
      <c r="J9381">
        <v>3</v>
      </c>
      <c r="K9381">
        <v>0</v>
      </c>
      <c r="L9381">
        <v>0</v>
      </c>
    </row>
    <row r="9382" spans="1:12" x14ac:dyDescent="0.25">
      <c r="A9382">
        <v>128153</v>
      </c>
      <c r="B9382">
        <v>0</v>
      </c>
      <c r="C9382">
        <v>0.99999990000000005</v>
      </c>
      <c r="D9382">
        <v>47</v>
      </c>
      <c r="E9382">
        <v>0</v>
      </c>
      <c r="F9382">
        <v>9.1535214000000004E-2</v>
      </c>
      <c r="G9382">
        <v>4500</v>
      </c>
      <c r="H9382">
        <v>5</v>
      </c>
      <c r="I9382">
        <v>0</v>
      </c>
      <c r="J9382">
        <v>0</v>
      </c>
      <c r="K9382">
        <v>0</v>
      </c>
      <c r="L9382">
        <v>3</v>
      </c>
    </row>
    <row r="9383" spans="1:12" x14ac:dyDescent="0.25">
      <c r="A9383">
        <v>27806</v>
      </c>
      <c r="B9383">
        <v>0</v>
      </c>
      <c r="C9383">
        <v>0.99999990000000005</v>
      </c>
      <c r="D9383">
        <v>47</v>
      </c>
      <c r="E9383">
        <v>0</v>
      </c>
      <c r="F9383">
        <v>0.19037412300000001</v>
      </c>
      <c r="G9383">
        <v>5131</v>
      </c>
      <c r="H9383">
        <v>7</v>
      </c>
      <c r="I9383">
        <v>1</v>
      </c>
      <c r="J9383">
        <v>0</v>
      </c>
      <c r="K9383">
        <v>0</v>
      </c>
      <c r="L9383">
        <v>0</v>
      </c>
    </row>
    <row r="9384" spans="1:12" x14ac:dyDescent="0.25">
      <c r="A9384">
        <v>6915</v>
      </c>
      <c r="B9384">
        <v>0</v>
      </c>
      <c r="C9384">
        <v>0.99999990000000005</v>
      </c>
      <c r="D9384">
        <v>47</v>
      </c>
      <c r="E9384">
        <v>0</v>
      </c>
      <c r="F9384">
        <v>0.230579911</v>
      </c>
      <c r="G9384">
        <v>6500</v>
      </c>
      <c r="H9384">
        <v>4</v>
      </c>
      <c r="I9384">
        <v>0</v>
      </c>
      <c r="J9384">
        <v>1</v>
      </c>
      <c r="K9384">
        <v>0</v>
      </c>
      <c r="L9384">
        <v>0</v>
      </c>
    </row>
    <row r="9385" spans="1:12" x14ac:dyDescent="0.25">
      <c r="A9385">
        <v>80478</v>
      </c>
      <c r="B9385">
        <v>0</v>
      </c>
      <c r="C9385">
        <v>0.99999990000000005</v>
      </c>
      <c r="D9385">
        <v>47</v>
      </c>
      <c r="E9385">
        <v>0</v>
      </c>
      <c r="F9385">
        <v>0</v>
      </c>
      <c r="H9385">
        <v>0</v>
      </c>
      <c r="I9385">
        <v>0</v>
      </c>
      <c r="J9385">
        <v>0</v>
      </c>
      <c r="K9385">
        <v>0</v>
      </c>
      <c r="L9385">
        <v>0</v>
      </c>
    </row>
    <row r="9386" spans="1:12" x14ac:dyDescent="0.25">
      <c r="A9386">
        <v>59087</v>
      </c>
      <c r="B9386">
        <v>0</v>
      </c>
      <c r="C9386">
        <v>0.99999990000000005</v>
      </c>
      <c r="D9386">
        <v>43</v>
      </c>
      <c r="E9386">
        <v>0</v>
      </c>
      <c r="F9386">
        <v>257</v>
      </c>
      <c r="H9386">
        <v>1</v>
      </c>
      <c r="I9386">
        <v>0</v>
      </c>
      <c r="J9386">
        <v>0</v>
      </c>
      <c r="K9386">
        <v>0</v>
      </c>
      <c r="L9386">
        <v>0</v>
      </c>
    </row>
    <row r="9387" spans="1:12" x14ac:dyDescent="0.25">
      <c r="A9387">
        <v>20604</v>
      </c>
      <c r="B9387">
        <v>0</v>
      </c>
      <c r="C9387">
        <v>0.99999990000000005</v>
      </c>
      <c r="D9387">
        <v>44</v>
      </c>
      <c r="E9387">
        <v>0</v>
      </c>
      <c r="F9387">
        <v>3053</v>
      </c>
      <c r="H9387">
        <v>2</v>
      </c>
      <c r="I9387">
        <v>0</v>
      </c>
      <c r="J9387">
        <v>1</v>
      </c>
      <c r="K9387">
        <v>0</v>
      </c>
      <c r="L9387">
        <v>2</v>
      </c>
    </row>
    <row r="9388" spans="1:12" x14ac:dyDescent="0.25">
      <c r="A9388">
        <v>108196</v>
      </c>
      <c r="B9388">
        <v>0</v>
      </c>
      <c r="C9388">
        <v>0.99999990000000005</v>
      </c>
      <c r="D9388">
        <v>48</v>
      </c>
      <c r="E9388">
        <v>0</v>
      </c>
      <c r="F9388">
        <v>0.58209554399999996</v>
      </c>
      <c r="G9388">
        <v>2490</v>
      </c>
      <c r="H9388">
        <v>8</v>
      </c>
      <c r="I9388">
        <v>0</v>
      </c>
      <c r="J9388">
        <v>1</v>
      </c>
      <c r="K9388">
        <v>0</v>
      </c>
      <c r="L9388">
        <v>2</v>
      </c>
    </row>
    <row r="9389" spans="1:12" x14ac:dyDescent="0.25">
      <c r="A9389">
        <v>116771</v>
      </c>
      <c r="B9389">
        <v>0</v>
      </c>
      <c r="C9389">
        <v>0.99999990000000005</v>
      </c>
      <c r="D9389">
        <v>48</v>
      </c>
      <c r="E9389">
        <v>0</v>
      </c>
      <c r="F9389">
        <v>0.19195483399999999</v>
      </c>
      <c r="G9389">
        <v>2833</v>
      </c>
      <c r="H9389">
        <v>2</v>
      </c>
      <c r="I9389">
        <v>1</v>
      </c>
      <c r="J9389">
        <v>0</v>
      </c>
      <c r="K9389">
        <v>2</v>
      </c>
      <c r="L9389">
        <v>0</v>
      </c>
    </row>
    <row r="9390" spans="1:12" x14ac:dyDescent="0.25">
      <c r="A9390">
        <v>148168</v>
      </c>
      <c r="B9390">
        <v>1</v>
      </c>
      <c r="C9390">
        <v>0.99999990000000005</v>
      </c>
      <c r="D9390">
        <v>48</v>
      </c>
      <c r="E9390">
        <v>0</v>
      </c>
      <c r="F9390">
        <v>0.19195612400000001</v>
      </c>
      <c r="G9390">
        <v>4375</v>
      </c>
      <c r="H9390">
        <v>4</v>
      </c>
      <c r="I9390">
        <v>0</v>
      </c>
      <c r="J9390">
        <v>0</v>
      </c>
      <c r="K9390">
        <v>0</v>
      </c>
      <c r="L9390">
        <v>1</v>
      </c>
    </row>
    <row r="9391" spans="1:12" x14ac:dyDescent="0.25">
      <c r="A9391">
        <v>75121</v>
      </c>
      <c r="B9391">
        <v>1</v>
      </c>
      <c r="C9391">
        <v>0.99999990000000005</v>
      </c>
      <c r="D9391">
        <v>48</v>
      </c>
      <c r="E9391">
        <v>0</v>
      </c>
      <c r="F9391">
        <v>0.21148942600000001</v>
      </c>
      <c r="G9391">
        <v>6666</v>
      </c>
      <c r="H9391">
        <v>2</v>
      </c>
      <c r="I9391">
        <v>1</v>
      </c>
      <c r="J9391">
        <v>1</v>
      </c>
      <c r="K9391">
        <v>1</v>
      </c>
      <c r="L9391">
        <v>2</v>
      </c>
    </row>
    <row r="9392" spans="1:12" x14ac:dyDescent="0.25">
      <c r="A9392">
        <v>103245</v>
      </c>
      <c r="B9392">
        <v>0</v>
      </c>
      <c r="C9392">
        <v>0.99999990000000005</v>
      </c>
      <c r="D9392">
        <v>48</v>
      </c>
      <c r="E9392">
        <v>0</v>
      </c>
      <c r="F9392">
        <v>0.279384615</v>
      </c>
      <c r="G9392">
        <v>8124</v>
      </c>
      <c r="H9392">
        <v>3</v>
      </c>
      <c r="I9392">
        <v>2</v>
      </c>
      <c r="J9392">
        <v>1</v>
      </c>
      <c r="K9392">
        <v>0</v>
      </c>
      <c r="L9392">
        <v>1</v>
      </c>
    </row>
    <row r="9393" spans="1:12" x14ac:dyDescent="0.25">
      <c r="A9393">
        <v>140027</v>
      </c>
      <c r="B9393">
        <v>0</v>
      </c>
      <c r="C9393">
        <v>0.99999990000000005</v>
      </c>
      <c r="D9393">
        <v>48</v>
      </c>
      <c r="E9393">
        <v>0</v>
      </c>
      <c r="F9393">
        <v>0.34231805900000001</v>
      </c>
      <c r="G9393">
        <v>11500</v>
      </c>
      <c r="H9393">
        <v>10</v>
      </c>
      <c r="I9393">
        <v>0</v>
      </c>
      <c r="J9393">
        <v>4</v>
      </c>
      <c r="K9393">
        <v>0</v>
      </c>
      <c r="L9393">
        <v>0</v>
      </c>
    </row>
    <row r="9394" spans="1:12" x14ac:dyDescent="0.25">
      <c r="A9394">
        <v>62885</v>
      </c>
      <c r="B9394">
        <v>1</v>
      </c>
      <c r="C9394">
        <v>0.99999990000000005</v>
      </c>
      <c r="D9394">
        <v>48</v>
      </c>
      <c r="E9394">
        <v>0</v>
      </c>
      <c r="F9394">
        <v>6.9254128999999998E-2</v>
      </c>
      <c r="G9394">
        <v>13500</v>
      </c>
      <c r="H9394">
        <v>2</v>
      </c>
      <c r="I9394">
        <v>0</v>
      </c>
      <c r="J9394">
        <v>0</v>
      </c>
      <c r="K9394">
        <v>0</v>
      </c>
      <c r="L9394">
        <v>0</v>
      </c>
    </row>
    <row r="9395" spans="1:12" x14ac:dyDescent="0.25">
      <c r="A9395">
        <v>553</v>
      </c>
      <c r="B9395">
        <v>0</v>
      </c>
      <c r="C9395">
        <v>0.99999990000000005</v>
      </c>
      <c r="D9395">
        <v>45</v>
      </c>
      <c r="E9395">
        <v>0</v>
      </c>
      <c r="F9395">
        <v>461</v>
      </c>
      <c r="H9395">
        <v>2</v>
      </c>
      <c r="I9395">
        <v>0</v>
      </c>
      <c r="J9395">
        <v>0</v>
      </c>
      <c r="K9395">
        <v>0</v>
      </c>
      <c r="L9395">
        <v>0</v>
      </c>
    </row>
    <row r="9396" spans="1:12" x14ac:dyDescent="0.25">
      <c r="A9396">
        <v>43443</v>
      </c>
      <c r="B9396">
        <v>1</v>
      </c>
      <c r="C9396">
        <v>0.99999990000000005</v>
      </c>
      <c r="D9396">
        <v>49</v>
      </c>
      <c r="E9396">
        <v>0</v>
      </c>
      <c r="F9396">
        <v>2.4958403000000001E-2</v>
      </c>
      <c r="G9396">
        <v>600</v>
      </c>
      <c r="H9396">
        <v>0</v>
      </c>
      <c r="I9396">
        <v>0</v>
      </c>
      <c r="J9396">
        <v>0</v>
      </c>
      <c r="K9396">
        <v>0</v>
      </c>
      <c r="L9396">
        <v>1</v>
      </c>
    </row>
    <row r="9397" spans="1:12" x14ac:dyDescent="0.25">
      <c r="A9397">
        <v>95957</v>
      </c>
      <c r="B9397">
        <v>0</v>
      </c>
      <c r="C9397">
        <v>0.99999990000000005</v>
      </c>
      <c r="D9397">
        <v>49</v>
      </c>
      <c r="E9397">
        <v>0</v>
      </c>
      <c r="F9397">
        <v>2.141742523</v>
      </c>
      <c r="G9397">
        <v>768</v>
      </c>
      <c r="H9397">
        <v>5</v>
      </c>
      <c r="I9397">
        <v>0</v>
      </c>
      <c r="J9397">
        <v>1</v>
      </c>
      <c r="K9397">
        <v>0</v>
      </c>
      <c r="L9397">
        <v>0</v>
      </c>
    </row>
    <row r="9398" spans="1:12" x14ac:dyDescent="0.25">
      <c r="A9398">
        <v>60376</v>
      </c>
      <c r="B9398">
        <v>0</v>
      </c>
      <c r="C9398">
        <v>0.99999990000000005</v>
      </c>
      <c r="D9398">
        <v>49</v>
      </c>
      <c r="E9398">
        <v>0</v>
      </c>
      <c r="F9398">
        <v>0.317425083</v>
      </c>
      <c r="G9398">
        <v>900</v>
      </c>
      <c r="H9398">
        <v>1</v>
      </c>
      <c r="I9398">
        <v>0</v>
      </c>
      <c r="J9398">
        <v>0</v>
      </c>
      <c r="K9398">
        <v>0</v>
      </c>
      <c r="L9398">
        <v>1</v>
      </c>
    </row>
    <row r="9399" spans="1:12" x14ac:dyDescent="0.25">
      <c r="A9399">
        <v>99833</v>
      </c>
      <c r="B9399">
        <v>1</v>
      </c>
      <c r="C9399">
        <v>0.99999990000000005</v>
      </c>
      <c r="D9399">
        <v>49</v>
      </c>
      <c r="E9399">
        <v>0</v>
      </c>
      <c r="F9399">
        <v>0.37800687300000002</v>
      </c>
      <c r="G9399">
        <v>3200</v>
      </c>
      <c r="H9399">
        <v>3</v>
      </c>
      <c r="I9399">
        <v>2</v>
      </c>
      <c r="J9399">
        <v>2</v>
      </c>
      <c r="K9399">
        <v>0</v>
      </c>
      <c r="L9399">
        <v>0</v>
      </c>
    </row>
    <row r="9400" spans="1:12" x14ac:dyDescent="0.25">
      <c r="A9400">
        <v>52591</v>
      </c>
      <c r="B9400">
        <v>0</v>
      </c>
      <c r="C9400">
        <v>0.99999990000000005</v>
      </c>
      <c r="D9400">
        <v>49</v>
      </c>
      <c r="E9400">
        <v>0</v>
      </c>
      <c r="F9400">
        <v>0.555463347</v>
      </c>
      <c r="G9400">
        <v>3614</v>
      </c>
      <c r="H9400">
        <v>2</v>
      </c>
      <c r="I9400">
        <v>0</v>
      </c>
      <c r="J9400">
        <v>2</v>
      </c>
      <c r="K9400">
        <v>0</v>
      </c>
      <c r="L9400">
        <v>3</v>
      </c>
    </row>
    <row r="9401" spans="1:12" x14ac:dyDescent="0.25">
      <c r="A9401">
        <v>6906</v>
      </c>
      <c r="B9401">
        <v>0</v>
      </c>
      <c r="C9401">
        <v>0.99999990000000005</v>
      </c>
      <c r="D9401">
        <v>49</v>
      </c>
      <c r="E9401">
        <v>0</v>
      </c>
      <c r="F9401">
        <v>0.39734448</v>
      </c>
      <c r="G9401">
        <v>4066</v>
      </c>
      <c r="H9401">
        <v>5</v>
      </c>
      <c r="I9401">
        <v>0</v>
      </c>
      <c r="J9401">
        <v>1</v>
      </c>
      <c r="K9401">
        <v>0</v>
      </c>
      <c r="L9401">
        <v>0</v>
      </c>
    </row>
    <row r="9402" spans="1:12" x14ac:dyDescent="0.25">
      <c r="A9402">
        <v>81153</v>
      </c>
      <c r="B9402">
        <v>1</v>
      </c>
      <c r="C9402">
        <v>0.99999990000000005</v>
      </c>
      <c r="D9402">
        <v>49</v>
      </c>
      <c r="E9402">
        <v>0</v>
      </c>
      <c r="F9402">
        <v>1.2473523E-2</v>
      </c>
      <c r="G9402">
        <v>4248</v>
      </c>
      <c r="H9402">
        <v>2</v>
      </c>
      <c r="I9402">
        <v>4</v>
      </c>
      <c r="J9402">
        <v>0</v>
      </c>
      <c r="K9402">
        <v>0</v>
      </c>
      <c r="L9402">
        <v>1</v>
      </c>
    </row>
    <row r="9403" spans="1:12" x14ac:dyDescent="0.25">
      <c r="A9403">
        <v>60359</v>
      </c>
      <c r="B9403">
        <v>1</v>
      </c>
      <c r="C9403">
        <v>0.99999990000000005</v>
      </c>
      <c r="D9403">
        <v>49</v>
      </c>
      <c r="E9403">
        <v>0</v>
      </c>
      <c r="F9403">
        <v>0</v>
      </c>
      <c r="G9403">
        <v>7500</v>
      </c>
      <c r="H9403">
        <v>2</v>
      </c>
      <c r="I9403">
        <v>0</v>
      </c>
      <c r="J9403">
        <v>0</v>
      </c>
      <c r="K9403">
        <v>0</v>
      </c>
      <c r="L9403">
        <v>1</v>
      </c>
    </row>
    <row r="9404" spans="1:12" x14ac:dyDescent="0.25">
      <c r="A9404">
        <v>140891</v>
      </c>
      <c r="B9404">
        <v>0</v>
      </c>
      <c r="C9404">
        <v>0.99999990000000005</v>
      </c>
      <c r="D9404">
        <v>49</v>
      </c>
      <c r="E9404">
        <v>0</v>
      </c>
      <c r="F9404">
        <v>0.63874175799999999</v>
      </c>
      <c r="G9404">
        <v>9250</v>
      </c>
      <c r="H9404">
        <v>4</v>
      </c>
      <c r="I9404">
        <v>0</v>
      </c>
      <c r="J9404">
        <v>2</v>
      </c>
      <c r="K9404">
        <v>0</v>
      </c>
      <c r="L9404">
        <v>0</v>
      </c>
    </row>
    <row r="9405" spans="1:12" x14ac:dyDescent="0.25">
      <c r="A9405">
        <v>72002</v>
      </c>
      <c r="B9405">
        <v>0</v>
      </c>
      <c r="C9405">
        <v>0.99999990000000005</v>
      </c>
      <c r="D9405">
        <v>49</v>
      </c>
      <c r="E9405">
        <v>0</v>
      </c>
      <c r="F9405">
        <v>0.12548775700000001</v>
      </c>
      <c r="G9405">
        <v>35365</v>
      </c>
      <c r="H9405">
        <v>10</v>
      </c>
      <c r="I9405">
        <v>0</v>
      </c>
      <c r="J9405">
        <v>3</v>
      </c>
      <c r="K9405">
        <v>0</v>
      </c>
      <c r="L9405">
        <v>2</v>
      </c>
    </row>
    <row r="9406" spans="1:12" x14ac:dyDescent="0.25">
      <c r="A9406">
        <v>60928</v>
      </c>
      <c r="B9406">
        <v>0</v>
      </c>
      <c r="C9406">
        <v>0.99999990000000005</v>
      </c>
      <c r="D9406">
        <v>49</v>
      </c>
      <c r="E9406">
        <v>0</v>
      </c>
      <c r="F9406">
        <v>0</v>
      </c>
      <c r="H9406">
        <v>0</v>
      </c>
      <c r="I9406">
        <v>0</v>
      </c>
      <c r="J9406">
        <v>0</v>
      </c>
      <c r="K9406">
        <v>0</v>
      </c>
      <c r="L9406">
        <v>0</v>
      </c>
    </row>
    <row r="9407" spans="1:12" x14ac:dyDescent="0.25">
      <c r="A9407">
        <v>121459</v>
      </c>
      <c r="B9407">
        <v>0</v>
      </c>
      <c r="C9407">
        <v>0.99999990000000005</v>
      </c>
      <c r="D9407">
        <v>46</v>
      </c>
      <c r="E9407">
        <v>0</v>
      </c>
      <c r="F9407">
        <v>1016</v>
      </c>
      <c r="H9407">
        <v>2</v>
      </c>
      <c r="I9407">
        <v>0</v>
      </c>
      <c r="J9407">
        <v>0</v>
      </c>
      <c r="K9407">
        <v>0</v>
      </c>
      <c r="L9407">
        <v>0</v>
      </c>
    </row>
    <row r="9408" spans="1:12" x14ac:dyDescent="0.25">
      <c r="A9408">
        <v>85059</v>
      </c>
      <c r="B9408">
        <v>0</v>
      </c>
      <c r="C9408">
        <v>0.99999990000000005</v>
      </c>
      <c r="D9408">
        <v>46</v>
      </c>
      <c r="E9408">
        <v>0</v>
      </c>
      <c r="F9408">
        <v>883</v>
      </c>
      <c r="H9408">
        <v>2</v>
      </c>
      <c r="I9408">
        <v>0</v>
      </c>
      <c r="J9408">
        <v>1</v>
      </c>
      <c r="K9408">
        <v>0</v>
      </c>
    </row>
    <row r="9409" spans="1:12" x14ac:dyDescent="0.25">
      <c r="A9409">
        <v>35224</v>
      </c>
      <c r="B9409">
        <v>1</v>
      </c>
      <c r="C9409">
        <v>0.99999990000000005</v>
      </c>
      <c r="D9409">
        <v>47</v>
      </c>
      <c r="E9409">
        <v>0</v>
      </c>
      <c r="F9409">
        <v>545</v>
      </c>
      <c r="H9409">
        <v>1</v>
      </c>
      <c r="I9409">
        <v>2</v>
      </c>
      <c r="J9409">
        <v>0</v>
      </c>
      <c r="K9409">
        <v>0</v>
      </c>
      <c r="L9409">
        <v>0</v>
      </c>
    </row>
    <row r="9410" spans="1:12" x14ac:dyDescent="0.25">
      <c r="A9410">
        <v>130448</v>
      </c>
      <c r="B9410">
        <v>1</v>
      </c>
      <c r="C9410">
        <v>0.99999990000000005</v>
      </c>
      <c r="D9410">
        <v>47</v>
      </c>
      <c r="E9410">
        <v>0</v>
      </c>
      <c r="F9410">
        <v>3424</v>
      </c>
      <c r="H9410">
        <v>5</v>
      </c>
      <c r="I9410">
        <v>0</v>
      </c>
      <c r="J9410">
        <v>2</v>
      </c>
      <c r="K9410">
        <v>0</v>
      </c>
      <c r="L9410">
        <v>0</v>
      </c>
    </row>
    <row r="9411" spans="1:12" x14ac:dyDescent="0.25">
      <c r="A9411">
        <v>82331</v>
      </c>
      <c r="B9411">
        <v>1</v>
      </c>
      <c r="C9411">
        <v>0.99999990000000005</v>
      </c>
      <c r="D9411">
        <v>47</v>
      </c>
      <c r="E9411">
        <v>0</v>
      </c>
      <c r="F9411">
        <v>13</v>
      </c>
      <c r="H9411">
        <v>0</v>
      </c>
      <c r="I9411">
        <v>0</v>
      </c>
      <c r="J9411">
        <v>0</v>
      </c>
      <c r="K9411">
        <v>1</v>
      </c>
      <c r="L9411">
        <v>0</v>
      </c>
    </row>
    <row r="9412" spans="1:12" x14ac:dyDescent="0.25">
      <c r="A9412">
        <v>144800</v>
      </c>
      <c r="B9412">
        <v>1</v>
      </c>
      <c r="C9412">
        <v>0.99999990000000005</v>
      </c>
      <c r="D9412">
        <v>50</v>
      </c>
      <c r="E9412">
        <v>0</v>
      </c>
      <c r="F9412">
        <v>4.4630403999999999E-2</v>
      </c>
      <c r="G9412">
        <v>2150</v>
      </c>
      <c r="H9412">
        <v>0</v>
      </c>
      <c r="I9412">
        <v>0</v>
      </c>
      <c r="J9412">
        <v>0</v>
      </c>
      <c r="K9412">
        <v>0</v>
      </c>
      <c r="L9412">
        <v>0</v>
      </c>
    </row>
    <row r="9413" spans="1:12" x14ac:dyDescent="0.25">
      <c r="A9413">
        <v>133155</v>
      </c>
      <c r="B9413">
        <v>0</v>
      </c>
      <c r="C9413">
        <v>0.99999990000000005</v>
      </c>
      <c r="D9413">
        <v>50</v>
      </c>
      <c r="E9413">
        <v>0</v>
      </c>
      <c r="F9413">
        <v>0.170798898</v>
      </c>
      <c r="G9413">
        <v>2540</v>
      </c>
      <c r="H9413">
        <v>2</v>
      </c>
      <c r="I9413">
        <v>0</v>
      </c>
      <c r="J9413">
        <v>0</v>
      </c>
      <c r="K9413">
        <v>0</v>
      </c>
      <c r="L9413">
        <v>1</v>
      </c>
    </row>
    <row r="9414" spans="1:12" x14ac:dyDescent="0.25">
      <c r="A9414">
        <v>145198</v>
      </c>
      <c r="B9414">
        <v>0</v>
      </c>
      <c r="C9414">
        <v>0.99999990000000005</v>
      </c>
      <c r="D9414">
        <v>50</v>
      </c>
      <c r="E9414">
        <v>0</v>
      </c>
      <c r="F9414">
        <v>0.14861622099999999</v>
      </c>
      <c r="G9414">
        <v>6250</v>
      </c>
      <c r="H9414">
        <v>11</v>
      </c>
      <c r="I9414">
        <v>0</v>
      </c>
      <c r="J9414">
        <v>1</v>
      </c>
      <c r="K9414">
        <v>0</v>
      </c>
      <c r="L9414">
        <v>0</v>
      </c>
    </row>
    <row r="9415" spans="1:12" x14ac:dyDescent="0.25">
      <c r="A9415">
        <v>123460</v>
      </c>
      <c r="B9415">
        <v>0</v>
      </c>
      <c r="C9415">
        <v>0.99999990000000005</v>
      </c>
      <c r="D9415">
        <v>50</v>
      </c>
      <c r="E9415">
        <v>0</v>
      </c>
      <c r="F9415">
        <v>0.46264819299999999</v>
      </c>
      <c r="G9415">
        <v>7000</v>
      </c>
      <c r="H9415">
        <v>3</v>
      </c>
      <c r="I9415">
        <v>0</v>
      </c>
      <c r="J9415">
        <v>1</v>
      </c>
      <c r="K9415">
        <v>0</v>
      </c>
      <c r="L9415">
        <v>1</v>
      </c>
    </row>
    <row r="9416" spans="1:12" x14ac:dyDescent="0.25">
      <c r="A9416">
        <v>113088</v>
      </c>
      <c r="B9416">
        <v>0</v>
      </c>
      <c r="C9416">
        <v>0.99999990000000005</v>
      </c>
      <c r="D9416">
        <v>51</v>
      </c>
      <c r="E9416">
        <v>0</v>
      </c>
      <c r="F9416">
        <v>0</v>
      </c>
      <c r="G9416">
        <v>2500</v>
      </c>
      <c r="H9416">
        <v>0</v>
      </c>
      <c r="I9416">
        <v>0</v>
      </c>
      <c r="J9416">
        <v>0</v>
      </c>
      <c r="K9416">
        <v>0</v>
      </c>
      <c r="L9416">
        <v>0</v>
      </c>
    </row>
    <row r="9417" spans="1:12" x14ac:dyDescent="0.25">
      <c r="A9417">
        <v>142630</v>
      </c>
      <c r="B9417">
        <v>0</v>
      </c>
      <c r="C9417">
        <v>0.99999990000000005</v>
      </c>
      <c r="D9417">
        <v>51</v>
      </c>
      <c r="E9417">
        <v>0</v>
      </c>
      <c r="F9417">
        <v>0.40369088800000003</v>
      </c>
      <c r="G9417">
        <v>2600</v>
      </c>
      <c r="H9417">
        <v>3</v>
      </c>
      <c r="I9417">
        <v>0</v>
      </c>
      <c r="J9417">
        <v>0</v>
      </c>
      <c r="K9417">
        <v>0</v>
      </c>
      <c r="L9417">
        <v>0</v>
      </c>
    </row>
    <row r="9418" spans="1:12" x14ac:dyDescent="0.25">
      <c r="A9418">
        <v>147737</v>
      </c>
      <c r="B9418">
        <v>0</v>
      </c>
      <c r="C9418">
        <v>0.99999990000000005</v>
      </c>
      <c r="D9418">
        <v>51</v>
      </c>
      <c r="E9418">
        <v>0</v>
      </c>
      <c r="F9418">
        <v>0.29476522100000002</v>
      </c>
      <c r="G9418">
        <v>4450</v>
      </c>
      <c r="H9418">
        <v>4</v>
      </c>
      <c r="I9418">
        <v>0</v>
      </c>
      <c r="J9418">
        <v>1</v>
      </c>
      <c r="K9418">
        <v>0</v>
      </c>
      <c r="L9418">
        <v>1</v>
      </c>
    </row>
    <row r="9419" spans="1:12" x14ac:dyDescent="0.25">
      <c r="A9419">
        <v>115023</v>
      </c>
      <c r="B9419">
        <v>0</v>
      </c>
      <c r="C9419">
        <v>0.99999990000000005</v>
      </c>
      <c r="D9419">
        <v>51</v>
      </c>
      <c r="E9419">
        <v>0</v>
      </c>
      <c r="F9419">
        <v>0.59383461800000004</v>
      </c>
      <c r="G9419">
        <v>4800</v>
      </c>
      <c r="H9419">
        <v>8</v>
      </c>
      <c r="I9419">
        <v>0</v>
      </c>
      <c r="J9419">
        <v>2</v>
      </c>
      <c r="K9419">
        <v>0</v>
      </c>
      <c r="L9419">
        <v>2</v>
      </c>
    </row>
    <row r="9420" spans="1:12" x14ac:dyDescent="0.25">
      <c r="A9420">
        <v>141735</v>
      </c>
      <c r="B9420">
        <v>0</v>
      </c>
      <c r="C9420">
        <v>0.99999990000000005</v>
      </c>
      <c r="D9420">
        <v>51</v>
      </c>
      <c r="E9420">
        <v>0</v>
      </c>
      <c r="F9420">
        <v>0</v>
      </c>
      <c r="H9420">
        <v>0</v>
      </c>
      <c r="I9420">
        <v>1</v>
      </c>
      <c r="J9420">
        <v>0</v>
      </c>
      <c r="K9420">
        <v>0</v>
      </c>
      <c r="L9420">
        <v>0</v>
      </c>
    </row>
    <row r="9421" spans="1:12" x14ac:dyDescent="0.25">
      <c r="A9421">
        <v>139285</v>
      </c>
      <c r="B9421">
        <v>0</v>
      </c>
      <c r="C9421">
        <v>0.99999990000000005</v>
      </c>
      <c r="D9421">
        <v>48</v>
      </c>
      <c r="E9421">
        <v>0</v>
      </c>
      <c r="F9421">
        <v>5291</v>
      </c>
      <c r="H9421">
        <v>7</v>
      </c>
      <c r="I9421">
        <v>0</v>
      </c>
      <c r="J9421">
        <v>2</v>
      </c>
      <c r="K9421">
        <v>0</v>
      </c>
    </row>
    <row r="9422" spans="1:12" x14ac:dyDescent="0.25">
      <c r="A9422">
        <v>122227</v>
      </c>
      <c r="B9422">
        <v>0</v>
      </c>
      <c r="C9422">
        <v>0.99999990000000005</v>
      </c>
      <c r="D9422">
        <v>48</v>
      </c>
      <c r="E9422">
        <v>0</v>
      </c>
      <c r="F9422">
        <v>1684</v>
      </c>
      <c r="H9422">
        <v>1</v>
      </c>
      <c r="I9422">
        <v>0</v>
      </c>
      <c r="J9422">
        <v>1</v>
      </c>
      <c r="K9422">
        <v>1</v>
      </c>
      <c r="L9422">
        <v>0</v>
      </c>
    </row>
    <row r="9423" spans="1:12" x14ac:dyDescent="0.25">
      <c r="A9423">
        <v>49388</v>
      </c>
      <c r="B9423">
        <v>0</v>
      </c>
      <c r="C9423">
        <v>0.99999990000000005</v>
      </c>
      <c r="D9423">
        <v>49</v>
      </c>
      <c r="E9423">
        <v>0</v>
      </c>
      <c r="F9423">
        <v>13</v>
      </c>
      <c r="H9423">
        <v>0</v>
      </c>
      <c r="I9423">
        <v>0</v>
      </c>
      <c r="J9423">
        <v>0</v>
      </c>
      <c r="K9423">
        <v>0</v>
      </c>
      <c r="L9423">
        <v>0</v>
      </c>
    </row>
    <row r="9424" spans="1:12" x14ac:dyDescent="0.25">
      <c r="A9424">
        <v>137211</v>
      </c>
      <c r="B9424">
        <v>0</v>
      </c>
      <c r="C9424">
        <v>0.99999990000000005</v>
      </c>
      <c r="D9424">
        <v>49</v>
      </c>
      <c r="E9424">
        <v>0</v>
      </c>
      <c r="F9424">
        <v>10</v>
      </c>
      <c r="H9424">
        <v>0</v>
      </c>
      <c r="I9424">
        <v>0</v>
      </c>
      <c r="J9424">
        <v>0</v>
      </c>
      <c r="K9424">
        <v>0</v>
      </c>
      <c r="L9424">
        <v>0</v>
      </c>
    </row>
    <row r="9425" spans="1:12" x14ac:dyDescent="0.25">
      <c r="A9425">
        <v>121329</v>
      </c>
      <c r="B9425">
        <v>0</v>
      </c>
      <c r="C9425">
        <v>0.99999990000000005</v>
      </c>
      <c r="D9425">
        <v>52</v>
      </c>
      <c r="E9425">
        <v>0</v>
      </c>
      <c r="F9425">
        <v>0.64335664299999995</v>
      </c>
      <c r="G9425">
        <v>1000</v>
      </c>
      <c r="H9425">
        <v>5</v>
      </c>
      <c r="I9425">
        <v>0</v>
      </c>
      <c r="J9425">
        <v>1</v>
      </c>
      <c r="K9425">
        <v>0</v>
      </c>
      <c r="L9425">
        <v>2</v>
      </c>
    </row>
    <row r="9426" spans="1:12" x14ac:dyDescent="0.25">
      <c r="A9426">
        <v>67809</v>
      </c>
      <c r="B9426">
        <v>0</v>
      </c>
      <c r="C9426">
        <v>0.99999990000000005</v>
      </c>
      <c r="D9426">
        <v>52</v>
      </c>
      <c r="E9426">
        <v>0</v>
      </c>
      <c r="F9426">
        <v>0.22205206699999999</v>
      </c>
      <c r="G9426">
        <v>1958</v>
      </c>
      <c r="H9426">
        <v>1</v>
      </c>
      <c r="I9426">
        <v>1</v>
      </c>
      <c r="J9426">
        <v>0</v>
      </c>
      <c r="K9426">
        <v>0</v>
      </c>
      <c r="L9426">
        <v>0</v>
      </c>
    </row>
    <row r="9427" spans="1:12" x14ac:dyDescent="0.25">
      <c r="A9427">
        <v>92890</v>
      </c>
      <c r="B9427">
        <v>0</v>
      </c>
      <c r="C9427">
        <v>0.99999990000000005</v>
      </c>
      <c r="D9427">
        <v>52</v>
      </c>
      <c r="E9427">
        <v>0</v>
      </c>
      <c r="F9427">
        <v>0.29719626199999999</v>
      </c>
      <c r="G9427">
        <v>3209</v>
      </c>
      <c r="H9427">
        <v>5</v>
      </c>
      <c r="I9427">
        <v>0</v>
      </c>
      <c r="J9427">
        <v>0</v>
      </c>
      <c r="K9427">
        <v>0</v>
      </c>
      <c r="L9427">
        <v>1</v>
      </c>
    </row>
    <row r="9428" spans="1:12" x14ac:dyDescent="0.25">
      <c r="A9428">
        <v>2331</v>
      </c>
      <c r="B9428">
        <v>0</v>
      </c>
      <c r="C9428">
        <v>0.99999990000000005</v>
      </c>
      <c r="D9428">
        <v>52</v>
      </c>
      <c r="E9428">
        <v>0</v>
      </c>
      <c r="F9428">
        <v>0.74028629899999998</v>
      </c>
      <c r="G9428">
        <v>4400</v>
      </c>
      <c r="H9428">
        <v>3</v>
      </c>
      <c r="I9428">
        <v>1</v>
      </c>
      <c r="J9428">
        <v>1</v>
      </c>
      <c r="K9428">
        <v>0</v>
      </c>
      <c r="L9428">
        <v>0</v>
      </c>
    </row>
    <row r="9429" spans="1:12" x14ac:dyDescent="0.25">
      <c r="A9429">
        <v>107482</v>
      </c>
      <c r="B9429">
        <v>0</v>
      </c>
      <c r="C9429">
        <v>0.99999990000000005</v>
      </c>
      <c r="D9429">
        <v>52</v>
      </c>
      <c r="E9429">
        <v>0</v>
      </c>
      <c r="F9429">
        <v>0</v>
      </c>
      <c r="G9429">
        <v>4590</v>
      </c>
      <c r="H9429">
        <v>0</v>
      </c>
      <c r="I9429">
        <v>0</v>
      </c>
      <c r="J9429">
        <v>0</v>
      </c>
      <c r="K9429">
        <v>0</v>
      </c>
      <c r="L9429">
        <v>2</v>
      </c>
    </row>
    <row r="9430" spans="1:12" x14ac:dyDescent="0.25">
      <c r="A9430">
        <v>54462</v>
      </c>
      <c r="B9430">
        <v>0</v>
      </c>
      <c r="C9430">
        <v>0.99999990000000005</v>
      </c>
      <c r="D9430">
        <v>52</v>
      </c>
      <c r="E9430">
        <v>0</v>
      </c>
      <c r="F9430">
        <v>0.385480726</v>
      </c>
      <c r="G9430">
        <v>6666</v>
      </c>
      <c r="H9430">
        <v>10</v>
      </c>
      <c r="I9430">
        <v>0</v>
      </c>
      <c r="J9430">
        <v>2</v>
      </c>
      <c r="K9430">
        <v>0</v>
      </c>
      <c r="L9430">
        <v>2</v>
      </c>
    </row>
    <row r="9431" spans="1:12" x14ac:dyDescent="0.25">
      <c r="A9431">
        <v>33439</v>
      </c>
      <c r="B9431">
        <v>0</v>
      </c>
      <c r="C9431">
        <v>0.99999990000000005</v>
      </c>
      <c r="D9431">
        <v>52</v>
      </c>
      <c r="E9431">
        <v>0</v>
      </c>
      <c r="F9431">
        <v>0.165813715</v>
      </c>
      <c r="G9431">
        <v>18562</v>
      </c>
      <c r="H9431">
        <v>4</v>
      </c>
      <c r="I9431">
        <v>0</v>
      </c>
      <c r="J9431">
        <v>1</v>
      </c>
      <c r="K9431">
        <v>0</v>
      </c>
      <c r="L9431">
        <v>4</v>
      </c>
    </row>
    <row r="9432" spans="1:12" x14ac:dyDescent="0.25">
      <c r="A9432">
        <v>128044</v>
      </c>
      <c r="B9432">
        <v>0</v>
      </c>
      <c r="C9432">
        <v>0.99999990000000005</v>
      </c>
      <c r="D9432">
        <v>52</v>
      </c>
      <c r="E9432">
        <v>0</v>
      </c>
      <c r="F9432">
        <v>0.36557289399999998</v>
      </c>
      <c r="G9432">
        <v>43000</v>
      </c>
      <c r="H9432">
        <v>8</v>
      </c>
      <c r="I9432">
        <v>0</v>
      </c>
      <c r="J9432">
        <v>4</v>
      </c>
      <c r="K9432">
        <v>0</v>
      </c>
      <c r="L9432">
        <v>2</v>
      </c>
    </row>
    <row r="9433" spans="1:12" x14ac:dyDescent="0.25">
      <c r="A9433">
        <v>11553</v>
      </c>
      <c r="B9433">
        <v>1</v>
      </c>
      <c r="C9433">
        <v>0.99999990000000005</v>
      </c>
      <c r="D9433">
        <v>52</v>
      </c>
      <c r="E9433">
        <v>0</v>
      </c>
      <c r="F9433">
        <v>0</v>
      </c>
      <c r="H9433">
        <v>1</v>
      </c>
      <c r="I9433">
        <v>0</v>
      </c>
      <c r="J9433">
        <v>0</v>
      </c>
      <c r="K9433">
        <v>0</v>
      </c>
      <c r="L9433">
        <v>2</v>
      </c>
    </row>
    <row r="9434" spans="1:12" x14ac:dyDescent="0.25">
      <c r="A9434">
        <v>6137</v>
      </c>
      <c r="B9434">
        <v>0</v>
      </c>
      <c r="C9434">
        <v>0.99999990000000005</v>
      </c>
      <c r="D9434">
        <v>52</v>
      </c>
      <c r="E9434">
        <v>0</v>
      </c>
      <c r="F9434">
        <v>0</v>
      </c>
      <c r="H9434">
        <v>2</v>
      </c>
      <c r="I9434">
        <v>0</v>
      </c>
      <c r="J9434">
        <v>0</v>
      </c>
      <c r="K9434">
        <v>0</v>
      </c>
      <c r="L9434">
        <v>0</v>
      </c>
    </row>
    <row r="9435" spans="1:12" x14ac:dyDescent="0.25">
      <c r="A9435">
        <v>20523</v>
      </c>
      <c r="B9435">
        <v>0</v>
      </c>
      <c r="C9435">
        <v>0.99999990000000005</v>
      </c>
      <c r="D9435">
        <v>50</v>
      </c>
      <c r="E9435">
        <v>0</v>
      </c>
      <c r="F9435">
        <v>837</v>
      </c>
      <c r="H9435">
        <v>2</v>
      </c>
      <c r="I9435">
        <v>0</v>
      </c>
      <c r="J9435">
        <v>1</v>
      </c>
      <c r="K9435">
        <v>0</v>
      </c>
      <c r="L9435">
        <v>0</v>
      </c>
    </row>
    <row r="9436" spans="1:12" x14ac:dyDescent="0.25">
      <c r="A9436">
        <v>127705</v>
      </c>
      <c r="B9436">
        <v>0</v>
      </c>
      <c r="C9436">
        <v>0.99999990000000005</v>
      </c>
      <c r="D9436">
        <v>53</v>
      </c>
      <c r="E9436">
        <v>0</v>
      </c>
      <c r="F9436">
        <v>0.63248638800000001</v>
      </c>
      <c r="G9436">
        <v>1101</v>
      </c>
      <c r="H9436">
        <v>2</v>
      </c>
      <c r="I9436">
        <v>1</v>
      </c>
      <c r="J9436">
        <v>1</v>
      </c>
      <c r="K9436">
        <v>0</v>
      </c>
      <c r="L9436">
        <v>1</v>
      </c>
    </row>
    <row r="9437" spans="1:12" x14ac:dyDescent="0.25">
      <c r="A9437">
        <v>110749</v>
      </c>
      <c r="B9437">
        <v>0</v>
      </c>
      <c r="C9437">
        <v>0.99999990000000005</v>
      </c>
      <c r="D9437">
        <v>53</v>
      </c>
      <c r="E9437">
        <v>0</v>
      </c>
      <c r="F9437">
        <v>0</v>
      </c>
      <c r="G9437">
        <v>1333</v>
      </c>
      <c r="H9437">
        <v>0</v>
      </c>
      <c r="I9437">
        <v>0</v>
      </c>
      <c r="J9437">
        <v>0</v>
      </c>
      <c r="K9437">
        <v>0</v>
      </c>
      <c r="L9437">
        <v>0</v>
      </c>
    </row>
    <row r="9438" spans="1:12" x14ac:dyDescent="0.25">
      <c r="A9438">
        <v>74325</v>
      </c>
      <c r="B9438">
        <v>0</v>
      </c>
      <c r="C9438">
        <v>0.99999990000000005</v>
      </c>
      <c r="D9438">
        <v>53</v>
      </c>
      <c r="E9438">
        <v>0</v>
      </c>
      <c r="F9438">
        <v>0.255792821</v>
      </c>
      <c r="G9438">
        <v>2200</v>
      </c>
      <c r="H9438">
        <v>2</v>
      </c>
      <c r="I9438">
        <v>0</v>
      </c>
      <c r="J9438">
        <v>0</v>
      </c>
      <c r="K9438">
        <v>1</v>
      </c>
      <c r="L9438">
        <v>0</v>
      </c>
    </row>
    <row r="9439" spans="1:12" x14ac:dyDescent="0.25">
      <c r="A9439">
        <v>70023</v>
      </c>
      <c r="B9439">
        <v>0</v>
      </c>
      <c r="C9439">
        <v>0.99999990000000005</v>
      </c>
      <c r="D9439">
        <v>53</v>
      </c>
      <c r="E9439">
        <v>0</v>
      </c>
      <c r="F9439">
        <v>0</v>
      </c>
      <c r="G9439">
        <v>2329</v>
      </c>
      <c r="H9439">
        <v>0</v>
      </c>
      <c r="I9439">
        <v>1</v>
      </c>
      <c r="J9439">
        <v>0</v>
      </c>
      <c r="K9439">
        <v>0</v>
      </c>
      <c r="L9439">
        <v>0</v>
      </c>
    </row>
    <row r="9440" spans="1:12" x14ac:dyDescent="0.25">
      <c r="A9440">
        <v>41934</v>
      </c>
      <c r="B9440">
        <v>0</v>
      </c>
      <c r="C9440">
        <v>0.99999990000000005</v>
      </c>
      <c r="D9440">
        <v>53</v>
      </c>
      <c r="E9440">
        <v>0</v>
      </c>
      <c r="F9440">
        <v>0.58459808899999999</v>
      </c>
      <c r="G9440">
        <v>5336</v>
      </c>
      <c r="H9440">
        <v>3</v>
      </c>
      <c r="I9440">
        <v>0</v>
      </c>
      <c r="J9440">
        <v>2</v>
      </c>
      <c r="K9440">
        <v>0</v>
      </c>
      <c r="L9440">
        <v>0</v>
      </c>
    </row>
    <row r="9441" spans="1:12" x14ac:dyDescent="0.25">
      <c r="A9441">
        <v>32165</v>
      </c>
      <c r="B9441">
        <v>0</v>
      </c>
      <c r="C9441">
        <v>0.99999990000000005</v>
      </c>
      <c r="D9441">
        <v>53</v>
      </c>
      <c r="E9441">
        <v>0</v>
      </c>
      <c r="F9441">
        <v>0</v>
      </c>
      <c r="G9441">
        <v>6600</v>
      </c>
      <c r="H9441">
        <v>0</v>
      </c>
      <c r="I9441">
        <v>0</v>
      </c>
      <c r="J9441">
        <v>0</v>
      </c>
      <c r="K9441">
        <v>0</v>
      </c>
      <c r="L9441">
        <v>3</v>
      </c>
    </row>
    <row r="9442" spans="1:12" x14ac:dyDescent="0.25">
      <c r="A9442">
        <v>29668</v>
      </c>
      <c r="B9442">
        <v>0</v>
      </c>
      <c r="C9442">
        <v>0.99999990000000005</v>
      </c>
      <c r="D9442">
        <v>53</v>
      </c>
      <c r="E9442">
        <v>0</v>
      </c>
      <c r="F9442">
        <v>0.274138188</v>
      </c>
      <c r="G9442">
        <v>6700</v>
      </c>
      <c r="H9442">
        <v>4</v>
      </c>
      <c r="I9442">
        <v>0</v>
      </c>
      <c r="J9442">
        <v>1</v>
      </c>
      <c r="K9442">
        <v>0</v>
      </c>
      <c r="L9442">
        <v>1</v>
      </c>
    </row>
    <row r="9443" spans="1:12" x14ac:dyDescent="0.25">
      <c r="A9443">
        <v>1909</v>
      </c>
      <c r="B9443">
        <v>0</v>
      </c>
      <c r="C9443">
        <v>0.99999990000000005</v>
      </c>
      <c r="D9443">
        <v>53</v>
      </c>
      <c r="E9443">
        <v>0</v>
      </c>
      <c r="F9443">
        <v>0.10267370000000001</v>
      </c>
      <c r="G9443">
        <v>10995</v>
      </c>
      <c r="H9443">
        <v>7</v>
      </c>
      <c r="I9443">
        <v>0</v>
      </c>
      <c r="J9443">
        <v>0</v>
      </c>
      <c r="K9443">
        <v>0</v>
      </c>
      <c r="L9443">
        <v>2</v>
      </c>
    </row>
    <row r="9444" spans="1:12" x14ac:dyDescent="0.25">
      <c r="A9444">
        <v>55783</v>
      </c>
      <c r="B9444">
        <v>0</v>
      </c>
      <c r="C9444">
        <v>0.99999990000000005</v>
      </c>
      <c r="D9444">
        <v>51</v>
      </c>
      <c r="E9444">
        <v>0</v>
      </c>
      <c r="F9444">
        <v>2581</v>
      </c>
      <c r="H9444">
        <v>11</v>
      </c>
      <c r="I9444">
        <v>0</v>
      </c>
      <c r="J9444">
        <v>1</v>
      </c>
      <c r="K9444">
        <v>0</v>
      </c>
      <c r="L9444">
        <v>4</v>
      </c>
    </row>
    <row r="9445" spans="1:12" x14ac:dyDescent="0.25">
      <c r="A9445">
        <v>63109</v>
      </c>
      <c r="B9445">
        <v>0</v>
      </c>
      <c r="C9445">
        <v>0.99999990000000005</v>
      </c>
      <c r="D9445">
        <v>51</v>
      </c>
      <c r="E9445">
        <v>0</v>
      </c>
      <c r="F9445">
        <v>1049</v>
      </c>
      <c r="H9445">
        <v>1</v>
      </c>
      <c r="I9445">
        <v>0</v>
      </c>
      <c r="J9445">
        <v>1</v>
      </c>
      <c r="K9445">
        <v>0</v>
      </c>
      <c r="L9445">
        <v>0</v>
      </c>
    </row>
    <row r="9446" spans="1:12" x14ac:dyDescent="0.25">
      <c r="A9446">
        <v>81550</v>
      </c>
      <c r="B9446">
        <v>0</v>
      </c>
      <c r="C9446">
        <v>0.99999990000000005</v>
      </c>
      <c r="D9446">
        <v>51</v>
      </c>
      <c r="E9446">
        <v>0</v>
      </c>
      <c r="F9446">
        <v>552</v>
      </c>
      <c r="H9446">
        <v>1</v>
      </c>
      <c r="I9446">
        <v>0</v>
      </c>
      <c r="J9446">
        <v>0</v>
      </c>
      <c r="K9446">
        <v>0</v>
      </c>
      <c r="L9446">
        <v>0</v>
      </c>
    </row>
    <row r="9447" spans="1:12" x14ac:dyDescent="0.25">
      <c r="A9447">
        <v>128701</v>
      </c>
      <c r="B9447">
        <v>0</v>
      </c>
      <c r="C9447">
        <v>0.99999990000000005</v>
      </c>
      <c r="D9447">
        <v>51</v>
      </c>
      <c r="E9447">
        <v>0</v>
      </c>
      <c r="F9447">
        <v>151</v>
      </c>
      <c r="H9447">
        <v>2</v>
      </c>
      <c r="I9447">
        <v>0</v>
      </c>
      <c r="J9447">
        <v>0</v>
      </c>
      <c r="K9447">
        <v>0</v>
      </c>
      <c r="L9447">
        <v>0</v>
      </c>
    </row>
    <row r="9448" spans="1:12" x14ac:dyDescent="0.25">
      <c r="A9448">
        <v>6765</v>
      </c>
      <c r="B9448">
        <v>0</v>
      </c>
      <c r="C9448">
        <v>0.99999990000000005</v>
      </c>
      <c r="D9448">
        <v>51</v>
      </c>
      <c r="E9448">
        <v>0</v>
      </c>
      <c r="F9448">
        <v>1248</v>
      </c>
      <c r="H9448">
        <v>1</v>
      </c>
      <c r="I9448">
        <v>0</v>
      </c>
      <c r="J9448">
        <v>1</v>
      </c>
      <c r="K9448">
        <v>0</v>
      </c>
      <c r="L9448">
        <v>0</v>
      </c>
    </row>
    <row r="9449" spans="1:12" x14ac:dyDescent="0.25">
      <c r="A9449">
        <v>47449</v>
      </c>
      <c r="B9449">
        <v>0</v>
      </c>
      <c r="C9449">
        <v>0.99999990000000005</v>
      </c>
      <c r="D9449">
        <v>54</v>
      </c>
      <c r="E9449">
        <v>0</v>
      </c>
      <c r="F9449">
        <v>1.4903671E-2</v>
      </c>
      <c r="G9449">
        <v>2750</v>
      </c>
      <c r="H9449">
        <v>1</v>
      </c>
      <c r="I9449">
        <v>0</v>
      </c>
      <c r="J9449">
        <v>0</v>
      </c>
      <c r="K9449">
        <v>0</v>
      </c>
      <c r="L9449">
        <v>0</v>
      </c>
    </row>
    <row r="9450" spans="1:12" x14ac:dyDescent="0.25">
      <c r="A9450">
        <v>63043</v>
      </c>
      <c r="B9450">
        <v>0</v>
      </c>
      <c r="C9450">
        <v>0.99999990000000005</v>
      </c>
      <c r="D9450">
        <v>54</v>
      </c>
      <c r="E9450">
        <v>0</v>
      </c>
      <c r="F9450">
        <v>4.9851632E-2</v>
      </c>
      <c r="G9450">
        <v>3369</v>
      </c>
      <c r="H9450">
        <v>2</v>
      </c>
      <c r="I9450">
        <v>2</v>
      </c>
      <c r="J9450">
        <v>0</v>
      </c>
      <c r="K9450">
        <v>0</v>
      </c>
      <c r="L9450">
        <v>0</v>
      </c>
    </row>
    <row r="9451" spans="1:12" x14ac:dyDescent="0.25">
      <c r="A9451">
        <v>3287</v>
      </c>
      <c r="B9451">
        <v>0</v>
      </c>
      <c r="C9451">
        <v>0.99999990000000005</v>
      </c>
      <c r="D9451">
        <v>54</v>
      </c>
      <c r="E9451">
        <v>0</v>
      </c>
      <c r="F9451">
        <v>0.136807818</v>
      </c>
      <c r="G9451">
        <v>3683</v>
      </c>
      <c r="H9451">
        <v>1</v>
      </c>
      <c r="I9451">
        <v>0</v>
      </c>
      <c r="J9451">
        <v>0</v>
      </c>
      <c r="K9451">
        <v>0</v>
      </c>
      <c r="L9451">
        <v>0</v>
      </c>
    </row>
    <row r="9452" spans="1:12" x14ac:dyDescent="0.25">
      <c r="A9452">
        <v>59702</v>
      </c>
      <c r="B9452">
        <v>0</v>
      </c>
      <c r="C9452">
        <v>0.99999990000000005</v>
      </c>
      <c r="D9452">
        <v>54</v>
      </c>
      <c r="E9452">
        <v>0</v>
      </c>
      <c r="F9452">
        <v>0.120169198</v>
      </c>
      <c r="G9452">
        <v>5200</v>
      </c>
      <c r="H9452">
        <v>6</v>
      </c>
      <c r="I9452">
        <v>0</v>
      </c>
      <c r="J9452">
        <v>0</v>
      </c>
      <c r="K9452">
        <v>0</v>
      </c>
      <c r="L9452">
        <v>0</v>
      </c>
    </row>
    <row r="9453" spans="1:12" x14ac:dyDescent="0.25">
      <c r="A9453">
        <v>131054</v>
      </c>
      <c r="B9453">
        <v>0</v>
      </c>
      <c r="C9453">
        <v>0.99999990000000005</v>
      </c>
      <c r="D9453">
        <v>54</v>
      </c>
      <c r="E9453">
        <v>0</v>
      </c>
      <c r="F9453">
        <v>0.13838154899999999</v>
      </c>
      <c r="G9453">
        <v>7500</v>
      </c>
      <c r="H9453">
        <v>4</v>
      </c>
      <c r="I9453">
        <v>0</v>
      </c>
      <c r="J9453">
        <v>0</v>
      </c>
      <c r="K9453">
        <v>1</v>
      </c>
      <c r="L9453">
        <v>2</v>
      </c>
    </row>
    <row r="9454" spans="1:12" x14ac:dyDescent="0.25">
      <c r="A9454">
        <v>67575</v>
      </c>
      <c r="B9454">
        <v>1</v>
      </c>
      <c r="C9454">
        <v>0.99999990000000005</v>
      </c>
      <c r="D9454">
        <v>54</v>
      </c>
      <c r="E9454">
        <v>0</v>
      </c>
      <c r="F9454">
        <v>7.3403128999999998E-2</v>
      </c>
      <c r="G9454">
        <v>8500</v>
      </c>
      <c r="H9454">
        <v>1</v>
      </c>
      <c r="I9454">
        <v>3</v>
      </c>
      <c r="J9454">
        <v>0</v>
      </c>
      <c r="K9454">
        <v>0</v>
      </c>
      <c r="L9454">
        <v>3</v>
      </c>
    </row>
    <row r="9455" spans="1:12" x14ac:dyDescent="0.25">
      <c r="A9455">
        <v>73330</v>
      </c>
      <c r="B9455">
        <v>0</v>
      </c>
      <c r="C9455">
        <v>0.99999990000000005</v>
      </c>
      <c r="D9455">
        <v>52</v>
      </c>
      <c r="E9455">
        <v>0</v>
      </c>
      <c r="F9455">
        <v>791</v>
      </c>
      <c r="H9455">
        <v>4</v>
      </c>
      <c r="I9455">
        <v>0</v>
      </c>
      <c r="J9455">
        <v>0</v>
      </c>
      <c r="K9455">
        <v>0</v>
      </c>
      <c r="L9455">
        <v>0</v>
      </c>
    </row>
    <row r="9456" spans="1:12" x14ac:dyDescent="0.25">
      <c r="A9456">
        <v>123521</v>
      </c>
      <c r="B9456">
        <v>0</v>
      </c>
      <c r="C9456">
        <v>0.99999990000000005</v>
      </c>
      <c r="D9456">
        <v>52</v>
      </c>
      <c r="E9456">
        <v>0</v>
      </c>
      <c r="F9456">
        <v>131</v>
      </c>
      <c r="H9456">
        <v>1</v>
      </c>
      <c r="I9456">
        <v>0</v>
      </c>
      <c r="J9456">
        <v>0</v>
      </c>
      <c r="K9456">
        <v>0</v>
      </c>
      <c r="L9456">
        <v>3</v>
      </c>
    </row>
    <row r="9457" spans="1:12" x14ac:dyDescent="0.25">
      <c r="A9457">
        <v>69050</v>
      </c>
      <c r="B9457">
        <v>0</v>
      </c>
      <c r="C9457">
        <v>0.99999990000000005</v>
      </c>
      <c r="D9457">
        <v>52</v>
      </c>
      <c r="E9457">
        <v>0</v>
      </c>
      <c r="F9457">
        <v>50</v>
      </c>
      <c r="H9457">
        <v>0</v>
      </c>
      <c r="I9457">
        <v>0</v>
      </c>
      <c r="J9457">
        <v>0</v>
      </c>
      <c r="K9457">
        <v>0</v>
      </c>
      <c r="L9457">
        <v>0</v>
      </c>
    </row>
    <row r="9458" spans="1:12" x14ac:dyDescent="0.25">
      <c r="A9458">
        <v>70203</v>
      </c>
      <c r="B9458">
        <v>1</v>
      </c>
      <c r="C9458">
        <v>0.99999990000000005</v>
      </c>
      <c r="D9458">
        <v>55</v>
      </c>
      <c r="E9458">
        <v>0</v>
      </c>
      <c r="F9458">
        <v>0</v>
      </c>
      <c r="G9458">
        <v>1000</v>
      </c>
      <c r="H9458">
        <v>0</v>
      </c>
      <c r="I9458">
        <v>1</v>
      </c>
      <c r="J9458">
        <v>0</v>
      </c>
      <c r="K9458">
        <v>0</v>
      </c>
      <c r="L9458">
        <v>0</v>
      </c>
    </row>
    <row r="9459" spans="1:12" x14ac:dyDescent="0.25">
      <c r="A9459">
        <v>59041</v>
      </c>
      <c r="B9459">
        <v>1</v>
      </c>
      <c r="C9459">
        <v>0.99999990000000005</v>
      </c>
      <c r="D9459">
        <v>55</v>
      </c>
      <c r="E9459">
        <v>0</v>
      </c>
      <c r="F9459">
        <v>9.9950024999999998E-2</v>
      </c>
      <c r="G9459">
        <v>2000</v>
      </c>
      <c r="H9459">
        <v>1</v>
      </c>
      <c r="I9459">
        <v>0</v>
      </c>
      <c r="J9459">
        <v>0</v>
      </c>
      <c r="K9459">
        <v>0</v>
      </c>
      <c r="L9459">
        <v>1</v>
      </c>
    </row>
    <row r="9460" spans="1:12" x14ac:dyDescent="0.25">
      <c r="A9460">
        <v>130146</v>
      </c>
      <c r="B9460">
        <v>0</v>
      </c>
      <c r="C9460">
        <v>0.99999990000000005</v>
      </c>
      <c r="D9460">
        <v>55</v>
      </c>
      <c r="E9460">
        <v>0</v>
      </c>
      <c r="F9460">
        <v>0.92710416299999998</v>
      </c>
      <c r="G9460">
        <v>5500</v>
      </c>
      <c r="H9460">
        <v>5</v>
      </c>
      <c r="I9460">
        <v>0</v>
      </c>
      <c r="J9460">
        <v>3</v>
      </c>
      <c r="K9460">
        <v>0</v>
      </c>
      <c r="L9460">
        <v>2</v>
      </c>
    </row>
    <row r="9461" spans="1:12" x14ac:dyDescent="0.25">
      <c r="A9461">
        <v>89117</v>
      </c>
      <c r="B9461">
        <v>0</v>
      </c>
      <c r="C9461">
        <v>0.99999990000000005</v>
      </c>
      <c r="D9461">
        <v>55</v>
      </c>
      <c r="E9461">
        <v>0</v>
      </c>
      <c r="F9461">
        <v>0.27194522500000001</v>
      </c>
      <c r="G9461">
        <v>5695</v>
      </c>
      <c r="H9461">
        <v>3</v>
      </c>
      <c r="I9461">
        <v>0</v>
      </c>
      <c r="J9461">
        <v>1</v>
      </c>
      <c r="K9461">
        <v>0</v>
      </c>
      <c r="L9461">
        <v>0</v>
      </c>
    </row>
    <row r="9462" spans="1:12" x14ac:dyDescent="0.25">
      <c r="A9462">
        <v>36510</v>
      </c>
      <c r="B9462">
        <v>0</v>
      </c>
      <c r="C9462">
        <v>0.99999990000000005</v>
      </c>
      <c r="D9462">
        <v>55</v>
      </c>
      <c r="E9462">
        <v>0</v>
      </c>
      <c r="F9462">
        <v>0</v>
      </c>
      <c r="H9462">
        <v>0</v>
      </c>
      <c r="I9462">
        <v>0</v>
      </c>
      <c r="J9462">
        <v>0</v>
      </c>
      <c r="K9462">
        <v>0</v>
      </c>
      <c r="L9462">
        <v>1</v>
      </c>
    </row>
    <row r="9463" spans="1:12" x14ac:dyDescent="0.25">
      <c r="A9463">
        <v>80203</v>
      </c>
      <c r="B9463">
        <v>0</v>
      </c>
      <c r="C9463">
        <v>0.99999990000000005</v>
      </c>
      <c r="D9463">
        <v>53</v>
      </c>
      <c r="E9463">
        <v>0</v>
      </c>
      <c r="F9463">
        <v>1721</v>
      </c>
      <c r="H9463">
        <v>2</v>
      </c>
      <c r="I9463">
        <v>2</v>
      </c>
      <c r="J9463">
        <v>1</v>
      </c>
      <c r="K9463">
        <v>0</v>
      </c>
      <c r="L9463">
        <v>0</v>
      </c>
    </row>
    <row r="9464" spans="1:12" x14ac:dyDescent="0.25">
      <c r="A9464">
        <v>105687</v>
      </c>
      <c r="B9464">
        <v>0</v>
      </c>
      <c r="C9464">
        <v>0.99999990000000005</v>
      </c>
      <c r="D9464">
        <v>53</v>
      </c>
      <c r="E9464">
        <v>0</v>
      </c>
      <c r="F9464">
        <v>1041</v>
      </c>
      <c r="H9464">
        <v>1</v>
      </c>
      <c r="I9464">
        <v>2</v>
      </c>
      <c r="J9464">
        <v>1</v>
      </c>
      <c r="K9464">
        <v>0</v>
      </c>
      <c r="L9464">
        <v>0</v>
      </c>
    </row>
    <row r="9465" spans="1:12" x14ac:dyDescent="0.25">
      <c r="A9465">
        <v>7411</v>
      </c>
      <c r="B9465">
        <v>0</v>
      </c>
      <c r="C9465">
        <v>0.99999990000000005</v>
      </c>
      <c r="D9465">
        <v>56</v>
      </c>
      <c r="E9465">
        <v>0</v>
      </c>
      <c r="F9465">
        <v>0.72364039999999996</v>
      </c>
      <c r="G9465">
        <v>900</v>
      </c>
      <c r="H9465">
        <v>2</v>
      </c>
      <c r="I9465">
        <v>0</v>
      </c>
      <c r="J9465">
        <v>1</v>
      </c>
      <c r="K9465">
        <v>0</v>
      </c>
      <c r="L9465">
        <v>0</v>
      </c>
    </row>
    <row r="9466" spans="1:12" x14ac:dyDescent="0.25">
      <c r="A9466">
        <v>142657</v>
      </c>
      <c r="B9466">
        <v>0</v>
      </c>
      <c r="C9466">
        <v>0.99999990000000005</v>
      </c>
      <c r="D9466">
        <v>56</v>
      </c>
      <c r="E9466">
        <v>0</v>
      </c>
      <c r="F9466">
        <v>0.36875328800000001</v>
      </c>
      <c r="G9466">
        <v>1900</v>
      </c>
      <c r="H9466">
        <v>6</v>
      </c>
      <c r="I9466">
        <v>0</v>
      </c>
      <c r="J9466">
        <v>0</v>
      </c>
      <c r="K9466">
        <v>0</v>
      </c>
      <c r="L9466">
        <v>0</v>
      </c>
    </row>
    <row r="9467" spans="1:12" x14ac:dyDescent="0.25">
      <c r="A9467">
        <v>130676</v>
      </c>
      <c r="B9467">
        <v>0</v>
      </c>
      <c r="C9467">
        <v>0.99999990000000005</v>
      </c>
      <c r="D9467">
        <v>56</v>
      </c>
      <c r="E9467">
        <v>0</v>
      </c>
      <c r="F9467">
        <v>0.83540746700000001</v>
      </c>
      <c r="G9467">
        <v>2490</v>
      </c>
      <c r="H9467">
        <v>3</v>
      </c>
      <c r="I9467">
        <v>0</v>
      </c>
      <c r="J9467">
        <v>2</v>
      </c>
      <c r="K9467">
        <v>0</v>
      </c>
      <c r="L9467">
        <v>0</v>
      </c>
    </row>
    <row r="9468" spans="1:12" x14ac:dyDescent="0.25">
      <c r="A9468">
        <v>68633</v>
      </c>
      <c r="B9468">
        <v>0</v>
      </c>
      <c r="C9468">
        <v>0.99999990000000005</v>
      </c>
      <c r="D9468">
        <v>56</v>
      </c>
      <c r="E9468">
        <v>0</v>
      </c>
      <c r="F9468">
        <v>0.628731343</v>
      </c>
      <c r="G9468">
        <v>2679</v>
      </c>
      <c r="H9468">
        <v>4</v>
      </c>
      <c r="I9468">
        <v>0</v>
      </c>
      <c r="J9468">
        <v>1</v>
      </c>
      <c r="K9468">
        <v>0</v>
      </c>
      <c r="L9468">
        <v>1</v>
      </c>
    </row>
    <row r="9469" spans="1:12" x14ac:dyDescent="0.25">
      <c r="A9469">
        <v>131638</v>
      </c>
      <c r="B9469">
        <v>0</v>
      </c>
      <c r="C9469">
        <v>0.99999990000000005</v>
      </c>
      <c r="D9469">
        <v>56</v>
      </c>
      <c r="E9469">
        <v>0</v>
      </c>
      <c r="F9469">
        <v>0.133297787</v>
      </c>
      <c r="G9469">
        <v>3750</v>
      </c>
      <c r="H9469">
        <v>4</v>
      </c>
      <c r="I9469">
        <v>0</v>
      </c>
      <c r="J9469">
        <v>0</v>
      </c>
      <c r="K9469">
        <v>0</v>
      </c>
      <c r="L9469">
        <v>0</v>
      </c>
    </row>
    <row r="9470" spans="1:12" x14ac:dyDescent="0.25">
      <c r="A9470">
        <v>87617</v>
      </c>
      <c r="B9470">
        <v>1</v>
      </c>
      <c r="C9470">
        <v>0.99999990000000005</v>
      </c>
      <c r="D9470">
        <v>56</v>
      </c>
      <c r="E9470">
        <v>0</v>
      </c>
      <c r="F9470">
        <v>0.41651669699999999</v>
      </c>
      <c r="G9470">
        <v>5000</v>
      </c>
      <c r="H9470">
        <v>2</v>
      </c>
      <c r="I9470">
        <v>1</v>
      </c>
      <c r="J9470">
        <v>1</v>
      </c>
      <c r="K9470">
        <v>0</v>
      </c>
      <c r="L9470">
        <v>0</v>
      </c>
    </row>
    <row r="9471" spans="1:12" x14ac:dyDescent="0.25">
      <c r="A9471">
        <v>12004</v>
      </c>
      <c r="B9471">
        <v>0</v>
      </c>
      <c r="C9471">
        <v>0.99999990000000005</v>
      </c>
      <c r="D9471">
        <v>56</v>
      </c>
      <c r="E9471">
        <v>0</v>
      </c>
      <c r="F9471">
        <v>0.63648997399999996</v>
      </c>
      <c r="G9471">
        <v>5036</v>
      </c>
      <c r="H9471">
        <v>6</v>
      </c>
      <c r="I9471">
        <v>0</v>
      </c>
      <c r="J9471">
        <v>3</v>
      </c>
      <c r="K9471">
        <v>0</v>
      </c>
      <c r="L9471">
        <v>1</v>
      </c>
    </row>
    <row r="9472" spans="1:12" x14ac:dyDescent="0.25">
      <c r="A9472">
        <v>10954</v>
      </c>
      <c r="B9472">
        <v>0</v>
      </c>
      <c r="C9472">
        <v>0.99999990000000005</v>
      </c>
      <c r="D9472">
        <v>56</v>
      </c>
      <c r="E9472">
        <v>0</v>
      </c>
      <c r="F9472">
        <v>0</v>
      </c>
      <c r="G9472">
        <v>10517</v>
      </c>
      <c r="H9472">
        <v>1</v>
      </c>
      <c r="I9472">
        <v>0</v>
      </c>
      <c r="J9472">
        <v>0</v>
      </c>
      <c r="K9472">
        <v>0</v>
      </c>
      <c r="L9472">
        <v>0</v>
      </c>
    </row>
    <row r="9473" spans="1:12" x14ac:dyDescent="0.25">
      <c r="A9473">
        <v>128611</v>
      </c>
      <c r="B9473">
        <v>0</v>
      </c>
      <c r="C9473">
        <v>0.99999990000000005</v>
      </c>
      <c r="D9473">
        <v>56</v>
      </c>
      <c r="E9473">
        <v>0</v>
      </c>
      <c r="F9473">
        <v>3.8308871000000001E-2</v>
      </c>
      <c r="G9473">
        <v>10832</v>
      </c>
      <c r="H9473">
        <v>0</v>
      </c>
      <c r="I9473">
        <v>1</v>
      </c>
      <c r="J9473">
        <v>0</v>
      </c>
      <c r="K9473">
        <v>1</v>
      </c>
      <c r="L9473">
        <v>0</v>
      </c>
    </row>
    <row r="9474" spans="1:12" x14ac:dyDescent="0.25">
      <c r="A9474">
        <v>74932</v>
      </c>
      <c r="B9474">
        <v>0</v>
      </c>
      <c r="C9474">
        <v>0.99999990000000005</v>
      </c>
      <c r="D9474">
        <v>56</v>
      </c>
      <c r="E9474">
        <v>0</v>
      </c>
      <c r="F9474">
        <v>0.32695576799999998</v>
      </c>
      <c r="G9474">
        <v>30000</v>
      </c>
      <c r="H9474">
        <v>17</v>
      </c>
      <c r="I9474">
        <v>0</v>
      </c>
      <c r="J9474">
        <v>2</v>
      </c>
      <c r="K9474">
        <v>0</v>
      </c>
      <c r="L9474">
        <v>2</v>
      </c>
    </row>
    <row r="9475" spans="1:12" x14ac:dyDescent="0.25">
      <c r="A9475">
        <v>118011</v>
      </c>
      <c r="B9475">
        <v>1</v>
      </c>
      <c r="C9475">
        <v>0.99999990000000005</v>
      </c>
      <c r="D9475">
        <v>56</v>
      </c>
      <c r="E9475">
        <v>0</v>
      </c>
      <c r="F9475">
        <v>2.3253194000000001E-2</v>
      </c>
      <c r="G9475">
        <v>71000</v>
      </c>
      <c r="H9475">
        <v>2</v>
      </c>
      <c r="I9475">
        <v>1</v>
      </c>
      <c r="J9475">
        <v>1</v>
      </c>
      <c r="K9475">
        <v>0</v>
      </c>
      <c r="L9475">
        <v>3</v>
      </c>
    </row>
    <row r="9476" spans="1:12" x14ac:dyDescent="0.25">
      <c r="A9476">
        <v>100744</v>
      </c>
      <c r="B9476">
        <v>0</v>
      </c>
      <c r="C9476">
        <v>0.99999990000000005</v>
      </c>
      <c r="D9476">
        <v>56</v>
      </c>
      <c r="E9476">
        <v>0</v>
      </c>
      <c r="F9476">
        <v>0</v>
      </c>
      <c r="H9476">
        <v>1</v>
      </c>
      <c r="I9476">
        <v>0</v>
      </c>
      <c r="J9476">
        <v>0</v>
      </c>
      <c r="K9476">
        <v>0</v>
      </c>
    </row>
    <row r="9477" spans="1:12" x14ac:dyDescent="0.25">
      <c r="A9477">
        <v>90606</v>
      </c>
      <c r="B9477">
        <v>0</v>
      </c>
      <c r="C9477">
        <v>0.99999990000000005</v>
      </c>
      <c r="D9477">
        <v>56</v>
      </c>
      <c r="E9477">
        <v>0</v>
      </c>
      <c r="F9477">
        <v>0</v>
      </c>
      <c r="H9477">
        <v>1</v>
      </c>
      <c r="I9477">
        <v>0</v>
      </c>
      <c r="J9477">
        <v>0</v>
      </c>
      <c r="K9477">
        <v>0</v>
      </c>
      <c r="L9477">
        <v>0</v>
      </c>
    </row>
    <row r="9478" spans="1:12" x14ac:dyDescent="0.25">
      <c r="A9478">
        <v>97086</v>
      </c>
      <c r="B9478">
        <v>0</v>
      </c>
      <c r="C9478">
        <v>0.99999990000000005</v>
      </c>
      <c r="D9478">
        <v>56</v>
      </c>
      <c r="E9478">
        <v>0</v>
      </c>
      <c r="F9478">
        <v>0</v>
      </c>
      <c r="H9478">
        <v>0</v>
      </c>
      <c r="I9478">
        <v>1</v>
      </c>
      <c r="J9478">
        <v>0</v>
      </c>
      <c r="K9478">
        <v>0</v>
      </c>
      <c r="L9478">
        <v>0</v>
      </c>
    </row>
    <row r="9479" spans="1:12" x14ac:dyDescent="0.25">
      <c r="A9479">
        <v>8604</v>
      </c>
      <c r="B9479">
        <v>0</v>
      </c>
      <c r="C9479">
        <v>0.99999990000000005</v>
      </c>
      <c r="D9479">
        <v>54</v>
      </c>
      <c r="E9479">
        <v>0</v>
      </c>
      <c r="F9479">
        <v>2620</v>
      </c>
      <c r="H9479">
        <v>8</v>
      </c>
      <c r="I9479">
        <v>0</v>
      </c>
      <c r="J9479">
        <v>2</v>
      </c>
      <c r="K9479">
        <v>0</v>
      </c>
      <c r="L9479">
        <v>5</v>
      </c>
    </row>
    <row r="9480" spans="1:12" x14ac:dyDescent="0.25">
      <c r="A9480">
        <v>78959</v>
      </c>
      <c r="B9480">
        <v>0</v>
      </c>
      <c r="C9480">
        <v>0.99999990000000005</v>
      </c>
      <c r="D9480">
        <v>54</v>
      </c>
      <c r="E9480">
        <v>0</v>
      </c>
      <c r="F9480">
        <v>69</v>
      </c>
      <c r="H9480">
        <v>1</v>
      </c>
      <c r="I9480">
        <v>0</v>
      </c>
      <c r="J9480">
        <v>0</v>
      </c>
      <c r="K9480">
        <v>0</v>
      </c>
      <c r="L9480">
        <v>0</v>
      </c>
    </row>
    <row r="9481" spans="1:12" x14ac:dyDescent="0.25">
      <c r="A9481">
        <v>8266</v>
      </c>
      <c r="B9481">
        <v>0</v>
      </c>
      <c r="C9481">
        <v>0.99999990000000005</v>
      </c>
      <c r="D9481">
        <v>57</v>
      </c>
      <c r="E9481">
        <v>0</v>
      </c>
      <c r="F9481">
        <v>0.161502966</v>
      </c>
      <c r="G9481">
        <v>1516</v>
      </c>
      <c r="H9481">
        <v>1</v>
      </c>
      <c r="I9481">
        <v>0</v>
      </c>
      <c r="J9481">
        <v>0</v>
      </c>
      <c r="K9481">
        <v>0</v>
      </c>
      <c r="L9481">
        <v>0</v>
      </c>
    </row>
    <row r="9482" spans="1:12" x14ac:dyDescent="0.25">
      <c r="A9482">
        <v>59176</v>
      </c>
      <c r="B9482">
        <v>0</v>
      </c>
      <c r="C9482">
        <v>0.99999990000000005</v>
      </c>
      <c r="D9482">
        <v>57</v>
      </c>
      <c r="E9482">
        <v>0</v>
      </c>
      <c r="F9482">
        <v>3.4575904999999997E-2</v>
      </c>
      <c r="G9482">
        <v>1850</v>
      </c>
      <c r="H9482">
        <v>1</v>
      </c>
      <c r="I9482">
        <v>0</v>
      </c>
      <c r="J9482">
        <v>0</v>
      </c>
      <c r="K9482">
        <v>0</v>
      </c>
      <c r="L9482">
        <v>0</v>
      </c>
    </row>
    <row r="9483" spans="1:12" x14ac:dyDescent="0.25">
      <c r="A9483">
        <v>135612</v>
      </c>
      <c r="B9483">
        <v>1</v>
      </c>
      <c r="C9483">
        <v>0.99999990000000005</v>
      </c>
      <c r="D9483">
        <v>57</v>
      </c>
      <c r="E9483">
        <v>0</v>
      </c>
      <c r="F9483">
        <v>0.37833277100000001</v>
      </c>
      <c r="G9483">
        <v>2962</v>
      </c>
      <c r="H9483">
        <v>2</v>
      </c>
      <c r="I9483">
        <v>1</v>
      </c>
      <c r="J9483">
        <v>1</v>
      </c>
      <c r="K9483">
        <v>0</v>
      </c>
      <c r="L9483">
        <v>0</v>
      </c>
    </row>
    <row r="9484" spans="1:12" x14ac:dyDescent="0.25">
      <c r="A9484">
        <v>34026</v>
      </c>
      <c r="B9484">
        <v>0</v>
      </c>
      <c r="C9484">
        <v>0.99999990000000005</v>
      </c>
      <c r="D9484">
        <v>57</v>
      </c>
      <c r="E9484">
        <v>0</v>
      </c>
      <c r="F9484">
        <v>0.71750928300000005</v>
      </c>
      <c r="G9484">
        <v>3500</v>
      </c>
      <c r="H9484">
        <v>4</v>
      </c>
      <c r="I9484">
        <v>0</v>
      </c>
      <c r="J9484">
        <v>1</v>
      </c>
      <c r="K9484">
        <v>0</v>
      </c>
      <c r="L9484">
        <v>0</v>
      </c>
    </row>
    <row r="9485" spans="1:12" x14ac:dyDescent="0.25">
      <c r="A9485">
        <v>18398</v>
      </c>
      <c r="B9485">
        <v>0</v>
      </c>
      <c r="C9485">
        <v>0.99999990000000005</v>
      </c>
      <c r="D9485">
        <v>57</v>
      </c>
      <c r="E9485">
        <v>0</v>
      </c>
      <c r="F9485">
        <v>0.349365751</v>
      </c>
      <c r="G9485">
        <v>3783</v>
      </c>
      <c r="H9485">
        <v>6</v>
      </c>
      <c r="I9485">
        <v>0</v>
      </c>
      <c r="J9485">
        <v>2</v>
      </c>
      <c r="K9485">
        <v>0</v>
      </c>
      <c r="L9485">
        <v>0</v>
      </c>
    </row>
    <row r="9486" spans="1:12" x14ac:dyDescent="0.25">
      <c r="A9486">
        <v>72465</v>
      </c>
      <c r="B9486">
        <v>0</v>
      </c>
      <c r="C9486">
        <v>0.99999990000000005</v>
      </c>
      <c r="D9486">
        <v>57</v>
      </c>
      <c r="E9486">
        <v>0</v>
      </c>
      <c r="F9486">
        <v>0</v>
      </c>
      <c r="G9486">
        <v>6673</v>
      </c>
      <c r="H9486">
        <v>1</v>
      </c>
      <c r="I9486">
        <v>0</v>
      </c>
      <c r="J9486">
        <v>0</v>
      </c>
      <c r="K9486">
        <v>0</v>
      </c>
      <c r="L9486">
        <v>1</v>
      </c>
    </row>
    <row r="9487" spans="1:12" x14ac:dyDescent="0.25">
      <c r="A9487">
        <v>73055</v>
      </c>
      <c r="B9487">
        <v>0</v>
      </c>
      <c r="C9487">
        <v>0.99999990000000005</v>
      </c>
      <c r="D9487">
        <v>57</v>
      </c>
      <c r="E9487">
        <v>0</v>
      </c>
      <c r="F9487">
        <v>1.7366837999999999E-2</v>
      </c>
      <c r="G9487">
        <v>10306</v>
      </c>
      <c r="H9487">
        <v>2</v>
      </c>
      <c r="I9487">
        <v>0</v>
      </c>
      <c r="J9487">
        <v>0</v>
      </c>
      <c r="K9487">
        <v>0</v>
      </c>
      <c r="L9487">
        <v>0</v>
      </c>
    </row>
    <row r="9488" spans="1:12" x14ac:dyDescent="0.25">
      <c r="A9488">
        <v>74730</v>
      </c>
      <c r="B9488">
        <v>0</v>
      </c>
      <c r="C9488">
        <v>0.99999990000000005</v>
      </c>
      <c r="D9488">
        <v>55</v>
      </c>
      <c r="E9488">
        <v>0</v>
      </c>
      <c r="F9488">
        <v>688</v>
      </c>
      <c r="H9488">
        <v>3</v>
      </c>
      <c r="I9488">
        <v>1</v>
      </c>
      <c r="J9488">
        <v>2</v>
      </c>
      <c r="K9488">
        <v>3</v>
      </c>
      <c r="L9488">
        <v>0</v>
      </c>
    </row>
    <row r="9489" spans="1:12" x14ac:dyDescent="0.25">
      <c r="A9489">
        <v>30471</v>
      </c>
      <c r="B9489">
        <v>1</v>
      </c>
      <c r="C9489">
        <v>0.99999990000000005</v>
      </c>
      <c r="D9489">
        <v>55</v>
      </c>
      <c r="E9489">
        <v>0</v>
      </c>
      <c r="F9489">
        <v>52</v>
      </c>
      <c r="H9489">
        <v>3</v>
      </c>
      <c r="I9489">
        <v>2</v>
      </c>
      <c r="J9489">
        <v>0</v>
      </c>
      <c r="K9489">
        <v>0</v>
      </c>
      <c r="L9489">
        <v>0</v>
      </c>
    </row>
    <row r="9490" spans="1:12" x14ac:dyDescent="0.25">
      <c r="A9490">
        <v>129433</v>
      </c>
      <c r="B9490">
        <v>0</v>
      </c>
      <c r="C9490">
        <v>0.99999990000000005</v>
      </c>
      <c r="D9490">
        <v>58</v>
      </c>
      <c r="E9490">
        <v>0</v>
      </c>
      <c r="F9490">
        <v>0.85071830100000001</v>
      </c>
      <c r="G9490">
        <v>1600</v>
      </c>
      <c r="H9490">
        <v>7</v>
      </c>
      <c r="I9490">
        <v>0</v>
      </c>
      <c r="J9490">
        <v>0</v>
      </c>
      <c r="K9490">
        <v>0</v>
      </c>
      <c r="L9490">
        <v>1</v>
      </c>
    </row>
    <row r="9491" spans="1:12" x14ac:dyDescent="0.25">
      <c r="A9491">
        <v>144900</v>
      </c>
      <c r="B9491">
        <v>1</v>
      </c>
      <c r="C9491">
        <v>0.99999990000000005</v>
      </c>
      <c r="D9491">
        <v>58</v>
      </c>
      <c r="E9491">
        <v>0</v>
      </c>
      <c r="F9491">
        <v>4.7746940000000003E-3</v>
      </c>
      <c r="G9491">
        <v>3350</v>
      </c>
      <c r="H9491">
        <v>0</v>
      </c>
      <c r="I9491">
        <v>1</v>
      </c>
      <c r="J9491">
        <v>0</v>
      </c>
      <c r="K9491">
        <v>1</v>
      </c>
      <c r="L9491">
        <v>2</v>
      </c>
    </row>
    <row r="9492" spans="1:12" x14ac:dyDescent="0.25">
      <c r="A9492">
        <v>125849</v>
      </c>
      <c r="B9492">
        <v>1</v>
      </c>
      <c r="C9492">
        <v>0.99999990000000005</v>
      </c>
      <c r="D9492">
        <v>58</v>
      </c>
      <c r="E9492">
        <v>0</v>
      </c>
      <c r="F9492">
        <v>9.4089974000000007E-2</v>
      </c>
      <c r="G9492">
        <v>3400</v>
      </c>
      <c r="H9492">
        <v>2</v>
      </c>
      <c r="I9492">
        <v>0</v>
      </c>
      <c r="J9492">
        <v>0</v>
      </c>
      <c r="K9492">
        <v>1</v>
      </c>
      <c r="L9492">
        <v>1</v>
      </c>
    </row>
    <row r="9493" spans="1:12" x14ac:dyDescent="0.25">
      <c r="A9493">
        <v>67179</v>
      </c>
      <c r="B9493">
        <v>1</v>
      </c>
      <c r="C9493">
        <v>0.99999990000000005</v>
      </c>
      <c r="D9493">
        <v>58</v>
      </c>
      <c r="E9493">
        <v>0</v>
      </c>
      <c r="F9493">
        <v>0.61011159199999998</v>
      </c>
      <c r="G9493">
        <v>4390</v>
      </c>
      <c r="H9493">
        <v>4</v>
      </c>
      <c r="I9493">
        <v>0</v>
      </c>
      <c r="J9493">
        <v>2</v>
      </c>
      <c r="K9493">
        <v>1</v>
      </c>
      <c r="L9493">
        <v>1</v>
      </c>
    </row>
    <row r="9494" spans="1:12" x14ac:dyDescent="0.25">
      <c r="A9494">
        <v>105229</v>
      </c>
      <c r="B9494">
        <v>0</v>
      </c>
      <c r="C9494">
        <v>0.99999990000000005</v>
      </c>
      <c r="D9494">
        <v>58</v>
      </c>
      <c r="E9494">
        <v>0</v>
      </c>
      <c r="F9494">
        <v>3.7904124999999997E-2</v>
      </c>
      <c r="G9494">
        <v>7175</v>
      </c>
      <c r="H9494">
        <v>7</v>
      </c>
      <c r="I9494">
        <v>0</v>
      </c>
      <c r="J9494">
        <v>0</v>
      </c>
      <c r="K9494">
        <v>0</v>
      </c>
      <c r="L9494">
        <v>0</v>
      </c>
    </row>
    <row r="9495" spans="1:12" x14ac:dyDescent="0.25">
      <c r="A9495">
        <v>7154</v>
      </c>
      <c r="B9495">
        <v>0</v>
      </c>
      <c r="C9495">
        <v>0.99999990000000005</v>
      </c>
      <c r="D9495">
        <v>58</v>
      </c>
      <c r="E9495">
        <v>0</v>
      </c>
      <c r="F9495">
        <v>0</v>
      </c>
      <c r="G9495">
        <v>10000</v>
      </c>
      <c r="H9495">
        <v>0</v>
      </c>
      <c r="I9495">
        <v>0</v>
      </c>
      <c r="J9495">
        <v>0</v>
      </c>
      <c r="K9495">
        <v>0</v>
      </c>
      <c r="L9495">
        <v>1</v>
      </c>
    </row>
    <row r="9496" spans="1:12" x14ac:dyDescent="0.25">
      <c r="A9496">
        <v>67492</v>
      </c>
      <c r="B9496">
        <v>0</v>
      </c>
      <c r="C9496">
        <v>0.99999990000000005</v>
      </c>
      <c r="D9496">
        <v>58</v>
      </c>
      <c r="E9496">
        <v>0</v>
      </c>
      <c r="F9496">
        <v>0.33401689800000001</v>
      </c>
      <c r="G9496">
        <v>12190</v>
      </c>
      <c r="H9496">
        <v>7</v>
      </c>
      <c r="I9496">
        <v>0</v>
      </c>
      <c r="J9496">
        <v>2</v>
      </c>
      <c r="K9496">
        <v>0</v>
      </c>
      <c r="L9496">
        <v>2</v>
      </c>
    </row>
    <row r="9497" spans="1:12" x14ac:dyDescent="0.25">
      <c r="A9497">
        <v>22898</v>
      </c>
      <c r="B9497">
        <v>0</v>
      </c>
      <c r="C9497">
        <v>0.99999990000000005</v>
      </c>
      <c r="D9497">
        <v>56</v>
      </c>
      <c r="E9497">
        <v>0</v>
      </c>
      <c r="F9497">
        <v>395</v>
      </c>
      <c r="H9497">
        <v>1</v>
      </c>
      <c r="I9497">
        <v>0</v>
      </c>
      <c r="J9497">
        <v>0</v>
      </c>
      <c r="K9497">
        <v>0</v>
      </c>
      <c r="L9497">
        <v>0</v>
      </c>
    </row>
    <row r="9498" spans="1:12" x14ac:dyDescent="0.25">
      <c r="A9498">
        <v>125278</v>
      </c>
      <c r="B9498">
        <v>0</v>
      </c>
      <c r="C9498">
        <v>0.99999990000000005</v>
      </c>
      <c r="D9498">
        <v>59</v>
      </c>
      <c r="E9498">
        <v>0</v>
      </c>
      <c r="F9498">
        <v>0.27238650599999997</v>
      </c>
      <c r="G9498">
        <v>2400</v>
      </c>
      <c r="H9498">
        <v>4</v>
      </c>
      <c r="I9498">
        <v>0</v>
      </c>
      <c r="J9498">
        <v>0</v>
      </c>
      <c r="K9498">
        <v>0</v>
      </c>
      <c r="L9498">
        <v>0</v>
      </c>
    </row>
    <row r="9499" spans="1:12" x14ac:dyDescent="0.25">
      <c r="A9499">
        <v>89457</v>
      </c>
      <c r="B9499">
        <v>0</v>
      </c>
      <c r="C9499">
        <v>0.99999990000000005</v>
      </c>
      <c r="D9499">
        <v>59</v>
      </c>
      <c r="E9499">
        <v>0</v>
      </c>
      <c r="F9499">
        <v>0.20517301600000001</v>
      </c>
      <c r="G9499">
        <v>2860</v>
      </c>
      <c r="H9499">
        <v>1</v>
      </c>
      <c r="I9499">
        <v>0</v>
      </c>
      <c r="J9499">
        <v>0</v>
      </c>
      <c r="K9499">
        <v>0</v>
      </c>
      <c r="L9499">
        <v>0</v>
      </c>
    </row>
    <row r="9500" spans="1:12" x14ac:dyDescent="0.25">
      <c r="A9500">
        <v>55234</v>
      </c>
      <c r="B9500">
        <v>0</v>
      </c>
      <c r="C9500">
        <v>0.99999990000000005</v>
      </c>
      <c r="D9500">
        <v>59</v>
      </c>
      <c r="E9500">
        <v>0</v>
      </c>
      <c r="F9500">
        <v>2.3238190999999998E-2</v>
      </c>
      <c r="G9500">
        <v>3958</v>
      </c>
      <c r="H9500">
        <v>1</v>
      </c>
      <c r="I9500">
        <v>0</v>
      </c>
      <c r="J9500">
        <v>0</v>
      </c>
      <c r="K9500">
        <v>0</v>
      </c>
      <c r="L9500">
        <v>1</v>
      </c>
    </row>
    <row r="9501" spans="1:12" x14ac:dyDescent="0.25">
      <c r="A9501">
        <v>11917</v>
      </c>
      <c r="B9501">
        <v>0</v>
      </c>
      <c r="C9501">
        <v>0.99999990000000005</v>
      </c>
      <c r="D9501">
        <v>59</v>
      </c>
      <c r="E9501">
        <v>0</v>
      </c>
      <c r="F9501">
        <v>0.64236617399999996</v>
      </c>
      <c r="G9501">
        <v>4800</v>
      </c>
      <c r="H9501">
        <v>7</v>
      </c>
      <c r="I9501">
        <v>0</v>
      </c>
      <c r="J9501">
        <v>2</v>
      </c>
      <c r="K9501">
        <v>0</v>
      </c>
      <c r="L9501">
        <v>3</v>
      </c>
    </row>
    <row r="9502" spans="1:12" x14ac:dyDescent="0.25">
      <c r="A9502">
        <v>91988</v>
      </c>
      <c r="B9502">
        <v>0</v>
      </c>
      <c r="C9502">
        <v>0.99999990000000005</v>
      </c>
      <c r="D9502">
        <v>59</v>
      </c>
      <c r="E9502">
        <v>0</v>
      </c>
      <c r="F9502">
        <v>0.22428193099999999</v>
      </c>
      <c r="G9502">
        <v>4908</v>
      </c>
      <c r="H9502">
        <v>3</v>
      </c>
      <c r="I9502">
        <v>0</v>
      </c>
      <c r="J9502">
        <v>1</v>
      </c>
      <c r="K9502">
        <v>0</v>
      </c>
      <c r="L9502">
        <v>1</v>
      </c>
    </row>
    <row r="9503" spans="1:12" x14ac:dyDescent="0.25">
      <c r="A9503">
        <v>41847</v>
      </c>
      <c r="B9503">
        <v>0</v>
      </c>
      <c r="C9503">
        <v>0.99999990000000005</v>
      </c>
      <c r="D9503">
        <v>59</v>
      </c>
      <c r="E9503">
        <v>0</v>
      </c>
      <c r="F9503">
        <v>0.179210061</v>
      </c>
      <c r="G9503">
        <v>5088</v>
      </c>
      <c r="H9503">
        <v>4</v>
      </c>
      <c r="I9503">
        <v>0</v>
      </c>
      <c r="J9503">
        <v>0</v>
      </c>
      <c r="K9503">
        <v>0</v>
      </c>
      <c r="L9503">
        <v>0</v>
      </c>
    </row>
    <row r="9504" spans="1:12" x14ac:dyDescent="0.25">
      <c r="A9504">
        <v>4345</v>
      </c>
      <c r="B9504">
        <v>0</v>
      </c>
      <c r="C9504">
        <v>0.99999990000000005</v>
      </c>
      <c r="D9504">
        <v>59</v>
      </c>
      <c r="E9504">
        <v>0</v>
      </c>
      <c r="F9504">
        <v>0</v>
      </c>
      <c r="G9504">
        <v>5300</v>
      </c>
      <c r="H9504">
        <v>1</v>
      </c>
      <c r="I9504">
        <v>0</v>
      </c>
      <c r="J9504">
        <v>0</v>
      </c>
      <c r="K9504">
        <v>0</v>
      </c>
      <c r="L9504">
        <v>0</v>
      </c>
    </row>
    <row r="9505" spans="1:12" x14ac:dyDescent="0.25">
      <c r="A9505">
        <v>41035</v>
      </c>
      <c r="B9505">
        <v>0</v>
      </c>
      <c r="C9505">
        <v>0.99999990000000005</v>
      </c>
      <c r="D9505">
        <v>59</v>
      </c>
      <c r="E9505">
        <v>0</v>
      </c>
      <c r="F9505">
        <v>0</v>
      </c>
      <c r="H9505">
        <v>0</v>
      </c>
      <c r="I9505">
        <v>0</v>
      </c>
      <c r="J9505">
        <v>0</v>
      </c>
      <c r="K9505">
        <v>0</v>
      </c>
      <c r="L9505">
        <v>0</v>
      </c>
    </row>
    <row r="9506" spans="1:12" x14ac:dyDescent="0.25">
      <c r="A9506">
        <v>59983</v>
      </c>
      <c r="B9506">
        <v>0</v>
      </c>
      <c r="C9506">
        <v>0.99999990000000005</v>
      </c>
      <c r="D9506">
        <v>57</v>
      </c>
      <c r="E9506">
        <v>0</v>
      </c>
      <c r="F9506">
        <v>4189</v>
      </c>
      <c r="H9506">
        <v>3</v>
      </c>
      <c r="I9506">
        <v>0</v>
      </c>
      <c r="J9506">
        <v>2</v>
      </c>
      <c r="K9506">
        <v>0</v>
      </c>
      <c r="L9506">
        <v>0</v>
      </c>
    </row>
    <row r="9507" spans="1:12" x14ac:dyDescent="0.25">
      <c r="A9507">
        <v>8570</v>
      </c>
      <c r="B9507">
        <v>0</v>
      </c>
      <c r="C9507">
        <v>0.99999990000000005</v>
      </c>
      <c r="D9507">
        <v>57</v>
      </c>
      <c r="E9507">
        <v>0</v>
      </c>
      <c r="F9507">
        <v>1140</v>
      </c>
      <c r="H9507">
        <v>1</v>
      </c>
      <c r="I9507">
        <v>0</v>
      </c>
      <c r="J9507">
        <v>1</v>
      </c>
      <c r="K9507">
        <v>0</v>
      </c>
    </row>
    <row r="9508" spans="1:12" x14ac:dyDescent="0.25">
      <c r="A9508">
        <v>142904</v>
      </c>
      <c r="B9508">
        <v>0</v>
      </c>
      <c r="C9508">
        <v>0.99999990000000005</v>
      </c>
      <c r="D9508">
        <v>60</v>
      </c>
      <c r="E9508">
        <v>0</v>
      </c>
      <c r="F9508">
        <v>0</v>
      </c>
      <c r="G9508">
        <v>2500</v>
      </c>
      <c r="H9508">
        <v>1</v>
      </c>
      <c r="I9508">
        <v>1</v>
      </c>
      <c r="J9508">
        <v>0</v>
      </c>
      <c r="K9508">
        <v>1</v>
      </c>
      <c r="L9508">
        <v>0</v>
      </c>
    </row>
    <row r="9509" spans="1:12" x14ac:dyDescent="0.25">
      <c r="A9509">
        <v>91809</v>
      </c>
      <c r="B9509">
        <v>0</v>
      </c>
      <c r="C9509">
        <v>0.99999990000000005</v>
      </c>
      <c r="D9509">
        <v>60</v>
      </c>
      <c r="E9509">
        <v>0</v>
      </c>
      <c r="F9509">
        <v>1.1996000999999999E-2</v>
      </c>
      <c r="G9509">
        <v>3000</v>
      </c>
      <c r="H9509">
        <v>0</v>
      </c>
      <c r="I9509">
        <v>0</v>
      </c>
      <c r="J9509">
        <v>0</v>
      </c>
      <c r="K9509">
        <v>0</v>
      </c>
      <c r="L9509">
        <v>0</v>
      </c>
    </row>
    <row r="9510" spans="1:12" x14ac:dyDescent="0.25">
      <c r="A9510">
        <v>6506</v>
      </c>
      <c r="B9510">
        <v>0</v>
      </c>
      <c r="C9510">
        <v>0.99999990000000005</v>
      </c>
      <c r="D9510">
        <v>60</v>
      </c>
      <c r="E9510">
        <v>0</v>
      </c>
      <c r="F9510">
        <v>4.2954264999999998E-2</v>
      </c>
      <c r="G9510">
        <v>3235</v>
      </c>
      <c r="H9510">
        <v>0</v>
      </c>
      <c r="I9510">
        <v>2</v>
      </c>
      <c r="J9510">
        <v>0</v>
      </c>
      <c r="K9510">
        <v>0</v>
      </c>
      <c r="L9510">
        <v>2</v>
      </c>
    </row>
    <row r="9511" spans="1:12" x14ac:dyDescent="0.25">
      <c r="A9511">
        <v>106444</v>
      </c>
      <c r="B9511">
        <v>0</v>
      </c>
      <c r="C9511">
        <v>0.99999990000000005</v>
      </c>
      <c r="D9511">
        <v>60</v>
      </c>
      <c r="E9511">
        <v>0</v>
      </c>
      <c r="F9511">
        <v>0.37232185400000001</v>
      </c>
      <c r="G9511">
        <v>6300</v>
      </c>
      <c r="H9511">
        <v>4</v>
      </c>
      <c r="I9511">
        <v>0</v>
      </c>
      <c r="J9511">
        <v>2</v>
      </c>
      <c r="K9511">
        <v>1</v>
      </c>
      <c r="L9511">
        <v>1</v>
      </c>
    </row>
    <row r="9512" spans="1:12" x14ac:dyDescent="0.25">
      <c r="A9512">
        <v>25975</v>
      </c>
      <c r="B9512">
        <v>0</v>
      </c>
      <c r="C9512">
        <v>0.99999990000000005</v>
      </c>
      <c r="D9512">
        <v>60</v>
      </c>
      <c r="E9512">
        <v>0</v>
      </c>
      <c r="F9512">
        <v>0</v>
      </c>
      <c r="H9512">
        <v>0</v>
      </c>
      <c r="I9512">
        <v>0</v>
      </c>
      <c r="J9512">
        <v>0</v>
      </c>
      <c r="K9512">
        <v>0</v>
      </c>
    </row>
    <row r="9513" spans="1:12" x14ac:dyDescent="0.25">
      <c r="A9513">
        <v>64250</v>
      </c>
      <c r="B9513">
        <v>0</v>
      </c>
      <c r="C9513">
        <v>0.99999990000000005</v>
      </c>
      <c r="D9513">
        <v>61</v>
      </c>
      <c r="E9513">
        <v>0</v>
      </c>
      <c r="F9513">
        <v>0.15396151</v>
      </c>
      <c r="G9513">
        <v>4000</v>
      </c>
      <c r="H9513">
        <v>1</v>
      </c>
      <c r="I9513">
        <v>0</v>
      </c>
      <c r="J9513">
        <v>1</v>
      </c>
      <c r="K9513">
        <v>0</v>
      </c>
      <c r="L9513">
        <v>0</v>
      </c>
    </row>
    <row r="9514" spans="1:12" x14ac:dyDescent="0.25">
      <c r="A9514">
        <v>147250</v>
      </c>
      <c r="B9514">
        <v>0</v>
      </c>
      <c r="C9514">
        <v>0.99999990000000005</v>
      </c>
      <c r="D9514">
        <v>61</v>
      </c>
      <c r="E9514">
        <v>0</v>
      </c>
      <c r="F9514">
        <v>0</v>
      </c>
      <c r="G9514">
        <v>6892</v>
      </c>
      <c r="H9514">
        <v>0</v>
      </c>
      <c r="I9514">
        <v>0</v>
      </c>
      <c r="J9514">
        <v>0</v>
      </c>
      <c r="K9514">
        <v>0</v>
      </c>
      <c r="L9514">
        <v>0</v>
      </c>
    </row>
    <row r="9515" spans="1:12" x14ac:dyDescent="0.25">
      <c r="A9515">
        <v>111385</v>
      </c>
      <c r="B9515">
        <v>0</v>
      </c>
      <c r="C9515">
        <v>0.99999990000000005</v>
      </c>
      <c r="D9515">
        <v>61</v>
      </c>
      <c r="E9515">
        <v>0</v>
      </c>
      <c r="F9515">
        <v>0.26132882600000001</v>
      </c>
      <c r="G9515">
        <v>9466</v>
      </c>
      <c r="H9515">
        <v>4</v>
      </c>
      <c r="I9515">
        <v>0</v>
      </c>
      <c r="J9515">
        <v>3</v>
      </c>
      <c r="K9515">
        <v>0</v>
      </c>
      <c r="L9515">
        <v>0</v>
      </c>
    </row>
    <row r="9516" spans="1:12" x14ac:dyDescent="0.25">
      <c r="A9516">
        <v>52485</v>
      </c>
      <c r="B9516">
        <v>0</v>
      </c>
      <c r="C9516">
        <v>0.99999990000000005</v>
      </c>
      <c r="D9516">
        <v>61</v>
      </c>
      <c r="E9516">
        <v>0</v>
      </c>
      <c r="F9516">
        <v>0</v>
      </c>
      <c r="H9516">
        <v>0</v>
      </c>
      <c r="I9516">
        <v>0</v>
      </c>
      <c r="J9516">
        <v>0</v>
      </c>
      <c r="K9516">
        <v>0</v>
      </c>
    </row>
    <row r="9517" spans="1:12" x14ac:dyDescent="0.25">
      <c r="A9517">
        <v>36650</v>
      </c>
      <c r="B9517">
        <v>0</v>
      </c>
      <c r="C9517">
        <v>0.99999990000000005</v>
      </c>
      <c r="D9517">
        <v>60</v>
      </c>
      <c r="E9517">
        <v>0</v>
      </c>
      <c r="F9517">
        <v>24</v>
      </c>
      <c r="H9517">
        <v>1</v>
      </c>
      <c r="I9517">
        <v>0</v>
      </c>
      <c r="J9517">
        <v>0</v>
      </c>
      <c r="K9517">
        <v>0</v>
      </c>
      <c r="L9517">
        <v>0</v>
      </c>
    </row>
    <row r="9518" spans="1:12" x14ac:dyDescent="0.25">
      <c r="A9518">
        <v>37844</v>
      </c>
      <c r="B9518">
        <v>0</v>
      </c>
      <c r="C9518">
        <v>0.99999990000000005</v>
      </c>
      <c r="D9518">
        <v>62</v>
      </c>
      <c r="E9518">
        <v>0</v>
      </c>
      <c r="F9518">
        <v>0.61545454499999996</v>
      </c>
      <c r="G9518">
        <v>1099</v>
      </c>
      <c r="H9518">
        <v>2</v>
      </c>
      <c r="I9518">
        <v>0</v>
      </c>
      <c r="J9518">
        <v>0</v>
      </c>
      <c r="K9518">
        <v>0</v>
      </c>
      <c r="L9518">
        <v>0</v>
      </c>
    </row>
    <row r="9519" spans="1:12" x14ac:dyDescent="0.25">
      <c r="A9519">
        <v>147922</v>
      </c>
      <c r="B9519">
        <v>0</v>
      </c>
      <c r="C9519">
        <v>0.99999990000000005</v>
      </c>
      <c r="D9519">
        <v>62</v>
      </c>
      <c r="E9519">
        <v>0</v>
      </c>
      <c r="F9519">
        <v>0</v>
      </c>
      <c r="G9519">
        <v>1916</v>
      </c>
      <c r="H9519">
        <v>1</v>
      </c>
      <c r="I9519">
        <v>2</v>
      </c>
      <c r="J9519">
        <v>0</v>
      </c>
      <c r="K9519">
        <v>0</v>
      </c>
      <c r="L9519">
        <v>1</v>
      </c>
    </row>
    <row r="9520" spans="1:12" x14ac:dyDescent="0.25">
      <c r="A9520">
        <v>120082</v>
      </c>
      <c r="B9520">
        <v>0</v>
      </c>
      <c r="C9520">
        <v>0.99999990000000005</v>
      </c>
      <c r="D9520">
        <v>62</v>
      </c>
      <c r="E9520">
        <v>0</v>
      </c>
      <c r="F9520">
        <v>5.3236691000000003E-2</v>
      </c>
      <c r="G9520">
        <v>4000</v>
      </c>
      <c r="H9520">
        <v>4</v>
      </c>
      <c r="I9520">
        <v>1</v>
      </c>
      <c r="J9520">
        <v>0</v>
      </c>
      <c r="K9520">
        <v>0</v>
      </c>
      <c r="L9520">
        <v>0</v>
      </c>
    </row>
    <row r="9521" spans="1:12" x14ac:dyDescent="0.25">
      <c r="A9521">
        <v>69091</v>
      </c>
      <c r="B9521">
        <v>1</v>
      </c>
      <c r="C9521">
        <v>0.99999990000000005</v>
      </c>
      <c r="D9521">
        <v>62</v>
      </c>
      <c r="E9521">
        <v>0</v>
      </c>
      <c r="F9521">
        <v>5.9927455999999997E-2</v>
      </c>
      <c r="G9521">
        <v>6340</v>
      </c>
      <c r="H9521">
        <v>1</v>
      </c>
      <c r="I9521">
        <v>0</v>
      </c>
      <c r="J9521">
        <v>0</v>
      </c>
      <c r="K9521">
        <v>1</v>
      </c>
      <c r="L9521">
        <v>2</v>
      </c>
    </row>
    <row r="9522" spans="1:12" x14ac:dyDescent="0.25">
      <c r="A9522">
        <v>82524</v>
      </c>
      <c r="B9522">
        <v>1</v>
      </c>
      <c r="C9522">
        <v>0.99999990000000005</v>
      </c>
      <c r="D9522">
        <v>62</v>
      </c>
      <c r="E9522">
        <v>0</v>
      </c>
      <c r="F9522">
        <v>0.28751219500000003</v>
      </c>
      <c r="G9522">
        <v>10249</v>
      </c>
      <c r="H9522">
        <v>2</v>
      </c>
      <c r="I9522">
        <v>0</v>
      </c>
      <c r="J9522">
        <v>1</v>
      </c>
      <c r="K9522">
        <v>0</v>
      </c>
      <c r="L9522">
        <v>0</v>
      </c>
    </row>
    <row r="9523" spans="1:12" x14ac:dyDescent="0.25">
      <c r="A9523">
        <v>75578</v>
      </c>
      <c r="B9523">
        <v>0</v>
      </c>
      <c r="C9523">
        <v>0.99999990000000005</v>
      </c>
      <c r="D9523">
        <v>62</v>
      </c>
      <c r="E9523">
        <v>0</v>
      </c>
      <c r="F9523">
        <v>0.28181767699999999</v>
      </c>
      <c r="G9523">
        <v>18000</v>
      </c>
      <c r="H9523">
        <v>7</v>
      </c>
      <c r="I9523">
        <v>0</v>
      </c>
      <c r="J9523">
        <v>2</v>
      </c>
      <c r="K9523">
        <v>0</v>
      </c>
      <c r="L9523">
        <v>0</v>
      </c>
    </row>
    <row r="9524" spans="1:12" x14ac:dyDescent="0.25">
      <c r="A9524">
        <v>77452</v>
      </c>
      <c r="B9524">
        <v>0</v>
      </c>
      <c r="C9524">
        <v>0.99999990000000005</v>
      </c>
      <c r="D9524">
        <v>61</v>
      </c>
      <c r="E9524">
        <v>0</v>
      </c>
      <c r="F9524">
        <v>1015</v>
      </c>
      <c r="H9524">
        <v>5</v>
      </c>
      <c r="I9524">
        <v>0</v>
      </c>
      <c r="J9524">
        <v>1</v>
      </c>
      <c r="K9524">
        <v>0</v>
      </c>
      <c r="L9524">
        <v>0</v>
      </c>
    </row>
    <row r="9525" spans="1:12" x14ac:dyDescent="0.25">
      <c r="A9525">
        <v>87869</v>
      </c>
      <c r="B9525">
        <v>0</v>
      </c>
      <c r="C9525">
        <v>0.99999990000000005</v>
      </c>
      <c r="D9525">
        <v>61</v>
      </c>
      <c r="E9525">
        <v>0</v>
      </c>
      <c r="F9525">
        <v>63</v>
      </c>
      <c r="H9525">
        <v>0</v>
      </c>
      <c r="I9525">
        <v>0</v>
      </c>
      <c r="J9525">
        <v>0</v>
      </c>
      <c r="K9525">
        <v>0</v>
      </c>
      <c r="L9525">
        <v>0</v>
      </c>
    </row>
    <row r="9526" spans="1:12" x14ac:dyDescent="0.25">
      <c r="A9526">
        <v>86450</v>
      </c>
      <c r="B9526">
        <v>0</v>
      </c>
      <c r="C9526">
        <v>0.99999990000000005</v>
      </c>
      <c r="D9526">
        <v>63</v>
      </c>
      <c r="E9526">
        <v>0</v>
      </c>
      <c r="F9526">
        <v>0.567194686</v>
      </c>
      <c r="G9526">
        <v>1956</v>
      </c>
      <c r="H9526">
        <v>7</v>
      </c>
      <c r="I9526">
        <v>0</v>
      </c>
      <c r="J9526">
        <v>1</v>
      </c>
      <c r="K9526">
        <v>0</v>
      </c>
      <c r="L9526">
        <v>0</v>
      </c>
    </row>
    <row r="9527" spans="1:12" x14ac:dyDescent="0.25">
      <c r="A9527">
        <v>30780</v>
      </c>
      <c r="B9527">
        <v>1</v>
      </c>
      <c r="C9527">
        <v>0.99999990000000005</v>
      </c>
      <c r="D9527">
        <v>63</v>
      </c>
      <c r="E9527">
        <v>0</v>
      </c>
      <c r="F9527">
        <v>0.54498493299999995</v>
      </c>
      <c r="G9527">
        <v>4645</v>
      </c>
      <c r="H9527">
        <v>3</v>
      </c>
      <c r="I9527">
        <v>0</v>
      </c>
      <c r="J9527">
        <v>1</v>
      </c>
      <c r="K9527">
        <v>3</v>
      </c>
      <c r="L9527">
        <v>1</v>
      </c>
    </row>
    <row r="9528" spans="1:12" x14ac:dyDescent="0.25">
      <c r="A9528">
        <v>97252</v>
      </c>
      <c r="B9528">
        <v>0</v>
      </c>
      <c r="C9528">
        <v>0.99999990000000005</v>
      </c>
      <c r="D9528">
        <v>63</v>
      </c>
      <c r="E9528">
        <v>0</v>
      </c>
      <c r="F9528">
        <v>0.92508742899999996</v>
      </c>
      <c r="G9528">
        <v>5432</v>
      </c>
      <c r="H9528">
        <v>4</v>
      </c>
      <c r="I9528">
        <v>0</v>
      </c>
      <c r="J9528">
        <v>2</v>
      </c>
      <c r="K9528">
        <v>0</v>
      </c>
      <c r="L9528">
        <v>0</v>
      </c>
    </row>
    <row r="9529" spans="1:12" x14ac:dyDescent="0.25">
      <c r="A9529">
        <v>38123</v>
      </c>
      <c r="B9529">
        <v>0</v>
      </c>
      <c r="C9529">
        <v>0.99999990000000005</v>
      </c>
      <c r="D9529">
        <v>63</v>
      </c>
      <c r="E9529">
        <v>0</v>
      </c>
      <c r="F9529">
        <v>0.33350279599999999</v>
      </c>
      <c r="G9529">
        <v>5900</v>
      </c>
      <c r="H9529">
        <v>3</v>
      </c>
      <c r="I9529">
        <v>0</v>
      </c>
      <c r="J9529">
        <v>1</v>
      </c>
      <c r="K9529">
        <v>0</v>
      </c>
      <c r="L9529">
        <v>0</v>
      </c>
    </row>
    <row r="9530" spans="1:12" x14ac:dyDescent="0.25">
      <c r="A9530">
        <v>141277</v>
      </c>
      <c r="B9530">
        <v>0</v>
      </c>
      <c r="C9530">
        <v>0.99999990000000005</v>
      </c>
      <c r="D9530">
        <v>62</v>
      </c>
      <c r="E9530">
        <v>0</v>
      </c>
      <c r="F9530">
        <v>7484</v>
      </c>
      <c r="H9530">
        <v>9</v>
      </c>
      <c r="I9530">
        <v>0</v>
      </c>
      <c r="J9530">
        <v>3</v>
      </c>
      <c r="K9530">
        <v>0</v>
      </c>
      <c r="L9530">
        <v>0</v>
      </c>
    </row>
    <row r="9531" spans="1:12" x14ac:dyDescent="0.25">
      <c r="A9531">
        <v>42030</v>
      </c>
      <c r="B9531">
        <v>0</v>
      </c>
      <c r="C9531">
        <v>0.99999990000000005</v>
      </c>
      <c r="D9531">
        <v>62</v>
      </c>
      <c r="E9531">
        <v>0</v>
      </c>
      <c r="F9531">
        <v>25</v>
      </c>
      <c r="H9531">
        <v>2</v>
      </c>
      <c r="I9531">
        <v>0</v>
      </c>
      <c r="J9531">
        <v>0</v>
      </c>
      <c r="K9531">
        <v>0</v>
      </c>
      <c r="L9531">
        <v>0</v>
      </c>
    </row>
    <row r="9532" spans="1:12" x14ac:dyDescent="0.25">
      <c r="A9532">
        <v>130815</v>
      </c>
      <c r="B9532">
        <v>0</v>
      </c>
      <c r="C9532">
        <v>0.99999990000000005</v>
      </c>
      <c r="D9532">
        <v>62</v>
      </c>
      <c r="E9532">
        <v>0</v>
      </c>
      <c r="F9532">
        <v>1267</v>
      </c>
      <c r="H9532">
        <v>3</v>
      </c>
      <c r="I9532">
        <v>0</v>
      </c>
      <c r="J9532">
        <v>1</v>
      </c>
      <c r="K9532">
        <v>0</v>
      </c>
      <c r="L9532">
        <v>0</v>
      </c>
    </row>
    <row r="9533" spans="1:12" x14ac:dyDescent="0.25">
      <c r="A9533">
        <v>123126</v>
      </c>
      <c r="B9533">
        <v>0</v>
      </c>
      <c r="C9533">
        <v>0.99999990000000005</v>
      </c>
      <c r="D9533">
        <v>64</v>
      </c>
      <c r="E9533">
        <v>0</v>
      </c>
      <c r="F9533">
        <v>0.114932521</v>
      </c>
      <c r="G9533">
        <v>2296</v>
      </c>
      <c r="H9533">
        <v>1</v>
      </c>
      <c r="I9533">
        <v>0</v>
      </c>
      <c r="J9533">
        <v>0</v>
      </c>
      <c r="K9533">
        <v>0</v>
      </c>
      <c r="L9533">
        <v>0</v>
      </c>
    </row>
    <row r="9534" spans="1:12" x14ac:dyDescent="0.25">
      <c r="A9534">
        <v>90412</v>
      </c>
      <c r="B9534">
        <v>0</v>
      </c>
      <c r="C9534">
        <v>0.99999990000000005</v>
      </c>
      <c r="D9534">
        <v>64</v>
      </c>
      <c r="E9534">
        <v>0</v>
      </c>
      <c r="F9534">
        <v>0.26826946000000002</v>
      </c>
      <c r="G9534">
        <v>4200</v>
      </c>
      <c r="H9534">
        <v>4</v>
      </c>
      <c r="I9534">
        <v>0</v>
      </c>
      <c r="J9534">
        <v>1</v>
      </c>
      <c r="K9534">
        <v>0</v>
      </c>
      <c r="L9534">
        <v>0</v>
      </c>
    </row>
    <row r="9535" spans="1:12" x14ac:dyDescent="0.25">
      <c r="A9535">
        <v>77440</v>
      </c>
      <c r="B9535">
        <v>0</v>
      </c>
      <c r="C9535">
        <v>0.99999990000000005</v>
      </c>
      <c r="D9535">
        <v>64</v>
      </c>
      <c r="E9535">
        <v>0</v>
      </c>
      <c r="F9535">
        <v>0.39374659200000001</v>
      </c>
      <c r="G9535">
        <v>5500</v>
      </c>
      <c r="H9535">
        <v>5</v>
      </c>
      <c r="I9535">
        <v>0</v>
      </c>
      <c r="J9535">
        <v>1</v>
      </c>
      <c r="K9535">
        <v>0</v>
      </c>
      <c r="L9535">
        <v>0</v>
      </c>
    </row>
    <row r="9536" spans="1:12" x14ac:dyDescent="0.25">
      <c r="A9536">
        <v>96968</v>
      </c>
      <c r="B9536">
        <v>0</v>
      </c>
      <c r="C9536">
        <v>0.99999990000000005</v>
      </c>
      <c r="D9536">
        <v>64</v>
      </c>
      <c r="E9536">
        <v>0</v>
      </c>
      <c r="F9536">
        <v>0.26268361899999998</v>
      </c>
      <c r="G9536">
        <v>8100</v>
      </c>
      <c r="H9536">
        <v>6</v>
      </c>
      <c r="I9536">
        <v>0</v>
      </c>
      <c r="J9536">
        <v>2</v>
      </c>
      <c r="K9536">
        <v>0</v>
      </c>
      <c r="L9536">
        <v>0</v>
      </c>
    </row>
    <row r="9537" spans="1:12" x14ac:dyDescent="0.25">
      <c r="A9537">
        <v>32771</v>
      </c>
      <c r="B9537">
        <v>0</v>
      </c>
      <c r="C9537">
        <v>0.99999990000000005</v>
      </c>
      <c r="D9537">
        <v>64</v>
      </c>
      <c r="E9537">
        <v>0</v>
      </c>
      <c r="F9537">
        <v>0</v>
      </c>
      <c r="G9537">
        <v>10833</v>
      </c>
      <c r="H9537">
        <v>0</v>
      </c>
      <c r="I9537">
        <v>0</v>
      </c>
      <c r="J9537">
        <v>0</v>
      </c>
      <c r="K9537">
        <v>0</v>
      </c>
      <c r="L9537">
        <v>0</v>
      </c>
    </row>
    <row r="9538" spans="1:12" x14ac:dyDescent="0.25">
      <c r="A9538">
        <v>116267</v>
      </c>
      <c r="B9538">
        <v>0</v>
      </c>
      <c r="C9538">
        <v>0.99999990000000005</v>
      </c>
      <c r="D9538">
        <v>64</v>
      </c>
      <c r="E9538">
        <v>0</v>
      </c>
      <c r="F9538">
        <v>0.230988367</v>
      </c>
      <c r="G9538">
        <v>12636</v>
      </c>
      <c r="H9538">
        <v>4</v>
      </c>
      <c r="I9538">
        <v>0</v>
      </c>
      <c r="J9538">
        <v>2</v>
      </c>
      <c r="K9538">
        <v>0</v>
      </c>
      <c r="L9538">
        <v>0</v>
      </c>
    </row>
    <row r="9539" spans="1:12" x14ac:dyDescent="0.25">
      <c r="A9539">
        <v>121515</v>
      </c>
      <c r="B9539">
        <v>0</v>
      </c>
      <c r="C9539">
        <v>0.99999990000000005</v>
      </c>
      <c r="D9539">
        <v>63</v>
      </c>
      <c r="E9539">
        <v>0</v>
      </c>
      <c r="F9539">
        <v>2417</v>
      </c>
      <c r="H9539">
        <v>8</v>
      </c>
      <c r="I9539">
        <v>0</v>
      </c>
      <c r="J9539">
        <v>1</v>
      </c>
      <c r="K9539">
        <v>0</v>
      </c>
      <c r="L9539">
        <v>0</v>
      </c>
    </row>
    <row r="9540" spans="1:12" x14ac:dyDescent="0.25">
      <c r="A9540">
        <v>19810</v>
      </c>
      <c r="B9540">
        <v>0</v>
      </c>
      <c r="C9540">
        <v>0.99999990000000005</v>
      </c>
      <c r="D9540">
        <v>65</v>
      </c>
      <c r="E9540">
        <v>0</v>
      </c>
      <c r="F9540">
        <v>0.194196429</v>
      </c>
      <c r="G9540">
        <v>3135</v>
      </c>
      <c r="H9540">
        <v>8</v>
      </c>
      <c r="I9540">
        <v>0</v>
      </c>
      <c r="J9540">
        <v>0</v>
      </c>
      <c r="K9540">
        <v>0</v>
      </c>
      <c r="L9540">
        <v>0</v>
      </c>
    </row>
    <row r="9541" spans="1:12" x14ac:dyDescent="0.25">
      <c r="A9541">
        <v>114601</v>
      </c>
      <c r="B9541">
        <v>0</v>
      </c>
      <c r="C9541">
        <v>0.99999990000000005</v>
      </c>
      <c r="D9541">
        <v>66</v>
      </c>
      <c r="E9541">
        <v>0</v>
      </c>
      <c r="F9541">
        <v>0.20679320700000001</v>
      </c>
      <c r="G9541">
        <v>1000</v>
      </c>
      <c r="H9541">
        <v>1</v>
      </c>
      <c r="I9541">
        <v>0</v>
      </c>
      <c r="J9541">
        <v>0</v>
      </c>
      <c r="K9541">
        <v>0</v>
      </c>
      <c r="L9541">
        <v>0</v>
      </c>
    </row>
    <row r="9542" spans="1:12" x14ac:dyDescent="0.25">
      <c r="A9542">
        <v>147354</v>
      </c>
      <c r="B9542">
        <v>0</v>
      </c>
      <c r="C9542">
        <v>0.99999990000000005</v>
      </c>
      <c r="D9542">
        <v>66</v>
      </c>
      <c r="E9542">
        <v>0</v>
      </c>
      <c r="F9542">
        <v>0.21627409</v>
      </c>
      <c r="G9542">
        <v>1400</v>
      </c>
      <c r="H9542">
        <v>6</v>
      </c>
      <c r="I9542">
        <v>0</v>
      </c>
      <c r="J9542">
        <v>0</v>
      </c>
      <c r="K9542">
        <v>1</v>
      </c>
      <c r="L9542">
        <v>0</v>
      </c>
    </row>
    <row r="9543" spans="1:12" x14ac:dyDescent="0.25">
      <c r="A9543">
        <v>88637</v>
      </c>
      <c r="B9543">
        <v>0</v>
      </c>
      <c r="C9543">
        <v>0.99999990000000005</v>
      </c>
      <c r="D9543">
        <v>66</v>
      </c>
      <c r="E9543">
        <v>0</v>
      </c>
      <c r="F9543">
        <v>0.199346405</v>
      </c>
      <c r="G9543">
        <v>1835</v>
      </c>
      <c r="H9543">
        <v>6</v>
      </c>
      <c r="I9543">
        <v>0</v>
      </c>
      <c r="J9543">
        <v>0</v>
      </c>
      <c r="K9543">
        <v>0</v>
      </c>
      <c r="L9543">
        <v>0</v>
      </c>
    </row>
    <row r="9544" spans="1:12" x14ac:dyDescent="0.25">
      <c r="A9544">
        <v>52550</v>
      </c>
      <c r="B9544">
        <v>0</v>
      </c>
      <c r="C9544">
        <v>0.99999990000000005</v>
      </c>
      <c r="D9544">
        <v>66</v>
      </c>
      <c r="E9544">
        <v>0</v>
      </c>
      <c r="F9544">
        <v>0.201216862</v>
      </c>
      <c r="G9544">
        <v>2300</v>
      </c>
      <c r="H9544">
        <v>3</v>
      </c>
      <c r="I9544">
        <v>0</v>
      </c>
      <c r="J9544">
        <v>0</v>
      </c>
      <c r="K9544">
        <v>0</v>
      </c>
      <c r="L9544">
        <v>0</v>
      </c>
    </row>
    <row r="9545" spans="1:12" x14ac:dyDescent="0.25">
      <c r="A9545">
        <v>102378</v>
      </c>
      <c r="B9545">
        <v>0</v>
      </c>
      <c r="C9545">
        <v>0.99999990000000005</v>
      </c>
      <c r="D9545">
        <v>66</v>
      </c>
      <c r="E9545">
        <v>0</v>
      </c>
      <c r="F9545">
        <v>0.60487353499999996</v>
      </c>
      <c r="G9545">
        <v>3241</v>
      </c>
      <c r="H9545">
        <v>4</v>
      </c>
      <c r="I9545">
        <v>0</v>
      </c>
      <c r="J9545">
        <v>1</v>
      </c>
      <c r="K9545">
        <v>0</v>
      </c>
      <c r="L9545">
        <v>0</v>
      </c>
    </row>
    <row r="9546" spans="1:12" x14ac:dyDescent="0.25">
      <c r="A9546">
        <v>76254</v>
      </c>
      <c r="B9546">
        <v>1</v>
      </c>
      <c r="C9546">
        <v>0.99999990000000005</v>
      </c>
      <c r="D9546">
        <v>66</v>
      </c>
      <c r="E9546">
        <v>0</v>
      </c>
      <c r="F9546">
        <v>8.1653058000000001E-2</v>
      </c>
      <c r="G9546">
        <v>6000</v>
      </c>
      <c r="H9546">
        <v>1</v>
      </c>
      <c r="I9546">
        <v>1</v>
      </c>
      <c r="J9546">
        <v>1</v>
      </c>
      <c r="K9546">
        <v>1</v>
      </c>
      <c r="L9546">
        <v>2</v>
      </c>
    </row>
    <row r="9547" spans="1:12" x14ac:dyDescent="0.25">
      <c r="A9547">
        <v>35280</v>
      </c>
      <c r="B9547">
        <v>0</v>
      </c>
      <c r="C9547">
        <v>0.99999990000000005</v>
      </c>
      <c r="D9547">
        <v>65</v>
      </c>
      <c r="E9547">
        <v>0</v>
      </c>
      <c r="F9547">
        <v>104</v>
      </c>
      <c r="H9547">
        <v>1</v>
      </c>
      <c r="I9547">
        <v>0</v>
      </c>
      <c r="J9547">
        <v>0</v>
      </c>
      <c r="K9547">
        <v>0</v>
      </c>
      <c r="L9547">
        <v>0</v>
      </c>
    </row>
    <row r="9548" spans="1:12" x14ac:dyDescent="0.25">
      <c r="A9548">
        <v>8755</v>
      </c>
      <c r="B9548">
        <v>0</v>
      </c>
      <c r="C9548">
        <v>0.99999990000000005</v>
      </c>
      <c r="D9548">
        <v>65</v>
      </c>
      <c r="E9548">
        <v>0</v>
      </c>
      <c r="F9548">
        <v>1795</v>
      </c>
      <c r="H9548">
        <v>4</v>
      </c>
      <c r="I9548">
        <v>1</v>
      </c>
      <c r="J9548">
        <v>1</v>
      </c>
      <c r="K9548">
        <v>1</v>
      </c>
      <c r="L9548">
        <v>0</v>
      </c>
    </row>
    <row r="9549" spans="1:12" x14ac:dyDescent="0.25">
      <c r="A9549">
        <v>127416</v>
      </c>
      <c r="B9549">
        <v>0</v>
      </c>
      <c r="C9549">
        <v>0.99999990000000005</v>
      </c>
      <c r="D9549">
        <v>65</v>
      </c>
      <c r="E9549">
        <v>0</v>
      </c>
      <c r="F9549">
        <v>1102</v>
      </c>
      <c r="H9549">
        <v>6</v>
      </c>
      <c r="I9549">
        <v>0</v>
      </c>
      <c r="J9549">
        <v>2</v>
      </c>
      <c r="K9549">
        <v>0</v>
      </c>
      <c r="L9549">
        <v>0</v>
      </c>
    </row>
    <row r="9550" spans="1:12" x14ac:dyDescent="0.25">
      <c r="A9550">
        <v>91268</v>
      </c>
      <c r="B9550">
        <v>0</v>
      </c>
      <c r="C9550">
        <v>0.99999990000000005</v>
      </c>
      <c r="D9550">
        <v>67</v>
      </c>
      <c r="E9550">
        <v>0</v>
      </c>
      <c r="F9550">
        <v>0.294279807</v>
      </c>
      <c r="G9550">
        <v>1450</v>
      </c>
      <c r="H9550">
        <v>1</v>
      </c>
      <c r="I9550">
        <v>0</v>
      </c>
      <c r="J9550">
        <v>0</v>
      </c>
      <c r="K9550">
        <v>0</v>
      </c>
      <c r="L9550">
        <v>0</v>
      </c>
    </row>
    <row r="9551" spans="1:12" x14ac:dyDescent="0.25">
      <c r="A9551">
        <v>149092</v>
      </c>
      <c r="B9551">
        <v>0</v>
      </c>
      <c r="C9551">
        <v>0.99999990000000005</v>
      </c>
      <c r="D9551">
        <v>67</v>
      </c>
      <c r="E9551">
        <v>0</v>
      </c>
      <c r="F9551">
        <v>0</v>
      </c>
      <c r="H9551">
        <v>1</v>
      </c>
      <c r="I9551">
        <v>0</v>
      </c>
      <c r="J9551">
        <v>0</v>
      </c>
      <c r="K9551">
        <v>0</v>
      </c>
      <c r="L9551">
        <v>0</v>
      </c>
    </row>
    <row r="9552" spans="1:12" x14ac:dyDescent="0.25">
      <c r="A9552">
        <v>100088</v>
      </c>
      <c r="B9552">
        <v>0</v>
      </c>
      <c r="C9552">
        <v>0.99999990000000005</v>
      </c>
      <c r="D9552">
        <v>67</v>
      </c>
      <c r="E9552">
        <v>0</v>
      </c>
      <c r="F9552">
        <v>0</v>
      </c>
      <c r="H9552">
        <v>1</v>
      </c>
      <c r="I9552">
        <v>0</v>
      </c>
      <c r="J9552">
        <v>0</v>
      </c>
      <c r="K9552">
        <v>0</v>
      </c>
      <c r="L9552">
        <v>0</v>
      </c>
    </row>
    <row r="9553" spans="1:12" x14ac:dyDescent="0.25">
      <c r="A9553">
        <v>136219</v>
      </c>
      <c r="B9553">
        <v>0</v>
      </c>
      <c r="C9553">
        <v>0.99999990000000005</v>
      </c>
      <c r="D9553">
        <v>66</v>
      </c>
      <c r="E9553">
        <v>0</v>
      </c>
      <c r="F9553">
        <v>205</v>
      </c>
      <c r="H9553">
        <v>2</v>
      </c>
      <c r="I9553">
        <v>0</v>
      </c>
      <c r="J9553">
        <v>0</v>
      </c>
      <c r="K9553">
        <v>0</v>
      </c>
      <c r="L9553">
        <v>0</v>
      </c>
    </row>
    <row r="9554" spans="1:12" x14ac:dyDescent="0.25">
      <c r="A9554">
        <v>1204</v>
      </c>
      <c r="B9554">
        <v>0</v>
      </c>
      <c r="C9554">
        <v>0.99999990000000005</v>
      </c>
      <c r="D9554">
        <v>68</v>
      </c>
      <c r="E9554">
        <v>0</v>
      </c>
      <c r="F9554">
        <v>0.19674556200000001</v>
      </c>
      <c r="G9554">
        <v>1351</v>
      </c>
      <c r="H9554">
        <v>3</v>
      </c>
      <c r="I9554">
        <v>0</v>
      </c>
      <c r="J9554">
        <v>0</v>
      </c>
      <c r="K9554">
        <v>0</v>
      </c>
      <c r="L9554">
        <v>0</v>
      </c>
    </row>
    <row r="9555" spans="1:12" x14ac:dyDescent="0.25">
      <c r="A9555">
        <v>131869</v>
      </c>
      <c r="B9555">
        <v>0</v>
      </c>
      <c r="C9555">
        <v>0.99999990000000005</v>
      </c>
      <c r="D9555">
        <v>68</v>
      </c>
      <c r="E9555">
        <v>0</v>
      </c>
      <c r="F9555">
        <v>0.46841673499999997</v>
      </c>
      <c r="G9555">
        <v>2437</v>
      </c>
      <c r="H9555">
        <v>6</v>
      </c>
      <c r="I9555">
        <v>0</v>
      </c>
      <c r="J9555">
        <v>0</v>
      </c>
      <c r="K9555">
        <v>0</v>
      </c>
      <c r="L9555">
        <v>1</v>
      </c>
    </row>
    <row r="9556" spans="1:12" x14ac:dyDescent="0.25">
      <c r="A9556">
        <v>143009</v>
      </c>
      <c r="B9556">
        <v>0</v>
      </c>
      <c r="C9556">
        <v>0.99999990000000005</v>
      </c>
      <c r="D9556">
        <v>68</v>
      </c>
      <c r="E9556">
        <v>0</v>
      </c>
      <c r="F9556">
        <v>0.37900078100000001</v>
      </c>
      <c r="G9556">
        <v>2561</v>
      </c>
      <c r="H9556">
        <v>2</v>
      </c>
      <c r="I9556">
        <v>0</v>
      </c>
      <c r="J9556">
        <v>1</v>
      </c>
      <c r="K9556">
        <v>0</v>
      </c>
      <c r="L9556">
        <v>0</v>
      </c>
    </row>
    <row r="9557" spans="1:12" x14ac:dyDescent="0.25">
      <c r="A9557">
        <v>137375</v>
      </c>
      <c r="B9557">
        <v>0</v>
      </c>
      <c r="C9557">
        <v>0.99999990000000005</v>
      </c>
      <c r="D9557">
        <v>68</v>
      </c>
      <c r="E9557">
        <v>0</v>
      </c>
      <c r="F9557">
        <v>0.25069431599999997</v>
      </c>
      <c r="G9557">
        <v>5400</v>
      </c>
      <c r="H9557">
        <v>2</v>
      </c>
      <c r="I9557">
        <v>0</v>
      </c>
      <c r="J9557">
        <v>1</v>
      </c>
      <c r="K9557">
        <v>0</v>
      </c>
      <c r="L9557">
        <v>0</v>
      </c>
    </row>
    <row r="9558" spans="1:12" x14ac:dyDescent="0.25">
      <c r="A9558">
        <v>70237</v>
      </c>
      <c r="B9558">
        <v>0</v>
      </c>
      <c r="C9558">
        <v>0.99999990000000005</v>
      </c>
      <c r="D9558">
        <v>68</v>
      </c>
      <c r="E9558">
        <v>0</v>
      </c>
      <c r="F9558">
        <v>3.6777583000000003E-2</v>
      </c>
      <c r="G9558">
        <v>7422</v>
      </c>
      <c r="H9558">
        <v>4</v>
      </c>
      <c r="I9558">
        <v>0</v>
      </c>
      <c r="J9558">
        <v>0</v>
      </c>
      <c r="K9558">
        <v>0</v>
      </c>
      <c r="L9558">
        <v>0</v>
      </c>
    </row>
    <row r="9559" spans="1:12" x14ac:dyDescent="0.25">
      <c r="A9559">
        <v>57483</v>
      </c>
      <c r="B9559">
        <v>0</v>
      </c>
      <c r="C9559">
        <v>0.99999990000000005</v>
      </c>
      <c r="D9559">
        <v>68</v>
      </c>
      <c r="E9559">
        <v>0</v>
      </c>
      <c r="F9559">
        <v>0.48056155499999997</v>
      </c>
      <c r="G9559">
        <v>8333</v>
      </c>
      <c r="H9559">
        <v>6</v>
      </c>
      <c r="I9559">
        <v>0</v>
      </c>
      <c r="J9559">
        <v>2</v>
      </c>
      <c r="K9559">
        <v>0</v>
      </c>
      <c r="L9559">
        <v>1</v>
      </c>
    </row>
    <row r="9560" spans="1:12" x14ac:dyDescent="0.25">
      <c r="A9560">
        <v>24718</v>
      </c>
      <c r="B9560">
        <v>0</v>
      </c>
      <c r="C9560">
        <v>0.99999990000000005</v>
      </c>
      <c r="D9560">
        <v>67</v>
      </c>
      <c r="E9560">
        <v>0</v>
      </c>
      <c r="F9560">
        <v>2510</v>
      </c>
      <c r="H9560">
        <v>4</v>
      </c>
      <c r="I9560">
        <v>0</v>
      </c>
      <c r="J9560">
        <v>1</v>
      </c>
      <c r="K9560">
        <v>0</v>
      </c>
      <c r="L9560">
        <v>0</v>
      </c>
    </row>
    <row r="9561" spans="1:12" x14ac:dyDescent="0.25">
      <c r="A9561">
        <v>26785</v>
      </c>
      <c r="B9561">
        <v>0</v>
      </c>
      <c r="C9561">
        <v>0.99999990000000005</v>
      </c>
      <c r="D9561">
        <v>67</v>
      </c>
      <c r="E9561">
        <v>0</v>
      </c>
      <c r="F9561">
        <v>13</v>
      </c>
      <c r="H9561">
        <v>0</v>
      </c>
      <c r="I9561">
        <v>0</v>
      </c>
      <c r="J9561">
        <v>0</v>
      </c>
      <c r="K9561">
        <v>0</v>
      </c>
      <c r="L9561">
        <v>0</v>
      </c>
    </row>
    <row r="9562" spans="1:12" x14ac:dyDescent="0.25">
      <c r="A9562">
        <v>52300</v>
      </c>
      <c r="B9562">
        <v>0</v>
      </c>
      <c r="C9562">
        <v>0.99999990000000005</v>
      </c>
      <c r="D9562">
        <v>69</v>
      </c>
      <c r="E9562">
        <v>0</v>
      </c>
      <c r="F9562">
        <v>5.2819415000000002E-2</v>
      </c>
      <c r="G9562">
        <v>1400</v>
      </c>
      <c r="H9562">
        <v>0</v>
      </c>
      <c r="I9562">
        <v>2</v>
      </c>
      <c r="J9562">
        <v>0</v>
      </c>
      <c r="K9562">
        <v>0</v>
      </c>
      <c r="L9562">
        <v>0</v>
      </c>
    </row>
    <row r="9563" spans="1:12" x14ac:dyDescent="0.25">
      <c r="A9563">
        <v>34760</v>
      </c>
      <c r="B9563">
        <v>0</v>
      </c>
      <c r="C9563">
        <v>0.99999990000000005</v>
      </c>
      <c r="D9563">
        <v>69</v>
      </c>
      <c r="E9563">
        <v>0</v>
      </c>
      <c r="F9563">
        <v>0.37244444399999999</v>
      </c>
      <c r="G9563">
        <v>2249</v>
      </c>
      <c r="H9563">
        <v>3</v>
      </c>
      <c r="I9563">
        <v>0</v>
      </c>
      <c r="J9563">
        <v>0</v>
      </c>
      <c r="K9563">
        <v>0</v>
      </c>
      <c r="L9563">
        <v>0</v>
      </c>
    </row>
    <row r="9564" spans="1:12" x14ac:dyDescent="0.25">
      <c r="A9564">
        <v>64427</v>
      </c>
      <c r="B9564">
        <v>0</v>
      </c>
      <c r="C9564">
        <v>0.99999990000000005</v>
      </c>
      <c r="D9564">
        <v>69</v>
      </c>
      <c r="E9564">
        <v>0</v>
      </c>
      <c r="F9564">
        <v>0.70590717300000005</v>
      </c>
      <c r="G9564">
        <v>2369</v>
      </c>
      <c r="H9564">
        <v>8</v>
      </c>
      <c r="I9564">
        <v>0</v>
      </c>
      <c r="J9564">
        <v>1</v>
      </c>
      <c r="K9564">
        <v>0</v>
      </c>
      <c r="L9564">
        <v>0</v>
      </c>
    </row>
    <row r="9565" spans="1:12" x14ac:dyDescent="0.25">
      <c r="A9565">
        <v>98113</v>
      </c>
      <c r="B9565">
        <v>0</v>
      </c>
      <c r="C9565">
        <v>0.99999990000000005</v>
      </c>
      <c r="D9565">
        <v>69</v>
      </c>
      <c r="E9565">
        <v>0</v>
      </c>
      <c r="F9565">
        <v>5.7104402999999998E-2</v>
      </c>
      <c r="G9565">
        <v>5200</v>
      </c>
      <c r="H9565">
        <v>2</v>
      </c>
      <c r="I9565">
        <v>0</v>
      </c>
      <c r="J9565">
        <v>0</v>
      </c>
      <c r="K9565">
        <v>0</v>
      </c>
      <c r="L9565">
        <v>0</v>
      </c>
    </row>
    <row r="9566" spans="1:12" x14ac:dyDescent="0.25">
      <c r="A9566">
        <v>59484</v>
      </c>
      <c r="B9566">
        <v>0</v>
      </c>
      <c r="C9566">
        <v>0.99999990000000005</v>
      </c>
      <c r="D9566">
        <v>69</v>
      </c>
      <c r="E9566">
        <v>0</v>
      </c>
      <c r="F9566">
        <v>0.41637918099999999</v>
      </c>
      <c r="G9566">
        <v>6666</v>
      </c>
      <c r="H9566">
        <v>6</v>
      </c>
      <c r="I9566">
        <v>0</v>
      </c>
      <c r="J9566">
        <v>2</v>
      </c>
      <c r="K9566">
        <v>0</v>
      </c>
      <c r="L9566">
        <v>0</v>
      </c>
    </row>
    <row r="9567" spans="1:12" x14ac:dyDescent="0.25">
      <c r="A9567">
        <v>3318</v>
      </c>
      <c r="B9567">
        <v>1</v>
      </c>
      <c r="C9567">
        <v>0.99999990000000005</v>
      </c>
      <c r="D9567">
        <v>70</v>
      </c>
      <c r="E9567">
        <v>0</v>
      </c>
      <c r="F9567">
        <v>0</v>
      </c>
      <c r="G9567">
        <v>2300</v>
      </c>
      <c r="H9567">
        <v>1</v>
      </c>
      <c r="I9567">
        <v>0</v>
      </c>
      <c r="J9567">
        <v>0</v>
      </c>
      <c r="K9567">
        <v>0</v>
      </c>
      <c r="L9567">
        <v>0</v>
      </c>
    </row>
    <row r="9568" spans="1:12" x14ac:dyDescent="0.25">
      <c r="A9568">
        <v>105871</v>
      </c>
      <c r="B9568">
        <v>0</v>
      </c>
      <c r="C9568">
        <v>0.99999990000000005</v>
      </c>
      <c r="D9568">
        <v>70</v>
      </c>
      <c r="E9568">
        <v>0</v>
      </c>
      <c r="F9568">
        <v>0</v>
      </c>
      <c r="H9568">
        <v>3</v>
      </c>
      <c r="I9568">
        <v>0</v>
      </c>
      <c r="J9568">
        <v>0</v>
      </c>
      <c r="K9568">
        <v>0</v>
      </c>
    </row>
    <row r="9569" spans="1:12" x14ac:dyDescent="0.25">
      <c r="A9569">
        <v>65824</v>
      </c>
      <c r="B9569">
        <v>0</v>
      </c>
      <c r="C9569">
        <v>0.99999990000000005</v>
      </c>
      <c r="D9569">
        <v>70</v>
      </c>
      <c r="E9569">
        <v>0</v>
      </c>
      <c r="F9569">
        <v>0</v>
      </c>
      <c r="H9569">
        <v>1</v>
      </c>
      <c r="I9569">
        <v>0</v>
      </c>
      <c r="J9569">
        <v>0</v>
      </c>
      <c r="K9569">
        <v>0</v>
      </c>
      <c r="L9569">
        <v>0</v>
      </c>
    </row>
    <row r="9570" spans="1:12" x14ac:dyDescent="0.25">
      <c r="A9570">
        <v>88484</v>
      </c>
      <c r="B9570">
        <v>0</v>
      </c>
      <c r="C9570">
        <v>0.99999990000000005</v>
      </c>
      <c r="D9570">
        <v>68</v>
      </c>
      <c r="E9570">
        <v>0</v>
      </c>
      <c r="F9570">
        <v>1681</v>
      </c>
      <c r="H9570">
        <v>2</v>
      </c>
      <c r="I9570">
        <v>0</v>
      </c>
      <c r="J9570">
        <v>1</v>
      </c>
      <c r="K9570">
        <v>0</v>
      </c>
      <c r="L9570">
        <v>0</v>
      </c>
    </row>
    <row r="9571" spans="1:12" x14ac:dyDescent="0.25">
      <c r="A9571">
        <v>124823</v>
      </c>
      <c r="B9571">
        <v>0</v>
      </c>
      <c r="C9571">
        <v>0.99999990000000005</v>
      </c>
      <c r="D9571">
        <v>71</v>
      </c>
      <c r="E9571">
        <v>0</v>
      </c>
      <c r="F9571">
        <v>0.69016036400000003</v>
      </c>
      <c r="G9571">
        <v>5050</v>
      </c>
      <c r="H9571">
        <v>4</v>
      </c>
      <c r="I9571">
        <v>0</v>
      </c>
      <c r="J9571">
        <v>3</v>
      </c>
      <c r="K9571">
        <v>0</v>
      </c>
      <c r="L9571">
        <v>1</v>
      </c>
    </row>
    <row r="9572" spans="1:12" x14ac:dyDescent="0.25">
      <c r="A9572">
        <v>14875</v>
      </c>
      <c r="B9572">
        <v>0</v>
      </c>
      <c r="C9572">
        <v>0.99999990000000005</v>
      </c>
      <c r="D9572">
        <v>71</v>
      </c>
      <c r="E9572">
        <v>0</v>
      </c>
      <c r="F9572">
        <v>0</v>
      </c>
      <c r="H9572">
        <v>3</v>
      </c>
      <c r="I9572">
        <v>0</v>
      </c>
      <c r="J9572">
        <v>0</v>
      </c>
      <c r="K9572">
        <v>0</v>
      </c>
      <c r="L9572">
        <v>0</v>
      </c>
    </row>
    <row r="9573" spans="1:12" x14ac:dyDescent="0.25">
      <c r="A9573">
        <v>35566</v>
      </c>
      <c r="B9573">
        <v>0</v>
      </c>
      <c r="C9573">
        <v>0.99999990000000005</v>
      </c>
      <c r="D9573">
        <v>69</v>
      </c>
      <c r="E9573">
        <v>0</v>
      </c>
      <c r="F9573">
        <v>2932</v>
      </c>
      <c r="H9573">
        <v>3</v>
      </c>
      <c r="I9573">
        <v>0</v>
      </c>
      <c r="J9573">
        <v>2</v>
      </c>
      <c r="K9573">
        <v>0</v>
      </c>
      <c r="L9573">
        <v>0</v>
      </c>
    </row>
    <row r="9574" spans="1:12" x14ac:dyDescent="0.25">
      <c r="A9574">
        <v>115138</v>
      </c>
      <c r="B9574">
        <v>0</v>
      </c>
      <c r="C9574">
        <v>0.99999990000000005</v>
      </c>
      <c r="D9574">
        <v>72</v>
      </c>
      <c r="E9574">
        <v>0</v>
      </c>
      <c r="F9574">
        <v>5.5982437000000003E-2</v>
      </c>
      <c r="G9574">
        <v>3643</v>
      </c>
      <c r="H9574">
        <v>2</v>
      </c>
      <c r="I9574">
        <v>0</v>
      </c>
      <c r="J9574">
        <v>0</v>
      </c>
      <c r="K9574">
        <v>0</v>
      </c>
      <c r="L9574">
        <v>1</v>
      </c>
    </row>
    <row r="9575" spans="1:12" x14ac:dyDescent="0.25">
      <c r="A9575">
        <v>37673</v>
      </c>
      <c r="B9575">
        <v>0</v>
      </c>
      <c r="C9575">
        <v>0.99999990000000005</v>
      </c>
      <c r="D9575">
        <v>72</v>
      </c>
      <c r="E9575">
        <v>0</v>
      </c>
      <c r="F9575">
        <v>0.20279967099999999</v>
      </c>
      <c r="G9575">
        <v>8500</v>
      </c>
      <c r="H9575">
        <v>5</v>
      </c>
      <c r="I9575">
        <v>0</v>
      </c>
      <c r="J9575">
        <v>1</v>
      </c>
      <c r="K9575">
        <v>0</v>
      </c>
      <c r="L9575">
        <v>0</v>
      </c>
    </row>
    <row r="9576" spans="1:12" x14ac:dyDescent="0.25">
      <c r="A9576">
        <v>42530</v>
      </c>
      <c r="B9576">
        <v>0</v>
      </c>
      <c r="C9576">
        <v>0.99999990000000005</v>
      </c>
      <c r="D9576">
        <v>73</v>
      </c>
      <c r="E9576">
        <v>0</v>
      </c>
      <c r="F9576">
        <v>0</v>
      </c>
      <c r="G9576">
        <v>385</v>
      </c>
      <c r="H9576">
        <v>0</v>
      </c>
      <c r="I9576">
        <v>0</v>
      </c>
      <c r="J9576">
        <v>0</v>
      </c>
      <c r="K9576">
        <v>0</v>
      </c>
      <c r="L9576">
        <v>0</v>
      </c>
    </row>
    <row r="9577" spans="1:12" x14ac:dyDescent="0.25">
      <c r="A9577">
        <v>70075</v>
      </c>
      <c r="B9577">
        <v>0</v>
      </c>
      <c r="C9577">
        <v>0.99999990000000005</v>
      </c>
      <c r="D9577">
        <v>73</v>
      </c>
      <c r="E9577">
        <v>0</v>
      </c>
      <c r="F9577">
        <v>0.17386091100000001</v>
      </c>
      <c r="G9577">
        <v>833</v>
      </c>
      <c r="H9577">
        <v>1</v>
      </c>
      <c r="I9577">
        <v>0</v>
      </c>
      <c r="J9577">
        <v>0</v>
      </c>
      <c r="K9577">
        <v>0</v>
      </c>
      <c r="L9577">
        <v>0</v>
      </c>
    </row>
    <row r="9578" spans="1:12" x14ac:dyDescent="0.25">
      <c r="A9578">
        <v>99262</v>
      </c>
      <c r="B9578">
        <v>0</v>
      </c>
      <c r="C9578">
        <v>0.99999990000000005</v>
      </c>
      <c r="D9578">
        <v>73</v>
      </c>
      <c r="E9578">
        <v>0</v>
      </c>
      <c r="F9578">
        <v>0.81255195300000005</v>
      </c>
      <c r="G9578">
        <v>2405</v>
      </c>
      <c r="H9578">
        <v>3</v>
      </c>
      <c r="I9578">
        <v>0</v>
      </c>
      <c r="J9578">
        <v>1</v>
      </c>
      <c r="K9578">
        <v>0</v>
      </c>
      <c r="L9578">
        <v>0</v>
      </c>
    </row>
    <row r="9579" spans="1:12" x14ac:dyDescent="0.25">
      <c r="A9579">
        <v>97877</v>
      </c>
      <c r="B9579">
        <v>0</v>
      </c>
      <c r="C9579">
        <v>0.99999990000000005</v>
      </c>
      <c r="D9579">
        <v>73</v>
      </c>
      <c r="E9579">
        <v>0</v>
      </c>
      <c r="F9579">
        <v>4.3563649000000003E-2</v>
      </c>
      <c r="G9579">
        <v>5600</v>
      </c>
      <c r="H9579">
        <v>3</v>
      </c>
      <c r="I9579">
        <v>0</v>
      </c>
      <c r="J9579">
        <v>1</v>
      </c>
      <c r="K9579">
        <v>0</v>
      </c>
      <c r="L9579">
        <v>0</v>
      </c>
    </row>
    <row r="9580" spans="1:12" x14ac:dyDescent="0.25">
      <c r="A9580">
        <v>110561</v>
      </c>
      <c r="B9580">
        <v>0</v>
      </c>
      <c r="C9580">
        <v>0.99999990000000005</v>
      </c>
      <c r="D9580">
        <v>73</v>
      </c>
      <c r="E9580">
        <v>0</v>
      </c>
      <c r="F9580">
        <v>0.202593782</v>
      </c>
      <c r="G9580">
        <v>16500</v>
      </c>
      <c r="H9580">
        <v>4</v>
      </c>
      <c r="I9580">
        <v>0</v>
      </c>
      <c r="J9580">
        <v>1</v>
      </c>
      <c r="K9580">
        <v>0</v>
      </c>
      <c r="L9580">
        <v>2</v>
      </c>
    </row>
    <row r="9581" spans="1:12" x14ac:dyDescent="0.25">
      <c r="A9581">
        <v>71128</v>
      </c>
      <c r="B9581">
        <v>0</v>
      </c>
      <c r="C9581">
        <v>0.99999990000000005</v>
      </c>
      <c r="D9581">
        <v>74</v>
      </c>
      <c r="E9581">
        <v>0</v>
      </c>
      <c r="F9581">
        <v>8.2229442999999999E-2</v>
      </c>
      <c r="G9581">
        <v>4000</v>
      </c>
      <c r="H9581">
        <v>2</v>
      </c>
      <c r="I9581">
        <v>0</v>
      </c>
      <c r="J9581">
        <v>1</v>
      </c>
      <c r="K9581">
        <v>0</v>
      </c>
      <c r="L9581">
        <v>0</v>
      </c>
    </row>
    <row r="9582" spans="1:12" x14ac:dyDescent="0.25">
      <c r="A9582">
        <v>57221</v>
      </c>
      <c r="B9582">
        <v>0</v>
      </c>
      <c r="C9582">
        <v>0.99999990000000005</v>
      </c>
      <c r="D9582">
        <v>72</v>
      </c>
      <c r="E9582">
        <v>0</v>
      </c>
      <c r="F9582">
        <v>30</v>
      </c>
      <c r="H9582">
        <v>0</v>
      </c>
      <c r="I9582">
        <v>0</v>
      </c>
      <c r="J9582">
        <v>0</v>
      </c>
      <c r="K9582">
        <v>0</v>
      </c>
      <c r="L9582">
        <v>0</v>
      </c>
    </row>
    <row r="9583" spans="1:12" x14ac:dyDescent="0.25">
      <c r="A9583">
        <v>81513</v>
      </c>
      <c r="B9583">
        <v>0</v>
      </c>
      <c r="C9583">
        <v>0.99999990000000005</v>
      </c>
      <c r="D9583">
        <v>75</v>
      </c>
      <c r="E9583">
        <v>0</v>
      </c>
      <c r="F9583">
        <v>0</v>
      </c>
      <c r="G9583">
        <v>4000</v>
      </c>
      <c r="H9583">
        <v>1</v>
      </c>
      <c r="I9583">
        <v>0</v>
      </c>
      <c r="J9583">
        <v>0</v>
      </c>
      <c r="K9583">
        <v>0</v>
      </c>
      <c r="L9583">
        <v>0</v>
      </c>
    </row>
    <row r="9584" spans="1:12" x14ac:dyDescent="0.25">
      <c r="A9584">
        <v>63406</v>
      </c>
      <c r="B9584">
        <v>0</v>
      </c>
      <c r="C9584">
        <v>0.99999990000000005</v>
      </c>
      <c r="D9584">
        <v>76</v>
      </c>
      <c r="E9584">
        <v>0</v>
      </c>
      <c r="F9584">
        <v>0.332472294</v>
      </c>
      <c r="G9584">
        <v>12000</v>
      </c>
      <c r="H9584">
        <v>3</v>
      </c>
      <c r="I9584">
        <v>0</v>
      </c>
      <c r="J9584">
        <v>1</v>
      </c>
      <c r="K9584">
        <v>0</v>
      </c>
      <c r="L9584">
        <v>0</v>
      </c>
    </row>
    <row r="9585" spans="1:12" x14ac:dyDescent="0.25">
      <c r="A9585">
        <v>80034</v>
      </c>
      <c r="B9585">
        <v>0</v>
      </c>
      <c r="C9585">
        <v>0.99999990000000005</v>
      </c>
      <c r="D9585">
        <v>77</v>
      </c>
      <c r="E9585">
        <v>0</v>
      </c>
      <c r="F9585">
        <v>1.5245623999999999E-2</v>
      </c>
      <c r="G9585">
        <v>1770</v>
      </c>
      <c r="H9585">
        <v>2</v>
      </c>
      <c r="I9585">
        <v>0</v>
      </c>
      <c r="J9585">
        <v>0</v>
      </c>
      <c r="K9585">
        <v>0</v>
      </c>
      <c r="L9585">
        <v>0</v>
      </c>
    </row>
    <row r="9586" spans="1:12" x14ac:dyDescent="0.25">
      <c r="A9586">
        <v>103499</v>
      </c>
      <c r="B9586">
        <v>0</v>
      </c>
      <c r="C9586">
        <v>0.99999990000000005</v>
      </c>
      <c r="D9586">
        <v>75</v>
      </c>
      <c r="E9586">
        <v>0</v>
      </c>
      <c r="F9586">
        <v>21</v>
      </c>
      <c r="H9586">
        <v>11</v>
      </c>
      <c r="I9586">
        <v>0</v>
      </c>
      <c r="J9586">
        <v>0</v>
      </c>
      <c r="K9586">
        <v>0</v>
      </c>
      <c r="L9586">
        <v>0</v>
      </c>
    </row>
    <row r="9587" spans="1:12" x14ac:dyDescent="0.25">
      <c r="A9587">
        <v>27241</v>
      </c>
      <c r="B9587">
        <v>0</v>
      </c>
      <c r="C9587">
        <v>0.99999990000000005</v>
      </c>
      <c r="D9587">
        <v>78</v>
      </c>
      <c r="E9587">
        <v>0</v>
      </c>
      <c r="F9587">
        <v>0</v>
      </c>
      <c r="H9587">
        <v>0</v>
      </c>
      <c r="I9587">
        <v>0</v>
      </c>
      <c r="J9587">
        <v>0</v>
      </c>
      <c r="K9587">
        <v>0</v>
      </c>
      <c r="L9587">
        <v>0</v>
      </c>
    </row>
    <row r="9588" spans="1:12" x14ac:dyDescent="0.25">
      <c r="A9588">
        <v>19005</v>
      </c>
      <c r="B9588">
        <v>0</v>
      </c>
      <c r="C9588">
        <v>0.99999990000000005</v>
      </c>
      <c r="D9588">
        <v>79</v>
      </c>
      <c r="E9588">
        <v>0</v>
      </c>
      <c r="F9588">
        <v>0.123889876</v>
      </c>
      <c r="G9588">
        <v>2251</v>
      </c>
      <c r="H9588">
        <v>2</v>
      </c>
      <c r="I9588">
        <v>0</v>
      </c>
      <c r="J9588">
        <v>0</v>
      </c>
      <c r="K9588">
        <v>0</v>
      </c>
      <c r="L9588">
        <v>1</v>
      </c>
    </row>
    <row r="9589" spans="1:12" x14ac:dyDescent="0.25">
      <c r="A9589">
        <v>138191</v>
      </c>
      <c r="B9589">
        <v>0</v>
      </c>
      <c r="C9589">
        <v>0.99999990000000005</v>
      </c>
      <c r="D9589">
        <v>79</v>
      </c>
      <c r="E9589">
        <v>0</v>
      </c>
      <c r="F9589">
        <v>0</v>
      </c>
      <c r="G9589">
        <v>2463</v>
      </c>
      <c r="H9589">
        <v>1</v>
      </c>
      <c r="I9589">
        <v>0</v>
      </c>
      <c r="J9589">
        <v>0</v>
      </c>
      <c r="K9589">
        <v>0</v>
      </c>
      <c r="L9589">
        <v>0</v>
      </c>
    </row>
    <row r="9590" spans="1:12" x14ac:dyDescent="0.25">
      <c r="A9590">
        <v>46767</v>
      </c>
      <c r="B9590">
        <v>0</v>
      </c>
      <c r="C9590">
        <v>0.99999990000000005</v>
      </c>
      <c r="D9590">
        <v>79</v>
      </c>
      <c r="E9590">
        <v>0</v>
      </c>
      <c r="F9590">
        <v>0</v>
      </c>
      <c r="H9590">
        <v>1</v>
      </c>
      <c r="I9590">
        <v>0</v>
      </c>
      <c r="J9590">
        <v>0</v>
      </c>
      <c r="K9590">
        <v>0</v>
      </c>
    </row>
    <row r="9591" spans="1:12" x14ac:dyDescent="0.25">
      <c r="A9591">
        <v>78236</v>
      </c>
      <c r="B9591">
        <v>0</v>
      </c>
      <c r="C9591">
        <v>0.99999990000000005</v>
      </c>
      <c r="D9591">
        <v>80</v>
      </c>
      <c r="E9591">
        <v>0</v>
      </c>
      <c r="F9591">
        <v>0.15156181299999999</v>
      </c>
      <c r="G9591">
        <v>4545</v>
      </c>
      <c r="H9591">
        <v>8</v>
      </c>
      <c r="I9591">
        <v>0</v>
      </c>
      <c r="J9591">
        <v>0</v>
      </c>
      <c r="K9591">
        <v>0</v>
      </c>
      <c r="L9591">
        <v>0</v>
      </c>
    </row>
    <row r="9592" spans="1:12" x14ac:dyDescent="0.25">
      <c r="A9592">
        <v>148926</v>
      </c>
      <c r="B9592">
        <v>0</v>
      </c>
      <c r="C9592">
        <v>0.99999990000000005</v>
      </c>
      <c r="D9592">
        <v>80</v>
      </c>
      <c r="E9592">
        <v>0</v>
      </c>
      <c r="F9592">
        <v>0</v>
      </c>
      <c r="H9592">
        <v>2</v>
      </c>
      <c r="I9592">
        <v>0</v>
      </c>
      <c r="J9592">
        <v>0</v>
      </c>
      <c r="K9592">
        <v>0</v>
      </c>
    </row>
    <row r="9593" spans="1:12" x14ac:dyDescent="0.25">
      <c r="A9593">
        <v>142060</v>
      </c>
      <c r="B9593">
        <v>0</v>
      </c>
      <c r="C9593">
        <v>0.99999990000000005</v>
      </c>
      <c r="D9593">
        <v>82</v>
      </c>
      <c r="E9593">
        <v>0</v>
      </c>
      <c r="F9593">
        <v>0</v>
      </c>
      <c r="H9593">
        <v>1</v>
      </c>
      <c r="I9593">
        <v>0</v>
      </c>
      <c r="J9593">
        <v>0</v>
      </c>
      <c r="K9593">
        <v>0</v>
      </c>
      <c r="L9593">
        <v>0</v>
      </c>
    </row>
    <row r="9594" spans="1:12" x14ac:dyDescent="0.25">
      <c r="A9594">
        <v>5752</v>
      </c>
      <c r="B9594">
        <v>0</v>
      </c>
      <c r="C9594">
        <v>0.99999990000000005</v>
      </c>
      <c r="D9594">
        <v>82</v>
      </c>
      <c r="E9594">
        <v>0</v>
      </c>
      <c r="F9594">
        <v>0</v>
      </c>
      <c r="H9594">
        <v>0</v>
      </c>
      <c r="I9594">
        <v>0</v>
      </c>
      <c r="J9594">
        <v>0</v>
      </c>
      <c r="K9594">
        <v>0</v>
      </c>
      <c r="L9594">
        <v>0</v>
      </c>
    </row>
    <row r="9595" spans="1:12" x14ac:dyDescent="0.25">
      <c r="A9595">
        <v>125543</v>
      </c>
      <c r="B9595">
        <v>0</v>
      </c>
      <c r="C9595">
        <v>0.99999990000000005</v>
      </c>
      <c r="D9595">
        <v>83</v>
      </c>
      <c r="E9595">
        <v>0</v>
      </c>
      <c r="F9595">
        <v>0</v>
      </c>
      <c r="H9595">
        <v>1</v>
      </c>
      <c r="I9595">
        <v>0</v>
      </c>
      <c r="J9595">
        <v>0</v>
      </c>
      <c r="K9595">
        <v>0</v>
      </c>
      <c r="L9595">
        <v>0</v>
      </c>
    </row>
    <row r="9596" spans="1:12" x14ac:dyDescent="0.25">
      <c r="A9596">
        <v>8313</v>
      </c>
      <c r="B9596">
        <v>0</v>
      </c>
      <c r="C9596">
        <v>0.99999990000000005</v>
      </c>
      <c r="D9596">
        <v>80</v>
      </c>
      <c r="E9596">
        <v>0</v>
      </c>
      <c r="F9596">
        <v>1016</v>
      </c>
      <c r="H9596">
        <v>2</v>
      </c>
      <c r="I9596">
        <v>0</v>
      </c>
      <c r="J9596">
        <v>1</v>
      </c>
      <c r="K9596">
        <v>0</v>
      </c>
    </row>
    <row r="9597" spans="1:12" x14ac:dyDescent="0.25">
      <c r="A9597">
        <v>18824</v>
      </c>
      <c r="B9597">
        <v>0</v>
      </c>
      <c r="C9597">
        <v>0.99999990000000005</v>
      </c>
      <c r="D9597">
        <v>84</v>
      </c>
      <c r="E9597">
        <v>0</v>
      </c>
      <c r="F9597">
        <v>0</v>
      </c>
      <c r="H9597">
        <v>3</v>
      </c>
      <c r="I9597">
        <v>0</v>
      </c>
      <c r="J9597">
        <v>0</v>
      </c>
      <c r="K9597">
        <v>0</v>
      </c>
      <c r="L9597">
        <v>0</v>
      </c>
    </row>
    <row r="9598" spans="1:12" x14ac:dyDescent="0.25">
      <c r="A9598">
        <v>29613</v>
      </c>
      <c r="B9598">
        <v>0</v>
      </c>
      <c r="C9598">
        <v>0.99999990000000005</v>
      </c>
      <c r="D9598">
        <v>85</v>
      </c>
      <c r="E9598">
        <v>0</v>
      </c>
      <c r="F9598">
        <v>2.4062934000000001E-2</v>
      </c>
      <c r="G9598">
        <v>2160</v>
      </c>
      <c r="H9598">
        <v>1</v>
      </c>
      <c r="I9598">
        <v>0</v>
      </c>
      <c r="J9598">
        <v>0</v>
      </c>
      <c r="K9598">
        <v>0</v>
      </c>
      <c r="L9598">
        <v>0</v>
      </c>
    </row>
    <row r="9599" spans="1:12" x14ac:dyDescent="0.25">
      <c r="A9599">
        <v>117766</v>
      </c>
      <c r="B9599">
        <v>0</v>
      </c>
      <c r="C9599">
        <v>0.99999990000000005</v>
      </c>
      <c r="D9599">
        <v>85</v>
      </c>
      <c r="E9599">
        <v>0</v>
      </c>
      <c r="F9599">
        <v>0.232103157</v>
      </c>
      <c r="G9599">
        <v>2248</v>
      </c>
      <c r="H9599">
        <v>1</v>
      </c>
      <c r="I9599">
        <v>0</v>
      </c>
      <c r="J9599">
        <v>0</v>
      </c>
      <c r="K9599">
        <v>0</v>
      </c>
      <c r="L9599">
        <v>0</v>
      </c>
    </row>
    <row r="9600" spans="1:12" x14ac:dyDescent="0.25">
      <c r="A9600">
        <v>48688</v>
      </c>
      <c r="B9600">
        <v>0</v>
      </c>
      <c r="C9600">
        <v>0.99999990000000005</v>
      </c>
      <c r="D9600">
        <v>85</v>
      </c>
      <c r="E9600">
        <v>0</v>
      </c>
      <c r="F9600">
        <v>0.169491525</v>
      </c>
      <c r="G9600">
        <v>2418</v>
      </c>
      <c r="H9600">
        <v>3</v>
      </c>
      <c r="I9600">
        <v>0</v>
      </c>
      <c r="J9600">
        <v>0</v>
      </c>
      <c r="K9600">
        <v>0</v>
      </c>
      <c r="L9600">
        <v>0</v>
      </c>
    </row>
    <row r="9601" spans="1:12" x14ac:dyDescent="0.25">
      <c r="A9601">
        <v>31408</v>
      </c>
      <c r="B9601">
        <v>0</v>
      </c>
      <c r="C9601">
        <v>0.99999990000000005</v>
      </c>
      <c r="D9601">
        <v>85</v>
      </c>
      <c r="E9601">
        <v>0</v>
      </c>
      <c r="F9601">
        <v>0.38213076299999998</v>
      </c>
      <c r="G9601">
        <v>3838</v>
      </c>
      <c r="H9601">
        <v>3</v>
      </c>
      <c r="I9601">
        <v>0</v>
      </c>
      <c r="J9601">
        <v>1</v>
      </c>
      <c r="K9601">
        <v>0</v>
      </c>
      <c r="L9601">
        <v>0</v>
      </c>
    </row>
    <row r="9602" spans="1:12" x14ac:dyDescent="0.25">
      <c r="A9602">
        <v>2377</v>
      </c>
      <c r="B9602">
        <v>0</v>
      </c>
      <c r="C9602">
        <v>0.99999990000000005</v>
      </c>
      <c r="D9602">
        <v>85</v>
      </c>
      <c r="E9602">
        <v>0</v>
      </c>
      <c r="F9602">
        <v>1.1247188E-2</v>
      </c>
      <c r="G9602">
        <v>4000</v>
      </c>
      <c r="H9602">
        <v>5</v>
      </c>
      <c r="I9602">
        <v>0</v>
      </c>
      <c r="J9602">
        <v>0</v>
      </c>
      <c r="K9602">
        <v>0</v>
      </c>
      <c r="L9602">
        <v>0</v>
      </c>
    </row>
    <row r="9603" spans="1:12" x14ac:dyDescent="0.25">
      <c r="A9603">
        <v>144354</v>
      </c>
      <c r="B9603">
        <v>0</v>
      </c>
      <c r="C9603">
        <v>0.99999990000000005</v>
      </c>
      <c r="D9603">
        <v>85</v>
      </c>
      <c r="E9603">
        <v>0</v>
      </c>
      <c r="F9603">
        <v>0</v>
      </c>
      <c r="G9603">
        <v>5243</v>
      </c>
      <c r="H9603">
        <v>2</v>
      </c>
      <c r="I9603">
        <v>0</v>
      </c>
      <c r="J9603">
        <v>0</v>
      </c>
      <c r="K9603">
        <v>0</v>
      </c>
      <c r="L9603">
        <v>0</v>
      </c>
    </row>
    <row r="9604" spans="1:12" x14ac:dyDescent="0.25">
      <c r="A9604">
        <v>15341</v>
      </c>
      <c r="B9604">
        <v>0</v>
      </c>
      <c r="C9604">
        <v>0.99999990000000005</v>
      </c>
      <c r="D9604">
        <v>86</v>
      </c>
      <c r="E9604">
        <v>0</v>
      </c>
      <c r="F9604">
        <v>7.6183200000000005E-4</v>
      </c>
      <c r="G9604">
        <v>10500</v>
      </c>
      <c r="H9604">
        <v>5</v>
      </c>
      <c r="I9604">
        <v>0</v>
      </c>
      <c r="J9604">
        <v>0</v>
      </c>
      <c r="K9604">
        <v>0</v>
      </c>
      <c r="L9604">
        <v>0</v>
      </c>
    </row>
    <row r="9605" spans="1:12" x14ac:dyDescent="0.25">
      <c r="A9605">
        <v>89308</v>
      </c>
      <c r="B9605">
        <v>0</v>
      </c>
      <c r="C9605">
        <v>0.99999990000000005</v>
      </c>
      <c r="D9605">
        <v>86</v>
      </c>
      <c r="E9605">
        <v>0</v>
      </c>
      <c r="F9605">
        <v>0</v>
      </c>
      <c r="H9605">
        <v>4</v>
      </c>
      <c r="I9605">
        <v>0</v>
      </c>
      <c r="J9605">
        <v>0</v>
      </c>
      <c r="K9605">
        <v>0</v>
      </c>
      <c r="L9605">
        <v>0</v>
      </c>
    </row>
    <row r="9606" spans="1:12" x14ac:dyDescent="0.25">
      <c r="A9606">
        <v>64886</v>
      </c>
      <c r="B9606">
        <v>0</v>
      </c>
      <c r="C9606">
        <v>0.99999990000000005</v>
      </c>
      <c r="D9606">
        <v>87</v>
      </c>
      <c r="E9606">
        <v>0</v>
      </c>
      <c r="F9606">
        <v>0</v>
      </c>
      <c r="H9606">
        <v>1</v>
      </c>
      <c r="I9606">
        <v>0</v>
      </c>
      <c r="J9606">
        <v>0</v>
      </c>
      <c r="K9606">
        <v>0</v>
      </c>
      <c r="L9606">
        <v>0</v>
      </c>
    </row>
    <row r="9607" spans="1:12" x14ac:dyDescent="0.25">
      <c r="A9607">
        <v>135148</v>
      </c>
      <c r="B9607">
        <v>0</v>
      </c>
      <c r="C9607">
        <v>0.99999990000000005</v>
      </c>
      <c r="D9607">
        <v>85</v>
      </c>
      <c r="E9607">
        <v>0</v>
      </c>
      <c r="F9607">
        <v>11</v>
      </c>
      <c r="H9607">
        <v>2</v>
      </c>
      <c r="I9607">
        <v>0</v>
      </c>
      <c r="J9607">
        <v>0</v>
      </c>
      <c r="K9607">
        <v>0</v>
      </c>
      <c r="L9607">
        <v>0</v>
      </c>
    </row>
    <row r="9608" spans="1:12" x14ac:dyDescent="0.25">
      <c r="A9608">
        <v>15966</v>
      </c>
      <c r="B9608">
        <v>0</v>
      </c>
      <c r="C9608">
        <v>0.99999990000000005</v>
      </c>
      <c r="D9608">
        <v>85</v>
      </c>
      <c r="E9608">
        <v>0</v>
      </c>
      <c r="F9608">
        <v>210</v>
      </c>
      <c r="H9608">
        <v>1</v>
      </c>
      <c r="I9608">
        <v>0</v>
      </c>
      <c r="J9608">
        <v>1</v>
      </c>
      <c r="K9608">
        <v>0</v>
      </c>
      <c r="L9608">
        <v>0</v>
      </c>
    </row>
    <row r="9609" spans="1:12" x14ac:dyDescent="0.25">
      <c r="A9609">
        <v>44734</v>
      </c>
      <c r="B9609">
        <v>0</v>
      </c>
      <c r="C9609">
        <v>0.99999990000000005</v>
      </c>
      <c r="D9609">
        <v>89</v>
      </c>
      <c r="E9609">
        <v>0</v>
      </c>
      <c r="F9609">
        <v>0</v>
      </c>
      <c r="H9609">
        <v>3</v>
      </c>
      <c r="I9609">
        <v>0</v>
      </c>
      <c r="J9609">
        <v>0</v>
      </c>
      <c r="K9609">
        <v>0</v>
      </c>
      <c r="L9609">
        <v>0</v>
      </c>
    </row>
    <row r="9610" spans="1:12" x14ac:dyDescent="0.25">
      <c r="A9610">
        <v>99211</v>
      </c>
      <c r="B9610">
        <v>0</v>
      </c>
      <c r="C9610">
        <v>0.99999990000000005</v>
      </c>
      <c r="D9610">
        <v>91</v>
      </c>
      <c r="E9610">
        <v>0</v>
      </c>
      <c r="F9610">
        <v>0</v>
      </c>
      <c r="G9610">
        <v>2400</v>
      </c>
      <c r="H9610">
        <v>1</v>
      </c>
      <c r="I9610">
        <v>0</v>
      </c>
      <c r="J9610">
        <v>0</v>
      </c>
      <c r="K9610">
        <v>0</v>
      </c>
      <c r="L9610">
        <v>0</v>
      </c>
    </row>
    <row r="9611" spans="1:12" x14ac:dyDescent="0.25">
      <c r="A9611">
        <v>61428</v>
      </c>
      <c r="B9611">
        <v>0</v>
      </c>
      <c r="C9611">
        <v>0.99999990000000005</v>
      </c>
      <c r="D9611">
        <v>91</v>
      </c>
      <c r="E9611">
        <v>0</v>
      </c>
      <c r="F9611">
        <v>9.9974999999999999E-4</v>
      </c>
      <c r="G9611">
        <v>4000</v>
      </c>
      <c r="H9611">
        <v>4</v>
      </c>
      <c r="I9611">
        <v>0</v>
      </c>
      <c r="J9611">
        <v>0</v>
      </c>
      <c r="K9611">
        <v>0</v>
      </c>
      <c r="L9611">
        <v>0</v>
      </c>
    </row>
    <row r="9612" spans="1:12" x14ac:dyDescent="0.25">
      <c r="A9612">
        <v>33539</v>
      </c>
      <c r="B9612">
        <v>0</v>
      </c>
      <c r="C9612">
        <v>0.99999990000000005</v>
      </c>
      <c r="D9612">
        <v>91</v>
      </c>
      <c r="E9612">
        <v>0</v>
      </c>
      <c r="F9612">
        <v>0</v>
      </c>
      <c r="H9612">
        <v>0</v>
      </c>
      <c r="I9612">
        <v>0</v>
      </c>
      <c r="J9612">
        <v>0</v>
      </c>
      <c r="K9612">
        <v>0</v>
      </c>
      <c r="L9612">
        <v>0</v>
      </c>
    </row>
    <row r="9613" spans="1:12" x14ac:dyDescent="0.25">
      <c r="A9613">
        <v>27416</v>
      </c>
      <c r="B9613">
        <v>0</v>
      </c>
      <c r="C9613">
        <v>0.99999990000000005</v>
      </c>
      <c r="D9613">
        <v>92</v>
      </c>
      <c r="E9613">
        <v>0</v>
      </c>
      <c r="F9613">
        <v>0.25277300400000002</v>
      </c>
      <c r="G9613">
        <v>6400</v>
      </c>
      <c r="H9613">
        <v>3</v>
      </c>
      <c r="I9613">
        <v>0</v>
      </c>
      <c r="J9613">
        <v>1</v>
      </c>
      <c r="K9613">
        <v>0</v>
      </c>
      <c r="L9613">
        <v>0</v>
      </c>
    </row>
    <row r="9614" spans="1:12" x14ac:dyDescent="0.25">
      <c r="A9614">
        <v>81328</v>
      </c>
      <c r="B9614">
        <v>0</v>
      </c>
      <c r="C9614">
        <v>0.99999990000000005</v>
      </c>
      <c r="D9614">
        <v>92</v>
      </c>
      <c r="E9614">
        <v>0</v>
      </c>
      <c r="F9614">
        <v>5.6833558999999999E-2</v>
      </c>
      <c r="G9614">
        <v>6650</v>
      </c>
      <c r="H9614">
        <v>2</v>
      </c>
      <c r="I9614">
        <v>0</v>
      </c>
      <c r="J9614">
        <v>0</v>
      </c>
      <c r="K9614">
        <v>0</v>
      </c>
      <c r="L9614">
        <v>0</v>
      </c>
    </row>
    <row r="9615" spans="1:12" x14ac:dyDescent="0.25">
      <c r="A9615">
        <v>56886</v>
      </c>
      <c r="B9615">
        <v>0</v>
      </c>
      <c r="C9615">
        <v>0.99999990000000005</v>
      </c>
      <c r="D9615">
        <v>21</v>
      </c>
      <c r="E9615">
        <v>1</v>
      </c>
      <c r="F9615">
        <v>0</v>
      </c>
      <c r="G9615">
        <v>898</v>
      </c>
      <c r="H9615">
        <v>0</v>
      </c>
      <c r="I9615">
        <v>0</v>
      </c>
      <c r="J9615">
        <v>0</v>
      </c>
      <c r="K9615">
        <v>0</v>
      </c>
      <c r="L9615">
        <v>0</v>
      </c>
    </row>
    <row r="9616" spans="1:12" x14ac:dyDescent="0.25">
      <c r="A9616">
        <v>65785</v>
      </c>
      <c r="B9616">
        <v>1</v>
      </c>
      <c r="C9616">
        <v>0.99999990000000005</v>
      </c>
      <c r="D9616">
        <v>24</v>
      </c>
      <c r="E9616">
        <v>1</v>
      </c>
      <c r="F9616">
        <v>3.7912673000000001E-2</v>
      </c>
      <c r="G9616">
        <v>4694</v>
      </c>
      <c r="H9616">
        <v>1</v>
      </c>
      <c r="I9616">
        <v>2</v>
      </c>
      <c r="J9616">
        <v>0</v>
      </c>
      <c r="K9616">
        <v>0</v>
      </c>
      <c r="L9616">
        <v>0</v>
      </c>
    </row>
    <row r="9617" spans="1:12" x14ac:dyDescent="0.25">
      <c r="A9617">
        <v>54648</v>
      </c>
      <c r="B9617">
        <v>0</v>
      </c>
      <c r="C9617">
        <v>0.99999990000000005</v>
      </c>
      <c r="D9617">
        <v>25</v>
      </c>
      <c r="E9617">
        <v>1</v>
      </c>
      <c r="F9617">
        <v>0.14465937800000001</v>
      </c>
      <c r="G9617">
        <v>3566</v>
      </c>
      <c r="H9617">
        <v>1</v>
      </c>
      <c r="I9617">
        <v>1</v>
      </c>
      <c r="J9617">
        <v>0</v>
      </c>
      <c r="K9617">
        <v>0</v>
      </c>
      <c r="L9617">
        <v>0</v>
      </c>
    </row>
    <row r="9618" spans="1:12" x14ac:dyDescent="0.25">
      <c r="A9618">
        <v>146972</v>
      </c>
      <c r="B9618">
        <v>0</v>
      </c>
      <c r="C9618">
        <v>0.99999990000000005</v>
      </c>
      <c r="D9618">
        <v>26</v>
      </c>
      <c r="E9618">
        <v>1</v>
      </c>
      <c r="F9618">
        <v>8.5638120999999998E-2</v>
      </c>
      <c r="G9618">
        <v>3000</v>
      </c>
      <c r="H9618">
        <v>4</v>
      </c>
      <c r="I9618">
        <v>0</v>
      </c>
      <c r="J9618">
        <v>0</v>
      </c>
      <c r="K9618">
        <v>0</v>
      </c>
      <c r="L9618">
        <v>0</v>
      </c>
    </row>
    <row r="9619" spans="1:12" x14ac:dyDescent="0.25">
      <c r="A9619">
        <v>67049</v>
      </c>
      <c r="B9619">
        <v>0</v>
      </c>
      <c r="C9619">
        <v>0.99999990000000005</v>
      </c>
      <c r="D9619">
        <v>27</v>
      </c>
      <c r="E9619">
        <v>1</v>
      </c>
      <c r="F9619">
        <v>0</v>
      </c>
      <c r="G9619">
        <v>2000</v>
      </c>
      <c r="H9619">
        <v>0</v>
      </c>
      <c r="I9619">
        <v>0</v>
      </c>
      <c r="J9619">
        <v>0</v>
      </c>
      <c r="K9619">
        <v>0</v>
      </c>
      <c r="L9619">
        <v>0</v>
      </c>
    </row>
    <row r="9620" spans="1:12" x14ac:dyDescent="0.25">
      <c r="A9620">
        <v>24701</v>
      </c>
      <c r="B9620">
        <v>0</v>
      </c>
      <c r="C9620">
        <v>0.99999990000000005</v>
      </c>
      <c r="D9620">
        <v>27</v>
      </c>
      <c r="E9620">
        <v>1</v>
      </c>
      <c r="F9620">
        <v>0.31707317099999999</v>
      </c>
      <c r="G9620">
        <v>2500</v>
      </c>
      <c r="H9620">
        <v>2</v>
      </c>
      <c r="I9620">
        <v>0</v>
      </c>
      <c r="J9620">
        <v>0</v>
      </c>
      <c r="K9620">
        <v>0</v>
      </c>
      <c r="L9620">
        <v>1</v>
      </c>
    </row>
    <row r="9621" spans="1:12" x14ac:dyDescent="0.25">
      <c r="A9621">
        <v>142015</v>
      </c>
      <c r="B9621">
        <v>1</v>
      </c>
      <c r="C9621">
        <v>0.99999990000000005</v>
      </c>
      <c r="D9621">
        <v>27</v>
      </c>
      <c r="E9621">
        <v>1</v>
      </c>
      <c r="F9621">
        <v>0.38969118000000003</v>
      </c>
      <c r="G9621">
        <v>4500</v>
      </c>
      <c r="H9621">
        <v>6</v>
      </c>
      <c r="I9621">
        <v>1</v>
      </c>
      <c r="J9621">
        <v>1</v>
      </c>
      <c r="K9621">
        <v>1</v>
      </c>
      <c r="L9621">
        <v>1</v>
      </c>
    </row>
    <row r="9622" spans="1:12" x14ac:dyDescent="0.25">
      <c r="A9622">
        <v>141917</v>
      </c>
      <c r="B9622">
        <v>0</v>
      </c>
      <c r="C9622">
        <v>0.99999990000000005</v>
      </c>
      <c r="D9622">
        <v>28</v>
      </c>
      <c r="E9622">
        <v>1</v>
      </c>
      <c r="F9622">
        <v>0.14114325999999999</v>
      </c>
      <c r="G9622">
        <v>2833</v>
      </c>
      <c r="H9622">
        <v>1</v>
      </c>
      <c r="I9622">
        <v>1</v>
      </c>
      <c r="J9622">
        <v>0</v>
      </c>
      <c r="K9622">
        <v>0</v>
      </c>
      <c r="L9622">
        <v>0</v>
      </c>
    </row>
    <row r="9623" spans="1:12" x14ac:dyDescent="0.25">
      <c r="A9623">
        <v>137767</v>
      </c>
      <c r="B9623">
        <v>0</v>
      </c>
      <c r="C9623">
        <v>0.99999990000000005</v>
      </c>
      <c r="D9623">
        <v>29</v>
      </c>
      <c r="E9623">
        <v>1</v>
      </c>
      <c r="F9623">
        <v>0.74012993500000002</v>
      </c>
      <c r="G9623">
        <v>2000</v>
      </c>
      <c r="H9623">
        <v>4</v>
      </c>
      <c r="I9623">
        <v>1</v>
      </c>
      <c r="J9623">
        <v>1</v>
      </c>
      <c r="K9623">
        <v>1</v>
      </c>
      <c r="L9623">
        <v>0</v>
      </c>
    </row>
    <row r="9624" spans="1:12" x14ac:dyDescent="0.25">
      <c r="A9624">
        <v>44355</v>
      </c>
      <c r="B9624">
        <v>0</v>
      </c>
      <c r="C9624">
        <v>0.99999990000000005</v>
      </c>
      <c r="D9624">
        <v>30</v>
      </c>
      <c r="E9624">
        <v>1</v>
      </c>
      <c r="F9624">
        <v>0</v>
      </c>
      <c r="G9624">
        <v>2232</v>
      </c>
      <c r="H9624">
        <v>0</v>
      </c>
      <c r="I9624">
        <v>1</v>
      </c>
      <c r="J9624">
        <v>0</v>
      </c>
      <c r="K9624">
        <v>0</v>
      </c>
      <c r="L9624">
        <v>0</v>
      </c>
    </row>
    <row r="9625" spans="1:12" x14ac:dyDescent="0.25">
      <c r="A9625">
        <v>16977</v>
      </c>
      <c r="B9625">
        <v>0</v>
      </c>
      <c r="C9625">
        <v>0.99999990000000005</v>
      </c>
      <c r="D9625">
        <v>31</v>
      </c>
      <c r="E9625">
        <v>1</v>
      </c>
      <c r="F9625">
        <v>0.106518817</v>
      </c>
      <c r="G9625">
        <v>2975</v>
      </c>
      <c r="H9625">
        <v>1</v>
      </c>
      <c r="I9625">
        <v>0</v>
      </c>
      <c r="J9625">
        <v>0</v>
      </c>
      <c r="K9625">
        <v>0</v>
      </c>
      <c r="L9625">
        <v>0</v>
      </c>
    </row>
    <row r="9626" spans="1:12" x14ac:dyDescent="0.25">
      <c r="A9626">
        <v>115052</v>
      </c>
      <c r="B9626">
        <v>0</v>
      </c>
      <c r="C9626">
        <v>0.99999990000000005</v>
      </c>
      <c r="D9626">
        <v>31</v>
      </c>
      <c r="E9626">
        <v>1</v>
      </c>
      <c r="F9626">
        <v>6.8732817000000002E-2</v>
      </c>
      <c r="G9626">
        <v>4000</v>
      </c>
      <c r="H9626">
        <v>1</v>
      </c>
      <c r="I9626">
        <v>0</v>
      </c>
      <c r="J9626">
        <v>0</v>
      </c>
      <c r="K9626">
        <v>0</v>
      </c>
      <c r="L9626">
        <v>0</v>
      </c>
    </row>
    <row r="9627" spans="1:12" x14ac:dyDescent="0.25">
      <c r="A9627">
        <v>72125</v>
      </c>
      <c r="B9627">
        <v>1</v>
      </c>
      <c r="C9627">
        <v>0.99999990000000005</v>
      </c>
      <c r="D9627">
        <v>32</v>
      </c>
      <c r="E9627">
        <v>1</v>
      </c>
      <c r="F9627">
        <v>0.75948461</v>
      </c>
      <c r="G9627">
        <v>1396</v>
      </c>
      <c r="H9627">
        <v>3</v>
      </c>
      <c r="I9627">
        <v>1</v>
      </c>
      <c r="J9627">
        <v>2</v>
      </c>
      <c r="K9627">
        <v>0</v>
      </c>
      <c r="L9627">
        <v>1</v>
      </c>
    </row>
    <row r="9628" spans="1:12" x14ac:dyDescent="0.25">
      <c r="A9628">
        <v>117877</v>
      </c>
      <c r="B9628">
        <v>0</v>
      </c>
      <c r="C9628">
        <v>0.99999990000000005</v>
      </c>
      <c r="D9628">
        <v>32</v>
      </c>
      <c r="E9628">
        <v>1</v>
      </c>
      <c r="F9628">
        <v>0.167772861</v>
      </c>
      <c r="G9628">
        <v>2711</v>
      </c>
      <c r="H9628">
        <v>1</v>
      </c>
      <c r="I9628">
        <v>1</v>
      </c>
      <c r="J9628">
        <v>0</v>
      </c>
      <c r="K9628">
        <v>0</v>
      </c>
      <c r="L9628">
        <v>2</v>
      </c>
    </row>
    <row r="9629" spans="1:12" x14ac:dyDescent="0.25">
      <c r="A9629">
        <v>32348</v>
      </c>
      <c r="B9629">
        <v>0</v>
      </c>
      <c r="C9629">
        <v>0.99999990000000005</v>
      </c>
      <c r="D9629">
        <v>32</v>
      </c>
      <c r="E9629">
        <v>1</v>
      </c>
      <c r="F9629">
        <v>0.23773820700000001</v>
      </c>
      <c r="G9629">
        <v>3200</v>
      </c>
      <c r="H9629">
        <v>4</v>
      </c>
      <c r="I9629">
        <v>0</v>
      </c>
      <c r="J9629">
        <v>0</v>
      </c>
      <c r="K9629">
        <v>0</v>
      </c>
      <c r="L9629">
        <v>2</v>
      </c>
    </row>
    <row r="9630" spans="1:12" x14ac:dyDescent="0.25">
      <c r="A9630">
        <v>38505</v>
      </c>
      <c r="B9630">
        <v>0</v>
      </c>
      <c r="C9630">
        <v>0.99999990000000005</v>
      </c>
      <c r="D9630">
        <v>32</v>
      </c>
      <c r="E9630">
        <v>1</v>
      </c>
      <c r="F9630">
        <v>2.3992618E-2</v>
      </c>
      <c r="G9630">
        <v>3250</v>
      </c>
      <c r="H9630">
        <v>3</v>
      </c>
      <c r="I9630">
        <v>2</v>
      </c>
      <c r="J9630">
        <v>0</v>
      </c>
      <c r="K9630">
        <v>0</v>
      </c>
      <c r="L9630">
        <v>0</v>
      </c>
    </row>
    <row r="9631" spans="1:12" x14ac:dyDescent="0.25">
      <c r="A9631">
        <v>92713</v>
      </c>
      <c r="B9631">
        <v>0</v>
      </c>
      <c r="C9631">
        <v>0.99999990000000005</v>
      </c>
      <c r="D9631">
        <v>32</v>
      </c>
      <c r="E9631">
        <v>1</v>
      </c>
      <c r="F9631">
        <v>0.27050546199999997</v>
      </c>
      <c r="G9631">
        <v>5400</v>
      </c>
      <c r="H9631">
        <v>4</v>
      </c>
      <c r="I9631">
        <v>0</v>
      </c>
      <c r="J9631">
        <v>0</v>
      </c>
      <c r="K9631">
        <v>0</v>
      </c>
      <c r="L9631">
        <v>0</v>
      </c>
    </row>
    <row r="9632" spans="1:12" x14ac:dyDescent="0.25">
      <c r="A9632">
        <v>116461</v>
      </c>
      <c r="B9632">
        <v>0</v>
      </c>
      <c r="C9632">
        <v>0.99999990000000005</v>
      </c>
      <c r="D9632">
        <v>90</v>
      </c>
      <c r="E9632">
        <v>0</v>
      </c>
      <c r="F9632">
        <v>303</v>
      </c>
      <c r="H9632">
        <v>0</v>
      </c>
      <c r="I9632">
        <v>0</v>
      </c>
      <c r="J9632">
        <v>0</v>
      </c>
      <c r="K9632">
        <v>0</v>
      </c>
      <c r="L9632">
        <v>0</v>
      </c>
    </row>
    <row r="9633" spans="1:12" x14ac:dyDescent="0.25">
      <c r="A9633">
        <v>54953</v>
      </c>
      <c r="B9633">
        <v>1</v>
      </c>
      <c r="C9633">
        <v>0.99999990000000005</v>
      </c>
      <c r="D9633">
        <v>33</v>
      </c>
      <c r="E9633">
        <v>1</v>
      </c>
      <c r="F9633">
        <v>0.63823305399999997</v>
      </c>
      <c r="G9633">
        <v>2625</v>
      </c>
      <c r="H9633">
        <v>2</v>
      </c>
      <c r="I9633">
        <v>3</v>
      </c>
      <c r="J9633">
        <v>1</v>
      </c>
      <c r="K9633">
        <v>1</v>
      </c>
      <c r="L9633">
        <v>1</v>
      </c>
    </row>
    <row r="9634" spans="1:12" x14ac:dyDescent="0.25">
      <c r="A9634">
        <v>139524</v>
      </c>
      <c r="B9634">
        <v>0</v>
      </c>
      <c r="C9634">
        <v>0.99999990000000005</v>
      </c>
      <c r="D9634">
        <v>33</v>
      </c>
      <c r="E9634">
        <v>1</v>
      </c>
      <c r="F9634">
        <v>1.4029906E-2</v>
      </c>
      <c r="G9634">
        <v>5416</v>
      </c>
      <c r="H9634">
        <v>0</v>
      </c>
      <c r="I9634">
        <v>0</v>
      </c>
      <c r="J9634">
        <v>0</v>
      </c>
      <c r="K9634">
        <v>1</v>
      </c>
      <c r="L9634">
        <v>3</v>
      </c>
    </row>
    <row r="9635" spans="1:12" x14ac:dyDescent="0.25">
      <c r="A9635">
        <v>61176</v>
      </c>
      <c r="B9635">
        <v>1</v>
      </c>
      <c r="C9635">
        <v>0.99999990000000005</v>
      </c>
      <c r="D9635">
        <v>33</v>
      </c>
      <c r="E9635">
        <v>1</v>
      </c>
      <c r="F9635">
        <v>0.154400918</v>
      </c>
      <c r="G9635">
        <v>6100</v>
      </c>
      <c r="H9635">
        <v>10</v>
      </c>
      <c r="I9635">
        <v>2</v>
      </c>
      <c r="J9635">
        <v>0</v>
      </c>
      <c r="K9635">
        <v>1</v>
      </c>
      <c r="L9635">
        <v>0</v>
      </c>
    </row>
    <row r="9636" spans="1:12" x14ac:dyDescent="0.25">
      <c r="A9636">
        <v>49227</v>
      </c>
      <c r="B9636">
        <v>1</v>
      </c>
      <c r="C9636">
        <v>0.99999990000000005</v>
      </c>
      <c r="D9636">
        <v>34</v>
      </c>
      <c r="E9636">
        <v>1</v>
      </c>
      <c r="F9636">
        <v>0.683804627</v>
      </c>
      <c r="G9636">
        <v>2333</v>
      </c>
      <c r="H9636">
        <v>4</v>
      </c>
      <c r="I9636">
        <v>2</v>
      </c>
      <c r="J9636">
        <v>1</v>
      </c>
      <c r="K9636">
        <v>2</v>
      </c>
      <c r="L9636">
        <v>2</v>
      </c>
    </row>
    <row r="9637" spans="1:12" x14ac:dyDescent="0.25">
      <c r="A9637">
        <v>71450</v>
      </c>
      <c r="B9637">
        <v>1</v>
      </c>
      <c r="C9637">
        <v>0.99999990000000005</v>
      </c>
      <c r="D9637">
        <v>34</v>
      </c>
      <c r="E9637">
        <v>1</v>
      </c>
      <c r="F9637">
        <v>0.225963207</v>
      </c>
      <c r="G9637">
        <v>2880</v>
      </c>
      <c r="H9637">
        <v>14</v>
      </c>
      <c r="I9637">
        <v>9</v>
      </c>
      <c r="J9637">
        <v>0</v>
      </c>
      <c r="K9637">
        <v>0</v>
      </c>
      <c r="L9637">
        <v>0</v>
      </c>
    </row>
    <row r="9638" spans="1:12" x14ac:dyDescent="0.25">
      <c r="A9638">
        <v>141620</v>
      </c>
      <c r="B9638">
        <v>0</v>
      </c>
      <c r="C9638">
        <v>0.99999990000000005</v>
      </c>
      <c r="D9638">
        <v>93</v>
      </c>
      <c r="E9638">
        <v>0</v>
      </c>
      <c r="F9638">
        <v>413</v>
      </c>
      <c r="H9638">
        <v>1</v>
      </c>
      <c r="I9638">
        <v>0</v>
      </c>
      <c r="J9638">
        <v>1</v>
      </c>
      <c r="K9638">
        <v>0</v>
      </c>
      <c r="L9638">
        <v>0</v>
      </c>
    </row>
    <row r="9639" spans="1:12" x14ac:dyDescent="0.25">
      <c r="A9639">
        <v>135774</v>
      </c>
      <c r="B9639">
        <v>0</v>
      </c>
      <c r="C9639">
        <v>0.99999990000000005</v>
      </c>
      <c r="D9639">
        <v>35</v>
      </c>
      <c r="E9639">
        <v>1</v>
      </c>
      <c r="F9639">
        <v>0.222654081</v>
      </c>
      <c r="G9639">
        <v>1800</v>
      </c>
      <c r="H9639">
        <v>1</v>
      </c>
      <c r="I9639">
        <v>0</v>
      </c>
      <c r="J9639">
        <v>0</v>
      </c>
      <c r="K9639">
        <v>0</v>
      </c>
      <c r="L9639">
        <v>4</v>
      </c>
    </row>
    <row r="9640" spans="1:12" x14ac:dyDescent="0.25">
      <c r="A9640">
        <v>145513</v>
      </c>
      <c r="B9640">
        <v>0</v>
      </c>
      <c r="C9640">
        <v>0.99999990000000005</v>
      </c>
      <c r="D9640">
        <v>35</v>
      </c>
      <c r="E9640">
        <v>1</v>
      </c>
      <c r="F9640">
        <v>0.11757648499999999</v>
      </c>
      <c r="G9640">
        <v>5000</v>
      </c>
      <c r="H9640">
        <v>5</v>
      </c>
      <c r="I9640">
        <v>2</v>
      </c>
      <c r="J9640">
        <v>0</v>
      </c>
      <c r="K9640">
        <v>1</v>
      </c>
      <c r="L9640">
        <v>0</v>
      </c>
    </row>
    <row r="9641" spans="1:12" x14ac:dyDescent="0.25">
      <c r="A9641">
        <v>45610</v>
      </c>
      <c r="B9641">
        <v>1</v>
      </c>
      <c r="C9641">
        <v>0.99999990000000005</v>
      </c>
      <c r="D9641">
        <v>37</v>
      </c>
      <c r="E9641">
        <v>1</v>
      </c>
      <c r="F9641">
        <v>0.36031984</v>
      </c>
      <c r="G9641">
        <v>2000</v>
      </c>
      <c r="H9641">
        <v>10</v>
      </c>
      <c r="I9641">
        <v>0</v>
      </c>
      <c r="J9641">
        <v>0</v>
      </c>
      <c r="K9641">
        <v>1</v>
      </c>
      <c r="L9641">
        <v>0</v>
      </c>
    </row>
    <row r="9642" spans="1:12" x14ac:dyDescent="0.25">
      <c r="A9642">
        <v>71381</v>
      </c>
      <c r="B9642">
        <v>1</v>
      </c>
      <c r="C9642">
        <v>0.99999990000000005</v>
      </c>
      <c r="D9642">
        <v>37</v>
      </c>
      <c r="E9642">
        <v>1</v>
      </c>
      <c r="F9642">
        <v>1.7178260000000001E-2</v>
      </c>
      <c r="G9642">
        <v>3550</v>
      </c>
      <c r="H9642">
        <v>0</v>
      </c>
      <c r="I9642">
        <v>0</v>
      </c>
      <c r="J9642">
        <v>0</v>
      </c>
      <c r="K9642">
        <v>0</v>
      </c>
      <c r="L9642">
        <v>1</v>
      </c>
    </row>
    <row r="9643" spans="1:12" x14ac:dyDescent="0.25">
      <c r="A9643">
        <v>31091</v>
      </c>
      <c r="B9643">
        <v>0</v>
      </c>
      <c r="C9643">
        <v>0.99999990000000005</v>
      </c>
      <c r="D9643">
        <v>37</v>
      </c>
      <c r="E9643">
        <v>1</v>
      </c>
      <c r="F9643">
        <v>3.11042E-3</v>
      </c>
      <c r="G9643">
        <v>4500</v>
      </c>
      <c r="H9643">
        <v>1</v>
      </c>
      <c r="I9643">
        <v>1</v>
      </c>
      <c r="J9643">
        <v>0</v>
      </c>
      <c r="K9643">
        <v>2</v>
      </c>
      <c r="L9643">
        <v>1</v>
      </c>
    </row>
    <row r="9644" spans="1:12" x14ac:dyDescent="0.25">
      <c r="A9644">
        <v>109021</v>
      </c>
      <c r="B9644">
        <v>0</v>
      </c>
      <c r="C9644">
        <v>0.99999990000000005</v>
      </c>
      <c r="D9644">
        <v>37</v>
      </c>
      <c r="E9644">
        <v>1</v>
      </c>
      <c r="F9644">
        <v>0.17050610799999999</v>
      </c>
      <c r="G9644">
        <v>5729</v>
      </c>
      <c r="H9644">
        <v>3</v>
      </c>
      <c r="I9644">
        <v>0</v>
      </c>
      <c r="J9644">
        <v>0</v>
      </c>
      <c r="K9644">
        <v>0</v>
      </c>
      <c r="L9644">
        <v>1</v>
      </c>
    </row>
    <row r="9645" spans="1:12" x14ac:dyDescent="0.25">
      <c r="A9645">
        <v>38617</v>
      </c>
      <c r="B9645">
        <v>1</v>
      </c>
      <c r="C9645">
        <v>0.99999990000000005</v>
      </c>
      <c r="D9645">
        <v>38</v>
      </c>
      <c r="E9645">
        <v>1</v>
      </c>
      <c r="F9645">
        <v>0.164785553</v>
      </c>
      <c r="G9645">
        <v>3100</v>
      </c>
      <c r="H9645">
        <v>1</v>
      </c>
      <c r="I9645">
        <v>0</v>
      </c>
      <c r="J9645">
        <v>0</v>
      </c>
      <c r="K9645">
        <v>0</v>
      </c>
      <c r="L9645">
        <v>4</v>
      </c>
    </row>
    <row r="9646" spans="1:12" x14ac:dyDescent="0.25">
      <c r="A9646">
        <v>21187</v>
      </c>
      <c r="B9646">
        <v>1</v>
      </c>
      <c r="C9646">
        <v>0.99999990000000005</v>
      </c>
      <c r="D9646">
        <v>38</v>
      </c>
      <c r="E9646">
        <v>1</v>
      </c>
      <c r="F9646">
        <v>9.6028689E-2</v>
      </c>
      <c r="G9646">
        <v>7528</v>
      </c>
      <c r="H9646">
        <v>2</v>
      </c>
      <c r="I9646">
        <v>1</v>
      </c>
      <c r="J9646">
        <v>1</v>
      </c>
      <c r="K9646">
        <v>0</v>
      </c>
      <c r="L9646">
        <v>4</v>
      </c>
    </row>
    <row r="9647" spans="1:12" x14ac:dyDescent="0.25">
      <c r="A9647">
        <v>131275</v>
      </c>
      <c r="B9647">
        <v>0</v>
      </c>
      <c r="C9647">
        <v>0.99999990000000005</v>
      </c>
      <c r="D9647">
        <v>39</v>
      </c>
      <c r="E9647">
        <v>1</v>
      </c>
      <c r="F9647">
        <v>0.159210197</v>
      </c>
      <c r="G9647">
        <v>4000</v>
      </c>
      <c r="H9647">
        <v>1</v>
      </c>
      <c r="I9647">
        <v>0</v>
      </c>
      <c r="J9647">
        <v>0</v>
      </c>
      <c r="K9647">
        <v>0</v>
      </c>
      <c r="L9647">
        <v>0</v>
      </c>
    </row>
    <row r="9648" spans="1:12" x14ac:dyDescent="0.25">
      <c r="A9648">
        <v>116963</v>
      </c>
      <c r="B9648">
        <v>0</v>
      </c>
      <c r="C9648">
        <v>0.99999990000000005</v>
      </c>
      <c r="D9648">
        <v>40</v>
      </c>
      <c r="E9648">
        <v>1</v>
      </c>
      <c r="F9648">
        <v>2.2977022999999999E-2</v>
      </c>
      <c r="G9648">
        <v>1000</v>
      </c>
      <c r="H9648">
        <v>0</v>
      </c>
      <c r="I9648">
        <v>0</v>
      </c>
      <c r="J9648">
        <v>0</v>
      </c>
      <c r="K9648">
        <v>0</v>
      </c>
      <c r="L9648">
        <v>0</v>
      </c>
    </row>
    <row r="9649" spans="1:12" x14ac:dyDescent="0.25">
      <c r="A9649">
        <v>137727</v>
      </c>
      <c r="B9649">
        <v>0</v>
      </c>
      <c r="C9649">
        <v>0.99999990000000005</v>
      </c>
      <c r="D9649">
        <v>40</v>
      </c>
      <c r="E9649">
        <v>1</v>
      </c>
      <c r="F9649">
        <v>0.47704847700000003</v>
      </c>
      <c r="G9649">
        <v>2330</v>
      </c>
      <c r="H9649">
        <v>3</v>
      </c>
      <c r="I9649">
        <v>2</v>
      </c>
      <c r="J9649">
        <v>0</v>
      </c>
      <c r="K9649">
        <v>0</v>
      </c>
      <c r="L9649">
        <v>2</v>
      </c>
    </row>
    <row r="9650" spans="1:12" x14ac:dyDescent="0.25">
      <c r="A9650">
        <v>108592</v>
      </c>
      <c r="B9650">
        <v>1</v>
      </c>
      <c r="C9650">
        <v>0.99999990000000005</v>
      </c>
      <c r="D9650">
        <v>40</v>
      </c>
      <c r="E9650">
        <v>1</v>
      </c>
      <c r="F9650">
        <v>2.349979E-2</v>
      </c>
      <c r="G9650">
        <v>2382</v>
      </c>
      <c r="H9650">
        <v>0</v>
      </c>
      <c r="I9650">
        <v>1</v>
      </c>
      <c r="J9650">
        <v>0</v>
      </c>
      <c r="K9650">
        <v>0</v>
      </c>
      <c r="L9650">
        <v>2</v>
      </c>
    </row>
    <row r="9651" spans="1:12" x14ac:dyDescent="0.25">
      <c r="A9651">
        <v>109438</v>
      </c>
      <c r="B9651">
        <v>0</v>
      </c>
      <c r="C9651">
        <v>0.99999990000000005</v>
      </c>
      <c r="D9651">
        <v>40</v>
      </c>
      <c r="E9651">
        <v>1</v>
      </c>
      <c r="F9651">
        <v>0.10102301800000001</v>
      </c>
      <c r="G9651">
        <v>3127</v>
      </c>
      <c r="H9651">
        <v>4</v>
      </c>
      <c r="I9651">
        <v>0</v>
      </c>
      <c r="J9651">
        <v>0</v>
      </c>
      <c r="K9651">
        <v>0</v>
      </c>
      <c r="L9651">
        <v>0</v>
      </c>
    </row>
    <row r="9652" spans="1:12" x14ac:dyDescent="0.25">
      <c r="A9652">
        <v>63315</v>
      </c>
      <c r="B9652">
        <v>0</v>
      </c>
      <c r="C9652">
        <v>0.99999990000000005</v>
      </c>
      <c r="D9652">
        <v>40</v>
      </c>
      <c r="E9652">
        <v>1</v>
      </c>
      <c r="F9652">
        <v>0.10302722</v>
      </c>
      <c r="G9652">
        <v>3930</v>
      </c>
      <c r="H9652">
        <v>2</v>
      </c>
      <c r="I9652">
        <v>1</v>
      </c>
      <c r="J9652">
        <v>0</v>
      </c>
      <c r="K9652">
        <v>0</v>
      </c>
      <c r="L9652">
        <v>2</v>
      </c>
    </row>
    <row r="9653" spans="1:12" x14ac:dyDescent="0.25">
      <c r="A9653">
        <v>139881</v>
      </c>
      <c r="B9653">
        <v>1</v>
      </c>
      <c r="C9653">
        <v>0.99999990000000005</v>
      </c>
      <c r="D9653">
        <v>40</v>
      </c>
      <c r="E9653">
        <v>1</v>
      </c>
      <c r="F9653">
        <v>8.0373268999999997E-2</v>
      </c>
      <c r="G9653">
        <v>6643</v>
      </c>
      <c r="H9653">
        <v>1</v>
      </c>
      <c r="I9653">
        <v>1</v>
      </c>
      <c r="J9653">
        <v>0</v>
      </c>
      <c r="K9653">
        <v>1</v>
      </c>
      <c r="L9653">
        <v>2</v>
      </c>
    </row>
    <row r="9654" spans="1:12" x14ac:dyDescent="0.25">
      <c r="A9654">
        <v>55137</v>
      </c>
      <c r="B9654">
        <v>1</v>
      </c>
      <c r="C9654">
        <v>0.99999990000000005</v>
      </c>
      <c r="D9654">
        <v>23</v>
      </c>
      <c r="E9654">
        <v>1</v>
      </c>
      <c r="F9654">
        <v>233</v>
      </c>
      <c r="H9654">
        <v>1</v>
      </c>
      <c r="I9654">
        <v>0</v>
      </c>
      <c r="J9654">
        <v>0</v>
      </c>
      <c r="K9654">
        <v>0</v>
      </c>
      <c r="L9654">
        <v>0</v>
      </c>
    </row>
    <row r="9655" spans="1:12" x14ac:dyDescent="0.25">
      <c r="A9655">
        <v>82566</v>
      </c>
      <c r="B9655">
        <v>1</v>
      </c>
      <c r="C9655">
        <v>0.99999990000000005</v>
      </c>
      <c r="D9655">
        <v>27</v>
      </c>
      <c r="E9655">
        <v>1</v>
      </c>
      <c r="F9655">
        <v>470</v>
      </c>
      <c r="H9655">
        <v>2</v>
      </c>
      <c r="I9655">
        <v>0</v>
      </c>
      <c r="J9655">
        <v>0</v>
      </c>
      <c r="K9655">
        <v>2</v>
      </c>
      <c r="L9655">
        <v>0</v>
      </c>
    </row>
    <row r="9656" spans="1:12" x14ac:dyDescent="0.25">
      <c r="A9656">
        <v>19007</v>
      </c>
      <c r="B9656">
        <v>0</v>
      </c>
      <c r="C9656">
        <v>0.99999990000000005</v>
      </c>
      <c r="D9656">
        <v>41</v>
      </c>
      <c r="E9656">
        <v>1</v>
      </c>
      <c r="F9656">
        <v>0.13308515600000001</v>
      </c>
      <c r="G9656">
        <v>2148</v>
      </c>
      <c r="H9656">
        <v>3</v>
      </c>
      <c r="I9656">
        <v>1</v>
      </c>
      <c r="J9656">
        <v>0</v>
      </c>
      <c r="K9656">
        <v>1</v>
      </c>
      <c r="L9656">
        <v>0</v>
      </c>
    </row>
    <row r="9657" spans="1:12" x14ac:dyDescent="0.25">
      <c r="A9657">
        <v>144187</v>
      </c>
      <c r="B9657">
        <v>1</v>
      </c>
      <c r="C9657">
        <v>0.99999990000000005</v>
      </c>
      <c r="D9657">
        <v>41</v>
      </c>
      <c r="E9657">
        <v>1</v>
      </c>
      <c r="F9657">
        <v>0.40299863699999999</v>
      </c>
      <c r="G9657">
        <v>2200</v>
      </c>
      <c r="H9657">
        <v>3</v>
      </c>
      <c r="I9657">
        <v>1</v>
      </c>
      <c r="J9657">
        <v>1</v>
      </c>
      <c r="K9657">
        <v>1</v>
      </c>
      <c r="L9657">
        <v>1</v>
      </c>
    </row>
    <row r="9658" spans="1:12" x14ac:dyDescent="0.25">
      <c r="A9658">
        <v>20956</v>
      </c>
      <c r="B9658">
        <v>1</v>
      </c>
      <c r="C9658">
        <v>0.99999990000000005</v>
      </c>
      <c r="D9658">
        <v>42</v>
      </c>
      <c r="E9658">
        <v>1</v>
      </c>
      <c r="F9658">
        <v>0.14571318699999999</v>
      </c>
      <c r="G9658">
        <v>2600</v>
      </c>
      <c r="H9658">
        <v>1</v>
      </c>
      <c r="I9658">
        <v>2</v>
      </c>
      <c r="J9658">
        <v>0</v>
      </c>
      <c r="K9658">
        <v>0</v>
      </c>
      <c r="L9658">
        <v>4</v>
      </c>
    </row>
    <row r="9659" spans="1:12" x14ac:dyDescent="0.25">
      <c r="A9659">
        <v>95881</v>
      </c>
      <c r="B9659">
        <v>0</v>
      </c>
      <c r="C9659">
        <v>0.99999990000000005</v>
      </c>
      <c r="D9659">
        <v>42</v>
      </c>
      <c r="E9659">
        <v>1</v>
      </c>
      <c r="F9659">
        <v>0.28559428799999997</v>
      </c>
      <c r="G9659">
        <v>16666</v>
      </c>
      <c r="H9659">
        <v>8</v>
      </c>
      <c r="I9659">
        <v>0</v>
      </c>
      <c r="J9659">
        <v>3</v>
      </c>
      <c r="K9659">
        <v>0</v>
      </c>
      <c r="L9659">
        <v>0</v>
      </c>
    </row>
    <row r="9660" spans="1:12" x14ac:dyDescent="0.25">
      <c r="A9660">
        <v>93502</v>
      </c>
      <c r="B9660">
        <v>0</v>
      </c>
      <c r="C9660">
        <v>0.99999990000000005</v>
      </c>
      <c r="D9660">
        <v>42</v>
      </c>
      <c r="E9660">
        <v>1</v>
      </c>
      <c r="F9660">
        <v>0</v>
      </c>
      <c r="H9660">
        <v>1</v>
      </c>
      <c r="I9660">
        <v>1</v>
      </c>
      <c r="J9660">
        <v>0</v>
      </c>
      <c r="K9660">
        <v>0</v>
      </c>
      <c r="L9660">
        <v>3</v>
      </c>
    </row>
    <row r="9661" spans="1:12" x14ac:dyDescent="0.25">
      <c r="A9661">
        <v>96562</v>
      </c>
      <c r="B9661">
        <v>0</v>
      </c>
      <c r="C9661">
        <v>0.99999990000000005</v>
      </c>
      <c r="D9661">
        <v>35</v>
      </c>
      <c r="E9661">
        <v>1</v>
      </c>
      <c r="F9661">
        <v>399</v>
      </c>
      <c r="H9661">
        <v>2</v>
      </c>
      <c r="I9661">
        <v>0</v>
      </c>
      <c r="J9661">
        <v>0</v>
      </c>
      <c r="K9661">
        <v>0</v>
      </c>
      <c r="L9661">
        <v>3</v>
      </c>
    </row>
    <row r="9662" spans="1:12" x14ac:dyDescent="0.25">
      <c r="A9662">
        <v>49993</v>
      </c>
      <c r="B9662">
        <v>1</v>
      </c>
      <c r="C9662">
        <v>0.99999990000000005</v>
      </c>
      <c r="D9662">
        <v>43</v>
      </c>
      <c r="E9662">
        <v>1</v>
      </c>
      <c r="F9662">
        <v>0.28022492999999998</v>
      </c>
      <c r="G9662">
        <v>3200</v>
      </c>
      <c r="H9662">
        <v>6</v>
      </c>
      <c r="I9662">
        <v>2</v>
      </c>
      <c r="J9662">
        <v>0</v>
      </c>
      <c r="K9662">
        <v>1</v>
      </c>
      <c r="L9662">
        <v>1</v>
      </c>
    </row>
    <row r="9663" spans="1:12" x14ac:dyDescent="0.25">
      <c r="A9663">
        <v>78606</v>
      </c>
      <c r="B9663">
        <v>0</v>
      </c>
      <c r="C9663">
        <v>0.99999990000000005</v>
      </c>
      <c r="D9663">
        <v>44</v>
      </c>
      <c r="E9663">
        <v>1</v>
      </c>
      <c r="F9663">
        <v>0.150252525</v>
      </c>
      <c r="G9663">
        <v>2375</v>
      </c>
      <c r="H9663">
        <v>2</v>
      </c>
      <c r="I9663">
        <v>1</v>
      </c>
      <c r="J9663">
        <v>0</v>
      </c>
      <c r="K9663">
        <v>0</v>
      </c>
      <c r="L9663">
        <v>3</v>
      </c>
    </row>
    <row r="9664" spans="1:12" x14ac:dyDescent="0.25">
      <c r="A9664">
        <v>97618</v>
      </c>
      <c r="B9664">
        <v>0</v>
      </c>
      <c r="C9664">
        <v>0.99999990000000005</v>
      </c>
      <c r="D9664">
        <v>41</v>
      </c>
      <c r="E9664">
        <v>1</v>
      </c>
      <c r="F9664">
        <v>1095</v>
      </c>
      <c r="H9664">
        <v>2</v>
      </c>
      <c r="I9664">
        <v>0</v>
      </c>
      <c r="J9664">
        <v>0</v>
      </c>
      <c r="K9664">
        <v>0</v>
      </c>
      <c r="L9664">
        <v>0</v>
      </c>
    </row>
    <row r="9665" spans="1:12" x14ac:dyDescent="0.25">
      <c r="A9665">
        <v>4682</v>
      </c>
      <c r="B9665">
        <v>0</v>
      </c>
      <c r="C9665">
        <v>0.99999990000000005</v>
      </c>
      <c r="D9665">
        <v>45</v>
      </c>
      <c r="E9665">
        <v>1</v>
      </c>
      <c r="F9665">
        <v>0.48264240000000003</v>
      </c>
      <c r="G9665">
        <v>2966</v>
      </c>
      <c r="H9665">
        <v>5</v>
      </c>
      <c r="I9665">
        <v>0</v>
      </c>
      <c r="J9665">
        <v>1</v>
      </c>
      <c r="K9665">
        <v>0</v>
      </c>
      <c r="L9665">
        <v>0</v>
      </c>
    </row>
    <row r="9666" spans="1:12" x14ac:dyDescent="0.25">
      <c r="A9666">
        <v>38360</v>
      </c>
      <c r="B9666">
        <v>0</v>
      </c>
      <c r="C9666">
        <v>0.99999990000000005</v>
      </c>
      <c r="D9666">
        <v>46</v>
      </c>
      <c r="E9666">
        <v>1</v>
      </c>
      <c r="F9666">
        <v>2.438818565</v>
      </c>
      <c r="G9666">
        <v>5450</v>
      </c>
      <c r="H9666">
        <v>5</v>
      </c>
      <c r="I9666">
        <v>3</v>
      </c>
      <c r="J9666">
        <v>1</v>
      </c>
      <c r="K9666">
        <v>0</v>
      </c>
      <c r="L9666">
        <v>1</v>
      </c>
    </row>
    <row r="9667" spans="1:12" x14ac:dyDescent="0.25">
      <c r="A9667">
        <v>80481</v>
      </c>
      <c r="B9667">
        <v>0</v>
      </c>
      <c r="C9667">
        <v>0.99999990000000005</v>
      </c>
      <c r="D9667">
        <v>43</v>
      </c>
      <c r="E9667">
        <v>1</v>
      </c>
      <c r="F9667">
        <v>2097</v>
      </c>
      <c r="H9667">
        <v>7</v>
      </c>
      <c r="I9667">
        <v>0</v>
      </c>
      <c r="J9667">
        <v>1</v>
      </c>
      <c r="K9667">
        <v>0</v>
      </c>
      <c r="L9667">
        <v>0</v>
      </c>
    </row>
    <row r="9668" spans="1:12" x14ac:dyDescent="0.25">
      <c r="A9668">
        <v>78116</v>
      </c>
      <c r="B9668">
        <v>0</v>
      </c>
      <c r="C9668">
        <v>0.99999990000000005</v>
      </c>
      <c r="D9668">
        <v>44</v>
      </c>
      <c r="E9668">
        <v>1</v>
      </c>
      <c r="F9668">
        <v>45</v>
      </c>
      <c r="H9668">
        <v>2</v>
      </c>
      <c r="I9668">
        <v>0</v>
      </c>
      <c r="J9668">
        <v>0</v>
      </c>
      <c r="K9668">
        <v>0</v>
      </c>
      <c r="L9668">
        <v>0</v>
      </c>
    </row>
    <row r="9669" spans="1:12" x14ac:dyDescent="0.25">
      <c r="A9669">
        <v>39154</v>
      </c>
      <c r="B9669">
        <v>0</v>
      </c>
      <c r="C9669">
        <v>0.99999990000000005</v>
      </c>
      <c r="D9669">
        <v>47</v>
      </c>
      <c r="E9669">
        <v>1</v>
      </c>
      <c r="F9669">
        <v>3.6900370000000002E-3</v>
      </c>
      <c r="G9669">
        <v>2438</v>
      </c>
      <c r="H9669">
        <v>0</v>
      </c>
      <c r="I9669">
        <v>0</v>
      </c>
      <c r="J9669">
        <v>0</v>
      </c>
      <c r="K9669">
        <v>0</v>
      </c>
      <c r="L9669">
        <v>0</v>
      </c>
    </row>
    <row r="9670" spans="1:12" x14ac:dyDescent="0.25">
      <c r="A9670">
        <v>3678</v>
      </c>
      <c r="B9670">
        <v>1</v>
      </c>
      <c r="C9670">
        <v>0.99999990000000005</v>
      </c>
      <c r="D9670">
        <v>47</v>
      </c>
      <c r="E9670">
        <v>1</v>
      </c>
      <c r="F9670">
        <v>0.130455986</v>
      </c>
      <c r="G9670">
        <v>4100</v>
      </c>
      <c r="H9670">
        <v>4</v>
      </c>
      <c r="I9670">
        <v>0</v>
      </c>
      <c r="J9670">
        <v>1</v>
      </c>
      <c r="K9670">
        <v>1</v>
      </c>
      <c r="L9670">
        <v>2</v>
      </c>
    </row>
    <row r="9671" spans="1:12" x14ac:dyDescent="0.25">
      <c r="A9671">
        <v>5544</v>
      </c>
      <c r="B9671">
        <v>0</v>
      </c>
      <c r="C9671">
        <v>0.99999990000000005</v>
      </c>
      <c r="D9671">
        <v>46</v>
      </c>
      <c r="E9671">
        <v>1</v>
      </c>
      <c r="F9671">
        <v>597</v>
      </c>
      <c r="H9671">
        <v>1</v>
      </c>
      <c r="I9671">
        <v>0</v>
      </c>
      <c r="J9671">
        <v>0</v>
      </c>
      <c r="K9671">
        <v>0</v>
      </c>
      <c r="L9671">
        <v>0</v>
      </c>
    </row>
    <row r="9672" spans="1:12" x14ac:dyDescent="0.25">
      <c r="A9672">
        <v>58386</v>
      </c>
      <c r="B9672">
        <v>0</v>
      </c>
      <c r="C9672">
        <v>0.99999990000000005</v>
      </c>
      <c r="D9672">
        <v>48</v>
      </c>
      <c r="E9672">
        <v>1</v>
      </c>
      <c r="F9672">
        <v>0.33122292599999997</v>
      </c>
      <c r="G9672">
        <v>3000</v>
      </c>
      <c r="H9672">
        <v>3</v>
      </c>
      <c r="I9672">
        <v>0</v>
      </c>
      <c r="J9672">
        <v>1</v>
      </c>
      <c r="K9672">
        <v>0</v>
      </c>
      <c r="L9672">
        <v>0</v>
      </c>
    </row>
    <row r="9673" spans="1:12" x14ac:dyDescent="0.25">
      <c r="A9673">
        <v>111505</v>
      </c>
      <c r="B9673">
        <v>0</v>
      </c>
      <c r="C9673">
        <v>0.99999990000000005</v>
      </c>
      <c r="D9673">
        <v>48</v>
      </c>
      <c r="E9673">
        <v>1</v>
      </c>
      <c r="F9673">
        <v>0.34234657899999998</v>
      </c>
      <c r="G9673">
        <v>4252</v>
      </c>
      <c r="H9673">
        <v>2</v>
      </c>
      <c r="I9673">
        <v>1</v>
      </c>
      <c r="J9673">
        <v>1</v>
      </c>
      <c r="K9673">
        <v>0</v>
      </c>
      <c r="L9673">
        <v>2</v>
      </c>
    </row>
    <row r="9674" spans="1:12" x14ac:dyDescent="0.25">
      <c r="A9674">
        <v>72986</v>
      </c>
      <c r="B9674">
        <v>0</v>
      </c>
      <c r="C9674">
        <v>0.99999990000000005</v>
      </c>
      <c r="D9674">
        <v>48</v>
      </c>
      <c r="E9674">
        <v>1</v>
      </c>
      <c r="F9674">
        <v>0.34918342400000002</v>
      </c>
      <c r="G9674">
        <v>9000</v>
      </c>
      <c r="H9674">
        <v>4</v>
      </c>
      <c r="I9674">
        <v>0</v>
      </c>
      <c r="J9674">
        <v>1</v>
      </c>
      <c r="K9674">
        <v>0</v>
      </c>
      <c r="L9674">
        <v>2</v>
      </c>
    </row>
    <row r="9675" spans="1:12" x14ac:dyDescent="0.25">
      <c r="A9675">
        <v>52746</v>
      </c>
      <c r="B9675">
        <v>0</v>
      </c>
      <c r="C9675">
        <v>0.99999990000000005</v>
      </c>
      <c r="D9675">
        <v>46</v>
      </c>
      <c r="E9675">
        <v>1</v>
      </c>
      <c r="F9675">
        <v>4434</v>
      </c>
      <c r="H9675">
        <v>5</v>
      </c>
      <c r="I9675">
        <v>0</v>
      </c>
      <c r="J9675">
        <v>2</v>
      </c>
      <c r="K9675">
        <v>0</v>
      </c>
      <c r="L9675">
        <v>0</v>
      </c>
    </row>
    <row r="9676" spans="1:12" x14ac:dyDescent="0.25">
      <c r="A9676">
        <v>47401</v>
      </c>
      <c r="B9676">
        <v>0</v>
      </c>
      <c r="C9676">
        <v>0.99999990000000005</v>
      </c>
      <c r="D9676">
        <v>49</v>
      </c>
      <c r="E9676">
        <v>1</v>
      </c>
      <c r="F9676">
        <v>3.8692261999999998E-2</v>
      </c>
      <c r="G9676">
        <v>3333</v>
      </c>
      <c r="H9676">
        <v>2</v>
      </c>
      <c r="I9676">
        <v>0</v>
      </c>
      <c r="J9676">
        <v>0</v>
      </c>
      <c r="K9676">
        <v>0</v>
      </c>
      <c r="L9676">
        <v>1</v>
      </c>
    </row>
    <row r="9677" spans="1:12" x14ac:dyDescent="0.25">
      <c r="A9677">
        <v>70170</v>
      </c>
      <c r="B9677">
        <v>0</v>
      </c>
      <c r="C9677">
        <v>0.99999990000000005</v>
      </c>
      <c r="D9677">
        <v>49</v>
      </c>
      <c r="E9677">
        <v>1</v>
      </c>
      <c r="F9677">
        <v>0.47000599900000001</v>
      </c>
      <c r="G9677">
        <v>3333</v>
      </c>
      <c r="H9677">
        <v>7</v>
      </c>
      <c r="I9677">
        <v>1</v>
      </c>
      <c r="J9677">
        <v>1</v>
      </c>
      <c r="K9677">
        <v>0</v>
      </c>
      <c r="L9677">
        <v>1</v>
      </c>
    </row>
    <row r="9678" spans="1:12" x14ac:dyDescent="0.25">
      <c r="A9678">
        <v>19724</v>
      </c>
      <c r="B9678">
        <v>0</v>
      </c>
      <c r="C9678">
        <v>0.99999990000000005</v>
      </c>
      <c r="D9678">
        <v>49</v>
      </c>
      <c r="E9678">
        <v>1</v>
      </c>
      <c r="F9678">
        <v>0.16044436400000001</v>
      </c>
      <c r="G9678">
        <v>5490</v>
      </c>
      <c r="H9678">
        <v>1</v>
      </c>
      <c r="I9678">
        <v>2</v>
      </c>
      <c r="J9678">
        <v>1</v>
      </c>
      <c r="K9678">
        <v>0</v>
      </c>
      <c r="L9678">
        <v>0</v>
      </c>
    </row>
    <row r="9679" spans="1:12" x14ac:dyDescent="0.25">
      <c r="A9679">
        <v>142666</v>
      </c>
      <c r="B9679">
        <v>0</v>
      </c>
      <c r="C9679">
        <v>0.99999990000000005</v>
      </c>
      <c r="D9679">
        <v>49</v>
      </c>
      <c r="E9679">
        <v>1</v>
      </c>
      <c r="F9679">
        <v>0.44724865499999999</v>
      </c>
      <c r="G9679">
        <v>7250</v>
      </c>
      <c r="H9679">
        <v>7</v>
      </c>
      <c r="I9679">
        <v>0</v>
      </c>
      <c r="J9679">
        <v>1</v>
      </c>
      <c r="K9679">
        <v>3</v>
      </c>
      <c r="L9679">
        <v>0</v>
      </c>
    </row>
    <row r="9680" spans="1:12" x14ac:dyDescent="0.25">
      <c r="A9680">
        <v>42686</v>
      </c>
      <c r="B9680">
        <v>0</v>
      </c>
      <c r="C9680">
        <v>0.99999990000000005</v>
      </c>
      <c r="D9680">
        <v>50</v>
      </c>
      <c r="E9680">
        <v>1</v>
      </c>
      <c r="F9680">
        <v>0.16091954</v>
      </c>
      <c r="G9680">
        <v>2000</v>
      </c>
      <c r="H9680">
        <v>1</v>
      </c>
      <c r="I9680">
        <v>0</v>
      </c>
      <c r="J9680">
        <v>0</v>
      </c>
      <c r="K9680">
        <v>1</v>
      </c>
      <c r="L9680">
        <v>2</v>
      </c>
    </row>
    <row r="9681" spans="1:12" x14ac:dyDescent="0.25">
      <c r="A9681">
        <v>32696</v>
      </c>
      <c r="B9681">
        <v>1</v>
      </c>
      <c r="C9681">
        <v>0.99999990000000005</v>
      </c>
      <c r="D9681">
        <v>50</v>
      </c>
      <c r="E9681">
        <v>1</v>
      </c>
      <c r="F9681">
        <v>0.37244676199999999</v>
      </c>
      <c r="G9681">
        <v>2300</v>
      </c>
      <c r="H9681">
        <v>2</v>
      </c>
      <c r="I9681">
        <v>4</v>
      </c>
      <c r="J9681">
        <v>1</v>
      </c>
      <c r="K9681">
        <v>0</v>
      </c>
      <c r="L9681">
        <v>0</v>
      </c>
    </row>
    <row r="9682" spans="1:12" x14ac:dyDescent="0.25">
      <c r="A9682">
        <v>131850</v>
      </c>
      <c r="B9682">
        <v>0</v>
      </c>
      <c r="C9682">
        <v>0.99999990000000005</v>
      </c>
      <c r="D9682">
        <v>50</v>
      </c>
      <c r="E9682">
        <v>1</v>
      </c>
      <c r="F9682">
        <v>0.119752237</v>
      </c>
      <c r="G9682">
        <v>4358</v>
      </c>
      <c r="H9682">
        <v>2</v>
      </c>
      <c r="I9682">
        <v>2</v>
      </c>
      <c r="J9682">
        <v>1</v>
      </c>
      <c r="K9682">
        <v>0</v>
      </c>
      <c r="L9682">
        <v>1</v>
      </c>
    </row>
    <row r="9683" spans="1:12" x14ac:dyDescent="0.25">
      <c r="A9683">
        <v>61987</v>
      </c>
      <c r="B9683">
        <v>0</v>
      </c>
      <c r="C9683">
        <v>0.99999990000000005</v>
      </c>
      <c r="D9683">
        <v>48</v>
      </c>
      <c r="E9683">
        <v>1</v>
      </c>
      <c r="F9683">
        <v>314</v>
      </c>
      <c r="H9683">
        <v>2</v>
      </c>
      <c r="I9683">
        <v>0</v>
      </c>
      <c r="J9683">
        <v>0</v>
      </c>
      <c r="K9683">
        <v>0</v>
      </c>
      <c r="L9683">
        <v>0</v>
      </c>
    </row>
    <row r="9684" spans="1:12" x14ac:dyDescent="0.25">
      <c r="A9684">
        <v>33670</v>
      </c>
      <c r="B9684">
        <v>0</v>
      </c>
      <c r="C9684">
        <v>0.99999990000000005</v>
      </c>
      <c r="D9684">
        <v>48</v>
      </c>
      <c r="E9684">
        <v>1</v>
      </c>
      <c r="F9684">
        <v>85</v>
      </c>
      <c r="H9684">
        <v>1</v>
      </c>
      <c r="I9684">
        <v>0</v>
      </c>
      <c r="J9684">
        <v>0</v>
      </c>
      <c r="K9684">
        <v>0</v>
      </c>
      <c r="L9684">
        <v>1</v>
      </c>
    </row>
    <row r="9685" spans="1:12" x14ac:dyDescent="0.25">
      <c r="A9685">
        <v>62335</v>
      </c>
      <c r="B9685">
        <v>1</v>
      </c>
      <c r="C9685">
        <v>0.99999990000000005</v>
      </c>
      <c r="D9685">
        <v>51</v>
      </c>
      <c r="E9685">
        <v>1</v>
      </c>
      <c r="F9685">
        <v>0</v>
      </c>
      <c r="G9685">
        <v>6179</v>
      </c>
      <c r="H9685">
        <v>2</v>
      </c>
      <c r="I9685">
        <v>0</v>
      </c>
      <c r="J9685">
        <v>0</v>
      </c>
      <c r="K9685">
        <v>1</v>
      </c>
      <c r="L9685">
        <v>0</v>
      </c>
    </row>
    <row r="9686" spans="1:12" x14ac:dyDescent="0.25">
      <c r="A9686">
        <v>67383</v>
      </c>
      <c r="B9686">
        <v>0</v>
      </c>
      <c r="C9686">
        <v>0.99999990000000005</v>
      </c>
      <c r="D9686">
        <v>51</v>
      </c>
      <c r="E9686">
        <v>1</v>
      </c>
      <c r="F9686">
        <v>0.117840309</v>
      </c>
      <c r="G9686">
        <v>7000</v>
      </c>
      <c r="H9686">
        <v>1</v>
      </c>
      <c r="I9686">
        <v>3</v>
      </c>
      <c r="J9686">
        <v>0</v>
      </c>
      <c r="K9686">
        <v>0</v>
      </c>
      <c r="L9686">
        <v>3</v>
      </c>
    </row>
    <row r="9687" spans="1:12" x14ac:dyDescent="0.25">
      <c r="A9687">
        <v>27448</v>
      </c>
      <c r="B9687">
        <v>0</v>
      </c>
      <c r="C9687">
        <v>0.99999990000000005</v>
      </c>
      <c r="D9687">
        <v>50</v>
      </c>
      <c r="E9687">
        <v>1</v>
      </c>
      <c r="F9687">
        <v>402</v>
      </c>
      <c r="H9687">
        <v>3</v>
      </c>
      <c r="I9687">
        <v>0</v>
      </c>
      <c r="J9687">
        <v>0</v>
      </c>
      <c r="K9687">
        <v>0</v>
      </c>
      <c r="L9687">
        <v>4</v>
      </c>
    </row>
    <row r="9688" spans="1:12" x14ac:dyDescent="0.25">
      <c r="A9688">
        <v>140621</v>
      </c>
      <c r="B9688">
        <v>0</v>
      </c>
      <c r="C9688">
        <v>0.99999990000000005</v>
      </c>
      <c r="D9688">
        <v>53</v>
      </c>
      <c r="E9688">
        <v>1</v>
      </c>
      <c r="F9688">
        <v>1.6259365990000001</v>
      </c>
      <c r="G9688">
        <v>1734</v>
      </c>
      <c r="H9688">
        <v>5</v>
      </c>
      <c r="I9688">
        <v>2</v>
      </c>
      <c r="J9688">
        <v>2</v>
      </c>
      <c r="K9688">
        <v>1</v>
      </c>
      <c r="L9688">
        <v>0</v>
      </c>
    </row>
    <row r="9689" spans="1:12" x14ac:dyDescent="0.25">
      <c r="A9689">
        <v>127300</v>
      </c>
      <c r="B9689">
        <v>1</v>
      </c>
      <c r="C9689">
        <v>0.99999990000000005</v>
      </c>
      <c r="D9689">
        <v>53</v>
      </c>
      <c r="E9689">
        <v>1</v>
      </c>
      <c r="F9689">
        <v>4.6651115999999999E-2</v>
      </c>
      <c r="G9689">
        <v>3000</v>
      </c>
      <c r="H9689">
        <v>0</v>
      </c>
      <c r="I9689">
        <v>1</v>
      </c>
      <c r="J9689">
        <v>0</v>
      </c>
      <c r="K9689">
        <v>0</v>
      </c>
      <c r="L9689">
        <v>3</v>
      </c>
    </row>
    <row r="9690" spans="1:12" x14ac:dyDescent="0.25">
      <c r="A9690">
        <v>6894</v>
      </c>
      <c r="B9690">
        <v>0</v>
      </c>
      <c r="C9690">
        <v>0.99999990000000005</v>
      </c>
      <c r="D9690">
        <v>51</v>
      </c>
      <c r="E9690">
        <v>1</v>
      </c>
      <c r="F9690">
        <v>106</v>
      </c>
      <c r="H9690">
        <v>0</v>
      </c>
      <c r="I9690">
        <v>0</v>
      </c>
      <c r="J9690">
        <v>0</v>
      </c>
      <c r="K9690">
        <v>0</v>
      </c>
      <c r="L9690">
        <v>0</v>
      </c>
    </row>
    <row r="9691" spans="1:12" x14ac:dyDescent="0.25">
      <c r="A9691">
        <v>51696</v>
      </c>
      <c r="B9691">
        <v>0</v>
      </c>
      <c r="C9691">
        <v>0.99999990000000005</v>
      </c>
      <c r="D9691">
        <v>55</v>
      </c>
      <c r="E9691">
        <v>1</v>
      </c>
      <c r="F9691">
        <v>0.891709639</v>
      </c>
      <c r="G9691">
        <v>2520</v>
      </c>
      <c r="H9691">
        <v>3</v>
      </c>
      <c r="I9691">
        <v>0</v>
      </c>
      <c r="J9691">
        <v>1</v>
      </c>
      <c r="K9691">
        <v>1</v>
      </c>
      <c r="L9691">
        <v>1</v>
      </c>
    </row>
    <row r="9692" spans="1:12" x14ac:dyDescent="0.25">
      <c r="A9692">
        <v>27334</v>
      </c>
      <c r="B9692">
        <v>0</v>
      </c>
      <c r="C9692">
        <v>0.99999990000000005</v>
      </c>
      <c r="D9692">
        <v>55</v>
      </c>
      <c r="E9692">
        <v>1</v>
      </c>
      <c r="F9692">
        <v>0.49526256600000002</v>
      </c>
      <c r="G9692">
        <v>6226</v>
      </c>
      <c r="H9692">
        <v>8</v>
      </c>
      <c r="I9692">
        <v>1</v>
      </c>
      <c r="J9692">
        <v>2</v>
      </c>
      <c r="K9692">
        <v>1</v>
      </c>
      <c r="L9692">
        <v>1</v>
      </c>
    </row>
    <row r="9693" spans="1:12" x14ac:dyDescent="0.25">
      <c r="A9693">
        <v>41701</v>
      </c>
      <c r="B9693">
        <v>0</v>
      </c>
      <c r="C9693">
        <v>0.99999990000000005</v>
      </c>
      <c r="D9693">
        <v>55</v>
      </c>
      <c r="E9693">
        <v>1</v>
      </c>
      <c r="F9693">
        <v>0.16737375099999999</v>
      </c>
      <c r="G9693">
        <v>7306</v>
      </c>
      <c r="H9693">
        <v>3</v>
      </c>
      <c r="I9693">
        <v>1</v>
      </c>
      <c r="J9693">
        <v>0</v>
      </c>
      <c r="K9693">
        <v>0</v>
      </c>
      <c r="L9693">
        <v>1</v>
      </c>
    </row>
    <row r="9694" spans="1:12" x14ac:dyDescent="0.25">
      <c r="A9694">
        <v>132377</v>
      </c>
      <c r="B9694">
        <v>0</v>
      </c>
      <c r="C9694">
        <v>0.99999990000000005</v>
      </c>
      <c r="D9694">
        <v>54</v>
      </c>
      <c r="E9694">
        <v>1</v>
      </c>
      <c r="F9694">
        <v>293</v>
      </c>
      <c r="H9694">
        <v>2</v>
      </c>
      <c r="I9694">
        <v>0</v>
      </c>
      <c r="J9694">
        <v>0</v>
      </c>
      <c r="K9694">
        <v>1</v>
      </c>
      <c r="L9694">
        <v>0</v>
      </c>
    </row>
    <row r="9695" spans="1:12" x14ac:dyDescent="0.25">
      <c r="A9695">
        <v>147366</v>
      </c>
      <c r="B9695">
        <v>0</v>
      </c>
      <c r="C9695">
        <v>0.99999990000000005</v>
      </c>
      <c r="D9695">
        <v>56</v>
      </c>
      <c r="E9695">
        <v>1</v>
      </c>
      <c r="F9695">
        <v>1.0466493889999999</v>
      </c>
      <c r="G9695">
        <v>2700</v>
      </c>
      <c r="H9695">
        <v>8</v>
      </c>
      <c r="I9695">
        <v>0</v>
      </c>
      <c r="J9695">
        <v>2</v>
      </c>
      <c r="K9695">
        <v>0</v>
      </c>
      <c r="L9695">
        <v>2</v>
      </c>
    </row>
    <row r="9696" spans="1:12" x14ac:dyDescent="0.25">
      <c r="A9696">
        <v>15105</v>
      </c>
      <c r="B9696">
        <v>0</v>
      </c>
      <c r="C9696">
        <v>0.99999990000000005</v>
      </c>
      <c r="D9696">
        <v>56</v>
      </c>
      <c r="E9696">
        <v>1</v>
      </c>
      <c r="F9696">
        <v>6.7507549999999998E-3</v>
      </c>
      <c r="G9696">
        <v>5628</v>
      </c>
      <c r="H9696">
        <v>4</v>
      </c>
      <c r="I9696">
        <v>1</v>
      </c>
      <c r="J9696">
        <v>0</v>
      </c>
      <c r="K9696">
        <v>1</v>
      </c>
      <c r="L9696">
        <v>0</v>
      </c>
    </row>
    <row r="9697" spans="1:12" x14ac:dyDescent="0.25">
      <c r="A9697">
        <v>102372</v>
      </c>
      <c r="B9697">
        <v>0</v>
      </c>
      <c r="C9697">
        <v>0.99999990000000005</v>
      </c>
      <c r="D9697">
        <v>56</v>
      </c>
      <c r="E9697">
        <v>1</v>
      </c>
      <c r="F9697">
        <v>0.211998572</v>
      </c>
      <c r="G9697">
        <v>8400</v>
      </c>
      <c r="H9697">
        <v>5</v>
      </c>
      <c r="I9697">
        <v>4</v>
      </c>
      <c r="J9697">
        <v>1</v>
      </c>
      <c r="K9697">
        <v>0</v>
      </c>
      <c r="L9697">
        <v>0</v>
      </c>
    </row>
    <row r="9698" spans="1:12" x14ac:dyDescent="0.25">
      <c r="A9698">
        <v>10699</v>
      </c>
      <c r="B9698">
        <v>0</v>
      </c>
      <c r="C9698">
        <v>0.99999990000000005</v>
      </c>
      <c r="D9698">
        <v>58</v>
      </c>
      <c r="E9698">
        <v>1</v>
      </c>
      <c r="F9698">
        <v>0.41888916100000001</v>
      </c>
      <c r="G9698">
        <v>4086</v>
      </c>
      <c r="H9698">
        <v>4</v>
      </c>
      <c r="I9698">
        <v>0</v>
      </c>
      <c r="J9698">
        <v>3</v>
      </c>
      <c r="K9698">
        <v>0</v>
      </c>
      <c r="L9698">
        <v>0</v>
      </c>
    </row>
    <row r="9699" spans="1:12" x14ac:dyDescent="0.25">
      <c r="A9699">
        <v>44935</v>
      </c>
      <c r="B9699">
        <v>0</v>
      </c>
      <c r="C9699">
        <v>0.99999990000000005</v>
      </c>
      <c r="D9699">
        <v>58</v>
      </c>
      <c r="E9699">
        <v>1</v>
      </c>
      <c r="F9699">
        <v>0.60611900699999999</v>
      </c>
      <c r="G9699">
        <v>4150</v>
      </c>
      <c r="H9699">
        <v>10</v>
      </c>
      <c r="I9699">
        <v>0</v>
      </c>
      <c r="J9699">
        <v>2</v>
      </c>
      <c r="K9699">
        <v>1</v>
      </c>
      <c r="L9699">
        <v>1</v>
      </c>
    </row>
    <row r="9700" spans="1:12" x14ac:dyDescent="0.25">
      <c r="A9700">
        <v>113023</v>
      </c>
      <c r="B9700">
        <v>0</v>
      </c>
      <c r="C9700">
        <v>0.99999990000000005</v>
      </c>
      <c r="D9700">
        <v>59</v>
      </c>
      <c r="E9700">
        <v>1</v>
      </c>
      <c r="F9700">
        <v>4.6467130000000002E-3</v>
      </c>
      <c r="G9700">
        <v>7316</v>
      </c>
      <c r="H9700">
        <v>0</v>
      </c>
      <c r="I9700">
        <v>0</v>
      </c>
      <c r="J9700">
        <v>0</v>
      </c>
      <c r="K9700">
        <v>0</v>
      </c>
      <c r="L9700">
        <v>0</v>
      </c>
    </row>
    <row r="9701" spans="1:12" x14ac:dyDescent="0.25">
      <c r="A9701">
        <v>107823</v>
      </c>
      <c r="B9701">
        <v>0</v>
      </c>
      <c r="C9701">
        <v>0.99999990000000005</v>
      </c>
      <c r="D9701">
        <v>60</v>
      </c>
      <c r="E9701">
        <v>1</v>
      </c>
      <c r="F9701">
        <v>9.6317971000000002E-2</v>
      </c>
      <c r="G9701">
        <v>4100</v>
      </c>
      <c r="H9701">
        <v>1</v>
      </c>
      <c r="I9701">
        <v>0</v>
      </c>
      <c r="J9701">
        <v>0</v>
      </c>
      <c r="K9701">
        <v>0</v>
      </c>
      <c r="L9701">
        <v>0</v>
      </c>
    </row>
    <row r="9702" spans="1:12" x14ac:dyDescent="0.25">
      <c r="A9702">
        <v>127100</v>
      </c>
      <c r="B9702">
        <v>0</v>
      </c>
      <c r="C9702">
        <v>0.99999990000000005</v>
      </c>
      <c r="D9702">
        <v>60</v>
      </c>
      <c r="E9702">
        <v>1</v>
      </c>
      <c r="F9702">
        <v>0.442231076</v>
      </c>
      <c r="G9702">
        <v>5772</v>
      </c>
      <c r="H9702">
        <v>8</v>
      </c>
      <c r="I9702">
        <v>0</v>
      </c>
      <c r="J9702">
        <v>2</v>
      </c>
      <c r="K9702">
        <v>0</v>
      </c>
      <c r="L9702">
        <v>0</v>
      </c>
    </row>
    <row r="9703" spans="1:12" x14ac:dyDescent="0.25">
      <c r="A9703">
        <v>128715</v>
      </c>
      <c r="B9703">
        <v>0</v>
      </c>
      <c r="C9703">
        <v>0.99999990000000005</v>
      </c>
      <c r="D9703">
        <v>61</v>
      </c>
      <c r="E9703">
        <v>1</v>
      </c>
      <c r="F9703">
        <v>0.42646153799999997</v>
      </c>
      <c r="G9703">
        <v>1624</v>
      </c>
      <c r="H9703">
        <v>2</v>
      </c>
      <c r="I9703">
        <v>1</v>
      </c>
      <c r="J9703">
        <v>0</v>
      </c>
      <c r="K9703">
        <v>0</v>
      </c>
      <c r="L9703">
        <v>0</v>
      </c>
    </row>
    <row r="9704" spans="1:12" x14ac:dyDescent="0.25">
      <c r="A9704">
        <v>99917</v>
      </c>
      <c r="B9704">
        <v>0</v>
      </c>
      <c r="C9704">
        <v>0.99999990000000005</v>
      </c>
      <c r="D9704">
        <v>61</v>
      </c>
      <c r="E9704">
        <v>1</v>
      </c>
      <c r="F9704">
        <v>0.245266964</v>
      </c>
      <c r="G9704">
        <v>4700</v>
      </c>
      <c r="H9704">
        <v>4</v>
      </c>
      <c r="I9704">
        <v>1</v>
      </c>
      <c r="J9704">
        <v>1</v>
      </c>
      <c r="K9704">
        <v>0</v>
      </c>
      <c r="L9704">
        <v>1</v>
      </c>
    </row>
    <row r="9705" spans="1:12" x14ac:dyDescent="0.25">
      <c r="A9705">
        <v>120968</v>
      </c>
      <c r="B9705">
        <v>0</v>
      </c>
      <c r="C9705">
        <v>0.99999990000000005</v>
      </c>
      <c r="D9705">
        <v>61</v>
      </c>
      <c r="E9705">
        <v>1</v>
      </c>
      <c r="F9705">
        <v>0.32759866999999998</v>
      </c>
      <c r="G9705">
        <v>6916</v>
      </c>
      <c r="H9705">
        <v>4</v>
      </c>
      <c r="I9705">
        <v>0</v>
      </c>
      <c r="J9705">
        <v>1</v>
      </c>
      <c r="K9705">
        <v>0</v>
      </c>
      <c r="L9705">
        <v>0</v>
      </c>
    </row>
    <row r="9706" spans="1:12" x14ac:dyDescent="0.25">
      <c r="A9706">
        <v>33267</v>
      </c>
      <c r="B9706">
        <v>0</v>
      </c>
      <c r="C9706">
        <v>0.99999990000000005</v>
      </c>
      <c r="D9706">
        <v>58</v>
      </c>
      <c r="E9706">
        <v>1</v>
      </c>
      <c r="F9706">
        <v>461</v>
      </c>
      <c r="H9706">
        <v>2</v>
      </c>
      <c r="I9706">
        <v>0</v>
      </c>
      <c r="J9706">
        <v>0</v>
      </c>
      <c r="K9706">
        <v>0</v>
      </c>
      <c r="L9706">
        <v>5</v>
      </c>
    </row>
    <row r="9707" spans="1:12" x14ac:dyDescent="0.25">
      <c r="A9707">
        <v>69243</v>
      </c>
      <c r="B9707">
        <v>0</v>
      </c>
      <c r="C9707">
        <v>0.99999990000000005</v>
      </c>
      <c r="D9707">
        <v>62</v>
      </c>
      <c r="E9707">
        <v>1</v>
      </c>
      <c r="F9707">
        <v>363</v>
      </c>
      <c r="H9707">
        <v>1</v>
      </c>
      <c r="I9707">
        <v>1</v>
      </c>
      <c r="J9707">
        <v>0</v>
      </c>
      <c r="K9707">
        <v>0</v>
      </c>
      <c r="L9707">
        <v>0</v>
      </c>
    </row>
    <row r="9708" spans="1:12" x14ac:dyDescent="0.25">
      <c r="A9708">
        <v>130439</v>
      </c>
      <c r="B9708">
        <v>0</v>
      </c>
      <c r="C9708">
        <v>0.99999990000000005</v>
      </c>
      <c r="D9708">
        <v>65</v>
      </c>
      <c r="E9708">
        <v>1</v>
      </c>
      <c r="F9708">
        <v>1.8312986E-2</v>
      </c>
      <c r="G9708">
        <v>1801</v>
      </c>
      <c r="H9708">
        <v>0</v>
      </c>
      <c r="I9708">
        <v>0</v>
      </c>
      <c r="J9708">
        <v>0</v>
      </c>
      <c r="K9708">
        <v>0</v>
      </c>
      <c r="L9708">
        <v>0</v>
      </c>
    </row>
    <row r="9709" spans="1:12" x14ac:dyDescent="0.25">
      <c r="A9709">
        <v>3381</v>
      </c>
      <c r="B9709">
        <v>0</v>
      </c>
      <c r="C9709">
        <v>0.99999990000000005</v>
      </c>
      <c r="D9709">
        <v>65</v>
      </c>
      <c r="E9709">
        <v>1</v>
      </c>
      <c r="F9709">
        <v>0.16928819000000001</v>
      </c>
      <c r="G9709">
        <v>3750</v>
      </c>
      <c r="H9709">
        <v>4</v>
      </c>
      <c r="I9709">
        <v>0</v>
      </c>
      <c r="J9709">
        <v>0</v>
      </c>
      <c r="K9709">
        <v>0</v>
      </c>
      <c r="L9709">
        <v>0</v>
      </c>
    </row>
    <row r="9710" spans="1:12" x14ac:dyDescent="0.25">
      <c r="A9710">
        <v>136044</v>
      </c>
      <c r="B9710">
        <v>1</v>
      </c>
      <c r="C9710">
        <v>0.99999990000000005</v>
      </c>
      <c r="D9710">
        <v>67</v>
      </c>
      <c r="E9710">
        <v>1</v>
      </c>
      <c r="F9710">
        <v>0.131939685</v>
      </c>
      <c r="G9710">
        <v>2917</v>
      </c>
      <c r="H9710">
        <v>0</v>
      </c>
      <c r="I9710">
        <v>0</v>
      </c>
      <c r="J9710">
        <v>0</v>
      </c>
      <c r="K9710">
        <v>0</v>
      </c>
      <c r="L9710">
        <v>0</v>
      </c>
    </row>
    <row r="9711" spans="1:12" x14ac:dyDescent="0.25">
      <c r="A9711">
        <v>34374</v>
      </c>
      <c r="B9711">
        <v>0</v>
      </c>
      <c r="C9711">
        <v>0.99999990000000005</v>
      </c>
      <c r="D9711">
        <v>69</v>
      </c>
      <c r="E9711">
        <v>1</v>
      </c>
      <c r="F9711">
        <v>0.38115315700000002</v>
      </c>
      <c r="G9711">
        <v>9486</v>
      </c>
      <c r="H9711">
        <v>2</v>
      </c>
      <c r="I9711">
        <v>0</v>
      </c>
      <c r="J9711">
        <v>2</v>
      </c>
      <c r="K9711">
        <v>1</v>
      </c>
      <c r="L9711">
        <v>4</v>
      </c>
    </row>
    <row r="9712" spans="1:12" x14ac:dyDescent="0.25">
      <c r="A9712">
        <v>1790</v>
      </c>
      <c r="B9712">
        <v>1</v>
      </c>
      <c r="C9712">
        <v>0.99999990000000005</v>
      </c>
      <c r="D9712">
        <v>70</v>
      </c>
      <c r="E9712">
        <v>1</v>
      </c>
      <c r="F9712">
        <v>520</v>
      </c>
      <c r="H9712">
        <v>3</v>
      </c>
      <c r="I9712">
        <v>0</v>
      </c>
      <c r="J9712">
        <v>1</v>
      </c>
      <c r="K9712">
        <v>1</v>
      </c>
      <c r="L9712">
        <v>0</v>
      </c>
    </row>
    <row r="9713" spans="1:12" x14ac:dyDescent="0.25">
      <c r="A9713">
        <v>142252</v>
      </c>
      <c r="B9713">
        <v>0</v>
      </c>
      <c r="C9713">
        <v>0.99999990000000005</v>
      </c>
      <c r="D9713">
        <v>82</v>
      </c>
      <c r="E9713">
        <v>1</v>
      </c>
      <c r="F9713">
        <v>1.556977209</v>
      </c>
      <c r="G9713">
        <v>2500</v>
      </c>
      <c r="H9713">
        <v>5</v>
      </c>
      <c r="I9713">
        <v>0</v>
      </c>
      <c r="J9713">
        <v>3</v>
      </c>
      <c r="K9713">
        <v>1</v>
      </c>
      <c r="L9713">
        <v>0</v>
      </c>
    </row>
    <row r="9714" spans="1:12" x14ac:dyDescent="0.25">
      <c r="A9714">
        <v>41049</v>
      </c>
      <c r="B9714">
        <v>0</v>
      </c>
      <c r="C9714">
        <v>0.99999990000000005</v>
      </c>
      <c r="D9714">
        <v>24</v>
      </c>
      <c r="E9714">
        <v>2</v>
      </c>
      <c r="F9714">
        <v>0.38817005500000001</v>
      </c>
      <c r="G9714">
        <v>540</v>
      </c>
      <c r="H9714">
        <v>5</v>
      </c>
      <c r="I9714">
        <v>0</v>
      </c>
      <c r="J9714">
        <v>0</v>
      </c>
      <c r="K9714">
        <v>0</v>
      </c>
      <c r="L9714">
        <v>0</v>
      </c>
    </row>
    <row r="9715" spans="1:12" x14ac:dyDescent="0.25">
      <c r="A9715">
        <v>145212</v>
      </c>
      <c r="B9715">
        <v>0</v>
      </c>
      <c r="C9715">
        <v>0.99999990000000005</v>
      </c>
      <c r="D9715">
        <v>29</v>
      </c>
      <c r="E9715">
        <v>2</v>
      </c>
      <c r="F9715">
        <v>0.356211004</v>
      </c>
      <c r="G9715">
        <v>3525</v>
      </c>
      <c r="H9715">
        <v>2</v>
      </c>
      <c r="I9715">
        <v>1</v>
      </c>
      <c r="J9715">
        <v>1</v>
      </c>
      <c r="K9715">
        <v>1</v>
      </c>
      <c r="L9715">
        <v>3</v>
      </c>
    </row>
    <row r="9716" spans="1:12" x14ac:dyDescent="0.25">
      <c r="A9716">
        <v>61634</v>
      </c>
      <c r="B9716">
        <v>1</v>
      </c>
      <c r="C9716">
        <v>0.99999990000000005</v>
      </c>
      <c r="D9716">
        <v>31</v>
      </c>
      <c r="E9716">
        <v>2</v>
      </c>
      <c r="F9716">
        <v>0.203490847</v>
      </c>
      <c r="G9716">
        <v>2348</v>
      </c>
      <c r="H9716">
        <v>2</v>
      </c>
      <c r="I9716">
        <v>1</v>
      </c>
      <c r="J9716">
        <v>0</v>
      </c>
      <c r="K9716">
        <v>2</v>
      </c>
      <c r="L9716">
        <v>1</v>
      </c>
    </row>
    <row r="9717" spans="1:12" x14ac:dyDescent="0.25">
      <c r="A9717">
        <v>95650</v>
      </c>
      <c r="B9717">
        <v>1</v>
      </c>
      <c r="C9717">
        <v>0.99999990000000005</v>
      </c>
      <c r="D9717">
        <v>31</v>
      </c>
      <c r="E9717">
        <v>2</v>
      </c>
      <c r="F9717">
        <v>2.1191523E-2</v>
      </c>
      <c r="G9717">
        <v>2500</v>
      </c>
      <c r="H9717">
        <v>1</v>
      </c>
      <c r="I9717">
        <v>0</v>
      </c>
      <c r="J9717">
        <v>0</v>
      </c>
      <c r="K9717">
        <v>0</v>
      </c>
      <c r="L9717">
        <v>3</v>
      </c>
    </row>
    <row r="9718" spans="1:12" x14ac:dyDescent="0.25">
      <c r="A9718">
        <v>48822</v>
      </c>
      <c r="B9718">
        <v>0</v>
      </c>
      <c r="C9718">
        <v>0.99999990000000005</v>
      </c>
      <c r="D9718">
        <v>32</v>
      </c>
      <c r="E9718">
        <v>2</v>
      </c>
      <c r="F9718">
        <v>0.45137247800000002</v>
      </c>
      <c r="G9718">
        <v>5500</v>
      </c>
      <c r="H9718">
        <v>5</v>
      </c>
      <c r="I9718">
        <v>0</v>
      </c>
      <c r="J9718">
        <v>1</v>
      </c>
      <c r="K9718">
        <v>0</v>
      </c>
      <c r="L9718">
        <v>2</v>
      </c>
    </row>
    <row r="9719" spans="1:12" x14ac:dyDescent="0.25">
      <c r="A9719">
        <v>64742</v>
      </c>
      <c r="B9719">
        <v>0</v>
      </c>
      <c r="C9719">
        <v>0.99999990000000005</v>
      </c>
      <c r="D9719">
        <v>33</v>
      </c>
      <c r="E9719">
        <v>2</v>
      </c>
      <c r="F9719">
        <v>0.429633494</v>
      </c>
      <c r="G9719">
        <v>7666</v>
      </c>
      <c r="H9719">
        <v>5</v>
      </c>
      <c r="I9719">
        <v>0</v>
      </c>
      <c r="J9719">
        <v>2</v>
      </c>
      <c r="K9719">
        <v>0</v>
      </c>
      <c r="L9719">
        <v>1</v>
      </c>
    </row>
    <row r="9720" spans="1:12" x14ac:dyDescent="0.25">
      <c r="A9720">
        <v>90339</v>
      </c>
      <c r="B9720">
        <v>1</v>
      </c>
      <c r="C9720">
        <v>0.99999990000000005</v>
      </c>
      <c r="D9720">
        <v>35</v>
      </c>
      <c r="E9720">
        <v>2</v>
      </c>
      <c r="F9720">
        <v>0.109341728</v>
      </c>
      <c r="G9720">
        <v>10800</v>
      </c>
      <c r="H9720">
        <v>8</v>
      </c>
      <c r="I9720">
        <v>2</v>
      </c>
      <c r="J9720">
        <v>0</v>
      </c>
      <c r="K9720">
        <v>0</v>
      </c>
      <c r="L9720">
        <v>0</v>
      </c>
    </row>
    <row r="9721" spans="1:12" x14ac:dyDescent="0.25">
      <c r="A9721">
        <v>54556</v>
      </c>
      <c r="B9721">
        <v>0</v>
      </c>
      <c r="C9721">
        <v>0.99999990000000005</v>
      </c>
      <c r="D9721">
        <v>36</v>
      </c>
      <c r="E9721">
        <v>2</v>
      </c>
      <c r="F9721">
        <v>0.387808975</v>
      </c>
      <c r="G9721">
        <v>4166</v>
      </c>
      <c r="H9721">
        <v>3</v>
      </c>
      <c r="I9721">
        <v>1</v>
      </c>
      <c r="J9721">
        <v>1</v>
      </c>
      <c r="K9721">
        <v>0</v>
      </c>
      <c r="L9721">
        <v>2</v>
      </c>
    </row>
    <row r="9722" spans="1:12" x14ac:dyDescent="0.25">
      <c r="A9722">
        <v>113068</v>
      </c>
      <c r="B9722">
        <v>0</v>
      </c>
      <c r="C9722">
        <v>0.99999990000000005</v>
      </c>
      <c r="D9722">
        <v>36</v>
      </c>
      <c r="E9722">
        <v>2</v>
      </c>
      <c r="F9722">
        <v>1.558723885</v>
      </c>
      <c r="G9722">
        <v>7083</v>
      </c>
      <c r="H9722">
        <v>8</v>
      </c>
      <c r="I9722">
        <v>0</v>
      </c>
      <c r="J9722">
        <v>5</v>
      </c>
      <c r="K9722">
        <v>0</v>
      </c>
      <c r="L9722">
        <v>0</v>
      </c>
    </row>
    <row r="9723" spans="1:12" x14ac:dyDescent="0.25">
      <c r="A9723">
        <v>83867</v>
      </c>
      <c r="B9723">
        <v>0</v>
      </c>
      <c r="C9723">
        <v>0.99999990000000005</v>
      </c>
      <c r="D9723">
        <v>36</v>
      </c>
      <c r="E9723">
        <v>2</v>
      </c>
      <c r="F9723">
        <v>0.22417546999999999</v>
      </c>
      <c r="G9723">
        <v>12400</v>
      </c>
      <c r="H9723">
        <v>9</v>
      </c>
      <c r="I9723">
        <v>1</v>
      </c>
      <c r="J9723">
        <v>1</v>
      </c>
      <c r="K9723">
        <v>0</v>
      </c>
      <c r="L9723">
        <v>1</v>
      </c>
    </row>
    <row r="9724" spans="1:12" x14ac:dyDescent="0.25">
      <c r="A9724">
        <v>40139</v>
      </c>
      <c r="B9724">
        <v>0</v>
      </c>
      <c r="C9724">
        <v>0.99999990000000005</v>
      </c>
      <c r="D9724">
        <v>30</v>
      </c>
      <c r="E9724">
        <v>2</v>
      </c>
      <c r="F9724">
        <v>26</v>
      </c>
      <c r="H9724">
        <v>2</v>
      </c>
      <c r="I9724">
        <v>1</v>
      </c>
      <c r="J9724">
        <v>0</v>
      </c>
      <c r="K9724">
        <v>0</v>
      </c>
    </row>
    <row r="9725" spans="1:12" x14ac:dyDescent="0.25">
      <c r="A9725">
        <v>113983</v>
      </c>
      <c r="B9725">
        <v>0</v>
      </c>
      <c r="C9725">
        <v>0.99999990000000005</v>
      </c>
      <c r="D9725">
        <v>32</v>
      </c>
      <c r="E9725">
        <v>2</v>
      </c>
      <c r="F9725">
        <v>645</v>
      </c>
      <c r="H9725">
        <v>2</v>
      </c>
      <c r="I9725">
        <v>0</v>
      </c>
      <c r="J9725">
        <v>0</v>
      </c>
      <c r="K9725">
        <v>0</v>
      </c>
      <c r="L9725">
        <v>1</v>
      </c>
    </row>
    <row r="9726" spans="1:12" x14ac:dyDescent="0.25">
      <c r="A9726">
        <v>78846</v>
      </c>
      <c r="B9726">
        <v>0</v>
      </c>
      <c r="C9726">
        <v>0.99999990000000005</v>
      </c>
      <c r="D9726">
        <v>46</v>
      </c>
      <c r="E9726">
        <v>2</v>
      </c>
      <c r="F9726">
        <v>0.89065916899999997</v>
      </c>
      <c r="G9726">
        <v>3200</v>
      </c>
      <c r="H9726">
        <v>6</v>
      </c>
      <c r="I9726">
        <v>0</v>
      </c>
      <c r="J9726">
        <v>2</v>
      </c>
      <c r="K9726">
        <v>0</v>
      </c>
      <c r="L9726">
        <v>0</v>
      </c>
    </row>
    <row r="9727" spans="1:12" x14ac:dyDescent="0.25">
      <c r="A9727">
        <v>143381</v>
      </c>
      <c r="B9727">
        <v>0</v>
      </c>
      <c r="C9727">
        <v>0.99999990000000005</v>
      </c>
      <c r="D9727">
        <v>46</v>
      </c>
      <c r="E9727">
        <v>2</v>
      </c>
      <c r="F9727">
        <v>0.39291129600000002</v>
      </c>
      <c r="G9727">
        <v>5275</v>
      </c>
      <c r="H9727">
        <v>5</v>
      </c>
      <c r="I9727">
        <v>0</v>
      </c>
      <c r="J9727">
        <v>1</v>
      </c>
      <c r="K9727">
        <v>1</v>
      </c>
      <c r="L9727">
        <v>1</v>
      </c>
    </row>
    <row r="9728" spans="1:12" x14ac:dyDescent="0.25">
      <c r="A9728">
        <v>125995</v>
      </c>
      <c r="B9728">
        <v>0</v>
      </c>
      <c r="C9728">
        <v>0.99999990000000005</v>
      </c>
      <c r="D9728">
        <v>50</v>
      </c>
      <c r="E9728">
        <v>2</v>
      </c>
      <c r="F9728">
        <v>0.224989518</v>
      </c>
      <c r="G9728">
        <v>11924</v>
      </c>
      <c r="H9728">
        <v>7</v>
      </c>
      <c r="I9728">
        <v>1</v>
      </c>
      <c r="J9728">
        <v>2</v>
      </c>
      <c r="K9728">
        <v>0</v>
      </c>
      <c r="L9728">
        <v>0</v>
      </c>
    </row>
    <row r="9729" spans="1:12" x14ac:dyDescent="0.25">
      <c r="A9729">
        <v>38515</v>
      </c>
      <c r="B9729">
        <v>1</v>
      </c>
      <c r="C9729">
        <v>0.99999990000000005</v>
      </c>
      <c r="D9729">
        <v>49</v>
      </c>
      <c r="E9729">
        <v>2</v>
      </c>
      <c r="F9729">
        <v>2808</v>
      </c>
      <c r="H9729">
        <v>5</v>
      </c>
      <c r="I9729">
        <v>2</v>
      </c>
      <c r="J9729">
        <v>1</v>
      </c>
      <c r="K9729">
        <v>1</v>
      </c>
    </row>
    <row r="9730" spans="1:12" x14ac:dyDescent="0.25">
      <c r="A9730">
        <v>90700</v>
      </c>
      <c r="B9730">
        <v>0</v>
      </c>
      <c r="C9730">
        <v>0.99999990000000005</v>
      </c>
      <c r="D9730">
        <v>51</v>
      </c>
      <c r="E9730">
        <v>2</v>
      </c>
      <c r="F9730">
        <v>0.30626898600000002</v>
      </c>
      <c r="G9730">
        <v>3620</v>
      </c>
      <c r="H9730">
        <v>2</v>
      </c>
      <c r="I9730">
        <v>0</v>
      </c>
      <c r="J9730">
        <v>0</v>
      </c>
      <c r="K9730">
        <v>0</v>
      </c>
      <c r="L9730">
        <v>4</v>
      </c>
    </row>
    <row r="9731" spans="1:12" x14ac:dyDescent="0.25">
      <c r="A9731">
        <v>111808</v>
      </c>
      <c r="B9731">
        <v>1</v>
      </c>
      <c r="C9731">
        <v>0.99999990000000005</v>
      </c>
      <c r="D9731">
        <v>63</v>
      </c>
      <c r="E9731">
        <v>2</v>
      </c>
      <c r="F9731">
        <v>0.60033726799999998</v>
      </c>
      <c r="G9731">
        <v>3557</v>
      </c>
      <c r="H9731">
        <v>10</v>
      </c>
      <c r="I9731">
        <v>0</v>
      </c>
      <c r="J9731">
        <v>2</v>
      </c>
      <c r="K9731">
        <v>0</v>
      </c>
      <c r="L9731">
        <v>0</v>
      </c>
    </row>
    <row r="9732" spans="1:12" x14ac:dyDescent="0.25">
      <c r="A9732">
        <v>142736</v>
      </c>
      <c r="B9732">
        <v>1</v>
      </c>
      <c r="C9732">
        <v>0.99999990000000005</v>
      </c>
      <c r="D9732">
        <v>63</v>
      </c>
      <c r="E9732">
        <v>2</v>
      </c>
      <c r="F9732">
        <v>0.61424703199999997</v>
      </c>
      <c r="G9732">
        <v>4800</v>
      </c>
      <c r="H9732">
        <v>5</v>
      </c>
      <c r="I9732">
        <v>3</v>
      </c>
      <c r="J9732">
        <v>3</v>
      </c>
      <c r="K9732">
        <v>0</v>
      </c>
      <c r="L9732">
        <v>0</v>
      </c>
    </row>
    <row r="9733" spans="1:12" x14ac:dyDescent="0.25">
      <c r="A9733">
        <v>95202</v>
      </c>
      <c r="B9733">
        <v>0</v>
      </c>
      <c r="C9733">
        <v>0.99999990000000005</v>
      </c>
      <c r="D9733">
        <v>66</v>
      </c>
      <c r="E9733">
        <v>2</v>
      </c>
      <c r="F9733">
        <v>1586</v>
      </c>
      <c r="H9733">
        <v>4</v>
      </c>
      <c r="I9733">
        <v>2</v>
      </c>
      <c r="J9733">
        <v>0</v>
      </c>
      <c r="K9733">
        <v>0</v>
      </c>
      <c r="L9733">
        <v>0</v>
      </c>
    </row>
    <row r="9734" spans="1:12" x14ac:dyDescent="0.25">
      <c r="A9734">
        <v>85868</v>
      </c>
      <c r="B9734">
        <v>0</v>
      </c>
      <c r="C9734">
        <v>0.99999990000000005</v>
      </c>
      <c r="D9734">
        <v>69</v>
      </c>
      <c r="E9734">
        <v>2</v>
      </c>
      <c r="F9734">
        <v>0.49867763700000001</v>
      </c>
      <c r="G9734">
        <v>3402</v>
      </c>
      <c r="H9734">
        <v>4</v>
      </c>
      <c r="I9734">
        <v>0</v>
      </c>
      <c r="J9734">
        <v>1</v>
      </c>
      <c r="K9734">
        <v>2</v>
      </c>
      <c r="L9734">
        <v>0</v>
      </c>
    </row>
    <row r="9735" spans="1:12" x14ac:dyDescent="0.25">
      <c r="A9735">
        <v>117318</v>
      </c>
      <c r="B9735">
        <v>0</v>
      </c>
      <c r="C9735">
        <v>0.99999990000000005</v>
      </c>
      <c r="D9735">
        <v>32</v>
      </c>
      <c r="E9735">
        <v>3</v>
      </c>
      <c r="F9735">
        <v>0.310980865</v>
      </c>
      <c r="G9735">
        <v>5800</v>
      </c>
      <c r="H9735">
        <v>8</v>
      </c>
      <c r="I9735">
        <v>0</v>
      </c>
      <c r="J9735">
        <v>1</v>
      </c>
      <c r="K9735">
        <v>3</v>
      </c>
      <c r="L9735">
        <v>2</v>
      </c>
    </row>
    <row r="9736" spans="1:12" x14ac:dyDescent="0.25">
      <c r="A9736">
        <v>119610</v>
      </c>
      <c r="B9736">
        <v>1</v>
      </c>
      <c r="C9736">
        <v>0.99999990000000005</v>
      </c>
      <c r="D9736">
        <v>37</v>
      </c>
      <c r="E9736">
        <v>3</v>
      </c>
      <c r="F9736">
        <v>0.255739455</v>
      </c>
      <c r="G9736">
        <v>1872</v>
      </c>
      <c r="H9736">
        <v>0</v>
      </c>
      <c r="I9736">
        <v>3</v>
      </c>
      <c r="J9736">
        <v>0</v>
      </c>
      <c r="K9736">
        <v>1</v>
      </c>
      <c r="L9736">
        <v>2</v>
      </c>
    </row>
    <row r="9737" spans="1:12" x14ac:dyDescent="0.25">
      <c r="A9737">
        <v>114211</v>
      </c>
      <c r="B9737">
        <v>1</v>
      </c>
      <c r="C9737">
        <v>0.99999990000000005</v>
      </c>
      <c r="D9737">
        <v>44</v>
      </c>
      <c r="E9737">
        <v>3</v>
      </c>
      <c r="F9737">
        <v>871</v>
      </c>
      <c r="H9737">
        <v>3</v>
      </c>
      <c r="I9737">
        <v>0</v>
      </c>
      <c r="J9737">
        <v>0</v>
      </c>
      <c r="K9737">
        <v>1</v>
      </c>
      <c r="L9737">
        <v>0</v>
      </c>
    </row>
    <row r="9738" spans="1:12" x14ac:dyDescent="0.25">
      <c r="A9738">
        <v>5844</v>
      </c>
      <c r="B9738">
        <v>0</v>
      </c>
      <c r="C9738">
        <v>0.99999990000000005</v>
      </c>
      <c r="D9738">
        <v>48</v>
      </c>
      <c r="E9738">
        <v>3</v>
      </c>
      <c r="F9738">
        <v>0.196845146</v>
      </c>
      <c r="G9738">
        <v>4500</v>
      </c>
      <c r="H9738">
        <v>3</v>
      </c>
      <c r="I9738">
        <v>0</v>
      </c>
      <c r="J9738">
        <v>0</v>
      </c>
      <c r="K9738">
        <v>0</v>
      </c>
      <c r="L9738">
        <v>4</v>
      </c>
    </row>
    <row r="9739" spans="1:12" x14ac:dyDescent="0.25">
      <c r="A9739">
        <v>49597</v>
      </c>
      <c r="B9739">
        <v>1</v>
      </c>
      <c r="C9739">
        <v>0.99999990000000005</v>
      </c>
      <c r="D9739">
        <v>50</v>
      </c>
      <c r="E9739">
        <v>3</v>
      </c>
      <c r="F9739">
        <v>0.35724292499999999</v>
      </c>
      <c r="G9739">
        <v>3568</v>
      </c>
      <c r="H9739">
        <v>2</v>
      </c>
      <c r="I9739">
        <v>1</v>
      </c>
      <c r="J9739">
        <v>1</v>
      </c>
      <c r="K9739">
        <v>0</v>
      </c>
      <c r="L9739">
        <v>2</v>
      </c>
    </row>
    <row r="9740" spans="1:12" x14ac:dyDescent="0.25">
      <c r="A9740">
        <v>78232</v>
      </c>
      <c r="B9740">
        <v>0</v>
      </c>
      <c r="C9740">
        <v>0.99999990000000005</v>
      </c>
      <c r="D9740">
        <v>57</v>
      </c>
      <c r="E9740">
        <v>3</v>
      </c>
      <c r="F9740">
        <v>0.203589986</v>
      </c>
      <c r="G9740">
        <v>4233</v>
      </c>
      <c r="H9740">
        <v>2</v>
      </c>
      <c r="I9740">
        <v>0</v>
      </c>
      <c r="J9740">
        <v>0</v>
      </c>
      <c r="K9740">
        <v>0</v>
      </c>
      <c r="L9740">
        <v>0</v>
      </c>
    </row>
    <row r="9741" spans="1:12" x14ac:dyDescent="0.25">
      <c r="A9741">
        <v>136576</v>
      </c>
      <c r="B9741">
        <v>0</v>
      </c>
      <c r="C9741">
        <v>0.99999990000000005</v>
      </c>
      <c r="D9741">
        <v>55</v>
      </c>
      <c r="E9741">
        <v>3</v>
      </c>
      <c r="F9741">
        <v>2789</v>
      </c>
      <c r="H9741">
        <v>4</v>
      </c>
      <c r="I9741">
        <v>1</v>
      </c>
      <c r="J9741">
        <v>2</v>
      </c>
      <c r="K9741">
        <v>1</v>
      </c>
      <c r="L9741">
        <v>0</v>
      </c>
    </row>
    <row r="9742" spans="1:12" x14ac:dyDescent="0.25">
      <c r="A9742">
        <v>33494</v>
      </c>
      <c r="B9742">
        <v>0</v>
      </c>
      <c r="C9742">
        <v>0.99999990000000005</v>
      </c>
      <c r="D9742">
        <v>71</v>
      </c>
      <c r="E9742">
        <v>3</v>
      </c>
      <c r="F9742">
        <v>0.47188106000000002</v>
      </c>
      <c r="G9742">
        <v>4640</v>
      </c>
      <c r="H9742">
        <v>4</v>
      </c>
      <c r="I9742">
        <v>2</v>
      </c>
      <c r="J9742">
        <v>1</v>
      </c>
      <c r="K9742">
        <v>2</v>
      </c>
      <c r="L9742">
        <v>0</v>
      </c>
    </row>
    <row r="9743" spans="1:12" x14ac:dyDescent="0.25">
      <c r="A9743">
        <v>50112</v>
      </c>
      <c r="B9743">
        <v>1</v>
      </c>
      <c r="C9743">
        <v>0.99999990000000005</v>
      </c>
      <c r="D9743">
        <v>29</v>
      </c>
      <c r="E9743">
        <v>4</v>
      </c>
      <c r="F9743">
        <v>0.99021352299999998</v>
      </c>
      <c r="G9743">
        <v>2247</v>
      </c>
      <c r="H9743">
        <v>7</v>
      </c>
      <c r="I9743">
        <v>0</v>
      </c>
      <c r="J9743">
        <v>2</v>
      </c>
      <c r="K9743">
        <v>2</v>
      </c>
      <c r="L9743">
        <v>2</v>
      </c>
    </row>
    <row r="9744" spans="1:12" x14ac:dyDescent="0.25">
      <c r="A9744">
        <v>134194</v>
      </c>
      <c r="B9744">
        <v>1</v>
      </c>
      <c r="C9744">
        <v>0.99999990000000005</v>
      </c>
      <c r="D9744">
        <v>61</v>
      </c>
      <c r="E9744">
        <v>3</v>
      </c>
      <c r="F9744">
        <v>203</v>
      </c>
      <c r="H9744">
        <v>1</v>
      </c>
      <c r="I9744">
        <v>0</v>
      </c>
      <c r="J9744">
        <v>0</v>
      </c>
      <c r="K9744">
        <v>4</v>
      </c>
      <c r="L9744">
        <v>3</v>
      </c>
    </row>
    <row r="9745" spans="1:12" x14ac:dyDescent="0.25">
      <c r="A9745">
        <v>86799</v>
      </c>
      <c r="B9745">
        <v>1</v>
      </c>
      <c r="C9745">
        <v>0.99999990000000005</v>
      </c>
      <c r="D9745">
        <v>41</v>
      </c>
      <c r="E9745">
        <v>4</v>
      </c>
      <c r="F9745">
        <v>0.51556698099999998</v>
      </c>
      <c r="G9745">
        <v>3500</v>
      </c>
      <c r="H9745">
        <v>6</v>
      </c>
      <c r="I9745">
        <v>0</v>
      </c>
      <c r="J9745">
        <v>0</v>
      </c>
      <c r="K9745">
        <v>2</v>
      </c>
      <c r="L9745">
        <v>3</v>
      </c>
    </row>
    <row r="9746" spans="1:12" x14ac:dyDescent="0.25">
      <c r="A9746">
        <v>131976</v>
      </c>
      <c r="B9746">
        <v>0</v>
      </c>
      <c r="C9746">
        <v>0.99999990000000005</v>
      </c>
      <c r="D9746">
        <v>44</v>
      </c>
      <c r="E9746">
        <v>4</v>
      </c>
      <c r="F9746">
        <v>0.371946153</v>
      </c>
      <c r="G9746">
        <v>6016</v>
      </c>
      <c r="H9746">
        <v>8</v>
      </c>
      <c r="I9746">
        <v>0</v>
      </c>
      <c r="J9746">
        <v>1</v>
      </c>
      <c r="K9746">
        <v>0</v>
      </c>
      <c r="L9746">
        <v>1</v>
      </c>
    </row>
    <row r="9747" spans="1:12" x14ac:dyDescent="0.25">
      <c r="A9747">
        <v>141925</v>
      </c>
      <c r="B9747">
        <v>1</v>
      </c>
      <c r="C9747">
        <v>0.99999990000000005</v>
      </c>
      <c r="D9747">
        <v>46</v>
      </c>
      <c r="E9747">
        <v>4</v>
      </c>
      <c r="F9747">
        <v>0.43447076699999998</v>
      </c>
      <c r="G9747">
        <v>4600</v>
      </c>
      <c r="H9747">
        <v>7</v>
      </c>
      <c r="I9747">
        <v>2</v>
      </c>
      <c r="J9747">
        <v>1</v>
      </c>
      <c r="K9747">
        <v>1</v>
      </c>
      <c r="L9747">
        <v>2</v>
      </c>
    </row>
    <row r="9748" spans="1:12" x14ac:dyDescent="0.25">
      <c r="A9748">
        <v>38744</v>
      </c>
      <c r="B9748">
        <v>1</v>
      </c>
      <c r="C9748">
        <v>0.99999990000000005</v>
      </c>
      <c r="D9748">
        <v>48</v>
      </c>
      <c r="E9748">
        <v>4</v>
      </c>
      <c r="F9748">
        <v>2665</v>
      </c>
      <c r="H9748">
        <v>5</v>
      </c>
      <c r="I9748">
        <v>1</v>
      </c>
      <c r="J9748">
        <v>4</v>
      </c>
      <c r="K9748">
        <v>0</v>
      </c>
      <c r="L9748">
        <v>0</v>
      </c>
    </row>
    <row r="9749" spans="1:12" x14ac:dyDescent="0.25">
      <c r="A9749">
        <v>74622</v>
      </c>
      <c r="B9749">
        <v>1</v>
      </c>
      <c r="C9749">
        <v>0.99999990000000005</v>
      </c>
      <c r="D9749">
        <v>51</v>
      </c>
      <c r="E9749">
        <v>4</v>
      </c>
      <c r="F9749">
        <v>0.633182315</v>
      </c>
      <c r="G9749">
        <v>6400</v>
      </c>
      <c r="H9749">
        <v>6</v>
      </c>
      <c r="I9749">
        <v>0</v>
      </c>
      <c r="J9749">
        <v>2</v>
      </c>
      <c r="K9749">
        <v>0</v>
      </c>
      <c r="L9749">
        <v>0</v>
      </c>
    </row>
    <row r="9750" spans="1:12" x14ac:dyDescent="0.25">
      <c r="A9750">
        <v>118343</v>
      </c>
      <c r="B9750">
        <v>1</v>
      </c>
      <c r="C9750">
        <v>0.99999990000000005</v>
      </c>
      <c r="D9750">
        <v>52</v>
      </c>
      <c r="E9750">
        <v>4</v>
      </c>
      <c r="F9750">
        <v>0.24794433900000001</v>
      </c>
      <c r="G9750">
        <v>7904</v>
      </c>
      <c r="H9750">
        <v>13</v>
      </c>
      <c r="I9750">
        <v>2</v>
      </c>
      <c r="J9750">
        <v>1</v>
      </c>
      <c r="K9750">
        <v>1</v>
      </c>
      <c r="L9750">
        <v>0</v>
      </c>
    </row>
    <row r="9751" spans="1:12" x14ac:dyDescent="0.25">
      <c r="A9751">
        <v>118610</v>
      </c>
      <c r="B9751">
        <v>1</v>
      </c>
      <c r="C9751">
        <v>0.99999990000000005</v>
      </c>
      <c r="D9751">
        <v>55</v>
      </c>
      <c r="E9751">
        <v>4</v>
      </c>
      <c r="F9751">
        <v>3294</v>
      </c>
      <c r="H9751">
        <v>5</v>
      </c>
      <c r="I9751">
        <v>3</v>
      </c>
      <c r="J9751">
        <v>1</v>
      </c>
      <c r="K9751">
        <v>0</v>
      </c>
      <c r="L9751">
        <v>0</v>
      </c>
    </row>
    <row r="9752" spans="1:12" x14ac:dyDescent="0.25">
      <c r="A9752">
        <v>127882</v>
      </c>
      <c r="B9752">
        <v>1</v>
      </c>
      <c r="C9752">
        <v>0.99999990000000005</v>
      </c>
      <c r="D9752">
        <v>32</v>
      </c>
      <c r="E9752">
        <v>5</v>
      </c>
      <c r="F9752">
        <v>1.688206785</v>
      </c>
      <c r="G9752">
        <v>2475</v>
      </c>
      <c r="H9752">
        <v>5</v>
      </c>
      <c r="I9752">
        <v>1</v>
      </c>
      <c r="J9752">
        <v>2</v>
      </c>
      <c r="K9752">
        <v>1</v>
      </c>
      <c r="L9752">
        <v>0</v>
      </c>
    </row>
    <row r="9753" spans="1:12" x14ac:dyDescent="0.25">
      <c r="A9753">
        <v>22634</v>
      </c>
      <c r="B9753">
        <v>0</v>
      </c>
      <c r="C9753">
        <v>0.99999990000000005</v>
      </c>
      <c r="D9753">
        <v>76</v>
      </c>
      <c r="E9753">
        <v>4</v>
      </c>
      <c r="F9753">
        <v>7263</v>
      </c>
      <c r="H9753">
        <v>9</v>
      </c>
      <c r="I9753">
        <v>1</v>
      </c>
      <c r="J9753">
        <v>3</v>
      </c>
      <c r="K9753">
        <v>0</v>
      </c>
      <c r="L9753">
        <v>0</v>
      </c>
    </row>
    <row r="9754" spans="1:12" x14ac:dyDescent="0.25">
      <c r="A9754">
        <v>76155</v>
      </c>
      <c r="B9754">
        <v>0</v>
      </c>
      <c r="C9754">
        <v>0.99999990000000005</v>
      </c>
      <c r="D9754">
        <v>56</v>
      </c>
      <c r="E9754">
        <v>5</v>
      </c>
      <c r="F9754">
        <v>0.539940007</v>
      </c>
      <c r="G9754">
        <v>9000</v>
      </c>
      <c r="H9754">
        <v>16</v>
      </c>
      <c r="I9754">
        <v>0</v>
      </c>
      <c r="J9754">
        <v>2</v>
      </c>
      <c r="K9754">
        <v>1</v>
      </c>
      <c r="L9754">
        <v>2</v>
      </c>
    </row>
    <row r="9755" spans="1:12" x14ac:dyDescent="0.25">
      <c r="A9755">
        <v>52931</v>
      </c>
      <c r="B9755">
        <v>1</v>
      </c>
      <c r="C9755">
        <v>0.99999990000000005</v>
      </c>
      <c r="D9755">
        <v>36</v>
      </c>
      <c r="E9755">
        <v>6</v>
      </c>
      <c r="F9755">
        <v>0.80079979999999995</v>
      </c>
      <c r="G9755">
        <v>4000</v>
      </c>
      <c r="H9755">
        <v>3</v>
      </c>
      <c r="I9755">
        <v>1</v>
      </c>
      <c r="J9755">
        <v>2</v>
      </c>
      <c r="K9755">
        <v>1</v>
      </c>
      <c r="L9755">
        <v>1</v>
      </c>
    </row>
    <row r="9756" spans="1:12" x14ac:dyDescent="0.25">
      <c r="A9756">
        <v>9186</v>
      </c>
      <c r="B9756">
        <v>0</v>
      </c>
      <c r="C9756">
        <v>0.99999990000000005</v>
      </c>
      <c r="D9756">
        <v>46</v>
      </c>
      <c r="E9756">
        <v>6</v>
      </c>
      <c r="F9756">
        <v>0.45146266899999998</v>
      </c>
      <c r="G9756">
        <v>6870</v>
      </c>
      <c r="H9756">
        <v>6</v>
      </c>
      <c r="I9756">
        <v>0</v>
      </c>
      <c r="J9756">
        <v>2</v>
      </c>
      <c r="K9756">
        <v>0</v>
      </c>
      <c r="L9756">
        <v>4</v>
      </c>
    </row>
    <row r="9757" spans="1:12" x14ac:dyDescent="0.25">
      <c r="A9757">
        <v>101495</v>
      </c>
      <c r="B9757">
        <v>1</v>
      </c>
      <c r="C9757">
        <v>0.99999990000000005</v>
      </c>
      <c r="D9757">
        <v>53</v>
      </c>
      <c r="E9757">
        <v>6</v>
      </c>
      <c r="F9757">
        <v>2462</v>
      </c>
      <c r="H9757">
        <v>4</v>
      </c>
      <c r="I9757">
        <v>2</v>
      </c>
      <c r="J9757">
        <v>1</v>
      </c>
      <c r="K9757">
        <v>1</v>
      </c>
      <c r="L9757">
        <v>0</v>
      </c>
    </row>
    <row r="9758" spans="1:12" x14ac:dyDescent="0.25">
      <c r="A9758">
        <v>17817</v>
      </c>
      <c r="B9758">
        <v>1</v>
      </c>
      <c r="C9758">
        <v>0.99999990000000005</v>
      </c>
      <c r="D9758">
        <v>70</v>
      </c>
      <c r="E9758">
        <v>6</v>
      </c>
      <c r="F9758">
        <v>0.60692609799999997</v>
      </c>
      <c r="G9758">
        <v>2800</v>
      </c>
      <c r="H9758">
        <v>6</v>
      </c>
      <c r="I9758">
        <v>2</v>
      </c>
      <c r="J9758">
        <v>1</v>
      </c>
      <c r="K9758">
        <v>0</v>
      </c>
      <c r="L9758">
        <v>1</v>
      </c>
    </row>
    <row r="9759" spans="1:12" x14ac:dyDescent="0.25">
      <c r="A9759">
        <v>4706</v>
      </c>
      <c r="B9759">
        <v>0</v>
      </c>
      <c r="C9759">
        <v>0.99999990000000005</v>
      </c>
      <c r="D9759">
        <v>21</v>
      </c>
      <c r="E9759">
        <v>98</v>
      </c>
      <c r="F9759">
        <v>0</v>
      </c>
      <c r="G9759">
        <v>2000</v>
      </c>
      <c r="H9759">
        <v>0</v>
      </c>
      <c r="I9759">
        <v>98</v>
      </c>
      <c r="J9759">
        <v>0</v>
      </c>
      <c r="K9759">
        <v>98</v>
      </c>
      <c r="L9759">
        <v>0</v>
      </c>
    </row>
    <row r="9760" spans="1:12" x14ac:dyDescent="0.25">
      <c r="A9760">
        <v>38626</v>
      </c>
      <c r="B9760">
        <v>0</v>
      </c>
      <c r="C9760">
        <v>0.99999990000000005</v>
      </c>
      <c r="D9760">
        <v>21</v>
      </c>
      <c r="E9760">
        <v>98</v>
      </c>
      <c r="F9760">
        <v>0</v>
      </c>
      <c r="H9760">
        <v>0</v>
      </c>
      <c r="I9760">
        <v>98</v>
      </c>
      <c r="J9760">
        <v>0</v>
      </c>
      <c r="K9760">
        <v>98</v>
      </c>
    </row>
    <row r="9761" spans="1:12" x14ac:dyDescent="0.25">
      <c r="A9761">
        <v>112111</v>
      </c>
      <c r="B9761">
        <v>0</v>
      </c>
      <c r="C9761">
        <v>0.99999990000000005</v>
      </c>
      <c r="D9761">
        <v>22</v>
      </c>
      <c r="E9761">
        <v>98</v>
      </c>
      <c r="F9761">
        <v>0</v>
      </c>
      <c r="G9761">
        <v>0</v>
      </c>
      <c r="H9761">
        <v>0</v>
      </c>
      <c r="I9761">
        <v>98</v>
      </c>
      <c r="J9761">
        <v>0</v>
      </c>
      <c r="K9761">
        <v>98</v>
      </c>
      <c r="L9761">
        <v>0</v>
      </c>
    </row>
    <row r="9762" spans="1:12" x14ac:dyDescent="0.25">
      <c r="A9762">
        <v>79863</v>
      </c>
      <c r="B9762">
        <v>0</v>
      </c>
      <c r="C9762">
        <v>0.99999990000000005</v>
      </c>
      <c r="D9762">
        <v>22</v>
      </c>
      <c r="E9762">
        <v>98</v>
      </c>
      <c r="F9762">
        <v>0</v>
      </c>
      <c r="H9762">
        <v>0</v>
      </c>
      <c r="I9762">
        <v>98</v>
      </c>
      <c r="J9762">
        <v>0</v>
      </c>
      <c r="K9762">
        <v>98</v>
      </c>
    </row>
    <row r="9763" spans="1:12" x14ac:dyDescent="0.25">
      <c r="A9763">
        <v>106748</v>
      </c>
      <c r="B9763">
        <v>1</v>
      </c>
      <c r="C9763">
        <v>0.99999990000000005</v>
      </c>
      <c r="D9763">
        <v>23</v>
      </c>
      <c r="E9763">
        <v>98</v>
      </c>
      <c r="F9763">
        <v>6.9976669999999999E-3</v>
      </c>
      <c r="G9763">
        <v>3000</v>
      </c>
      <c r="H9763">
        <v>0</v>
      </c>
      <c r="I9763">
        <v>98</v>
      </c>
      <c r="J9763">
        <v>0</v>
      </c>
      <c r="K9763">
        <v>98</v>
      </c>
      <c r="L9763">
        <v>0</v>
      </c>
    </row>
    <row r="9764" spans="1:12" x14ac:dyDescent="0.25">
      <c r="A9764">
        <v>40864</v>
      </c>
      <c r="B9764">
        <v>0</v>
      </c>
      <c r="C9764">
        <v>0.99999990000000005</v>
      </c>
      <c r="D9764">
        <v>23</v>
      </c>
      <c r="E9764">
        <v>98</v>
      </c>
      <c r="F9764">
        <v>0</v>
      </c>
      <c r="G9764">
        <v>3635</v>
      </c>
      <c r="H9764">
        <v>0</v>
      </c>
      <c r="I9764">
        <v>98</v>
      </c>
      <c r="J9764">
        <v>0</v>
      </c>
      <c r="K9764">
        <v>98</v>
      </c>
      <c r="L9764">
        <v>0</v>
      </c>
    </row>
    <row r="9765" spans="1:12" x14ac:dyDescent="0.25">
      <c r="A9765">
        <v>70962</v>
      </c>
      <c r="B9765">
        <v>1</v>
      </c>
      <c r="C9765">
        <v>0.99999990000000005</v>
      </c>
      <c r="D9765">
        <v>24</v>
      </c>
      <c r="E9765">
        <v>98</v>
      </c>
      <c r="F9765">
        <v>0</v>
      </c>
      <c r="G9765">
        <v>3333</v>
      </c>
      <c r="H9765">
        <v>0</v>
      </c>
      <c r="I9765">
        <v>98</v>
      </c>
      <c r="J9765">
        <v>0</v>
      </c>
      <c r="K9765">
        <v>98</v>
      </c>
      <c r="L9765">
        <v>0</v>
      </c>
    </row>
    <row r="9766" spans="1:12" x14ac:dyDescent="0.25">
      <c r="A9766">
        <v>71628</v>
      </c>
      <c r="B9766">
        <v>1</v>
      </c>
      <c r="C9766">
        <v>0.99999990000000005</v>
      </c>
      <c r="D9766">
        <v>24</v>
      </c>
      <c r="E9766">
        <v>98</v>
      </c>
      <c r="F9766">
        <v>0</v>
      </c>
      <c r="H9766">
        <v>0</v>
      </c>
      <c r="I9766">
        <v>98</v>
      </c>
      <c r="J9766">
        <v>0</v>
      </c>
      <c r="K9766">
        <v>98</v>
      </c>
    </row>
    <row r="9767" spans="1:12" x14ac:dyDescent="0.25">
      <c r="A9767">
        <v>77221</v>
      </c>
      <c r="B9767">
        <v>0</v>
      </c>
      <c r="C9767">
        <v>0.99999990000000005</v>
      </c>
      <c r="D9767">
        <v>25</v>
      </c>
      <c r="E9767">
        <v>98</v>
      </c>
      <c r="F9767">
        <v>0</v>
      </c>
      <c r="G9767">
        <v>1958</v>
      </c>
      <c r="H9767">
        <v>0</v>
      </c>
      <c r="I9767">
        <v>98</v>
      </c>
      <c r="J9767">
        <v>0</v>
      </c>
      <c r="K9767">
        <v>98</v>
      </c>
      <c r="L9767">
        <v>0</v>
      </c>
    </row>
    <row r="9768" spans="1:12" x14ac:dyDescent="0.25">
      <c r="A9768">
        <v>131825</v>
      </c>
      <c r="B9768">
        <v>0</v>
      </c>
      <c r="C9768">
        <v>0.99999990000000005</v>
      </c>
      <c r="D9768">
        <v>29</v>
      </c>
      <c r="E9768">
        <v>98</v>
      </c>
      <c r="F9768">
        <v>0</v>
      </c>
      <c r="H9768">
        <v>0</v>
      </c>
      <c r="I9768">
        <v>98</v>
      </c>
      <c r="J9768">
        <v>0</v>
      </c>
      <c r="K9768">
        <v>98</v>
      </c>
      <c r="L9768">
        <v>0</v>
      </c>
    </row>
    <row r="9769" spans="1:12" x14ac:dyDescent="0.25">
      <c r="A9769">
        <v>106061</v>
      </c>
      <c r="B9769">
        <v>1</v>
      </c>
      <c r="C9769">
        <v>0.99999990000000005</v>
      </c>
      <c r="D9769">
        <v>42</v>
      </c>
      <c r="E9769">
        <v>98</v>
      </c>
      <c r="F9769">
        <v>0</v>
      </c>
      <c r="G9769">
        <v>3200</v>
      </c>
      <c r="H9769">
        <v>0</v>
      </c>
      <c r="I9769">
        <v>98</v>
      </c>
      <c r="J9769">
        <v>0</v>
      </c>
      <c r="K9769">
        <v>98</v>
      </c>
      <c r="L9769">
        <v>1</v>
      </c>
    </row>
    <row r="9770" spans="1:12" x14ac:dyDescent="0.25">
      <c r="A9770">
        <v>112631</v>
      </c>
      <c r="B9770">
        <v>1</v>
      </c>
      <c r="C9770">
        <v>0.99999990000000005</v>
      </c>
      <c r="D9770">
        <v>44</v>
      </c>
      <c r="E9770">
        <v>98</v>
      </c>
      <c r="F9770">
        <v>0</v>
      </c>
      <c r="H9770">
        <v>0</v>
      </c>
      <c r="I9770">
        <v>98</v>
      </c>
      <c r="J9770">
        <v>0</v>
      </c>
      <c r="K9770">
        <v>98</v>
      </c>
      <c r="L9770">
        <v>0</v>
      </c>
    </row>
    <row r="9771" spans="1:12" x14ac:dyDescent="0.25">
      <c r="A9771">
        <v>84795</v>
      </c>
      <c r="B9771">
        <v>0</v>
      </c>
      <c r="C9771">
        <v>0.99999990000000005</v>
      </c>
      <c r="D9771">
        <v>47</v>
      </c>
      <c r="E9771">
        <v>98</v>
      </c>
      <c r="F9771">
        <v>5.2925610000000003E-3</v>
      </c>
      <c r="G9771">
        <v>3400</v>
      </c>
      <c r="H9771">
        <v>0</v>
      </c>
      <c r="I9771">
        <v>98</v>
      </c>
      <c r="J9771">
        <v>0</v>
      </c>
      <c r="K9771">
        <v>98</v>
      </c>
      <c r="L9771">
        <v>0</v>
      </c>
    </row>
    <row r="9772" spans="1:12" x14ac:dyDescent="0.25">
      <c r="A9772">
        <v>51354</v>
      </c>
      <c r="B9772">
        <v>0</v>
      </c>
      <c r="C9772">
        <v>0.99999990000000005</v>
      </c>
      <c r="D9772">
        <v>52</v>
      </c>
      <c r="E9772">
        <v>98</v>
      </c>
      <c r="F9772">
        <v>0</v>
      </c>
      <c r="G9772">
        <v>3000</v>
      </c>
      <c r="H9772">
        <v>0</v>
      </c>
      <c r="I9772">
        <v>98</v>
      </c>
      <c r="J9772">
        <v>0</v>
      </c>
      <c r="K9772">
        <v>98</v>
      </c>
      <c r="L9772">
        <v>0</v>
      </c>
    </row>
    <row r="9773" spans="1:12" x14ac:dyDescent="0.25">
      <c r="A9773">
        <v>118288</v>
      </c>
      <c r="B9773">
        <v>0</v>
      </c>
      <c r="C9773">
        <v>1</v>
      </c>
      <c r="D9773">
        <v>24</v>
      </c>
      <c r="E9773">
        <v>0</v>
      </c>
      <c r="F9773">
        <v>2.1485798E-2</v>
      </c>
      <c r="G9773">
        <v>2745</v>
      </c>
      <c r="H9773">
        <v>2</v>
      </c>
      <c r="I9773">
        <v>0</v>
      </c>
      <c r="J9773">
        <v>0</v>
      </c>
      <c r="K9773">
        <v>0</v>
      </c>
      <c r="L9773">
        <v>0</v>
      </c>
    </row>
    <row r="9774" spans="1:12" x14ac:dyDescent="0.25">
      <c r="A9774">
        <v>71528</v>
      </c>
      <c r="B9774">
        <v>0</v>
      </c>
      <c r="C9774">
        <v>1</v>
      </c>
      <c r="D9774">
        <v>40</v>
      </c>
      <c r="E9774">
        <v>0</v>
      </c>
      <c r="F9774">
        <v>0.97777777799999999</v>
      </c>
      <c r="G9774">
        <v>3824</v>
      </c>
      <c r="H9774">
        <v>14</v>
      </c>
      <c r="I9774">
        <v>0</v>
      </c>
      <c r="J9774">
        <v>1</v>
      </c>
      <c r="K9774">
        <v>0</v>
      </c>
      <c r="L9774">
        <v>5</v>
      </c>
    </row>
    <row r="9775" spans="1:12" x14ac:dyDescent="0.25">
      <c r="A9775">
        <v>71864</v>
      </c>
      <c r="B9775">
        <v>0</v>
      </c>
      <c r="C9775">
        <v>1</v>
      </c>
      <c r="D9775">
        <v>62</v>
      </c>
      <c r="E9775">
        <v>1</v>
      </c>
      <c r="F9775">
        <v>0.20977232000000001</v>
      </c>
      <c r="G9775">
        <v>3908</v>
      </c>
      <c r="H9775">
        <v>3</v>
      </c>
      <c r="I9775">
        <v>1</v>
      </c>
      <c r="J9775">
        <v>1</v>
      </c>
      <c r="K9775">
        <v>0</v>
      </c>
      <c r="L9775">
        <v>0</v>
      </c>
    </row>
    <row r="9776" spans="1:12" x14ac:dyDescent="0.25">
      <c r="A9776">
        <v>27007</v>
      </c>
      <c r="B9776">
        <v>0</v>
      </c>
      <c r="C9776">
        <v>1.000109087</v>
      </c>
      <c r="D9776">
        <v>61</v>
      </c>
      <c r="E9776">
        <v>0</v>
      </c>
      <c r="F9776">
        <v>0.42457231699999998</v>
      </c>
      <c r="G9776">
        <v>4500</v>
      </c>
      <c r="H9776">
        <v>7</v>
      </c>
      <c r="I9776">
        <v>0</v>
      </c>
      <c r="J9776">
        <v>2</v>
      </c>
      <c r="K9776">
        <v>0</v>
      </c>
      <c r="L9776">
        <v>0</v>
      </c>
    </row>
    <row r="9777" spans="1:12" x14ac:dyDescent="0.25">
      <c r="A9777">
        <v>136018</v>
      </c>
      <c r="B9777">
        <v>0</v>
      </c>
      <c r="C9777">
        <v>1.0004946130000001</v>
      </c>
      <c r="D9777">
        <v>50</v>
      </c>
      <c r="E9777">
        <v>0</v>
      </c>
      <c r="F9777">
        <v>0.54199420799999998</v>
      </c>
      <c r="G9777">
        <v>7250</v>
      </c>
      <c r="H9777">
        <v>16</v>
      </c>
      <c r="I9777">
        <v>0</v>
      </c>
      <c r="J9777">
        <v>1</v>
      </c>
      <c r="K9777">
        <v>0</v>
      </c>
      <c r="L9777">
        <v>0</v>
      </c>
    </row>
    <row r="9778" spans="1:12" x14ac:dyDescent="0.25">
      <c r="A9778">
        <v>148403</v>
      </c>
      <c r="B9778">
        <v>1</v>
      </c>
      <c r="C9778">
        <v>1.0010586990000001</v>
      </c>
      <c r="D9778">
        <v>34</v>
      </c>
      <c r="E9778">
        <v>0</v>
      </c>
      <c r="F9778">
        <v>0.42628650899999998</v>
      </c>
      <c r="G9778">
        <v>2875</v>
      </c>
      <c r="H9778">
        <v>9</v>
      </c>
      <c r="I9778">
        <v>0</v>
      </c>
      <c r="J9778">
        <v>0</v>
      </c>
      <c r="K9778">
        <v>0</v>
      </c>
      <c r="L9778">
        <v>2</v>
      </c>
    </row>
    <row r="9779" spans="1:12" x14ac:dyDescent="0.25">
      <c r="A9779">
        <v>47472</v>
      </c>
      <c r="B9779">
        <v>0</v>
      </c>
      <c r="C9779">
        <v>1.0010999629999999</v>
      </c>
      <c r="D9779">
        <v>47</v>
      </c>
      <c r="E9779">
        <v>1</v>
      </c>
      <c r="F9779">
        <v>0.67174677599999999</v>
      </c>
      <c r="G9779">
        <v>8529</v>
      </c>
      <c r="H9779">
        <v>9</v>
      </c>
      <c r="I9779">
        <v>0</v>
      </c>
      <c r="J9779">
        <v>2</v>
      </c>
      <c r="K9779">
        <v>0</v>
      </c>
      <c r="L9779">
        <v>3</v>
      </c>
    </row>
    <row r="9780" spans="1:12" x14ac:dyDescent="0.25">
      <c r="A9780">
        <v>107821</v>
      </c>
      <c r="B9780">
        <v>0</v>
      </c>
      <c r="C9780">
        <v>1.0013037810000001</v>
      </c>
      <c r="D9780">
        <v>61</v>
      </c>
      <c r="E9780">
        <v>0</v>
      </c>
      <c r="F9780">
        <v>0.644407065</v>
      </c>
      <c r="G9780">
        <v>5944</v>
      </c>
      <c r="H9780">
        <v>11</v>
      </c>
      <c r="I9780">
        <v>0</v>
      </c>
      <c r="J9780">
        <v>1</v>
      </c>
      <c r="K9780">
        <v>0</v>
      </c>
      <c r="L9780">
        <v>2</v>
      </c>
    </row>
    <row r="9781" spans="1:12" x14ac:dyDescent="0.25">
      <c r="A9781">
        <v>101531</v>
      </c>
      <c r="B9781">
        <v>0</v>
      </c>
      <c r="C9781">
        <v>1.001817961</v>
      </c>
      <c r="D9781">
        <v>60</v>
      </c>
      <c r="E9781">
        <v>0</v>
      </c>
      <c r="F9781">
        <v>392</v>
      </c>
      <c r="H9781">
        <v>6</v>
      </c>
      <c r="I9781">
        <v>0</v>
      </c>
      <c r="J9781">
        <v>0</v>
      </c>
      <c r="K9781">
        <v>0</v>
      </c>
      <c r="L9781">
        <v>0</v>
      </c>
    </row>
    <row r="9782" spans="1:12" x14ac:dyDescent="0.25">
      <c r="A9782">
        <v>59789</v>
      </c>
      <c r="B9782">
        <v>0</v>
      </c>
      <c r="C9782">
        <v>1.0019996</v>
      </c>
      <c r="D9782">
        <v>56</v>
      </c>
      <c r="E9782">
        <v>0</v>
      </c>
      <c r="F9782">
        <v>1.0713520000000001E-2</v>
      </c>
      <c r="G9782">
        <v>14000</v>
      </c>
      <c r="H9782">
        <v>2</v>
      </c>
      <c r="I9782">
        <v>1</v>
      </c>
      <c r="J9782">
        <v>0</v>
      </c>
      <c r="K9782">
        <v>0</v>
      </c>
      <c r="L9782">
        <v>0</v>
      </c>
    </row>
    <row r="9783" spans="1:12" x14ac:dyDescent="0.25">
      <c r="A9783">
        <v>107533</v>
      </c>
      <c r="B9783">
        <v>1</v>
      </c>
      <c r="C9783">
        <v>1.002285388</v>
      </c>
      <c r="D9783">
        <v>35</v>
      </c>
      <c r="E9783">
        <v>3</v>
      </c>
      <c r="F9783">
        <v>0.32211616199999998</v>
      </c>
      <c r="G9783">
        <v>6180</v>
      </c>
      <c r="H9783">
        <v>11</v>
      </c>
      <c r="I9783">
        <v>0</v>
      </c>
      <c r="J9783">
        <v>0</v>
      </c>
      <c r="K9783">
        <v>0</v>
      </c>
      <c r="L9783">
        <v>1</v>
      </c>
    </row>
    <row r="9784" spans="1:12" x14ac:dyDescent="0.25">
      <c r="A9784">
        <v>74975</v>
      </c>
      <c r="B9784">
        <v>0</v>
      </c>
      <c r="C9784">
        <v>1.002829593</v>
      </c>
      <c r="D9784">
        <v>53</v>
      </c>
      <c r="E9784">
        <v>0</v>
      </c>
      <c r="F9784">
        <v>0.50320847599999996</v>
      </c>
      <c r="G9784">
        <v>6700</v>
      </c>
      <c r="H9784">
        <v>9</v>
      </c>
      <c r="I9784">
        <v>0</v>
      </c>
      <c r="J9784">
        <v>1</v>
      </c>
      <c r="K9784">
        <v>0</v>
      </c>
      <c r="L9784">
        <v>2</v>
      </c>
    </row>
    <row r="9785" spans="1:12" x14ac:dyDescent="0.25">
      <c r="A9785">
        <v>124088</v>
      </c>
      <c r="B9785">
        <v>1</v>
      </c>
      <c r="C9785">
        <v>1.0033222589999999</v>
      </c>
      <c r="D9785">
        <v>36</v>
      </c>
      <c r="E9785">
        <v>4</v>
      </c>
      <c r="F9785">
        <v>0.344262295</v>
      </c>
      <c r="G9785">
        <v>2500</v>
      </c>
      <c r="H9785">
        <v>12</v>
      </c>
      <c r="I9785">
        <v>2</v>
      </c>
      <c r="J9785">
        <v>0</v>
      </c>
      <c r="K9785">
        <v>2</v>
      </c>
      <c r="L9785">
        <v>0</v>
      </c>
    </row>
    <row r="9786" spans="1:12" x14ac:dyDescent="0.25">
      <c r="A9786">
        <v>99519</v>
      </c>
      <c r="B9786">
        <v>0</v>
      </c>
      <c r="C9786">
        <v>1.003378076</v>
      </c>
      <c r="D9786">
        <v>68</v>
      </c>
      <c r="E9786">
        <v>0</v>
      </c>
      <c r="F9786">
        <v>0.32916506299999998</v>
      </c>
      <c r="G9786">
        <v>10395</v>
      </c>
      <c r="H9786">
        <v>10</v>
      </c>
      <c r="I9786">
        <v>0</v>
      </c>
      <c r="J9786">
        <v>0</v>
      </c>
      <c r="K9786">
        <v>0</v>
      </c>
      <c r="L9786">
        <v>1</v>
      </c>
    </row>
    <row r="9787" spans="1:12" x14ac:dyDescent="0.25">
      <c r="A9787">
        <v>45638</v>
      </c>
      <c r="B9787">
        <v>0</v>
      </c>
      <c r="C9787">
        <v>1.003633212</v>
      </c>
      <c r="D9787">
        <v>45</v>
      </c>
      <c r="E9787">
        <v>0</v>
      </c>
      <c r="F9787">
        <v>0.35143110100000002</v>
      </c>
      <c r="G9787">
        <v>10166</v>
      </c>
      <c r="H9787">
        <v>8</v>
      </c>
      <c r="I9787">
        <v>0</v>
      </c>
      <c r="J9787">
        <v>2</v>
      </c>
      <c r="K9787">
        <v>0</v>
      </c>
      <c r="L9787">
        <v>2</v>
      </c>
    </row>
    <row r="9788" spans="1:12" x14ac:dyDescent="0.25">
      <c r="A9788">
        <v>99117</v>
      </c>
      <c r="B9788">
        <v>1</v>
      </c>
      <c r="C9788">
        <v>1.00419916</v>
      </c>
      <c r="D9788">
        <v>29</v>
      </c>
      <c r="E9788">
        <v>0</v>
      </c>
      <c r="F9788">
        <v>0.225606854</v>
      </c>
      <c r="G9788">
        <v>2100</v>
      </c>
      <c r="H9788">
        <v>9</v>
      </c>
      <c r="I9788">
        <v>0</v>
      </c>
      <c r="J9788">
        <v>0</v>
      </c>
      <c r="K9788">
        <v>0</v>
      </c>
      <c r="L9788">
        <v>2</v>
      </c>
    </row>
    <row r="9789" spans="1:12" x14ac:dyDescent="0.25">
      <c r="A9789">
        <v>19960</v>
      </c>
      <c r="B9789">
        <v>1</v>
      </c>
      <c r="C9789">
        <v>1.0041995800000001</v>
      </c>
      <c r="D9789">
        <v>56</v>
      </c>
      <c r="E9789">
        <v>0</v>
      </c>
      <c r="F9789">
        <v>0.76632739599999999</v>
      </c>
      <c r="G9789">
        <v>2357</v>
      </c>
      <c r="H9789">
        <v>6</v>
      </c>
      <c r="I9789">
        <v>1</v>
      </c>
      <c r="J9789">
        <v>1</v>
      </c>
      <c r="K9789">
        <v>0</v>
      </c>
      <c r="L9789">
        <v>0</v>
      </c>
    </row>
    <row r="9790" spans="1:12" x14ac:dyDescent="0.25">
      <c r="A9790">
        <v>97874</v>
      </c>
      <c r="B9790">
        <v>0</v>
      </c>
      <c r="C9790">
        <v>1.0044279389999999</v>
      </c>
      <c r="D9790">
        <v>30</v>
      </c>
      <c r="E9790">
        <v>0</v>
      </c>
      <c r="F9790">
        <v>0.17556719000000001</v>
      </c>
      <c r="G9790">
        <v>2864</v>
      </c>
      <c r="H9790">
        <v>2</v>
      </c>
      <c r="I9790">
        <v>0</v>
      </c>
      <c r="J9790">
        <v>0</v>
      </c>
      <c r="K9790">
        <v>0</v>
      </c>
      <c r="L9790">
        <v>0</v>
      </c>
    </row>
    <row r="9791" spans="1:12" x14ac:dyDescent="0.25">
      <c r="A9791">
        <v>96116</v>
      </c>
      <c r="B9791">
        <v>0</v>
      </c>
      <c r="C9791">
        <v>1.004433186</v>
      </c>
      <c r="D9791">
        <v>38</v>
      </c>
      <c r="E9791">
        <v>0</v>
      </c>
      <c r="F9791">
        <v>0.44488877799999998</v>
      </c>
      <c r="G9791">
        <v>4000</v>
      </c>
      <c r="H9791">
        <v>7</v>
      </c>
      <c r="I9791">
        <v>0</v>
      </c>
      <c r="J9791">
        <v>1</v>
      </c>
      <c r="K9791">
        <v>0</v>
      </c>
      <c r="L9791">
        <v>2</v>
      </c>
    </row>
    <row r="9792" spans="1:12" x14ac:dyDescent="0.25">
      <c r="A9792">
        <v>53724</v>
      </c>
      <c r="B9792">
        <v>0</v>
      </c>
      <c r="C9792">
        <v>1.00501536</v>
      </c>
      <c r="D9792">
        <v>79</v>
      </c>
      <c r="E9792">
        <v>0</v>
      </c>
      <c r="F9792">
        <v>0.56479433899999998</v>
      </c>
      <c r="G9792">
        <v>2260</v>
      </c>
      <c r="H9792">
        <v>4</v>
      </c>
      <c r="I9792">
        <v>0</v>
      </c>
      <c r="J9792">
        <v>1</v>
      </c>
      <c r="K9792">
        <v>0</v>
      </c>
      <c r="L9792">
        <v>1</v>
      </c>
    </row>
    <row r="9793" spans="1:12" x14ac:dyDescent="0.25">
      <c r="A9793">
        <v>136962</v>
      </c>
      <c r="B9793">
        <v>1</v>
      </c>
      <c r="C9793">
        <v>1.0053297800000001</v>
      </c>
      <c r="D9793">
        <v>25</v>
      </c>
      <c r="E9793">
        <v>1</v>
      </c>
      <c r="F9793">
        <v>0.121491734</v>
      </c>
      <c r="G9793">
        <v>2600</v>
      </c>
      <c r="H9793">
        <v>6</v>
      </c>
      <c r="I9793">
        <v>0</v>
      </c>
      <c r="J9793">
        <v>0</v>
      </c>
      <c r="K9793">
        <v>0</v>
      </c>
      <c r="L9793">
        <v>0</v>
      </c>
    </row>
    <row r="9794" spans="1:12" x14ac:dyDescent="0.25">
      <c r="A9794">
        <v>22548</v>
      </c>
      <c r="B9794">
        <v>0</v>
      </c>
      <c r="C9794">
        <v>1.00539892</v>
      </c>
      <c r="D9794">
        <v>34</v>
      </c>
      <c r="E9794">
        <v>0</v>
      </c>
      <c r="F9794">
        <v>0.187853455</v>
      </c>
      <c r="G9794">
        <v>12200</v>
      </c>
      <c r="H9794">
        <v>3</v>
      </c>
      <c r="I9794">
        <v>0</v>
      </c>
      <c r="J9794">
        <v>1</v>
      </c>
      <c r="K9794">
        <v>1</v>
      </c>
      <c r="L9794">
        <v>2</v>
      </c>
    </row>
    <row r="9795" spans="1:12" x14ac:dyDescent="0.25">
      <c r="A9795">
        <v>134040</v>
      </c>
      <c r="B9795">
        <v>0</v>
      </c>
      <c r="C9795">
        <v>1.0059125289999999</v>
      </c>
      <c r="D9795">
        <v>63</v>
      </c>
      <c r="E9795">
        <v>2</v>
      </c>
      <c r="F9795">
        <v>0.65524148699999996</v>
      </c>
      <c r="G9795">
        <v>4492</v>
      </c>
      <c r="H9795">
        <v>8</v>
      </c>
      <c r="I9795">
        <v>0</v>
      </c>
      <c r="J9795">
        <v>2</v>
      </c>
      <c r="K9795">
        <v>0</v>
      </c>
      <c r="L9795">
        <v>0</v>
      </c>
    </row>
    <row r="9796" spans="1:12" x14ac:dyDescent="0.25">
      <c r="A9796">
        <v>120056</v>
      </c>
      <c r="B9796">
        <v>0</v>
      </c>
      <c r="C9796">
        <v>1.005960551</v>
      </c>
      <c r="D9796">
        <v>53</v>
      </c>
      <c r="E9796">
        <v>4</v>
      </c>
      <c r="F9796">
        <v>0.47082212600000001</v>
      </c>
      <c r="G9796">
        <v>8550</v>
      </c>
      <c r="H9796">
        <v>8</v>
      </c>
      <c r="I9796">
        <v>0</v>
      </c>
      <c r="J9796">
        <v>1</v>
      </c>
      <c r="K9796">
        <v>0</v>
      </c>
      <c r="L9796">
        <v>0</v>
      </c>
    </row>
    <row r="9797" spans="1:12" x14ac:dyDescent="0.25">
      <c r="A9797">
        <v>114508</v>
      </c>
      <c r="B9797">
        <v>0</v>
      </c>
      <c r="C9797">
        <v>1.006066329</v>
      </c>
      <c r="D9797">
        <v>50</v>
      </c>
      <c r="E9797">
        <v>3</v>
      </c>
      <c r="F9797">
        <v>0.440475173</v>
      </c>
      <c r="G9797">
        <v>11700</v>
      </c>
      <c r="H9797">
        <v>9</v>
      </c>
      <c r="I9797">
        <v>0</v>
      </c>
      <c r="J9797">
        <v>2</v>
      </c>
      <c r="K9797">
        <v>0</v>
      </c>
      <c r="L9797">
        <v>6</v>
      </c>
    </row>
    <row r="9798" spans="1:12" x14ac:dyDescent="0.25">
      <c r="A9798">
        <v>80414</v>
      </c>
      <c r="B9798">
        <v>0</v>
      </c>
      <c r="C9798">
        <v>1.0063124670000001</v>
      </c>
      <c r="D9798">
        <v>28</v>
      </c>
      <c r="E9798">
        <v>0</v>
      </c>
      <c r="F9798">
        <v>0.13187304399999999</v>
      </c>
      <c r="G9798">
        <v>2236</v>
      </c>
      <c r="H9798">
        <v>2</v>
      </c>
      <c r="I9798">
        <v>0</v>
      </c>
      <c r="J9798">
        <v>0</v>
      </c>
      <c r="K9798">
        <v>0</v>
      </c>
      <c r="L9798">
        <v>0</v>
      </c>
    </row>
    <row r="9799" spans="1:12" x14ac:dyDescent="0.25">
      <c r="A9799">
        <v>105427</v>
      </c>
      <c r="B9799">
        <v>0</v>
      </c>
      <c r="C9799">
        <v>1.006578601</v>
      </c>
      <c r="D9799">
        <v>50</v>
      </c>
      <c r="E9799">
        <v>2</v>
      </c>
      <c r="F9799">
        <v>1.3080757730000001</v>
      </c>
      <c r="G9799">
        <v>3008</v>
      </c>
      <c r="H9799">
        <v>9</v>
      </c>
      <c r="I9799">
        <v>0</v>
      </c>
      <c r="J9799">
        <v>2</v>
      </c>
      <c r="K9799">
        <v>0</v>
      </c>
      <c r="L9799">
        <v>2</v>
      </c>
    </row>
    <row r="9800" spans="1:12" x14ac:dyDescent="0.25">
      <c r="A9800">
        <v>143273</v>
      </c>
      <c r="B9800">
        <v>0</v>
      </c>
      <c r="C9800">
        <v>1.0066555740000001</v>
      </c>
      <c r="D9800">
        <v>48</v>
      </c>
      <c r="E9800">
        <v>5</v>
      </c>
      <c r="F9800">
        <v>9.2700887999999995E-2</v>
      </c>
      <c r="G9800">
        <v>4616</v>
      </c>
      <c r="H9800">
        <v>4</v>
      </c>
      <c r="I9800">
        <v>2</v>
      </c>
      <c r="J9800">
        <v>0</v>
      </c>
      <c r="K9800">
        <v>0</v>
      </c>
      <c r="L9800">
        <v>1</v>
      </c>
    </row>
    <row r="9801" spans="1:12" x14ac:dyDescent="0.25">
      <c r="A9801">
        <v>88407</v>
      </c>
      <c r="B9801">
        <v>1</v>
      </c>
      <c r="C9801">
        <v>1.0067888169999999</v>
      </c>
      <c r="D9801">
        <v>40</v>
      </c>
      <c r="E9801">
        <v>1</v>
      </c>
      <c r="F9801">
        <v>0.46353924800000001</v>
      </c>
      <c r="G9801">
        <v>6458</v>
      </c>
      <c r="H9801">
        <v>7</v>
      </c>
      <c r="I9801">
        <v>0</v>
      </c>
      <c r="J9801">
        <v>1</v>
      </c>
      <c r="K9801">
        <v>1</v>
      </c>
      <c r="L9801">
        <v>1</v>
      </c>
    </row>
    <row r="9802" spans="1:12" x14ac:dyDescent="0.25">
      <c r="A9802">
        <v>134812</v>
      </c>
      <c r="B9802">
        <v>0</v>
      </c>
      <c r="C9802">
        <v>1.006810443</v>
      </c>
      <c r="D9802">
        <v>50</v>
      </c>
      <c r="E9802">
        <v>0</v>
      </c>
      <c r="F9802">
        <v>0.68412634900000002</v>
      </c>
      <c r="G9802">
        <v>2500</v>
      </c>
      <c r="H9802">
        <v>4</v>
      </c>
      <c r="I9802">
        <v>0</v>
      </c>
      <c r="J9802">
        <v>1</v>
      </c>
      <c r="K9802">
        <v>0</v>
      </c>
      <c r="L9802">
        <v>3</v>
      </c>
    </row>
    <row r="9803" spans="1:12" x14ac:dyDescent="0.25">
      <c r="A9803">
        <v>84817</v>
      </c>
      <c r="B9803">
        <v>0</v>
      </c>
      <c r="C9803">
        <v>1.00719856</v>
      </c>
      <c r="D9803">
        <v>47</v>
      </c>
      <c r="E9803">
        <v>2</v>
      </c>
      <c r="F9803">
        <v>0.56192959600000003</v>
      </c>
      <c r="G9803">
        <v>2300</v>
      </c>
      <c r="H9803">
        <v>7</v>
      </c>
      <c r="I9803">
        <v>0</v>
      </c>
      <c r="J9803">
        <v>0</v>
      </c>
      <c r="K9803">
        <v>0</v>
      </c>
      <c r="L9803">
        <v>0</v>
      </c>
    </row>
    <row r="9804" spans="1:12" x14ac:dyDescent="0.25">
      <c r="A9804">
        <v>23368</v>
      </c>
      <c r="B9804">
        <v>0</v>
      </c>
      <c r="C9804">
        <v>1.00779844</v>
      </c>
      <c r="D9804">
        <v>43</v>
      </c>
      <c r="E9804">
        <v>0</v>
      </c>
      <c r="F9804">
        <v>0.26534140000000001</v>
      </c>
      <c r="G9804">
        <v>2313</v>
      </c>
      <c r="H9804">
        <v>3</v>
      </c>
      <c r="I9804">
        <v>0</v>
      </c>
      <c r="J9804">
        <v>1</v>
      </c>
      <c r="K9804">
        <v>0</v>
      </c>
      <c r="L9804">
        <v>1</v>
      </c>
    </row>
    <row r="9805" spans="1:12" x14ac:dyDescent="0.25">
      <c r="A9805">
        <v>95778</v>
      </c>
      <c r="B9805">
        <v>0</v>
      </c>
      <c r="C9805">
        <v>1.00779844</v>
      </c>
      <c r="D9805">
        <v>57</v>
      </c>
      <c r="E9805">
        <v>0</v>
      </c>
      <c r="F9805">
        <v>0.50633589099999998</v>
      </c>
      <c r="G9805">
        <v>5602</v>
      </c>
      <c r="H9805">
        <v>6</v>
      </c>
      <c r="I9805">
        <v>0</v>
      </c>
      <c r="J9805">
        <v>2</v>
      </c>
      <c r="K9805">
        <v>0</v>
      </c>
      <c r="L9805">
        <v>0</v>
      </c>
    </row>
    <row r="9806" spans="1:12" x14ac:dyDescent="0.25">
      <c r="A9806">
        <v>15305</v>
      </c>
      <c r="B9806">
        <v>0</v>
      </c>
      <c r="C9806">
        <v>1.0079979999999999</v>
      </c>
      <c r="D9806">
        <v>48</v>
      </c>
      <c r="E9806">
        <v>0</v>
      </c>
      <c r="F9806">
        <v>0.34809474800000001</v>
      </c>
      <c r="G9806">
        <v>5825</v>
      </c>
      <c r="H9806">
        <v>3</v>
      </c>
      <c r="I9806">
        <v>0</v>
      </c>
      <c r="J9806">
        <v>1</v>
      </c>
      <c r="K9806">
        <v>0</v>
      </c>
      <c r="L9806">
        <v>4</v>
      </c>
    </row>
    <row r="9807" spans="1:12" x14ac:dyDescent="0.25">
      <c r="A9807">
        <v>18517</v>
      </c>
      <c r="B9807">
        <v>0</v>
      </c>
      <c r="C9807">
        <v>1.008181446</v>
      </c>
      <c r="D9807">
        <v>60</v>
      </c>
      <c r="E9807">
        <v>2</v>
      </c>
      <c r="F9807">
        <v>0.297172414</v>
      </c>
      <c r="G9807">
        <v>14499</v>
      </c>
      <c r="H9807">
        <v>6</v>
      </c>
      <c r="I9807">
        <v>1</v>
      </c>
      <c r="J9807">
        <v>1</v>
      </c>
      <c r="K9807">
        <v>0</v>
      </c>
      <c r="L9807">
        <v>0</v>
      </c>
    </row>
    <row r="9808" spans="1:12" x14ac:dyDescent="0.25">
      <c r="A9808">
        <v>60293</v>
      </c>
      <c r="B9808">
        <v>0</v>
      </c>
      <c r="C9808">
        <v>1.0084978760000001</v>
      </c>
      <c r="D9808">
        <v>42</v>
      </c>
      <c r="E9808">
        <v>2</v>
      </c>
      <c r="F9808">
        <v>0.20862540099999999</v>
      </c>
      <c r="G9808">
        <v>8416</v>
      </c>
      <c r="H9808">
        <v>23</v>
      </c>
      <c r="I9808">
        <v>1</v>
      </c>
      <c r="J9808">
        <v>2</v>
      </c>
      <c r="K9808">
        <v>1</v>
      </c>
      <c r="L9808">
        <v>3</v>
      </c>
    </row>
    <row r="9809" spans="1:12" x14ac:dyDescent="0.25">
      <c r="A9809">
        <v>115070</v>
      </c>
      <c r="B9809">
        <v>0</v>
      </c>
      <c r="C9809">
        <v>1.0086832299999999</v>
      </c>
      <c r="D9809">
        <v>55</v>
      </c>
      <c r="E9809">
        <v>1</v>
      </c>
      <c r="F9809">
        <v>0.624895851</v>
      </c>
      <c r="G9809">
        <v>6000</v>
      </c>
      <c r="H9809">
        <v>5</v>
      </c>
      <c r="I9809">
        <v>1</v>
      </c>
      <c r="J9809">
        <v>1</v>
      </c>
      <c r="K9809">
        <v>0</v>
      </c>
      <c r="L9809">
        <v>0</v>
      </c>
    </row>
    <row r="9810" spans="1:12" x14ac:dyDescent="0.25">
      <c r="A9810">
        <v>144298</v>
      </c>
      <c r="B9810">
        <v>0</v>
      </c>
      <c r="C9810">
        <v>1.008799413</v>
      </c>
      <c r="D9810">
        <v>49</v>
      </c>
      <c r="E9810">
        <v>0</v>
      </c>
      <c r="F9810">
        <v>3942</v>
      </c>
      <c r="H9810">
        <v>10</v>
      </c>
      <c r="I9810">
        <v>0</v>
      </c>
      <c r="J9810">
        <v>1</v>
      </c>
      <c r="K9810">
        <v>0</v>
      </c>
      <c r="L9810">
        <v>0</v>
      </c>
    </row>
    <row r="9811" spans="1:12" x14ac:dyDescent="0.25">
      <c r="A9811">
        <v>66074</v>
      </c>
      <c r="B9811">
        <v>0</v>
      </c>
      <c r="C9811">
        <v>1.0088869140000001</v>
      </c>
      <c r="D9811">
        <v>53</v>
      </c>
      <c r="E9811">
        <v>0</v>
      </c>
      <c r="F9811">
        <v>0.30440562100000002</v>
      </c>
      <c r="G9811">
        <v>5265</v>
      </c>
      <c r="H9811">
        <v>2</v>
      </c>
      <c r="I9811">
        <v>0</v>
      </c>
      <c r="J9811">
        <v>1</v>
      </c>
      <c r="K9811">
        <v>0</v>
      </c>
      <c r="L9811">
        <v>5</v>
      </c>
    </row>
    <row r="9812" spans="1:12" x14ac:dyDescent="0.25">
      <c r="A9812">
        <v>5118</v>
      </c>
      <c r="B9812">
        <v>0</v>
      </c>
      <c r="C9812">
        <v>1.0099937539999999</v>
      </c>
      <c r="D9812">
        <v>32</v>
      </c>
      <c r="E9812">
        <v>2</v>
      </c>
      <c r="F9812">
        <v>0.42258586599999998</v>
      </c>
      <c r="G9812">
        <v>5560</v>
      </c>
      <c r="H9812">
        <v>7</v>
      </c>
      <c r="I9812">
        <v>0</v>
      </c>
      <c r="J9812">
        <v>1</v>
      </c>
      <c r="K9812">
        <v>0</v>
      </c>
      <c r="L9812">
        <v>0</v>
      </c>
    </row>
    <row r="9813" spans="1:12" x14ac:dyDescent="0.25">
      <c r="A9813">
        <v>92045</v>
      </c>
      <c r="B9813">
        <v>1</v>
      </c>
      <c r="C9813">
        <v>1.0102210869999999</v>
      </c>
      <c r="D9813">
        <v>40</v>
      </c>
      <c r="E9813">
        <v>5</v>
      </c>
      <c r="F9813">
        <v>1.4015611450000001</v>
      </c>
      <c r="G9813">
        <v>2305</v>
      </c>
      <c r="H9813">
        <v>8</v>
      </c>
      <c r="I9813">
        <v>0</v>
      </c>
      <c r="J9813">
        <v>2</v>
      </c>
      <c r="K9813">
        <v>0</v>
      </c>
      <c r="L9813">
        <v>0</v>
      </c>
    </row>
    <row r="9814" spans="1:12" x14ac:dyDescent="0.25">
      <c r="A9814">
        <v>32214</v>
      </c>
      <c r="B9814">
        <v>0</v>
      </c>
      <c r="C9814">
        <v>1.0103806230000001</v>
      </c>
      <c r="D9814">
        <v>41</v>
      </c>
      <c r="E9814">
        <v>0</v>
      </c>
      <c r="F9814">
        <v>2740</v>
      </c>
      <c r="H9814">
        <v>7</v>
      </c>
      <c r="I9814">
        <v>0</v>
      </c>
      <c r="J9814">
        <v>1</v>
      </c>
      <c r="K9814">
        <v>0</v>
      </c>
      <c r="L9814">
        <v>0</v>
      </c>
    </row>
    <row r="9815" spans="1:12" x14ac:dyDescent="0.25">
      <c r="A9815">
        <v>76202</v>
      </c>
      <c r="B9815">
        <v>1</v>
      </c>
      <c r="C9815">
        <v>1.0111007540000001</v>
      </c>
      <c r="D9815">
        <v>42</v>
      </c>
      <c r="E9815">
        <v>2</v>
      </c>
      <c r="F9815">
        <v>0.19550124999999999</v>
      </c>
      <c r="G9815">
        <v>3600</v>
      </c>
      <c r="H9815">
        <v>6</v>
      </c>
      <c r="I9815">
        <v>0</v>
      </c>
      <c r="J9815">
        <v>0</v>
      </c>
      <c r="K9815">
        <v>0</v>
      </c>
      <c r="L9815">
        <v>1</v>
      </c>
    </row>
    <row r="9816" spans="1:12" x14ac:dyDescent="0.25">
      <c r="A9816">
        <v>148482</v>
      </c>
      <c r="B9816">
        <v>0</v>
      </c>
      <c r="C9816">
        <v>1.012220525</v>
      </c>
      <c r="D9816">
        <v>82</v>
      </c>
      <c r="E9816">
        <v>0</v>
      </c>
      <c r="F9816">
        <v>585</v>
      </c>
      <c r="H9816">
        <v>5</v>
      </c>
      <c r="I9816">
        <v>0</v>
      </c>
      <c r="J9816">
        <v>0</v>
      </c>
      <c r="K9816">
        <v>0</v>
      </c>
      <c r="L9816">
        <v>0</v>
      </c>
    </row>
    <row r="9817" spans="1:12" x14ac:dyDescent="0.25">
      <c r="A9817">
        <v>124882</v>
      </c>
      <c r="B9817">
        <v>0</v>
      </c>
      <c r="C9817">
        <v>1.01233606</v>
      </c>
      <c r="D9817">
        <v>34</v>
      </c>
      <c r="E9817">
        <v>0</v>
      </c>
      <c r="F9817">
        <v>0.45200764799999998</v>
      </c>
      <c r="G9817">
        <v>2614</v>
      </c>
      <c r="H9817">
        <v>10</v>
      </c>
      <c r="I9817">
        <v>0</v>
      </c>
      <c r="J9817">
        <v>1</v>
      </c>
      <c r="K9817">
        <v>0</v>
      </c>
      <c r="L9817">
        <v>0</v>
      </c>
    </row>
    <row r="9818" spans="1:12" x14ac:dyDescent="0.25">
      <c r="A9818">
        <v>60128</v>
      </c>
      <c r="B9818">
        <v>0</v>
      </c>
      <c r="C9818">
        <v>1.012420479</v>
      </c>
      <c r="D9818">
        <v>59</v>
      </c>
      <c r="E9818">
        <v>0</v>
      </c>
      <c r="F9818">
        <v>0.27992002300000002</v>
      </c>
      <c r="G9818">
        <v>3500</v>
      </c>
      <c r="H9818">
        <v>6</v>
      </c>
      <c r="I9818">
        <v>0</v>
      </c>
      <c r="J9818">
        <v>0</v>
      </c>
      <c r="K9818">
        <v>0</v>
      </c>
      <c r="L9818">
        <v>0</v>
      </c>
    </row>
    <row r="9819" spans="1:12" x14ac:dyDescent="0.25">
      <c r="A9819">
        <v>89158</v>
      </c>
      <c r="B9819">
        <v>1</v>
      </c>
      <c r="C9819">
        <v>1.012422988</v>
      </c>
      <c r="D9819">
        <v>54</v>
      </c>
      <c r="E9819">
        <v>2</v>
      </c>
      <c r="F9819">
        <v>6659</v>
      </c>
      <c r="H9819">
        <v>15</v>
      </c>
      <c r="I9819">
        <v>0</v>
      </c>
      <c r="J9819">
        <v>2</v>
      </c>
      <c r="K9819">
        <v>0</v>
      </c>
      <c r="L9819">
        <v>1</v>
      </c>
    </row>
    <row r="9820" spans="1:12" x14ac:dyDescent="0.25">
      <c r="A9820">
        <v>94228</v>
      </c>
      <c r="B9820">
        <v>0</v>
      </c>
      <c r="C9820">
        <v>1.0129417620000001</v>
      </c>
      <c r="D9820">
        <v>29</v>
      </c>
      <c r="E9820">
        <v>0</v>
      </c>
      <c r="F9820">
        <v>1.326431181</v>
      </c>
      <c r="G9820">
        <v>820</v>
      </c>
      <c r="H9820">
        <v>4</v>
      </c>
      <c r="I9820">
        <v>0</v>
      </c>
      <c r="J9820">
        <v>0</v>
      </c>
      <c r="K9820">
        <v>1</v>
      </c>
      <c r="L9820">
        <v>0</v>
      </c>
    </row>
    <row r="9821" spans="1:12" x14ac:dyDescent="0.25">
      <c r="A9821">
        <v>77712</v>
      </c>
      <c r="B9821">
        <v>0</v>
      </c>
      <c r="C9821">
        <v>1.013062409</v>
      </c>
      <c r="D9821">
        <v>32</v>
      </c>
      <c r="E9821">
        <v>0</v>
      </c>
      <c r="F9821">
        <v>0.90027198500000005</v>
      </c>
      <c r="G9821">
        <v>2205</v>
      </c>
      <c r="H9821">
        <v>5</v>
      </c>
      <c r="I9821">
        <v>0</v>
      </c>
      <c r="J9821">
        <v>1</v>
      </c>
      <c r="K9821">
        <v>0</v>
      </c>
      <c r="L9821">
        <v>3</v>
      </c>
    </row>
    <row r="9822" spans="1:12" x14ac:dyDescent="0.25">
      <c r="A9822">
        <v>43177</v>
      </c>
      <c r="B9822">
        <v>0</v>
      </c>
      <c r="C9822">
        <v>1.0132890370000001</v>
      </c>
      <c r="D9822">
        <v>28</v>
      </c>
      <c r="E9822">
        <v>0</v>
      </c>
      <c r="F9822">
        <v>0.102435978</v>
      </c>
      <c r="G9822">
        <v>1600</v>
      </c>
      <c r="H9822">
        <v>2</v>
      </c>
      <c r="I9822">
        <v>0</v>
      </c>
      <c r="J9822">
        <v>0</v>
      </c>
      <c r="K9822">
        <v>0</v>
      </c>
      <c r="L9822">
        <v>0</v>
      </c>
    </row>
    <row r="9823" spans="1:12" x14ac:dyDescent="0.25">
      <c r="A9823">
        <v>100286</v>
      </c>
      <c r="B9823">
        <v>0</v>
      </c>
      <c r="C9823">
        <v>1.0132890370000001</v>
      </c>
      <c r="D9823">
        <v>32</v>
      </c>
      <c r="E9823">
        <v>1</v>
      </c>
      <c r="F9823">
        <v>2.3071010000000002E-3</v>
      </c>
      <c r="G9823">
        <v>3900</v>
      </c>
      <c r="H9823">
        <v>1</v>
      </c>
      <c r="I9823">
        <v>0</v>
      </c>
      <c r="J9823">
        <v>0</v>
      </c>
      <c r="K9823">
        <v>0</v>
      </c>
      <c r="L9823">
        <v>2</v>
      </c>
    </row>
    <row r="9824" spans="1:12" x14ac:dyDescent="0.25">
      <c r="A9824">
        <v>116210</v>
      </c>
      <c r="B9824">
        <v>0</v>
      </c>
      <c r="C9824">
        <v>1.0133288899999999</v>
      </c>
      <c r="D9824">
        <v>33</v>
      </c>
      <c r="E9824">
        <v>0</v>
      </c>
      <c r="F9824">
        <v>8.4652558000000003E-2</v>
      </c>
      <c r="G9824">
        <v>6000</v>
      </c>
      <c r="H9824">
        <v>5</v>
      </c>
      <c r="I9824">
        <v>0</v>
      </c>
      <c r="J9824">
        <v>0</v>
      </c>
      <c r="K9824">
        <v>0</v>
      </c>
      <c r="L9824">
        <v>1</v>
      </c>
    </row>
    <row r="9825" spans="1:12" x14ac:dyDescent="0.25">
      <c r="A9825">
        <v>6372</v>
      </c>
      <c r="B9825">
        <v>0</v>
      </c>
      <c r="C9825">
        <v>1.014054775</v>
      </c>
      <c r="D9825">
        <v>46</v>
      </c>
      <c r="E9825">
        <v>1</v>
      </c>
      <c r="F9825">
        <v>0.42452930500000002</v>
      </c>
      <c r="G9825">
        <v>9400</v>
      </c>
      <c r="H9825">
        <v>6</v>
      </c>
      <c r="I9825">
        <v>0</v>
      </c>
      <c r="J9825">
        <v>1</v>
      </c>
      <c r="K9825">
        <v>0</v>
      </c>
      <c r="L9825">
        <v>2</v>
      </c>
    </row>
    <row r="9826" spans="1:12" x14ac:dyDescent="0.25">
      <c r="A9826">
        <v>134395</v>
      </c>
      <c r="B9826">
        <v>0</v>
      </c>
      <c r="C9826">
        <v>1.014160766</v>
      </c>
      <c r="D9826">
        <v>32</v>
      </c>
      <c r="E9826">
        <v>0</v>
      </c>
      <c r="F9826">
        <v>0.40388052099999999</v>
      </c>
      <c r="G9826">
        <v>3916</v>
      </c>
      <c r="H9826">
        <v>8</v>
      </c>
      <c r="I9826">
        <v>0</v>
      </c>
      <c r="J9826">
        <v>1</v>
      </c>
      <c r="K9826">
        <v>0</v>
      </c>
      <c r="L9826">
        <v>1</v>
      </c>
    </row>
    <row r="9827" spans="1:12" x14ac:dyDescent="0.25">
      <c r="A9827">
        <v>43107</v>
      </c>
      <c r="B9827">
        <v>1</v>
      </c>
      <c r="C9827">
        <v>1.014375453</v>
      </c>
      <c r="D9827">
        <v>61</v>
      </c>
      <c r="E9827">
        <v>1</v>
      </c>
      <c r="F9827">
        <v>4761</v>
      </c>
      <c r="H9827">
        <v>11</v>
      </c>
      <c r="I9827">
        <v>0</v>
      </c>
      <c r="J9827">
        <v>2</v>
      </c>
      <c r="K9827">
        <v>0</v>
      </c>
      <c r="L9827">
        <v>2</v>
      </c>
    </row>
    <row r="9828" spans="1:12" x14ac:dyDescent="0.25">
      <c r="A9828">
        <v>46745</v>
      </c>
      <c r="B9828">
        <v>0</v>
      </c>
      <c r="C9828">
        <v>1.0146634080000001</v>
      </c>
      <c r="D9828">
        <v>48</v>
      </c>
      <c r="E9828">
        <v>0</v>
      </c>
      <c r="F9828">
        <v>0.62567567599999996</v>
      </c>
      <c r="G9828">
        <v>1479</v>
      </c>
      <c r="H9828">
        <v>4</v>
      </c>
      <c r="I9828">
        <v>0</v>
      </c>
      <c r="J9828">
        <v>0</v>
      </c>
      <c r="K9828">
        <v>0</v>
      </c>
      <c r="L9828">
        <v>0</v>
      </c>
    </row>
    <row r="9829" spans="1:12" x14ac:dyDescent="0.25">
      <c r="A9829">
        <v>113414</v>
      </c>
      <c r="B9829">
        <v>0</v>
      </c>
      <c r="C9829">
        <v>1.0149760480000001</v>
      </c>
      <c r="D9829">
        <v>39</v>
      </c>
      <c r="E9829">
        <v>0</v>
      </c>
      <c r="F9829">
        <v>1059</v>
      </c>
      <c r="H9829">
        <v>3</v>
      </c>
      <c r="I9829">
        <v>2</v>
      </c>
      <c r="J9829">
        <v>0</v>
      </c>
      <c r="K9829">
        <v>0</v>
      </c>
      <c r="L9829">
        <v>0</v>
      </c>
    </row>
    <row r="9830" spans="1:12" x14ac:dyDescent="0.25">
      <c r="A9830">
        <v>138480</v>
      </c>
      <c r="B9830">
        <v>1</v>
      </c>
      <c r="C9830">
        <v>1.015369006</v>
      </c>
      <c r="D9830">
        <v>64</v>
      </c>
      <c r="E9830">
        <v>1</v>
      </c>
      <c r="F9830">
        <v>1943</v>
      </c>
      <c r="H9830">
        <v>16</v>
      </c>
      <c r="I9830">
        <v>0</v>
      </c>
      <c r="J9830">
        <v>0</v>
      </c>
      <c r="K9830">
        <v>1</v>
      </c>
      <c r="L9830">
        <v>0</v>
      </c>
    </row>
    <row r="9831" spans="1:12" x14ac:dyDescent="0.25">
      <c r="A9831">
        <v>13631</v>
      </c>
      <c r="B9831">
        <v>0</v>
      </c>
      <c r="C9831">
        <v>1.016959419</v>
      </c>
      <c r="D9831">
        <v>50</v>
      </c>
      <c r="E9831">
        <v>2</v>
      </c>
      <c r="F9831">
        <v>1912</v>
      </c>
      <c r="H9831">
        <v>3</v>
      </c>
      <c r="I9831">
        <v>0</v>
      </c>
      <c r="J9831">
        <v>2</v>
      </c>
      <c r="K9831">
        <v>0</v>
      </c>
      <c r="L9831">
        <v>0</v>
      </c>
    </row>
    <row r="9832" spans="1:12" x14ac:dyDescent="0.25">
      <c r="A9832">
        <v>145860</v>
      </c>
      <c r="B9832">
        <v>1</v>
      </c>
      <c r="C9832">
        <v>1.016983017</v>
      </c>
      <c r="D9832">
        <v>57</v>
      </c>
      <c r="E9832">
        <v>1</v>
      </c>
      <c r="F9832">
        <v>0.155837004</v>
      </c>
      <c r="G9832">
        <v>1815</v>
      </c>
      <c r="H9832">
        <v>3</v>
      </c>
      <c r="I9832">
        <v>0</v>
      </c>
      <c r="J9832">
        <v>0</v>
      </c>
      <c r="K9832">
        <v>0</v>
      </c>
      <c r="L9832">
        <v>0</v>
      </c>
    </row>
    <row r="9833" spans="1:12" x14ac:dyDescent="0.25">
      <c r="A9833">
        <v>124201</v>
      </c>
      <c r="B9833">
        <v>0</v>
      </c>
      <c r="C9833">
        <v>1.017489069</v>
      </c>
      <c r="D9833">
        <v>30</v>
      </c>
      <c r="E9833">
        <v>0</v>
      </c>
      <c r="F9833">
        <v>8.0207863000000004E-2</v>
      </c>
      <c r="G9833">
        <v>4425</v>
      </c>
      <c r="H9833">
        <v>4</v>
      </c>
      <c r="I9833">
        <v>0</v>
      </c>
      <c r="J9833">
        <v>0</v>
      </c>
      <c r="K9833">
        <v>0</v>
      </c>
      <c r="L9833">
        <v>0</v>
      </c>
    </row>
    <row r="9834" spans="1:12" x14ac:dyDescent="0.25">
      <c r="A9834">
        <v>126594</v>
      </c>
      <c r="B9834">
        <v>1</v>
      </c>
      <c r="C9834">
        <v>1.0176182140000001</v>
      </c>
      <c r="D9834">
        <v>38</v>
      </c>
      <c r="E9834">
        <v>0</v>
      </c>
      <c r="F9834">
        <v>0.54251846800000003</v>
      </c>
      <c r="G9834">
        <v>5820</v>
      </c>
      <c r="H9834">
        <v>9</v>
      </c>
      <c r="I9834">
        <v>0</v>
      </c>
      <c r="J9834">
        <v>1</v>
      </c>
      <c r="K9834">
        <v>0</v>
      </c>
      <c r="L9834">
        <v>0</v>
      </c>
    </row>
    <row r="9835" spans="1:12" x14ac:dyDescent="0.25">
      <c r="A9835">
        <v>118763</v>
      </c>
      <c r="B9835">
        <v>0</v>
      </c>
      <c r="C9835">
        <v>1.0179640720000001</v>
      </c>
      <c r="D9835">
        <v>38</v>
      </c>
      <c r="E9835">
        <v>0</v>
      </c>
      <c r="F9835">
        <v>319</v>
      </c>
      <c r="H9835">
        <v>2</v>
      </c>
      <c r="I9835">
        <v>0</v>
      </c>
      <c r="J9835">
        <v>0</v>
      </c>
      <c r="K9835">
        <v>1</v>
      </c>
      <c r="L9835">
        <v>0</v>
      </c>
    </row>
    <row r="9836" spans="1:12" x14ac:dyDescent="0.25">
      <c r="A9836">
        <v>144763</v>
      </c>
      <c r="B9836">
        <v>1</v>
      </c>
      <c r="C9836">
        <v>1.0182296559999999</v>
      </c>
      <c r="D9836">
        <v>51</v>
      </c>
      <c r="E9836">
        <v>2</v>
      </c>
      <c r="F9836">
        <v>0.53782072599999997</v>
      </c>
      <c r="G9836">
        <v>3000</v>
      </c>
      <c r="H9836">
        <v>7</v>
      </c>
      <c r="I9836">
        <v>3</v>
      </c>
      <c r="J9836">
        <v>1</v>
      </c>
      <c r="K9836">
        <v>0</v>
      </c>
      <c r="L9836">
        <v>1</v>
      </c>
    </row>
    <row r="9837" spans="1:12" x14ac:dyDescent="0.25">
      <c r="A9837">
        <v>104189</v>
      </c>
      <c r="B9837">
        <v>0</v>
      </c>
      <c r="C9837">
        <v>1.0188593500000001</v>
      </c>
      <c r="D9837">
        <v>39</v>
      </c>
      <c r="E9837">
        <v>0</v>
      </c>
      <c r="F9837">
        <v>862</v>
      </c>
      <c r="H9837">
        <v>7</v>
      </c>
      <c r="I9837">
        <v>0</v>
      </c>
      <c r="J9837">
        <v>1</v>
      </c>
      <c r="K9837">
        <v>0</v>
      </c>
    </row>
    <row r="9838" spans="1:12" x14ac:dyDescent="0.25">
      <c r="A9838">
        <v>46996</v>
      </c>
      <c r="B9838">
        <v>0</v>
      </c>
      <c r="C9838">
        <v>1.0190405279999999</v>
      </c>
      <c r="D9838">
        <v>38</v>
      </c>
      <c r="E9838">
        <v>1</v>
      </c>
      <c r="F9838">
        <v>0.65901518000000003</v>
      </c>
      <c r="G9838">
        <v>2700</v>
      </c>
      <c r="H9838">
        <v>14</v>
      </c>
      <c r="I9838">
        <v>0</v>
      </c>
      <c r="J9838">
        <v>1</v>
      </c>
      <c r="K9838">
        <v>0</v>
      </c>
      <c r="L9838">
        <v>1</v>
      </c>
    </row>
    <row r="9839" spans="1:12" x14ac:dyDescent="0.25">
      <c r="A9839">
        <v>97460</v>
      </c>
      <c r="B9839">
        <v>0</v>
      </c>
      <c r="C9839">
        <v>1.0193575829999999</v>
      </c>
      <c r="D9839">
        <v>41</v>
      </c>
      <c r="E9839">
        <v>0</v>
      </c>
      <c r="F9839">
        <v>0.71367368799999997</v>
      </c>
      <c r="G9839">
        <v>2800</v>
      </c>
      <c r="H9839">
        <v>9</v>
      </c>
      <c r="I9839">
        <v>0</v>
      </c>
      <c r="J9839">
        <v>1</v>
      </c>
      <c r="K9839">
        <v>1</v>
      </c>
      <c r="L9839">
        <v>1</v>
      </c>
    </row>
    <row r="9840" spans="1:12" x14ac:dyDescent="0.25">
      <c r="A9840">
        <v>137373</v>
      </c>
      <c r="B9840">
        <v>0</v>
      </c>
      <c r="C9840">
        <v>1.0199615200000001</v>
      </c>
      <c r="D9840">
        <v>63</v>
      </c>
      <c r="E9840">
        <v>2</v>
      </c>
      <c r="F9840">
        <v>0.15563935600000001</v>
      </c>
      <c r="G9840">
        <v>2916</v>
      </c>
      <c r="H9840">
        <v>8</v>
      </c>
      <c r="I9840">
        <v>1</v>
      </c>
      <c r="J9840">
        <v>0</v>
      </c>
      <c r="K9840">
        <v>0</v>
      </c>
      <c r="L9840">
        <v>0</v>
      </c>
    </row>
    <row r="9841" spans="1:12" x14ac:dyDescent="0.25">
      <c r="A9841">
        <v>86380</v>
      </c>
      <c r="B9841">
        <v>0</v>
      </c>
      <c r="C9841">
        <v>1.0205213529999999</v>
      </c>
      <c r="D9841">
        <v>34</v>
      </c>
      <c r="E9841">
        <v>2</v>
      </c>
      <c r="F9841">
        <v>0.283176013</v>
      </c>
      <c r="G9841">
        <v>1800</v>
      </c>
      <c r="H9841">
        <v>4</v>
      </c>
      <c r="I9841">
        <v>0</v>
      </c>
      <c r="J9841">
        <v>0</v>
      </c>
      <c r="K9841">
        <v>1</v>
      </c>
      <c r="L9841">
        <v>2</v>
      </c>
    </row>
    <row r="9842" spans="1:12" x14ac:dyDescent="0.25">
      <c r="A9842">
        <v>116317</v>
      </c>
      <c r="B9842">
        <v>0</v>
      </c>
      <c r="C9842">
        <v>1.020942408</v>
      </c>
      <c r="D9842">
        <v>65</v>
      </c>
      <c r="E9842">
        <v>0</v>
      </c>
      <c r="F9842">
        <v>1202</v>
      </c>
      <c r="H9842">
        <v>6</v>
      </c>
      <c r="I9842">
        <v>1</v>
      </c>
      <c r="J9842">
        <v>1</v>
      </c>
      <c r="K9842">
        <v>0</v>
      </c>
    </row>
    <row r="9843" spans="1:12" x14ac:dyDescent="0.25">
      <c r="A9843">
        <v>65263</v>
      </c>
      <c r="B9843">
        <v>1</v>
      </c>
      <c r="C9843">
        <v>1.0212234710000001</v>
      </c>
      <c r="D9843">
        <v>31</v>
      </c>
      <c r="E9843">
        <v>1</v>
      </c>
      <c r="F9843">
        <v>0.15119876300000001</v>
      </c>
      <c r="G9843">
        <v>2585</v>
      </c>
      <c r="H9843">
        <v>7</v>
      </c>
      <c r="I9843">
        <v>1</v>
      </c>
      <c r="J9843">
        <v>0</v>
      </c>
      <c r="K9843">
        <v>0</v>
      </c>
      <c r="L9843">
        <v>1</v>
      </c>
    </row>
    <row r="9844" spans="1:12" x14ac:dyDescent="0.25">
      <c r="A9844">
        <v>31552</v>
      </c>
      <c r="B9844">
        <v>1</v>
      </c>
      <c r="C9844">
        <v>1.0232558140000001</v>
      </c>
      <c r="D9844">
        <v>43</v>
      </c>
      <c r="E9844">
        <v>2</v>
      </c>
      <c r="F9844">
        <v>0.31667274699999998</v>
      </c>
      <c r="G9844">
        <v>2740</v>
      </c>
      <c r="H9844">
        <v>4</v>
      </c>
      <c r="I9844">
        <v>1</v>
      </c>
      <c r="J9844">
        <v>0</v>
      </c>
      <c r="K9844">
        <v>2</v>
      </c>
      <c r="L9844">
        <v>2</v>
      </c>
    </row>
    <row r="9845" spans="1:12" x14ac:dyDescent="0.25">
      <c r="A9845">
        <v>53951</v>
      </c>
      <c r="B9845">
        <v>0</v>
      </c>
      <c r="C9845">
        <v>1.0232945090000001</v>
      </c>
      <c r="D9845">
        <v>27</v>
      </c>
      <c r="E9845">
        <v>0</v>
      </c>
      <c r="F9845">
        <v>0.249399327</v>
      </c>
      <c r="G9845">
        <v>2080</v>
      </c>
      <c r="H9845">
        <v>7</v>
      </c>
      <c r="I9845">
        <v>0</v>
      </c>
      <c r="J9845">
        <v>0</v>
      </c>
      <c r="K9845">
        <v>0</v>
      </c>
      <c r="L9845">
        <v>0</v>
      </c>
    </row>
    <row r="9846" spans="1:12" x14ac:dyDescent="0.25">
      <c r="A9846">
        <v>86093</v>
      </c>
      <c r="B9846">
        <v>0</v>
      </c>
      <c r="C9846">
        <v>1.0239520959999999</v>
      </c>
      <c r="D9846">
        <v>25</v>
      </c>
      <c r="E9846">
        <v>0</v>
      </c>
      <c r="F9846">
        <v>0.123251166</v>
      </c>
      <c r="G9846">
        <v>1500</v>
      </c>
      <c r="H9846">
        <v>4</v>
      </c>
      <c r="I9846">
        <v>0</v>
      </c>
      <c r="J9846">
        <v>0</v>
      </c>
      <c r="K9846">
        <v>0</v>
      </c>
      <c r="L9846">
        <v>0</v>
      </c>
    </row>
    <row r="9847" spans="1:12" x14ac:dyDescent="0.25">
      <c r="A9847">
        <v>113509</v>
      </c>
      <c r="B9847">
        <v>0</v>
      </c>
      <c r="C9847">
        <v>1.025374856</v>
      </c>
      <c r="D9847">
        <v>45</v>
      </c>
      <c r="E9847">
        <v>1</v>
      </c>
      <c r="F9847">
        <v>0.12617788999999999</v>
      </c>
      <c r="G9847">
        <v>4350</v>
      </c>
      <c r="H9847">
        <v>6</v>
      </c>
      <c r="I9847">
        <v>0</v>
      </c>
      <c r="J9847">
        <v>0</v>
      </c>
      <c r="K9847">
        <v>0</v>
      </c>
      <c r="L9847">
        <v>1</v>
      </c>
    </row>
    <row r="9848" spans="1:12" x14ac:dyDescent="0.25">
      <c r="A9848">
        <v>10533</v>
      </c>
      <c r="B9848">
        <v>1</v>
      </c>
      <c r="C9848">
        <v>1.0255116339999999</v>
      </c>
      <c r="D9848">
        <v>39</v>
      </c>
      <c r="E9848">
        <v>1</v>
      </c>
      <c r="F9848">
        <v>0.65533539399999996</v>
      </c>
      <c r="G9848">
        <v>5500</v>
      </c>
      <c r="H9848">
        <v>11</v>
      </c>
      <c r="I9848">
        <v>0</v>
      </c>
      <c r="J9848">
        <v>2</v>
      </c>
      <c r="K9848">
        <v>0</v>
      </c>
      <c r="L9848">
        <v>0</v>
      </c>
    </row>
    <row r="9849" spans="1:12" x14ac:dyDescent="0.25">
      <c r="A9849">
        <v>22626</v>
      </c>
      <c r="B9849">
        <v>1</v>
      </c>
      <c r="C9849">
        <v>1.025794841</v>
      </c>
      <c r="D9849">
        <v>50</v>
      </c>
      <c r="E9849">
        <v>0</v>
      </c>
      <c r="F9849">
        <v>0.40902599299999998</v>
      </c>
      <c r="G9849">
        <v>3500</v>
      </c>
      <c r="H9849">
        <v>5</v>
      </c>
      <c r="I9849">
        <v>0</v>
      </c>
      <c r="J9849">
        <v>1</v>
      </c>
      <c r="K9849">
        <v>0</v>
      </c>
      <c r="L9849">
        <v>4</v>
      </c>
    </row>
    <row r="9850" spans="1:12" x14ac:dyDescent="0.25">
      <c r="A9850">
        <v>12314</v>
      </c>
      <c r="B9850">
        <v>0</v>
      </c>
      <c r="C9850">
        <v>1.025987006</v>
      </c>
      <c r="D9850">
        <v>29</v>
      </c>
      <c r="E9850">
        <v>1</v>
      </c>
      <c r="F9850">
        <v>0.164917541</v>
      </c>
      <c r="G9850">
        <v>2000</v>
      </c>
      <c r="H9850">
        <v>5</v>
      </c>
      <c r="I9850">
        <v>0</v>
      </c>
      <c r="J9850">
        <v>0</v>
      </c>
      <c r="K9850">
        <v>1</v>
      </c>
      <c r="L9850">
        <v>0</v>
      </c>
    </row>
    <row r="9851" spans="1:12" x14ac:dyDescent="0.25">
      <c r="A9851">
        <v>60457</v>
      </c>
      <c r="B9851">
        <v>0</v>
      </c>
      <c r="C9851">
        <v>1.027431421</v>
      </c>
      <c r="D9851">
        <v>66</v>
      </c>
      <c r="E9851">
        <v>0</v>
      </c>
      <c r="F9851">
        <v>3.8424589999999999E-3</v>
      </c>
      <c r="G9851">
        <v>3122</v>
      </c>
      <c r="H9851">
        <v>1</v>
      </c>
      <c r="I9851">
        <v>0</v>
      </c>
      <c r="J9851">
        <v>0</v>
      </c>
      <c r="K9851">
        <v>0</v>
      </c>
      <c r="L9851">
        <v>0</v>
      </c>
    </row>
    <row r="9852" spans="1:12" x14ac:dyDescent="0.25">
      <c r="A9852">
        <v>22363</v>
      </c>
      <c r="B9852">
        <v>0</v>
      </c>
      <c r="C9852">
        <v>1.02994012</v>
      </c>
      <c r="D9852">
        <v>52</v>
      </c>
      <c r="E9852">
        <v>1</v>
      </c>
      <c r="F9852">
        <v>6714</v>
      </c>
      <c r="H9852">
        <v>8</v>
      </c>
      <c r="I9852">
        <v>0</v>
      </c>
      <c r="J9852">
        <v>1</v>
      </c>
      <c r="K9852">
        <v>0</v>
      </c>
      <c r="L9852">
        <v>0</v>
      </c>
    </row>
    <row r="9853" spans="1:12" x14ac:dyDescent="0.25">
      <c r="A9853">
        <v>134264</v>
      </c>
      <c r="B9853">
        <v>1</v>
      </c>
      <c r="C9853">
        <v>1.0313572360000001</v>
      </c>
      <c r="D9853">
        <v>30</v>
      </c>
      <c r="E9853">
        <v>0</v>
      </c>
      <c r="F9853">
        <v>685</v>
      </c>
      <c r="H9853">
        <v>7</v>
      </c>
      <c r="I9853">
        <v>0</v>
      </c>
      <c r="J9853">
        <v>0</v>
      </c>
      <c r="K9853">
        <v>0</v>
      </c>
      <c r="L9853">
        <v>0</v>
      </c>
    </row>
    <row r="9854" spans="1:12" x14ac:dyDescent="0.25">
      <c r="A9854">
        <v>41648</v>
      </c>
      <c r="B9854">
        <v>1</v>
      </c>
      <c r="C9854">
        <v>1.03169683</v>
      </c>
      <c r="D9854">
        <v>39</v>
      </c>
      <c r="E9854">
        <v>1</v>
      </c>
      <c r="F9854">
        <v>0.419037824</v>
      </c>
      <c r="G9854">
        <v>8750</v>
      </c>
      <c r="H9854">
        <v>8</v>
      </c>
      <c r="I9854">
        <v>0</v>
      </c>
      <c r="J9854">
        <v>2</v>
      </c>
      <c r="K9854">
        <v>0</v>
      </c>
      <c r="L9854">
        <v>3</v>
      </c>
    </row>
    <row r="9855" spans="1:12" x14ac:dyDescent="0.25">
      <c r="A9855">
        <v>102114</v>
      </c>
      <c r="B9855">
        <v>0</v>
      </c>
      <c r="C9855">
        <v>1.0320579110000001</v>
      </c>
      <c r="D9855">
        <v>30</v>
      </c>
      <c r="E9855">
        <v>1</v>
      </c>
      <c r="F9855">
        <v>0.137275064</v>
      </c>
      <c r="G9855">
        <v>3889</v>
      </c>
      <c r="H9855">
        <v>6</v>
      </c>
      <c r="I9855">
        <v>0</v>
      </c>
      <c r="J9855">
        <v>0</v>
      </c>
      <c r="K9855">
        <v>0</v>
      </c>
      <c r="L9855">
        <v>0</v>
      </c>
    </row>
    <row r="9856" spans="1:12" x14ac:dyDescent="0.25">
      <c r="A9856">
        <v>112230</v>
      </c>
      <c r="B9856">
        <v>0</v>
      </c>
      <c r="C9856">
        <v>1.0329835080000001</v>
      </c>
      <c r="D9856">
        <v>33</v>
      </c>
      <c r="E9856">
        <v>2</v>
      </c>
      <c r="F9856">
        <v>0.20526793800000001</v>
      </c>
      <c r="G9856">
        <v>1100</v>
      </c>
      <c r="H9856">
        <v>6</v>
      </c>
      <c r="I9856">
        <v>0</v>
      </c>
      <c r="J9856">
        <v>0</v>
      </c>
      <c r="K9856">
        <v>0</v>
      </c>
      <c r="L9856">
        <v>1</v>
      </c>
    </row>
    <row r="9857" spans="1:12" x14ac:dyDescent="0.25">
      <c r="A9857">
        <v>44774</v>
      </c>
      <c r="B9857">
        <v>0</v>
      </c>
      <c r="C9857">
        <v>1.0331381230000001</v>
      </c>
      <c r="D9857">
        <v>28</v>
      </c>
      <c r="E9857">
        <v>0</v>
      </c>
      <c r="F9857">
        <v>0.171021378</v>
      </c>
      <c r="G9857">
        <v>1262</v>
      </c>
      <c r="H9857">
        <v>1</v>
      </c>
      <c r="I9857">
        <v>0</v>
      </c>
      <c r="J9857">
        <v>0</v>
      </c>
      <c r="K9857">
        <v>0</v>
      </c>
      <c r="L9857">
        <v>0</v>
      </c>
    </row>
    <row r="9858" spans="1:12" x14ac:dyDescent="0.25">
      <c r="A9858">
        <v>13068</v>
      </c>
      <c r="B9858">
        <v>1</v>
      </c>
      <c r="C9858">
        <v>1.0333240770000001</v>
      </c>
      <c r="D9858">
        <v>27</v>
      </c>
      <c r="E9858">
        <v>2</v>
      </c>
      <c r="F9858">
        <v>0.19519162100000001</v>
      </c>
      <c r="G9858">
        <v>4200</v>
      </c>
      <c r="H9858">
        <v>8</v>
      </c>
      <c r="I9858">
        <v>0</v>
      </c>
      <c r="J9858">
        <v>0</v>
      </c>
      <c r="K9858">
        <v>0</v>
      </c>
      <c r="L9858">
        <v>1</v>
      </c>
    </row>
    <row r="9859" spans="1:12" x14ac:dyDescent="0.25">
      <c r="A9859">
        <v>13975</v>
      </c>
      <c r="B9859">
        <v>1</v>
      </c>
      <c r="C9859">
        <v>1.0337966199999999</v>
      </c>
      <c r="D9859">
        <v>60</v>
      </c>
      <c r="E9859">
        <v>1</v>
      </c>
      <c r="F9859">
        <v>2.6461282260000001</v>
      </c>
      <c r="G9859">
        <v>1200</v>
      </c>
      <c r="H9859">
        <v>5</v>
      </c>
      <c r="I9859">
        <v>1</v>
      </c>
      <c r="J9859">
        <v>3</v>
      </c>
      <c r="K9859">
        <v>2</v>
      </c>
      <c r="L9859">
        <v>2</v>
      </c>
    </row>
    <row r="9860" spans="1:12" x14ac:dyDescent="0.25">
      <c r="A9860">
        <v>125768</v>
      </c>
      <c r="B9860">
        <v>1</v>
      </c>
      <c r="C9860">
        <v>1.034360513</v>
      </c>
      <c r="D9860">
        <v>45</v>
      </c>
      <c r="E9860">
        <v>1</v>
      </c>
      <c r="F9860">
        <v>0.43022811300000002</v>
      </c>
      <c r="G9860">
        <v>7846</v>
      </c>
      <c r="H9860">
        <v>12</v>
      </c>
      <c r="I9860">
        <v>0</v>
      </c>
      <c r="J9860">
        <v>2</v>
      </c>
      <c r="K9860">
        <v>1</v>
      </c>
      <c r="L9860">
        <v>2</v>
      </c>
    </row>
    <row r="9861" spans="1:12" x14ac:dyDescent="0.25">
      <c r="A9861">
        <v>74451</v>
      </c>
      <c r="B9861">
        <v>0</v>
      </c>
      <c r="C9861">
        <v>1.035595254</v>
      </c>
      <c r="D9861">
        <v>37</v>
      </c>
      <c r="E9861">
        <v>1</v>
      </c>
      <c r="F9861">
        <v>464</v>
      </c>
      <c r="H9861">
        <v>3</v>
      </c>
      <c r="I9861">
        <v>0</v>
      </c>
      <c r="J9861">
        <v>0</v>
      </c>
      <c r="K9861">
        <v>0</v>
      </c>
      <c r="L9861">
        <v>2</v>
      </c>
    </row>
    <row r="9862" spans="1:12" x14ac:dyDescent="0.25">
      <c r="A9862">
        <v>36932</v>
      </c>
      <c r="B9862">
        <v>0</v>
      </c>
      <c r="C9862">
        <v>1.0373804689999999</v>
      </c>
      <c r="D9862">
        <v>57</v>
      </c>
      <c r="E9862">
        <v>1</v>
      </c>
      <c r="F9862">
        <v>4.8780487999999997E-2</v>
      </c>
      <c r="G9862">
        <v>2500</v>
      </c>
      <c r="H9862">
        <v>6</v>
      </c>
      <c r="I9862">
        <v>3</v>
      </c>
      <c r="J9862">
        <v>0</v>
      </c>
      <c r="K9862">
        <v>1</v>
      </c>
      <c r="L9862">
        <v>1</v>
      </c>
    </row>
    <row r="9863" spans="1:12" x14ac:dyDescent="0.25">
      <c r="A9863">
        <v>62481</v>
      </c>
      <c r="B9863">
        <v>0</v>
      </c>
      <c r="C9863">
        <v>1.037740565</v>
      </c>
      <c r="D9863">
        <v>53</v>
      </c>
      <c r="E9863">
        <v>2</v>
      </c>
      <c r="F9863">
        <v>0.11896034699999999</v>
      </c>
      <c r="G9863">
        <v>3000</v>
      </c>
      <c r="H9863">
        <v>8</v>
      </c>
      <c r="I9863">
        <v>0</v>
      </c>
      <c r="J9863">
        <v>0</v>
      </c>
      <c r="K9863">
        <v>0</v>
      </c>
      <c r="L9863">
        <v>0</v>
      </c>
    </row>
    <row r="9864" spans="1:12" x14ac:dyDescent="0.25">
      <c r="A9864">
        <v>141843</v>
      </c>
      <c r="B9864">
        <v>1</v>
      </c>
      <c r="C9864">
        <v>1.039456937</v>
      </c>
      <c r="D9864">
        <v>60</v>
      </c>
      <c r="E9864">
        <v>3</v>
      </c>
      <c r="F9864">
        <v>0.33118344100000002</v>
      </c>
      <c r="G9864">
        <v>6666</v>
      </c>
      <c r="H9864">
        <v>14</v>
      </c>
      <c r="I9864">
        <v>1</v>
      </c>
      <c r="J9864">
        <v>2</v>
      </c>
      <c r="K9864">
        <v>0</v>
      </c>
      <c r="L9864">
        <v>1</v>
      </c>
    </row>
    <row r="9865" spans="1:12" x14ac:dyDescent="0.25">
      <c r="A9865">
        <v>11846</v>
      </c>
      <c r="B9865">
        <v>0</v>
      </c>
      <c r="C9865">
        <v>1.0395695439999999</v>
      </c>
      <c r="D9865">
        <v>42</v>
      </c>
      <c r="E9865">
        <v>0</v>
      </c>
      <c r="F9865">
        <v>4245</v>
      </c>
      <c r="G9865">
        <v>0</v>
      </c>
      <c r="H9865">
        <v>7</v>
      </c>
      <c r="I9865">
        <v>0</v>
      </c>
      <c r="J9865">
        <v>2</v>
      </c>
      <c r="K9865">
        <v>0</v>
      </c>
      <c r="L9865">
        <v>0</v>
      </c>
    </row>
    <row r="9866" spans="1:12" x14ac:dyDescent="0.25">
      <c r="A9866">
        <v>133542</v>
      </c>
      <c r="B9866">
        <v>0</v>
      </c>
      <c r="C9866">
        <v>1.039992002</v>
      </c>
      <c r="D9866">
        <v>42</v>
      </c>
      <c r="E9866">
        <v>1</v>
      </c>
      <c r="F9866">
        <v>0.16566695200000001</v>
      </c>
      <c r="G9866">
        <v>3500</v>
      </c>
      <c r="H9866">
        <v>4</v>
      </c>
      <c r="I9866">
        <v>0</v>
      </c>
      <c r="J9866">
        <v>0</v>
      </c>
      <c r="K9866">
        <v>0</v>
      </c>
      <c r="L9866">
        <v>0</v>
      </c>
    </row>
    <row r="9867" spans="1:12" x14ac:dyDescent="0.25">
      <c r="A9867">
        <v>28164</v>
      </c>
      <c r="B9867">
        <v>1</v>
      </c>
      <c r="C9867">
        <v>1.040519317</v>
      </c>
      <c r="D9867">
        <v>65</v>
      </c>
      <c r="E9867">
        <v>2</v>
      </c>
      <c r="F9867">
        <v>0.29924296500000003</v>
      </c>
      <c r="G9867">
        <v>7000</v>
      </c>
      <c r="H9867">
        <v>7</v>
      </c>
      <c r="I9867">
        <v>0</v>
      </c>
      <c r="J9867">
        <v>1</v>
      </c>
      <c r="K9867">
        <v>1</v>
      </c>
      <c r="L9867">
        <v>1</v>
      </c>
    </row>
    <row r="9868" spans="1:12" x14ac:dyDescent="0.25">
      <c r="A9868">
        <v>133461</v>
      </c>
      <c r="B9868">
        <v>0</v>
      </c>
      <c r="C9868">
        <v>1.0419720189999999</v>
      </c>
      <c r="D9868">
        <v>35</v>
      </c>
      <c r="E9868">
        <v>1</v>
      </c>
      <c r="F9868">
        <v>0.136184581</v>
      </c>
      <c r="G9868">
        <v>5330</v>
      </c>
      <c r="H9868">
        <v>7</v>
      </c>
      <c r="I9868">
        <v>0</v>
      </c>
      <c r="J9868">
        <v>0</v>
      </c>
      <c r="K9868">
        <v>0</v>
      </c>
      <c r="L9868">
        <v>2</v>
      </c>
    </row>
    <row r="9869" spans="1:12" x14ac:dyDescent="0.25">
      <c r="A9869">
        <v>2848</v>
      </c>
      <c r="B9869">
        <v>0</v>
      </c>
      <c r="C9869">
        <v>1.0430912139999999</v>
      </c>
      <c r="D9869">
        <v>60</v>
      </c>
      <c r="E9869">
        <v>0</v>
      </c>
      <c r="F9869">
        <v>0.78751311599999996</v>
      </c>
      <c r="G9869">
        <v>3811</v>
      </c>
      <c r="H9869">
        <v>14</v>
      </c>
      <c r="I9869">
        <v>0</v>
      </c>
      <c r="J9869">
        <v>0</v>
      </c>
      <c r="K9869">
        <v>0</v>
      </c>
      <c r="L9869">
        <v>0</v>
      </c>
    </row>
    <row r="9870" spans="1:12" x14ac:dyDescent="0.25">
      <c r="A9870">
        <v>103681</v>
      </c>
      <c r="B9870">
        <v>1</v>
      </c>
      <c r="C9870">
        <v>1.0468691409999999</v>
      </c>
      <c r="D9870">
        <v>71</v>
      </c>
      <c r="E9870">
        <v>0</v>
      </c>
      <c r="F9870">
        <v>751</v>
      </c>
      <c r="H9870">
        <v>3</v>
      </c>
      <c r="I9870">
        <v>0</v>
      </c>
      <c r="J9870">
        <v>0</v>
      </c>
      <c r="K9870">
        <v>0</v>
      </c>
      <c r="L9870">
        <v>0</v>
      </c>
    </row>
    <row r="9871" spans="1:12" x14ac:dyDescent="0.25">
      <c r="A9871">
        <v>252</v>
      </c>
      <c r="B9871">
        <v>1</v>
      </c>
      <c r="C9871">
        <v>1.048210842</v>
      </c>
      <c r="D9871">
        <v>58</v>
      </c>
      <c r="E9871">
        <v>7</v>
      </c>
      <c r="F9871">
        <v>0.15195658400000001</v>
      </c>
      <c r="G9871">
        <v>3500</v>
      </c>
      <c r="H9871">
        <v>12</v>
      </c>
      <c r="I9871">
        <v>0</v>
      </c>
      <c r="J9871">
        <v>0</v>
      </c>
      <c r="K9871">
        <v>0</v>
      </c>
      <c r="L9871">
        <v>0</v>
      </c>
    </row>
    <row r="9872" spans="1:12" x14ac:dyDescent="0.25">
      <c r="A9872">
        <v>109813</v>
      </c>
      <c r="B9872">
        <v>0</v>
      </c>
      <c r="C9872">
        <v>1.0504521659999999</v>
      </c>
      <c r="D9872">
        <v>61</v>
      </c>
      <c r="E9872">
        <v>1</v>
      </c>
      <c r="F9872">
        <v>0.64418741400000001</v>
      </c>
      <c r="G9872">
        <v>5100</v>
      </c>
      <c r="H9872">
        <v>11</v>
      </c>
      <c r="I9872">
        <v>0</v>
      </c>
      <c r="J9872">
        <v>2</v>
      </c>
      <c r="K9872">
        <v>0</v>
      </c>
      <c r="L9872">
        <v>0</v>
      </c>
    </row>
    <row r="9873" spans="1:12" x14ac:dyDescent="0.25">
      <c r="A9873">
        <v>92540</v>
      </c>
      <c r="B9873">
        <v>1</v>
      </c>
      <c r="C9873">
        <v>1.0527817399999999</v>
      </c>
      <c r="D9873">
        <v>37</v>
      </c>
      <c r="E9873">
        <v>0</v>
      </c>
      <c r="F9873">
        <v>0.13919179000000001</v>
      </c>
      <c r="G9873">
        <v>3117</v>
      </c>
      <c r="H9873">
        <v>5</v>
      </c>
      <c r="I9873">
        <v>5</v>
      </c>
      <c r="J9873">
        <v>0</v>
      </c>
      <c r="K9873">
        <v>2</v>
      </c>
      <c r="L9873">
        <v>1</v>
      </c>
    </row>
    <row r="9874" spans="1:12" x14ac:dyDescent="0.25">
      <c r="A9874">
        <v>81431</v>
      </c>
      <c r="B9874">
        <v>1</v>
      </c>
      <c r="C9874">
        <v>1.0533869789999999</v>
      </c>
      <c r="D9874">
        <v>45</v>
      </c>
      <c r="E9874">
        <v>3</v>
      </c>
      <c r="F9874">
        <v>0.86838978</v>
      </c>
      <c r="G9874">
        <v>3365</v>
      </c>
      <c r="H9874">
        <v>11</v>
      </c>
      <c r="I9874">
        <v>0</v>
      </c>
      <c r="J9874">
        <v>1</v>
      </c>
      <c r="K9874">
        <v>2</v>
      </c>
      <c r="L9874">
        <v>1</v>
      </c>
    </row>
    <row r="9875" spans="1:12" x14ac:dyDescent="0.25">
      <c r="A9875">
        <v>95389</v>
      </c>
      <c r="B9875">
        <v>0</v>
      </c>
      <c r="C9875">
        <v>1.0534899520000001</v>
      </c>
      <c r="D9875">
        <v>36</v>
      </c>
      <c r="E9875">
        <v>3</v>
      </c>
      <c r="F9875">
        <v>0.33016695499999998</v>
      </c>
      <c r="G9875">
        <v>6947</v>
      </c>
      <c r="H9875">
        <v>17</v>
      </c>
      <c r="I9875">
        <v>0</v>
      </c>
      <c r="J9875">
        <v>1</v>
      </c>
      <c r="K9875">
        <v>1</v>
      </c>
      <c r="L9875">
        <v>1</v>
      </c>
    </row>
    <row r="9876" spans="1:12" x14ac:dyDescent="0.25">
      <c r="A9876">
        <v>51141</v>
      </c>
      <c r="B9876">
        <v>0</v>
      </c>
      <c r="C9876">
        <v>1.0535928539999999</v>
      </c>
      <c r="D9876">
        <v>36</v>
      </c>
      <c r="E9876">
        <v>0</v>
      </c>
      <c r="F9876">
        <v>734</v>
      </c>
      <c r="H9876">
        <v>3</v>
      </c>
      <c r="I9876">
        <v>0</v>
      </c>
      <c r="J9876">
        <v>0</v>
      </c>
      <c r="K9876">
        <v>0</v>
      </c>
      <c r="L9876">
        <v>0</v>
      </c>
    </row>
    <row r="9877" spans="1:12" x14ac:dyDescent="0.25">
      <c r="A9877">
        <v>112737</v>
      </c>
      <c r="B9877">
        <v>0</v>
      </c>
      <c r="C9877">
        <v>1.059117402</v>
      </c>
      <c r="D9877">
        <v>27</v>
      </c>
      <c r="E9877">
        <v>0</v>
      </c>
      <c r="F9877">
        <v>0.11411926</v>
      </c>
      <c r="G9877">
        <v>2917</v>
      </c>
      <c r="H9877">
        <v>4</v>
      </c>
      <c r="I9877">
        <v>0</v>
      </c>
      <c r="J9877">
        <v>0</v>
      </c>
      <c r="K9877">
        <v>0</v>
      </c>
      <c r="L9877">
        <v>0</v>
      </c>
    </row>
    <row r="9878" spans="1:12" x14ac:dyDescent="0.25">
      <c r="A9878">
        <v>5370</v>
      </c>
      <c r="B9878">
        <v>0</v>
      </c>
      <c r="C9878">
        <v>1.059850374</v>
      </c>
      <c r="D9878">
        <v>28</v>
      </c>
      <c r="E9878">
        <v>0</v>
      </c>
      <c r="F9878">
        <v>5.4666150000000002E-3</v>
      </c>
      <c r="G9878">
        <v>2560</v>
      </c>
      <c r="H9878">
        <v>2</v>
      </c>
      <c r="I9878">
        <v>0</v>
      </c>
      <c r="J9878">
        <v>0</v>
      </c>
      <c r="K9878">
        <v>1</v>
      </c>
      <c r="L9878">
        <v>3</v>
      </c>
    </row>
    <row r="9879" spans="1:12" x14ac:dyDescent="0.25">
      <c r="A9879">
        <v>75790</v>
      </c>
      <c r="B9879">
        <v>1</v>
      </c>
      <c r="C9879">
        <v>1.0618858819999999</v>
      </c>
      <c r="D9879">
        <v>45</v>
      </c>
      <c r="E9879">
        <v>1</v>
      </c>
      <c r="F9879">
        <v>6.9030554999999993E-2</v>
      </c>
      <c r="G9879">
        <v>2650</v>
      </c>
      <c r="H9879">
        <v>2</v>
      </c>
      <c r="I9879">
        <v>1</v>
      </c>
      <c r="J9879">
        <v>0</v>
      </c>
      <c r="K9879">
        <v>0</v>
      </c>
      <c r="L9879">
        <v>3</v>
      </c>
    </row>
    <row r="9880" spans="1:12" x14ac:dyDescent="0.25">
      <c r="A9880">
        <v>110248</v>
      </c>
      <c r="B9880">
        <v>0</v>
      </c>
      <c r="C9880">
        <v>1.0619752099999999</v>
      </c>
      <c r="D9880">
        <v>24</v>
      </c>
      <c r="E9880">
        <v>0</v>
      </c>
      <c r="F9880">
        <v>0.12950239399999999</v>
      </c>
      <c r="G9880">
        <v>4802</v>
      </c>
      <c r="H9880">
        <v>4</v>
      </c>
      <c r="I9880">
        <v>0</v>
      </c>
      <c r="J9880">
        <v>0</v>
      </c>
      <c r="K9880">
        <v>0</v>
      </c>
      <c r="L9880">
        <v>0</v>
      </c>
    </row>
    <row r="9881" spans="1:12" x14ac:dyDescent="0.25">
      <c r="A9881">
        <v>81245</v>
      </c>
      <c r="B9881">
        <v>0</v>
      </c>
      <c r="C9881">
        <v>1.0679864029999999</v>
      </c>
      <c r="D9881">
        <v>39</v>
      </c>
      <c r="E9881">
        <v>2</v>
      </c>
      <c r="F9881">
        <v>0.36712657500000001</v>
      </c>
      <c r="G9881">
        <v>5000</v>
      </c>
      <c r="H9881">
        <v>9</v>
      </c>
      <c r="I9881">
        <v>2</v>
      </c>
      <c r="J9881">
        <v>0</v>
      </c>
      <c r="K9881">
        <v>0</v>
      </c>
      <c r="L9881">
        <v>2</v>
      </c>
    </row>
    <row r="9882" spans="1:12" x14ac:dyDescent="0.25">
      <c r="A9882">
        <v>112509</v>
      </c>
      <c r="B9882">
        <v>0</v>
      </c>
      <c r="C9882">
        <v>1.069413774</v>
      </c>
      <c r="D9882">
        <v>35</v>
      </c>
      <c r="E9882">
        <v>0</v>
      </c>
      <c r="F9882">
        <v>0.192228806</v>
      </c>
      <c r="G9882">
        <v>8775</v>
      </c>
      <c r="H9882">
        <v>4</v>
      </c>
      <c r="I9882">
        <v>0</v>
      </c>
      <c r="J9882">
        <v>0</v>
      </c>
      <c r="K9882">
        <v>0</v>
      </c>
      <c r="L9882">
        <v>1</v>
      </c>
    </row>
    <row r="9883" spans="1:12" x14ac:dyDescent="0.25">
      <c r="A9883">
        <v>67757</v>
      </c>
      <c r="B9883">
        <v>1</v>
      </c>
      <c r="C9883">
        <v>1.070679073</v>
      </c>
      <c r="D9883">
        <v>61</v>
      </c>
      <c r="E9883">
        <v>0</v>
      </c>
      <c r="F9883">
        <v>488</v>
      </c>
      <c r="H9883">
        <v>9</v>
      </c>
      <c r="I9883">
        <v>0</v>
      </c>
      <c r="J9883">
        <v>0</v>
      </c>
      <c r="K9883">
        <v>0</v>
      </c>
      <c r="L9883">
        <v>0</v>
      </c>
    </row>
    <row r="9884" spans="1:12" x14ac:dyDescent="0.25">
      <c r="A9884">
        <v>124804</v>
      </c>
      <c r="B9884">
        <v>0</v>
      </c>
      <c r="C9884">
        <v>1.071071627</v>
      </c>
      <c r="D9884">
        <v>29</v>
      </c>
      <c r="E9884">
        <v>0</v>
      </c>
      <c r="F9884">
        <v>0.62112629100000005</v>
      </c>
      <c r="G9884">
        <v>3000</v>
      </c>
      <c r="H9884">
        <v>8</v>
      </c>
      <c r="I9884">
        <v>1</v>
      </c>
      <c r="J9884">
        <v>0</v>
      </c>
      <c r="K9884">
        <v>2</v>
      </c>
      <c r="L9884">
        <v>0</v>
      </c>
    </row>
    <row r="9885" spans="1:12" x14ac:dyDescent="0.25">
      <c r="A9885">
        <v>62415</v>
      </c>
      <c r="B9885">
        <v>1</v>
      </c>
      <c r="C9885">
        <v>1.07153922</v>
      </c>
      <c r="D9885">
        <v>49</v>
      </c>
      <c r="E9885">
        <v>2</v>
      </c>
      <c r="F9885">
        <v>0.39641943699999999</v>
      </c>
      <c r="G9885">
        <v>3518</v>
      </c>
      <c r="H9885">
        <v>8</v>
      </c>
      <c r="I9885">
        <v>3</v>
      </c>
      <c r="J9885">
        <v>0</v>
      </c>
      <c r="K9885">
        <v>0</v>
      </c>
      <c r="L9885">
        <v>0</v>
      </c>
    </row>
    <row r="9886" spans="1:12" x14ac:dyDescent="0.25">
      <c r="A9886">
        <v>13905</v>
      </c>
      <c r="B9886">
        <v>0</v>
      </c>
      <c r="C9886">
        <v>1.072993364</v>
      </c>
      <c r="D9886">
        <v>45</v>
      </c>
      <c r="E9886">
        <v>1</v>
      </c>
      <c r="F9886">
        <v>0.271314687</v>
      </c>
      <c r="G9886">
        <v>7400</v>
      </c>
      <c r="H9886">
        <v>3</v>
      </c>
      <c r="I9886">
        <v>0</v>
      </c>
      <c r="J9886">
        <v>1</v>
      </c>
      <c r="K9886">
        <v>0</v>
      </c>
      <c r="L9886">
        <v>3</v>
      </c>
    </row>
    <row r="9887" spans="1:12" x14ac:dyDescent="0.25">
      <c r="A9887">
        <v>105154</v>
      </c>
      <c r="B9887">
        <v>0</v>
      </c>
      <c r="C9887">
        <v>1.073654391</v>
      </c>
      <c r="D9887">
        <v>32</v>
      </c>
      <c r="E9887">
        <v>0</v>
      </c>
      <c r="F9887">
        <v>0.15671870199999999</v>
      </c>
      <c r="G9887">
        <v>9800</v>
      </c>
      <c r="H9887">
        <v>5</v>
      </c>
      <c r="I9887">
        <v>0</v>
      </c>
      <c r="J9887">
        <v>0</v>
      </c>
      <c r="K9887">
        <v>0</v>
      </c>
      <c r="L9887">
        <v>2</v>
      </c>
    </row>
    <row r="9888" spans="1:12" x14ac:dyDescent="0.25">
      <c r="A9888">
        <v>88054</v>
      </c>
      <c r="B9888">
        <v>0</v>
      </c>
      <c r="C9888">
        <v>1.07846077</v>
      </c>
      <c r="D9888">
        <v>28</v>
      </c>
      <c r="E9888">
        <v>0</v>
      </c>
      <c r="F9888">
        <v>0.14926699199999999</v>
      </c>
      <c r="G9888">
        <v>2250</v>
      </c>
      <c r="H9888">
        <v>2</v>
      </c>
      <c r="I9888">
        <v>0</v>
      </c>
      <c r="J9888">
        <v>0</v>
      </c>
      <c r="K9888">
        <v>0</v>
      </c>
      <c r="L9888">
        <v>0</v>
      </c>
    </row>
    <row r="9889" spans="1:12" x14ac:dyDescent="0.25">
      <c r="A9889">
        <v>79655</v>
      </c>
      <c r="B9889">
        <v>1</v>
      </c>
      <c r="C9889">
        <v>1.0789868359999999</v>
      </c>
      <c r="D9889">
        <v>52</v>
      </c>
      <c r="E9889">
        <v>5</v>
      </c>
      <c r="F9889">
        <v>0.57437174599999996</v>
      </c>
      <c r="G9889">
        <v>4416</v>
      </c>
      <c r="H9889">
        <v>11</v>
      </c>
      <c r="I9889">
        <v>0</v>
      </c>
      <c r="J9889">
        <v>1</v>
      </c>
      <c r="K9889">
        <v>3</v>
      </c>
      <c r="L9889">
        <v>0</v>
      </c>
    </row>
    <row r="9890" spans="1:12" x14ac:dyDescent="0.25">
      <c r="A9890">
        <v>83083</v>
      </c>
      <c r="B9890">
        <v>1</v>
      </c>
      <c r="C9890">
        <v>1.0791841630000001</v>
      </c>
      <c r="D9890">
        <v>62</v>
      </c>
      <c r="E9890">
        <v>1</v>
      </c>
      <c r="F9890">
        <v>0.50601740399999995</v>
      </c>
      <c r="G9890">
        <v>5400</v>
      </c>
      <c r="H9890">
        <v>9</v>
      </c>
      <c r="I9890">
        <v>0</v>
      </c>
      <c r="J9890">
        <v>2</v>
      </c>
      <c r="K9890">
        <v>1</v>
      </c>
      <c r="L9890">
        <v>0</v>
      </c>
    </row>
    <row r="9891" spans="1:12" x14ac:dyDescent="0.25">
      <c r="A9891">
        <v>51023</v>
      </c>
      <c r="B9891">
        <v>0</v>
      </c>
      <c r="C9891">
        <v>1.0796219760000001</v>
      </c>
      <c r="D9891">
        <v>54</v>
      </c>
      <c r="E9891">
        <v>1</v>
      </c>
      <c r="F9891">
        <v>0.95022410899999998</v>
      </c>
      <c r="G9891">
        <v>4238</v>
      </c>
      <c r="H9891">
        <v>7</v>
      </c>
      <c r="I9891">
        <v>0</v>
      </c>
      <c r="J9891">
        <v>2</v>
      </c>
      <c r="K9891">
        <v>0</v>
      </c>
      <c r="L9891">
        <v>1</v>
      </c>
    </row>
    <row r="9892" spans="1:12" x14ac:dyDescent="0.25">
      <c r="A9892">
        <v>90122</v>
      </c>
      <c r="B9892">
        <v>0</v>
      </c>
      <c r="C9892">
        <v>1.082305898</v>
      </c>
      <c r="D9892">
        <v>29</v>
      </c>
      <c r="E9892">
        <v>0</v>
      </c>
      <c r="F9892">
        <v>0.76733115100000004</v>
      </c>
      <c r="G9892">
        <v>3360</v>
      </c>
      <c r="H9892">
        <v>11</v>
      </c>
      <c r="I9892">
        <v>0</v>
      </c>
      <c r="J9892">
        <v>1</v>
      </c>
      <c r="K9892">
        <v>0</v>
      </c>
      <c r="L9892">
        <v>1</v>
      </c>
    </row>
    <row r="9893" spans="1:12" x14ac:dyDescent="0.25">
      <c r="A9893">
        <v>31613</v>
      </c>
      <c r="B9893">
        <v>0</v>
      </c>
      <c r="C9893">
        <v>1.082907439</v>
      </c>
      <c r="D9893">
        <v>53</v>
      </c>
      <c r="E9893">
        <v>0</v>
      </c>
      <c r="F9893">
        <v>0.46632816700000002</v>
      </c>
      <c r="G9893">
        <v>3741</v>
      </c>
      <c r="H9893">
        <v>7</v>
      </c>
      <c r="I9893">
        <v>0</v>
      </c>
      <c r="J9893">
        <v>2</v>
      </c>
      <c r="K9893">
        <v>0</v>
      </c>
      <c r="L9893">
        <v>1</v>
      </c>
    </row>
    <row r="9894" spans="1:12" x14ac:dyDescent="0.25">
      <c r="A9894">
        <v>93269</v>
      </c>
      <c r="B9894">
        <v>0</v>
      </c>
      <c r="C9894">
        <v>1.0894642400000001</v>
      </c>
      <c r="D9894">
        <v>34</v>
      </c>
      <c r="E9894">
        <v>1</v>
      </c>
      <c r="F9894">
        <v>63.5</v>
      </c>
      <c r="G9894">
        <v>1</v>
      </c>
      <c r="H9894">
        <v>2</v>
      </c>
      <c r="I9894">
        <v>0</v>
      </c>
      <c r="J9894">
        <v>0</v>
      </c>
      <c r="K9894">
        <v>1</v>
      </c>
      <c r="L9894">
        <v>0</v>
      </c>
    </row>
    <row r="9895" spans="1:12" x14ac:dyDescent="0.25">
      <c r="A9895">
        <v>140702</v>
      </c>
      <c r="B9895">
        <v>0</v>
      </c>
      <c r="C9895">
        <v>1.093836757</v>
      </c>
      <c r="D9895">
        <v>33</v>
      </c>
      <c r="E9895">
        <v>0</v>
      </c>
      <c r="F9895">
        <v>0.16137770900000001</v>
      </c>
      <c r="G9895">
        <v>2583</v>
      </c>
      <c r="H9895">
        <v>4</v>
      </c>
      <c r="I9895">
        <v>1</v>
      </c>
      <c r="J9895">
        <v>0</v>
      </c>
      <c r="K9895">
        <v>0</v>
      </c>
      <c r="L9895">
        <v>0</v>
      </c>
    </row>
    <row r="9896" spans="1:12" x14ac:dyDescent="0.25">
      <c r="A9896">
        <v>147421</v>
      </c>
      <c r="B9896">
        <v>1</v>
      </c>
      <c r="C9896">
        <v>1.093976506</v>
      </c>
      <c r="D9896">
        <v>29</v>
      </c>
      <c r="E9896">
        <v>0</v>
      </c>
      <c r="F9896">
        <v>3393</v>
      </c>
      <c r="H9896">
        <v>7</v>
      </c>
      <c r="I9896">
        <v>0</v>
      </c>
      <c r="J9896">
        <v>2</v>
      </c>
      <c r="K9896">
        <v>0</v>
      </c>
      <c r="L9896">
        <v>2</v>
      </c>
    </row>
    <row r="9897" spans="1:12" x14ac:dyDescent="0.25">
      <c r="A9897">
        <v>128161</v>
      </c>
      <c r="B9897">
        <v>0</v>
      </c>
      <c r="C9897">
        <v>1.0958083830000001</v>
      </c>
      <c r="D9897">
        <v>24</v>
      </c>
      <c r="E9897">
        <v>1</v>
      </c>
      <c r="F9897">
        <v>8.3605959999999997E-3</v>
      </c>
      <c r="G9897">
        <v>2750</v>
      </c>
      <c r="H9897">
        <v>2</v>
      </c>
      <c r="I9897">
        <v>0</v>
      </c>
      <c r="J9897">
        <v>0</v>
      </c>
      <c r="K9897">
        <v>0</v>
      </c>
      <c r="L9897">
        <v>0</v>
      </c>
    </row>
    <row r="9898" spans="1:12" x14ac:dyDescent="0.25">
      <c r="A9898">
        <v>89067</v>
      </c>
      <c r="B9898">
        <v>1</v>
      </c>
      <c r="C9898">
        <v>1.0968907240000001</v>
      </c>
      <c r="D9898">
        <v>31</v>
      </c>
      <c r="E9898">
        <v>0</v>
      </c>
      <c r="F9898">
        <v>0.318099195</v>
      </c>
      <c r="G9898">
        <v>3850</v>
      </c>
      <c r="H9898">
        <v>8</v>
      </c>
      <c r="I9898">
        <v>3</v>
      </c>
      <c r="J9898">
        <v>0</v>
      </c>
      <c r="K9898">
        <v>0</v>
      </c>
      <c r="L9898">
        <v>0</v>
      </c>
    </row>
    <row r="9899" spans="1:12" x14ac:dyDescent="0.25">
      <c r="A9899">
        <v>41215</v>
      </c>
      <c r="B9899">
        <v>1</v>
      </c>
      <c r="C9899">
        <v>1.0975874809999999</v>
      </c>
      <c r="D9899">
        <v>40</v>
      </c>
      <c r="E9899">
        <v>6</v>
      </c>
      <c r="F9899">
        <v>1135</v>
      </c>
      <c r="H9899">
        <v>7</v>
      </c>
      <c r="I9899">
        <v>4</v>
      </c>
      <c r="J9899">
        <v>0</v>
      </c>
      <c r="K9899">
        <v>5</v>
      </c>
      <c r="L9899">
        <v>0</v>
      </c>
    </row>
    <row r="9900" spans="1:12" x14ac:dyDescent="0.25">
      <c r="A9900">
        <v>149764</v>
      </c>
      <c r="B9900">
        <v>1</v>
      </c>
      <c r="C9900">
        <v>1.0983717770000001</v>
      </c>
      <c r="D9900">
        <v>33</v>
      </c>
      <c r="E9900">
        <v>4</v>
      </c>
      <c r="F9900">
        <v>5225</v>
      </c>
      <c r="H9900">
        <v>7</v>
      </c>
      <c r="I9900">
        <v>1</v>
      </c>
      <c r="J9900">
        <v>2</v>
      </c>
      <c r="K9900">
        <v>0</v>
      </c>
      <c r="L9900">
        <v>0</v>
      </c>
    </row>
    <row r="9901" spans="1:12" x14ac:dyDescent="0.25">
      <c r="A9901">
        <v>98206</v>
      </c>
      <c r="B9901">
        <v>1</v>
      </c>
      <c r="C9901">
        <v>1.100316356</v>
      </c>
      <c r="D9901">
        <v>66</v>
      </c>
      <c r="E9901">
        <v>1</v>
      </c>
      <c r="F9901">
        <v>3.5032993399999999</v>
      </c>
      <c r="G9901">
        <v>1666</v>
      </c>
      <c r="H9901">
        <v>12</v>
      </c>
      <c r="I9901">
        <v>0</v>
      </c>
      <c r="J9901">
        <v>0</v>
      </c>
      <c r="K9901">
        <v>0</v>
      </c>
      <c r="L9901">
        <v>1</v>
      </c>
    </row>
    <row r="9902" spans="1:12" x14ac:dyDescent="0.25">
      <c r="A9902">
        <v>81545</v>
      </c>
      <c r="B9902">
        <v>0</v>
      </c>
      <c r="C9902">
        <v>1.1007899210000001</v>
      </c>
      <c r="D9902">
        <v>42</v>
      </c>
      <c r="E9902">
        <v>0</v>
      </c>
      <c r="F9902">
        <v>0.119356351</v>
      </c>
      <c r="G9902">
        <v>6400</v>
      </c>
      <c r="H9902">
        <v>2</v>
      </c>
      <c r="I9902">
        <v>0</v>
      </c>
      <c r="J9902">
        <v>0</v>
      </c>
      <c r="K9902">
        <v>0</v>
      </c>
      <c r="L9902">
        <v>2</v>
      </c>
    </row>
    <row r="9903" spans="1:12" x14ac:dyDescent="0.25">
      <c r="A9903">
        <v>119562</v>
      </c>
      <c r="B9903">
        <v>0</v>
      </c>
      <c r="C9903">
        <v>1.1013932399999999</v>
      </c>
      <c r="D9903">
        <v>55</v>
      </c>
      <c r="E9903">
        <v>1</v>
      </c>
      <c r="F9903">
        <v>0.52904434700000003</v>
      </c>
      <c r="G9903">
        <v>1600</v>
      </c>
      <c r="H9903">
        <v>3</v>
      </c>
      <c r="I9903">
        <v>0</v>
      </c>
      <c r="J9903">
        <v>0</v>
      </c>
      <c r="K9903">
        <v>0</v>
      </c>
      <c r="L9903">
        <v>1</v>
      </c>
    </row>
    <row r="9904" spans="1:12" x14ac:dyDescent="0.25">
      <c r="A9904">
        <v>118373</v>
      </c>
      <c r="B9904">
        <v>1</v>
      </c>
      <c r="C9904">
        <v>1.1017964069999999</v>
      </c>
      <c r="D9904">
        <v>37</v>
      </c>
      <c r="E9904">
        <v>1</v>
      </c>
      <c r="F9904">
        <v>0.107578484</v>
      </c>
      <c r="G9904">
        <v>5000</v>
      </c>
      <c r="H9904">
        <v>5</v>
      </c>
      <c r="I9904">
        <v>1</v>
      </c>
      <c r="J9904">
        <v>0</v>
      </c>
      <c r="K9904">
        <v>1</v>
      </c>
      <c r="L9904">
        <v>3</v>
      </c>
    </row>
    <row r="9905" spans="1:12" x14ac:dyDescent="0.25">
      <c r="A9905">
        <v>26031</v>
      </c>
      <c r="B9905">
        <v>0</v>
      </c>
      <c r="C9905">
        <v>1.104473882</v>
      </c>
      <c r="D9905">
        <v>58</v>
      </c>
      <c r="E9905">
        <v>0</v>
      </c>
      <c r="F9905">
        <v>0.31512325099999999</v>
      </c>
      <c r="G9905">
        <v>1500</v>
      </c>
      <c r="H9905">
        <v>4</v>
      </c>
      <c r="I9905">
        <v>0</v>
      </c>
      <c r="J9905">
        <v>0</v>
      </c>
      <c r="K9905">
        <v>0</v>
      </c>
      <c r="L9905">
        <v>0</v>
      </c>
    </row>
    <row r="9906" spans="1:12" x14ac:dyDescent="0.25">
      <c r="A9906">
        <v>103708</v>
      </c>
      <c r="B9906">
        <v>0</v>
      </c>
      <c r="C9906">
        <v>1.105512745</v>
      </c>
      <c r="D9906">
        <v>31</v>
      </c>
      <c r="E9906">
        <v>0</v>
      </c>
      <c r="F9906">
        <v>567</v>
      </c>
      <c r="H9906">
        <v>7</v>
      </c>
      <c r="I9906">
        <v>0</v>
      </c>
      <c r="J9906">
        <v>0</v>
      </c>
      <c r="K9906">
        <v>0</v>
      </c>
      <c r="L9906">
        <v>0</v>
      </c>
    </row>
    <row r="9907" spans="1:12" x14ac:dyDescent="0.25">
      <c r="A9907">
        <v>104858</v>
      </c>
      <c r="B9907">
        <v>1</v>
      </c>
      <c r="C9907">
        <v>1.1057884229999999</v>
      </c>
      <c r="D9907">
        <v>30</v>
      </c>
      <c r="E9907">
        <v>1</v>
      </c>
      <c r="F9907">
        <v>973</v>
      </c>
      <c r="H9907">
        <v>7</v>
      </c>
      <c r="I9907">
        <v>3</v>
      </c>
      <c r="J9907">
        <v>0</v>
      </c>
      <c r="K9907">
        <v>5</v>
      </c>
    </row>
    <row r="9908" spans="1:12" x14ac:dyDescent="0.25">
      <c r="A9908">
        <v>146815</v>
      </c>
      <c r="B9908">
        <v>1</v>
      </c>
      <c r="C9908">
        <v>1.1075837740000001</v>
      </c>
      <c r="D9908">
        <v>30</v>
      </c>
      <c r="E9908">
        <v>3</v>
      </c>
      <c r="F9908">
        <v>0.53557692300000004</v>
      </c>
      <c r="G9908">
        <v>4159</v>
      </c>
      <c r="H9908">
        <v>12</v>
      </c>
      <c r="I9908">
        <v>2</v>
      </c>
      <c r="J9908">
        <v>1</v>
      </c>
      <c r="K9908">
        <v>2</v>
      </c>
      <c r="L9908">
        <v>2</v>
      </c>
    </row>
    <row r="9909" spans="1:12" x14ac:dyDescent="0.25">
      <c r="A9909">
        <v>147521</v>
      </c>
      <c r="B9909">
        <v>0</v>
      </c>
      <c r="C9909">
        <v>1.1078921079999999</v>
      </c>
      <c r="D9909">
        <v>21</v>
      </c>
      <c r="E9909">
        <v>0</v>
      </c>
      <c r="F9909">
        <v>8.2479379999999998E-3</v>
      </c>
      <c r="G9909">
        <v>4000</v>
      </c>
      <c r="H9909">
        <v>2</v>
      </c>
      <c r="I9909">
        <v>0</v>
      </c>
      <c r="J9909">
        <v>0</v>
      </c>
      <c r="K9909">
        <v>0</v>
      </c>
      <c r="L9909">
        <v>0</v>
      </c>
    </row>
    <row r="9910" spans="1:12" x14ac:dyDescent="0.25">
      <c r="A9910">
        <v>85033</v>
      </c>
      <c r="B9910">
        <v>0</v>
      </c>
      <c r="C9910">
        <v>1.107928048</v>
      </c>
      <c r="D9910">
        <v>28</v>
      </c>
      <c r="E9910">
        <v>0</v>
      </c>
      <c r="F9910">
        <v>1.9592162999999999E-2</v>
      </c>
      <c r="G9910">
        <v>2500</v>
      </c>
      <c r="H9910">
        <v>1</v>
      </c>
      <c r="I9910">
        <v>0</v>
      </c>
      <c r="J9910">
        <v>0</v>
      </c>
      <c r="K9910">
        <v>0</v>
      </c>
      <c r="L9910">
        <v>0</v>
      </c>
    </row>
    <row r="9911" spans="1:12" x14ac:dyDescent="0.25">
      <c r="A9911">
        <v>45936</v>
      </c>
      <c r="B9911">
        <v>0</v>
      </c>
      <c r="C9911">
        <v>1.112596296</v>
      </c>
      <c r="D9911">
        <v>44</v>
      </c>
      <c r="E9911">
        <v>1</v>
      </c>
      <c r="F9911">
        <v>345.5</v>
      </c>
      <c r="G9911">
        <v>1</v>
      </c>
      <c r="H9911">
        <v>6</v>
      </c>
      <c r="I9911">
        <v>0</v>
      </c>
      <c r="J9911">
        <v>0</v>
      </c>
      <c r="K9911">
        <v>0</v>
      </c>
      <c r="L9911">
        <v>2</v>
      </c>
    </row>
    <row r="9912" spans="1:12" x14ac:dyDescent="0.25">
      <c r="A9912">
        <v>148370</v>
      </c>
      <c r="B9912">
        <v>1</v>
      </c>
      <c r="C9912">
        <v>1.1144713820000001</v>
      </c>
      <c r="D9912">
        <v>29</v>
      </c>
      <c r="E9912">
        <v>2</v>
      </c>
      <c r="F9912">
        <v>6.3337160000000003E-2</v>
      </c>
      <c r="G9912">
        <v>5225</v>
      </c>
      <c r="H9912">
        <v>4</v>
      </c>
      <c r="I9912">
        <v>1</v>
      </c>
      <c r="J9912">
        <v>0</v>
      </c>
      <c r="K9912">
        <v>1</v>
      </c>
      <c r="L9912">
        <v>0</v>
      </c>
    </row>
    <row r="9913" spans="1:12" x14ac:dyDescent="0.25">
      <c r="A9913">
        <v>137417</v>
      </c>
      <c r="B9913">
        <v>1</v>
      </c>
      <c r="C9913">
        <v>1.114867321</v>
      </c>
      <c r="D9913">
        <v>54</v>
      </c>
      <c r="E9913">
        <v>1</v>
      </c>
      <c r="F9913">
        <v>0.47891284000000001</v>
      </c>
      <c r="G9913">
        <v>3200</v>
      </c>
      <c r="H9913">
        <v>12</v>
      </c>
      <c r="I9913">
        <v>2</v>
      </c>
      <c r="J9913">
        <v>1</v>
      </c>
      <c r="K9913">
        <v>2</v>
      </c>
      <c r="L9913">
        <v>2</v>
      </c>
    </row>
    <row r="9914" spans="1:12" x14ac:dyDescent="0.25">
      <c r="A9914">
        <v>109355</v>
      </c>
      <c r="B9914">
        <v>0</v>
      </c>
      <c r="C9914">
        <v>1.116590408</v>
      </c>
      <c r="D9914">
        <v>61</v>
      </c>
      <c r="E9914">
        <v>4</v>
      </c>
      <c r="F9914">
        <v>1.0428401430000001</v>
      </c>
      <c r="G9914">
        <v>2520</v>
      </c>
      <c r="H9914">
        <v>10</v>
      </c>
      <c r="I9914">
        <v>0</v>
      </c>
      <c r="J9914">
        <v>1</v>
      </c>
      <c r="K9914">
        <v>0</v>
      </c>
      <c r="L9914">
        <v>1</v>
      </c>
    </row>
    <row r="9915" spans="1:12" x14ac:dyDescent="0.25">
      <c r="A9915">
        <v>101294</v>
      </c>
      <c r="B9915">
        <v>1</v>
      </c>
      <c r="C9915">
        <v>1.119920053</v>
      </c>
      <c r="D9915">
        <v>36</v>
      </c>
      <c r="E9915">
        <v>0</v>
      </c>
      <c r="F9915">
        <v>0.166798211</v>
      </c>
      <c r="G9915">
        <v>3800</v>
      </c>
      <c r="H9915">
        <v>4</v>
      </c>
      <c r="I9915">
        <v>0</v>
      </c>
      <c r="J9915">
        <v>0</v>
      </c>
      <c r="K9915">
        <v>0</v>
      </c>
      <c r="L9915">
        <v>0</v>
      </c>
    </row>
    <row r="9916" spans="1:12" x14ac:dyDescent="0.25">
      <c r="A9916">
        <v>135634</v>
      </c>
      <c r="B9916">
        <v>0</v>
      </c>
      <c r="C9916">
        <v>1.121171771</v>
      </c>
      <c r="D9916">
        <v>57</v>
      </c>
      <c r="E9916">
        <v>0</v>
      </c>
      <c r="F9916">
        <v>306</v>
      </c>
      <c r="H9916">
        <v>4</v>
      </c>
      <c r="I9916">
        <v>0</v>
      </c>
      <c r="J9916">
        <v>0</v>
      </c>
      <c r="K9916">
        <v>0</v>
      </c>
    </row>
    <row r="9917" spans="1:12" x14ac:dyDescent="0.25">
      <c r="A9917">
        <v>72627</v>
      </c>
      <c r="B9917">
        <v>1</v>
      </c>
      <c r="C9917">
        <v>1.121985649</v>
      </c>
      <c r="D9917">
        <v>39</v>
      </c>
      <c r="E9917">
        <v>1</v>
      </c>
      <c r="F9917">
        <v>0.20424307799999999</v>
      </c>
      <c r="G9917">
        <v>2780</v>
      </c>
      <c r="H9917">
        <v>11</v>
      </c>
      <c r="I9917">
        <v>0</v>
      </c>
      <c r="J9917">
        <v>0</v>
      </c>
      <c r="K9917">
        <v>0</v>
      </c>
      <c r="L9917">
        <v>1</v>
      </c>
    </row>
    <row r="9918" spans="1:12" x14ac:dyDescent="0.25">
      <c r="A9918">
        <v>11507</v>
      </c>
      <c r="B9918">
        <v>1</v>
      </c>
      <c r="C9918">
        <v>1.1225033289999999</v>
      </c>
      <c r="D9918">
        <v>34</v>
      </c>
      <c r="E9918">
        <v>2</v>
      </c>
      <c r="F9918">
        <v>1.8004987530000001</v>
      </c>
      <c r="G9918">
        <v>400</v>
      </c>
      <c r="H9918">
        <v>3</v>
      </c>
      <c r="I9918">
        <v>1</v>
      </c>
      <c r="J9918">
        <v>0</v>
      </c>
      <c r="K9918">
        <v>2</v>
      </c>
      <c r="L9918">
        <v>1</v>
      </c>
    </row>
    <row r="9919" spans="1:12" x14ac:dyDescent="0.25">
      <c r="A9919">
        <v>85495</v>
      </c>
      <c r="B9919">
        <v>0</v>
      </c>
      <c r="C9919">
        <v>1.124250583</v>
      </c>
      <c r="D9919">
        <v>60</v>
      </c>
      <c r="E9919">
        <v>2</v>
      </c>
      <c r="F9919">
        <v>0.35076897099999998</v>
      </c>
      <c r="G9919">
        <v>11833</v>
      </c>
      <c r="H9919">
        <v>20</v>
      </c>
      <c r="I9919">
        <v>0</v>
      </c>
      <c r="J9919">
        <v>1</v>
      </c>
      <c r="K9919">
        <v>0</v>
      </c>
      <c r="L9919">
        <v>0</v>
      </c>
    </row>
    <row r="9920" spans="1:12" x14ac:dyDescent="0.25">
      <c r="A9920">
        <v>115333</v>
      </c>
      <c r="B9920">
        <v>0</v>
      </c>
      <c r="C9920">
        <v>1.1274900400000001</v>
      </c>
      <c r="D9920">
        <v>38</v>
      </c>
      <c r="E9920">
        <v>1</v>
      </c>
      <c r="F9920">
        <v>1319</v>
      </c>
      <c r="H9920">
        <v>4</v>
      </c>
      <c r="I9920">
        <v>3</v>
      </c>
      <c r="J9920">
        <v>1</v>
      </c>
      <c r="K9920">
        <v>0</v>
      </c>
      <c r="L9920">
        <v>0</v>
      </c>
    </row>
    <row r="9921" spans="1:12" x14ac:dyDescent="0.25">
      <c r="A9921">
        <v>77871</v>
      </c>
      <c r="B9921">
        <v>0</v>
      </c>
      <c r="C9921">
        <v>1.135507896</v>
      </c>
      <c r="D9921">
        <v>50</v>
      </c>
      <c r="E9921">
        <v>0</v>
      </c>
      <c r="F9921">
        <v>0.39346828</v>
      </c>
      <c r="G9921">
        <v>9583</v>
      </c>
      <c r="H9921">
        <v>6</v>
      </c>
      <c r="I9921">
        <v>0</v>
      </c>
      <c r="J9921">
        <v>2</v>
      </c>
      <c r="K9921">
        <v>0</v>
      </c>
      <c r="L9921">
        <v>1</v>
      </c>
    </row>
    <row r="9922" spans="1:12" x14ac:dyDescent="0.25">
      <c r="A9922">
        <v>137043</v>
      </c>
      <c r="B9922">
        <v>0</v>
      </c>
      <c r="C9922">
        <v>1.140183194</v>
      </c>
      <c r="D9922">
        <v>59</v>
      </c>
      <c r="E9922">
        <v>1</v>
      </c>
      <c r="F9922">
        <v>0.68193172400000002</v>
      </c>
      <c r="G9922">
        <v>1200</v>
      </c>
      <c r="H9922">
        <v>8</v>
      </c>
      <c r="I9922">
        <v>0</v>
      </c>
      <c r="J9922">
        <v>0</v>
      </c>
      <c r="K9922">
        <v>3</v>
      </c>
      <c r="L9922">
        <v>1</v>
      </c>
    </row>
    <row r="9923" spans="1:12" x14ac:dyDescent="0.25">
      <c r="A9923">
        <v>84961</v>
      </c>
      <c r="B9923">
        <v>1</v>
      </c>
      <c r="C9923">
        <v>1.1404650039999999</v>
      </c>
      <c r="D9923">
        <v>51</v>
      </c>
      <c r="E9923">
        <v>5</v>
      </c>
      <c r="F9923">
        <v>4.2715533999999999E-2</v>
      </c>
      <c r="G9923">
        <v>15333</v>
      </c>
      <c r="H9923">
        <v>7</v>
      </c>
      <c r="I9923">
        <v>0</v>
      </c>
      <c r="J9923">
        <v>0</v>
      </c>
      <c r="K9923">
        <v>0</v>
      </c>
      <c r="L9923">
        <v>1</v>
      </c>
    </row>
    <row r="9924" spans="1:12" x14ac:dyDescent="0.25">
      <c r="A9924">
        <v>13107</v>
      </c>
      <c r="B9924">
        <v>0</v>
      </c>
      <c r="C9924">
        <v>1.1406197929999999</v>
      </c>
      <c r="D9924">
        <v>66</v>
      </c>
      <c r="E9924">
        <v>1</v>
      </c>
      <c r="F9924">
        <v>849</v>
      </c>
      <c r="H9924">
        <v>9</v>
      </c>
      <c r="I9924">
        <v>2</v>
      </c>
      <c r="J9924">
        <v>0</v>
      </c>
      <c r="K9924">
        <v>2</v>
      </c>
      <c r="L9924">
        <v>0</v>
      </c>
    </row>
    <row r="9925" spans="1:12" x14ac:dyDescent="0.25">
      <c r="A9925">
        <v>148287</v>
      </c>
      <c r="B9925">
        <v>1</v>
      </c>
      <c r="C9925">
        <v>1.1412264400000001</v>
      </c>
      <c r="D9925">
        <v>31</v>
      </c>
      <c r="E9925">
        <v>1</v>
      </c>
      <c r="F9925">
        <v>0.13069767400000001</v>
      </c>
      <c r="G9925">
        <v>4299</v>
      </c>
      <c r="H9925">
        <v>5</v>
      </c>
      <c r="I9925">
        <v>0</v>
      </c>
      <c r="J9925">
        <v>0</v>
      </c>
      <c r="K9925">
        <v>0</v>
      </c>
      <c r="L9925">
        <v>0</v>
      </c>
    </row>
    <row r="9926" spans="1:12" x14ac:dyDescent="0.25">
      <c r="A9926">
        <v>73143</v>
      </c>
      <c r="B9926">
        <v>0</v>
      </c>
      <c r="C9926">
        <v>1.141430948</v>
      </c>
      <c r="D9926">
        <v>44</v>
      </c>
      <c r="E9926">
        <v>0</v>
      </c>
      <c r="F9926">
        <v>8.2833479999999994E-3</v>
      </c>
      <c r="G9926">
        <v>3500</v>
      </c>
      <c r="H9926">
        <v>2</v>
      </c>
      <c r="I9926">
        <v>4</v>
      </c>
      <c r="J9926">
        <v>0</v>
      </c>
      <c r="K9926">
        <v>0</v>
      </c>
      <c r="L9926">
        <v>3</v>
      </c>
    </row>
    <row r="9927" spans="1:12" x14ac:dyDescent="0.25">
      <c r="A9927">
        <v>69825</v>
      </c>
      <c r="B9927">
        <v>0</v>
      </c>
      <c r="C9927">
        <v>1.147410359</v>
      </c>
      <c r="D9927">
        <v>33</v>
      </c>
      <c r="E9927">
        <v>1</v>
      </c>
      <c r="F9927">
        <v>0.14993184900000001</v>
      </c>
      <c r="G9927">
        <v>2200</v>
      </c>
      <c r="H9927">
        <v>3</v>
      </c>
      <c r="I9927">
        <v>0</v>
      </c>
      <c r="J9927">
        <v>0</v>
      </c>
      <c r="K9927">
        <v>0</v>
      </c>
      <c r="L9927">
        <v>0</v>
      </c>
    </row>
    <row r="9928" spans="1:12" x14ac:dyDescent="0.25">
      <c r="A9928">
        <v>95420</v>
      </c>
      <c r="B9928">
        <v>1</v>
      </c>
      <c r="C9928">
        <v>1.152450091</v>
      </c>
      <c r="D9928">
        <v>32</v>
      </c>
      <c r="E9928">
        <v>1</v>
      </c>
      <c r="F9928">
        <v>0.24790084000000001</v>
      </c>
      <c r="G9928">
        <v>2500</v>
      </c>
      <c r="H9928">
        <v>2</v>
      </c>
      <c r="I9928">
        <v>1</v>
      </c>
      <c r="J9928">
        <v>0</v>
      </c>
      <c r="K9928">
        <v>0</v>
      </c>
      <c r="L9928">
        <v>0</v>
      </c>
    </row>
    <row r="9929" spans="1:12" x14ac:dyDescent="0.25">
      <c r="A9929">
        <v>96338</v>
      </c>
      <c r="B9929">
        <v>1</v>
      </c>
      <c r="C9929">
        <v>1.153692615</v>
      </c>
      <c r="D9929">
        <v>32</v>
      </c>
      <c r="E9929">
        <v>2</v>
      </c>
      <c r="F9929">
        <v>0.17223650400000001</v>
      </c>
      <c r="G9929">
        <v>2333</v>
      </c>
      <c r="H9929">
        <v>4</v>
      </c>
      <c r="I9929">
        <v>0</v>
      </c>
      <c r="J9929">
        <v>0</v>
      </c>
      <c r="K9929">
        <v>0</v>
      </c>
      <c r="L9929">
        <v>1</v>
      </c>
    </row>
    <row r="9930" spans="1:12" x14ac:dyDescent="0.25">
      <c r="A9930">
        <v>42211</v>
      </c>
      <c r="B9930">
        <v>0</v>
      </c>
      <c r="C9930">
        <v>1.1561461790000001</v>
      </c>
      <c r="D9930">
        <v>43</v>
      </c>
      <c r="E9930">
        <v>0</v>
      </c>
      <c r="F9930">
        <v>1321</v>
      </c>
      <c r="H9930">
        <v>5</v>
      </c>
      <c r="I9930">
        <v>0</v>
      </c>
      <c r="J9930">
        <v>1</v>
      </c>
      <c r="K9930">
        <v>0</v>
      </c>
      <c r="L9930">
        <v>0</v>
      </c>
    </row>
    <row r="9931" spans="1:12" x14ac:dyDescent="0.25">
      <c r="A9931">
        <v>76078</v>
      </c>
      <c r="B9931">
        <v>1</v>
      </c>
      <c r="C9931">
        <v>1.163210807</v>
      </c>
      <c r="D9931">
        <v>60</v>
      </c>
      <c r="E9931">
        <v>2</v>
      </c>
      <c r="F9931">
        <v>0.23908278499999999</v>
      </c>
      <c r="G9931">
        <v>5930</v>
      </c>
      <c r="H9931">
        <v>8</v>
      </c>
      <c r="I9931">
        <v>1</v>
      </c>
      <c r="J9931">
        <v>1</v>
      </c>
      <c r="K9931">
        <v>1</v>
      </c>
      <c r="L9931">
        <v>0</v>
      </c>
    </row>
    <row r="9932" spans="1:12" x14ac:dyDescent="0.25">
      <c r="A9932">
        <v>67673</v>
      </c>
      <c r="B9932">
        <v>1</v>
      </c>
      <c r="C9932">
        <v>1.168010319</v>
      </c>
      <c r="D9932">
        <v>33</v>
      </c>
      <c r="E9932">
        <v>4</v>
      </c>
      <c r="F9932">
        <v>0.22697186999999999</v>
      </c>
      <c r="G9932">
        <v>3625</v>
      </c>
      <c r="H9932">
        <v>10</v>
      </c>
      <c r="I9932">
        <v>1</v>
      </c>
      <c r="J9932">
        <v>0</v>
      </c>
      <c r="K9932">
        <v>0</v>
      </c>
      <c r="L9932">
        <v>0</v>
      </c>
    </row>
    <row r="9933" spans="1:12" x14ac:dyDescent="0.25">
      <c r="A9933">
        <v>37615</v>
      </c>
      <c r="B9933">
        <v>0</v>
      </c>
      <c r="C9933">
        <v>1.172413793</v>
      </c>
      <c r="D9933">
        <v>28</v>
      </c>
      <c r="E9933">
        <v>2</v>
      </c>
      <c r="F9933">
        <v>72</v>
      </c>
      <c r="H9933">
        <v>2</v>
      </c>
      <c r="I9933">
        <v>0</v>
      </c>
      <c r="J9933">
        <v>0</v>
      </c>
      <c r="K9933">
        <v>0</v>
      </c>
      <c r="L9933">
        <v>0</v>
      </c>
    </row>
    <row r="9934" spans="1:12" x14ac:dyDescent="0.25">
      <c r="A9934">
        <v>118742</v>
      </c>
      <c r="B9934">
        <v>1</v>
      </c>
      <c r="C9934">
        <v>1.172757475</v>
      </c>
      <c r="D9934">
        <v>50</v>
      </c>
      <c r="E9934">
        <v>1</v>
      </c>
      <c r="F9934">
        <v>0.28335832100000002</v>
      </c>
      <c r="G9934">
        <v>2000</v>
      </c>
      <c r="H9934">
        <v>4</v>
      </c>
      <c r="I9934">
        <v>0</v>
      </c>
      <c r="J9934">
        <v>0</v>
      </c>
      <c r="K9934">
        <v>0</v>
      </c>
      <c r="L9934">
        <v>0</v>
      </c>
    </row>
    <row r="9935" spans="1:12" x14ac:dyDescent="0.25">
      <c r="A9935">
        <v>42082</v>
      </c>
      <c r="B9935">
        <v>1</v>
      </c>
      <c r="C9935">
        <v>1.173509286</v>
      </c>
      <c r="D9935">
        <v>33</v>
      </c>
      <c r="E9935">
        <v>3</v>
      </c>
      <c r="F9935">
        <v>0.43044336700000002</v>
      </c>
      <c r="G9935">
        <v>5570</v>
      </c>
      <c r="H9935">
        <v>13</v>
      </c>
      <c r="I9935">
        <v>5</v>
      </c>
      <c r="J9935">
        <v>0</v>
      </c>
      <c r="K9935">
        <v>2</v>
      </c>
      <c r="L9935">
        <v>2</v>
      </c>
    </row>
    <row r="9936" spans="1:12" x14ac:dyDescent="0.25">
      <c r="A9936">
        <v>63394</v>
      </c>
      <c r="B9936">
        <v>1</v>
      </c>
      <c r="C9936">
        <v>1.1901012369999999</v>
      </c>
      <c r="D9936">
        <v>34</v>
      </c>
      <c r="E9936">
        <v>0</v>
      </c>
      <c r="F9936">
        <v>0.42470817100000002</v>
      </c>
      <c r="G9936">
        <v>5139</v>
      </c>
      <c r="H9936">
        <v>4</v>
      </c>
      <c r="I9936">
        <v>5</v>
      </c>
      <c r="J9936">
        <v>1</v>
      </c>
      <c r="K9936">
        <v>0</v>
      </c>
      <c r="L9936">
        <v>3</v>
      </c>
    </row>
    <row r="9937" spans="1:12" x14ac:dyDescent="0.25">
      <c r="A9937">
        <v>100489</v>
      </c>
      <c r="B9937">
        <v>0</v>
      </c>
      <c r="C9937">
        <v>1.191160996</v>
      </c>
      <c r="D9937">
        <v>73</v>
      </c>
      <c r="E9937">
        <v>0</v>
      </c>
      <c r="F9937">
        <v>3.8970411000000003E-2</v>
      </c>
      <c r="G9937">
        <v>4156</v>
      </c>
      <c r="H9937">
        <v>3</v>
      </c>
      <c r="I9937">
        <v>0</v>
      </c>
      <c r="J9937">
        <v>0</v>
      </c>
      <c r="K9937">
        <v>2</v>
      </c>
      <c r="L9937">
        <v>1</v>
      </c>
    </row>
    <row r="9938" spans="1:12" x14ac:dyDescent="0.25">
      <c r="A9938">
        <v>14500</v>
      </c>
      <c r="B9938">
        <v>1</v>
      </c>
      <c r="C9938">
        <v>1.1948255590000001</v>
      </c>
      <c r="D9938">
        <v>59</v>
      </c>
      <c r="E9938">
        <v>0</v>
      </c>
      <c r="F9938">
        <v>0.409217102</v>
      </c>
      <c r="G9938">
        <v>1800</v>
      </c>
      <c r="H9938">
        <v>3</v>
      </c>
      <c r="I9938">
        <v>3</v>
      </c>
      <c r="J9938">
        <v>1</v>
      </c>
      <c r="K9938">
        <v>3</v>
      </c>
      <c r="L9938">
        <v>0</v>
      </c>
    </row>
    <row r="9939" spans="1:12" x14ac:dyDescent="0.25">
      <c r="A9939">
        <v>93371</v>
      </c>
      <c r="B9939">
        <v>1</v>
      </c>
      <c r="C9939">
        <v>1.1977329969999999</v>
      </c>
      <c r="D9939">
        <v>38</v>
      </c>
      <c r="E9939">
        <v>2</v>
      </c>
      <c r="F9939">
        <v>0.22242217</v>
      </c>
      <c r="G9939">
        <v>5556</v>
      </c>
      <c r="H9939">
        <v>4</v>
      </c>
      <c r="I9939">
        <v>1</v>
      </c>
      <c r="J9939">
        <v>0</v>
      </c>
      <c r="K9939">
        <v>0</v>
      </c>
      <c r="L9939">
        <v>0</v>
      </c>
    </row>
    <row r="9940" spans="1:12" x14ac:dyDescent="0.25">
      <c r="A9940">
        <v>124257</v>
      </c>
      <c r="B9940">
        <v>1</v>
      </c>
      <c r="C9940">
        <v>1.1993355480000001</v>
      </c>
      <c r="D9940">
        <v>41</v>
      </c>
      <c r="E9940">
        <v>0</v>
      </c>
      <c r="F9940">
        <v>217</v>
      </c>
      <c r="H9940">
        <v>6</v>
      </c>
      <c r="I9940">
        <v>0</v>
      </c>
      <c r="J9940">
        <v>0</v>
      </c>
      <c r="K9940">
        <v>0</v>
      </c>
      <c r="L9940">
        <v>0</v>
      </c>
    </row>
    <row r="9941" spans="1:12" x14ac:dyDescent="0.25">
      <c r="A9941">
        <v>95528</v>
      </c>
      <c r="B9941">
        <v>1</v>
      </c>
      <c r="C9941">
        <v>1.2095808379999999</v>
      </c>
      <c r="D9941">
        <v>53</v>
      </c>
      <c r="E9941">
        <v>0</v>
      </c>
      <c r="F9941">
        <v>18</v>
      </c>
      <c r="H9941">
        <v>2</v>
      </c>
      <c r="I9941">
        <v>2</v>
      </c>
      <c r="J9941">
        <v>0</v>
      </c>
      <c r="K9941">
        <v>0</v>
      </c>
      <c r="L9941">
        <v>0</v>
      </c>
    </row>
    <row r="9942" spans="1:12" x14ac:dyDescent="0.25">
      <c r="A9942">
        <v>21696</v>
      </c>
      <c r="B9942">
        <v>0</v>
      </c>
      <c r="C9942">
        <v>1.210940919</v>
      </c>
      <c r="D9942">
        <v>23</v>
      </c>
      <c r="E9942">
        <v>0</v>
      </c>
      <c r="F9942">
        <v>5.3964023999999999E-2</v>
      </c>
      <c r="G9942">
        <v>1500</v>
      </c>
      <c r="H9942">
        <v>4</v>
      </c>
      <c r="I9942">
        <v>1</v>
      </c>
      <c r="J9942">
        <v>0</v>
      </c>
      <c r="K9942">
        <v>0</v>
      </c>
      <c r="L9942">
        <v>0</v>
      </c>
    </row>
    <row r="9943" spans="1:12" x14ac:dyDescent="0.25">
      <c r="A9943">
        <v>131689</v>
      </c>
      <c r="B9943">
        <v>0</v>
      </c>
      <c r="C9943">
        <v>1.2126245849999999</v>
      </c>
      <c r="D9943">
        <v>36</v>
      </c>
      <c r="E9943">
        <v>1</v>
      </c>
      <c r="F9943">
        <v>0.35673876900000001</v>
      </c>
      <c r="G9943">
        <v>3004</v>
      </c>
      <c r="H9943">
        <v>5</v>
      </c>
      <c r="I9943">
        <v>4</v>
      </c>
      <c r="J9943">
        <v>0</v>
      </c>
      <c r="K9943">
        <v>2</v>
      </c>
      <c r="L9943">
        <v>1</v>
      </c>
    </row>
    <row r="9944" spans="1:12" x14ac:dyDescent="0.25">
      <c r="A9944">
        <v>24606</v>
      </c>
      <c r="B9944">
        <v>0</v>
      </c>
      <c r="C9944">
        <v>1.213683759</v>
      </c>
      <c r="D9944">
        <v>42</v>
      </c>
      <c r="E9944">
        <v>0</v>
      </c>
      <c r="F9944">
        <v>0.200872569</v>
      </c>
      <c r="G9944">
        <v>5500</v>
      </c>
      <c r="H9944">
        <v>2</v>
      </c>
      <c r="I9944">
        <v>6</v>
      </c>
      <c r="J9944">
        <v>0</v>
      </c>
      <c r="K9944">
        <v>2</v>
      </c>
      <c r="L9944">
        <v>1</v>
      </c>
    </row>
    <row r="9945" spans="1:12" x14ac:dyDescent="0.25">
      <c r="A9945">
        <v>61624</v>
      </c>
      <c r="B9945">
        <v>0</v>
      </c>
      <c r="C9945">
        <v>1.213786214</v>
      </c>
      <c r="D9945">
        <v>46</v>
      </c>
      <c r="E9945">
        <v>0</v>
      </c>
      <c r="F9945">
        <v>63</v>
      </c>
      <c r="H9945">
        <v>1</v>
      </c>
      <c r="I9945">
        <v>0</v>
      </c>
      <c r="J9945">
        <v>0</v>
      </c>
      <c r="K9945">
        <v>1</v>
      </c>
      <c r="L9945">
        <v>0</v>
      </c>
    </row>
    <row r="9946" spans="1:12" x14ac:dyDescent="0.25">
      <c r="A9946">
        <v>57804</v>
      </c>
      <c r="B9946">
        <v>0</v>
      </c>
      <c r="C9946">
        <v>1.219269103</v>
      </c>
      <c r="D9946">
        <v>47</v>
      </c>
      <c r="E9946">
        <v>1</v>
      </c>
      <c r="F9946">
        <v>5.1801802000000001E-2</v>
      </c>
      <c r="G9946">
        <v>4883</v>
      </c>
      <c r="H9946">
        <v>4</v>
      </c>
      <c r="I9946">
        <v>1</v>
      </c>
      <c r="J9946">
        <v>0</v>
      </c>
      <c r="K9946">
        <v>1</v>
      </c>
      <c r="L9946">
        <v>0</v>
      </c>
    </row>
    <row r="9947" spans="1:12" x14ac:dyDescent="0.25">
      <c r="A9947">
        <v>137453</v>
      </c>
      <c r="B9947">
        <v>1</v>
      </c>
      <c r="C9947">
        <v>1.2193903049999999</v>
      </c>
      <c r="D9947">
        <v>58</v>
      </c>
      <c r="E9947">
        <v>2</v>
      </c>
      <c r="F9947">
        <v>0.28101945</v>
      </c>
      <c r="G9947">
        <v>8945</v>
      </c>
      <c r="H9947">
        <v>7</v>
      </c>
      <c r="I9947">
        <v>2</v>
      </c>
      <c r="J9947">
        <v>1</v>
      </c>
      <c r="K9947">
        <v>0</v>
      </c>
      <c r="L9947">
        <v>0</v>
      </c>
    </row>
    <row r="9948" spans="1:12" x14ac:dyDescent="0.25">
      <c r="A9948">
        <v>130162</v>
      </c>
      <c r="B9948">
        <v>0</v>
      </c>
      <c r="C9948">
        <v>1.219560878</v>
      </c>
      <c r="D9948">
        <v>40</v>
      </c>
      <c r="E9948">
        <v>0</v>
      </c>
      <c r="F9948">
        <v>0.28260000000000002</v>
      </c>
      <c r="G9948">
        <v>4999</v>
      </c>
      <c r="H9948">
        <v>5</v>
      </c>
      <c r="I9948">
        <v>0</v>
      </c>
      <c r="J9948">
        <v>1</v>
      </c>
      <c r="K9948">
        <v>0</v>
      </c>
      <c r="L9948">
        <v>0</v>
      </c>
    </row>
    <row r="9949" spans="1:12" x14ac:dyDescent="0.25">
      <c r="A9949">
        <v>84266</v>
      </c>
      <c r="B9949">
        <v>0</v>
      </c>
      <c r="C9949">
        <v>1.219948247</v>
      </c>
      <c r="D9949">
        <v>52</v>
      </c>
      <c r="E9949">
        <v>1</v>
      </c>
      <c r="F9949">
        <v>0.15270097799999999</v>
      </c>
      <c r="G9949">
        <v>2350</v>
      </c>
      <c r="H9949">
        <v>3</v>
      </c>
      <c r="I9949">
        <v>4</v>
      </c>
      <c r="J9949">
        <v>0</v>
      </c>
      <c r="K9949">
        <v>1</v>
      </c>
      <c r="L9949">
        <v>0</v>
      </c>
    </row>
    <row r="9950" spans="1:12" x14ac:dyDescent="0.25">
      <c r="A9950">
        <v>115382</v>
      </c>
      <c r="B9950">
        <v>1</v>
      </c>
      <c r="C9950">
        <v>1.233397217</v>
      </c>
      <c r="D9950">
        <v>56</v>
      </c>
      <c r="E9950">
        <v>2</v>
      </c>
      <c r="F9950">
        <v>0.67683479300000005</v>
      </c>
      <c r="G9950">
        <v>9932</v>
      </c>
      <c r="H9950">
        <v>10</v>
      </c>
      <c r="I9950">
        <v>0</v>
      </c>
      <c r="J9950">
        <v>4</v>
      </c>
      <c r="K9950">
        <v>0</v>
      </c>
      <c r="L9950">
        <v>2</v>
      </c>
    </row>
    <row r="9951" spans="1:12" x14ac:dyDescent="0.25">
      <c r="A9951">
        <v>96423</v>
      </c>
      <c r="B9951">
        <v>1</v>
      </c>
      <c r="C9951">
        <v>1.2335329340000001</v>
      </c>
      <c r="D9951">
        <v>28</v>
      </c>
      <c r="E9951">
        <v>0</v>
      </c>
      <c r="F9951">
        <v>0.10554382800000001</v>
      </c>
      <c r="G9951">
        <v>9000</v>
      </c>
      <c r="H9951">
        <v>3</v>
      </c>
      <c r="I9951">
        <v>0</v>
      </c>
      <c r="J9951">
        <v>0</v>
      </c>
      <c r="K9951">
        <v>0</v>
      </c>
      <c r="L9951">
        <v>0</v>
      </c>
    </row>
    <row r="9952" spans="1:12" x14ac:dyDescent="0.25">
      <c r="A9952">
        <v>98998</v>
      </c>
      <c r="B9952">
        <v>1</v>
      </c>
      <c r="C9952">
        <v>1.250996016</v>
      </c>
      <c r="D9952">
        <v>33</v>
      </c>
      <c r="E9952">
        <v>0</v>
      </c>
      <c r="F9952">
        <v>0.37641572299999998</v>
      </c>
      <c r="G9952">
        <v>1500</v>
      </c>
      <c r="H9952">
        <v>2</v>
      </c>
      <c r="I9952">
        <v>2</v>
      </c>
      <c r="J9952">
        <v>0</v>
      </c>
      <c r="K9952">
        <v>0</v>
      </c>
      <c r="L9952">
        <v>2</v>
      </c>
    </row>
    <row r="9953" spans="1:12" x14ac:dyDescent="0.25">
      <c r="A9953">
        <v>18340</v>
      </c>
      <c r="B9953">
        <v>1</v>
      </c>
      <c r="C9953">
        <v>1.2558139530000001</v>
      </c>
      <c r="D9953">
        <v>26</v>
      </c>
      <c r="E9953">
        <v>0</v>
      </c>
      <c r="F9953">
        <v>0.20972062799999999</v>
      </c>
      <c r="G9953">
        <v>2612</v>
      </c>
      <c r="H9953">
        <v>5</v>
      </c>
      <c r="I9953">
        <v>1</v>
      </c>
      <c r="J9953">
        <v>0</v>
      </c>
      <c r="K9953">
        <v>0</v>
      </c>
      <c r="L9953">
        <v>1</v>
      </c>
    </row>
    <row r="9954" spans="1:12" x14ac:dyDescent="0.25">
      <c r="A9954">
        <v>127944</v>
      </c>
      <c r="B9954">
        <v>0</v>
      </c>
      <c r="C9954">
        <v>1.2670170489999999</v>
      </c>
      <c r="D9954">
        <v>33</v>
      </c>
      <c r="E9954">
        <v>1</v>
      </c>
      <c r="F9954">
        <v>1.3530391340000001</v>
      </c>
      <c r="G9954">
        <v>1200</v>
      </c>
      <c r="H9954">
        <v>8</v>
      </c>
      <c r="I9954">
        <v>0</v>
      </c>
      <c r="J9954">
        <v>1</v>
      </c>
      <c r="K9954">
        <v>0</v>
      </c>
      <c r="L9954">
        <v>1</v>
      </c>
    </row>
    <row r="9955" spans="1:12" x14ac:dyDescent="0.25">
      <c r="A9955">
        <v>124907</v>
      </c>
      <c r="B9955">
        <v>0</v>
      </c>
      <c r="C9955">
        <v>1.2724252490000001</v>
      </c>
      <c r="D9955">
        <v>36</v>
      </c>
      <c r="E9955">
        <v>0</v>
      </c>
      <c r="F9955">
        <v>3.6654449999999998E-3</v>
      </c>
      <c r="G9955">
        <v>3000</v>
      </c>
      <c r="H9955">
        <v>1</v>
      </c>
      <c r="I9955">
        <v>1</v>
      </c>
      <c r="J9955">
        <v>0</v>
      </c>
      <c r="K9955">
        <v>0</v>
      </c>
      <c r="L9955">
        <v>0</v>
      </c>
    </row>
    <row r="9956" spans="1:12" x14ac:dyDescent="0.25">
      <c r="A9956">
        <v>127361</v>
      </c>
      <c r="B9956">
        <v>1</v>
      </c>
      <c r="C9956">
        <v>1.3579392539999999</v>
      </c>
      <c r="D9956">
        <v>43</v>
      </c>
      <c r="E9956">
        <v>1</v>
      </c>
      <c r="F9956">
        <v>0.433028788</v>
      </c>
      <c r="G9956">
        <v>5800</v>
      </c>
      <c r="H9956">
        <v>6</v>
      </c>
      <c r="I9956">
        <v>4</v>
      </c>
      <c r="J9956">
        <v>2</v>
      </c>
      <c r="K9956">
        <v>2</v>
      </c>
      <c r="L9956">
        <v>4</v>
      </c>
    </row>
    <row r="9957" spans="1:12" x14ac:dyDescent="0.25">
      <c r="A9957">
        <v>148540</v>
      </c>
      <c r="B9957">
        <v>1</v>
      </c>
      <c r="C9957">
        <v>1.3595505619999999</v>
      </c>
      <c r="D9957">
        <v>55</v>
      </c>
      <c r="E9957">
        <v>3</v>
      </c>
      <c r="F9957">
        <v>0.30077945900000003</v>
      </c>
      <c r="G9957">
        <v>2180</v>
      </c>
      <c r="H9957">
        <v>7</v>
      </c>
      <c r="I9957">
        <v>0</v>
      </c>
      <c r="J9957">
        <v>1</v>
      </c>
      <c r="K9957">
        <v>0</v>
      </c>
      <c r="L9957">
        <v>2</v>
      </c>
    </row>
    <row r="9958" spans="1:12" x14ac:dyDescent="0.25">
      <c r="A9958">
        <v>101741</v>
      </c>
      <c r="B9958">
        <v>1</v>
      </c>
      <c r="C9958">
        <v>1.368259535</v>
      </c>
      <c r="D9958">
        <v>51</v>
      </c>
      <c r="E9958">
        <v>2</v>
      </c>
      <c r="F9958">
        <v>228</v>
      </c>
      <c r="H9958">
        <v>4</v>
      </c>
      <c r="I9958">
        <v>1</v>
      </c>
      <c r="J9958">
        <v>0</v>
      </c>
      <c r="K9958">
        <v>3</v>
      </c>
      <c r="L9958">
        <v>0</v>
      </c>
    </row>
    <row r="9959" spans="1:12" x14ac:dyDescent="0.25">
      <c r="A9959">
        <v>25498</v>
      </c>
      <c r="B9959">
        <v>1</v>
      </c>
      <c r="C9959">
        <v>1.381546135</v>
      </c>
      <c r="D9959">
        <v>46</v>
      </c>
      <c r="E9959">
        <v>2</v>
      </c>
      <c r="F9959">
        <v>0.119017571</v>
      </c>
      <c r="G9959">
        <v>10300</v>
      </c>
      <c r="H9959">
        <v>7</v>
      </c>
      <c r="I9959">
        <v>1</v>
      </c>
      <c r="J9959">
        <v>1</v>
      </c>
      <c r="K9959">
        <v>0</v>
      </c>
      <c r="L9959">
        <v>2</v>
      </c>
    </row>
    <row r="9960" spans="1:12" x14ac:dyDescent="0.25">
      <c r="A9960">
        <v>14951</v>
      </c>
      <c r="B9960">
        <v>1</v>
      </c>
      <c r="C9960">
        <v>1.4011976049999999</v>
      </c>
      <c r="D9960">
        <v>39</v>
      </c>
      <c r="E9960">
        <v>1</v>
      </c>
      <c r="F9960">
        <v>0.103507481</v>
      </c>
      <c r="G9960">
        <v>4076</v>
      </c>
      <c r="H9960">
        <v>5</v>
      </c>
      <c r="I9960">
        <v>1</v>
      </c>
      <c r="J9960">
        <v>0</v>
      </c>
      <c r="K9960">
        <v>0</v>
      </c>
      <c r="L9960">
        <v>2</v>
      </c>
    </row>
    <row r="9961" spans="1:12" x14ac:dyDescent="0.25">
      <c r="A9961">
        <v>65423</v>
      </c>
      <c r="B9961">
        <v>0</v>
      </c>
      <c r="C9961">
        <v>1.4351882709999999</v>
      </c>
      <c r="D9961">
        <v>50</v>
      </c>
      <c r="E9961">
        <v>1</v>
      </c>
      <c r="F9961">
        <v>0.169766047</v>
      </c>
      <c r="G9961">
        <v>5000</v>
      </c>
      <c r="H9961">
        <v>3</v>
      </c>
      <c r="I9961">
        <v>3</v>
      </c>
      <c r="J9961">
        <v>0</v>
      </c>
      <c r="K9961">
        <v>0</v>
      </c>
      <c r="L9961">
        <v>0</v>
      </c>
    </row>
    <row r="9962" spans="1:12" x14ac:dyDescent="0.25">
      <c r="A9962">
        <v>69028</v>
      </c>
      <c r="B9962">
        <v>0</v>
      </c>
      <c r="C9962">
        <v>1.4379457920000001</v>
      </c>
      <c r="D9962">
        <v>46</v>
      </c>
      <c r="E9962">
        <v>1</v>
      </c>
      <c r="F9962">
        <v>0.23845050200000001</v>
      </c>
      <c r="G9962">
        <v>3484</v>
      </c>
      <c r="H9962">
        <v>3</v>
      </c>
      <c r="I9962">
        <v>1</v>
      </c>
      <c r="J9962">
        <v>1</v>
      </c>
      <c r="K9962">
        <v>0</v>
      </c>
      <c r="L9962">
        <v>3</v>
      </c>
    </row>
    <row r="9963" spans="1:12" x14ac:dyDescent="0.25">
      <c r="A9963">
        <v>19104</v>
      </c>
      <c r="B9963">
        <v>0</v>
      </c>
      <c r="C9963">
        <v>1.4438902739999999</v>
      </c>
      <c r="D9963">
        <v>60</v>
      </c>
      <c r="E9963">
        <v>2</v>
      </c>
      <c r="F9963">
        <v>0.45259971900000001</v>
      </c>
      <c r="G9963">
        <v>9250</v>
      </c>
      <c r="H9963">
        <v>22</v>
      </c>
      <c r="I9963">
        <v>0</v>
      </c>
      <c r="J9963">
        <v>2</v>
      </c>
      <c r="K9963">
        <v>0</v>
      </c>
      <c r="L9963">
        <v>0</v>
      </c>
    </row>
    <row r="9964" spans="1:12" x14ac:dyDescent="0.25">
      <c r="A9964">
        <v>60111</v>
      </c>
      <c r="B9964">
        <v>0</v>
      </c>
      <c r="C9964">
        <v>1.4605993340000001</v>
      </c>
      <c r="D9964">
        <v>62</v>
      </c>
      <c r="E9964">
        <v>4</v>
      </c>
      <c r="F9964">
        <v>2226</v>
      </c>
      <c r="H9964">
        <v>7</v>
      </c>
      <c r="I9964">
        <v>0</v>
      </c>
      <c r="J9964">
        <v>2</v>
      </c>
      <c r="K9964">
        <v>2</v>
      </c>
      <c r="L9964">
        <v>0</v>
      </c>
    </row>
    <row r="9965" spans="1:12" x14ac:dyDescent="0.25">
      <c r="A9965">
        <v>56849</v>
      </c>
      <c r="B9965">
        <v>1</v>
      </c>
      <c r="C9965">
        <v>1.4726368160000001</v>
      </c>
      <c r="D9965">
        <v>72</v>
      </c>
      <c r="E9965">
        <v>0</v>
      </c>
      <c r="F9965">
        <v>0.64002181700000005</v>
      </c>
      <c r="G9965">
        <v>16500</v>
      </c>
      <c r="H9965">
        <v>5</v>
      </c>
      <c r="I9965">
        <v>3</v>
      </c>
      <c r="J9965">
        <v>4</v>
      </c>
      <c r="K9965">
        <v>0</v>
      </c>
      <c r="L9965">
        <v>1</v>
      </c>
    </row>
    <row r="9966" spans="1:12" x14ac:dyDescent="0.25">
      <c r="A9966">
        <v>39158</v>
      </c>
      <c r="B9966">
        <v>0</v>
      </c>
      <c r="C9966">
        <v>1.4875207989999999</v>
      </c>
      <c r="D9966">
        <v>35</v>
      </c>
      <c r="E9966">
        <v>3</v>
      </c>
      <c r="F9966">
        <v>6.9559668000000005E-2</v>
      </c>
      <c r="G9966">
        <v>4700</v>
      </c>
      <c r="H9966">
        <v>3</v>
      </c>
      <c r="I9966">
        <v>0</v>
      </c>
      <c r="J9966">
        <v>0</v>
      </c>
      <c r="K9966">
        <v>0</v>
      </c>
      <c r="L9966">
        <v>2</v>
      </c>
    </row>
    <row r="9967" spans="1:12" x14ac:dyDescent="0.25">
      <c r="A9967">
        <v>39342</v>
      </c>
      <c r="B9967">
        <v>0</v>
      </c>
      <c r="C9967">
        <v>1.511627907</v>
      </c>
      <c r="D9967">
        <v>49</v>
      </c>
      <c r="E9967">
        <v>2</v>
      </c>
      <c r="F9967">
        <v>9.0818197000000003E-2</v>
      </c>
      <c r="G9967">
        <v>6000</v>
      </c>
      <c r="H9967">
        <v>2</v>
      </c>
      <c r="I9967">
        <v>0</v>
      </c>
      <c r="J9967">
        <v>0</v>
      </c>
      <c r="K9967">
        <v>0</v>
      </c>
      <c r="L9967">
        <v>1</v>
      </c>
    </row>
    <row r="9968" spans="1:12" x14ac:dyDescent="0.25">
      <c r="A9968">
        <v>100634</v>
      </c>
      <c r="B9968">
        <v>0</v>
      </c>
      <c r="C9968">
        <v>1.5626134300000001</v>
      </c>
      <c r="D9968">
        <v>57</v>
      </c>
      <c r="E9968">
        <v>1</v>
      </c>
      <c r="F9968">
        <v>68</v>
      </c>
      <c r="H9968">
        <v>2</v>
      </c>
      <c r="I9968">
        <v>1</v>
      </c>
      <c r="J9968">
        <v>0</v>
      </c>
      <c r="K9968">
        <v>2</v>
      </c>
      <c r="L9968">
        <v>0</v>
      </c>
    </row>
    <row r="9969" spans="1:12" x14ac:dyDescent="0.25">
      <c r="A9969">
        <v>145989</v>
      </c>
      <c r="B9969">
        <v>1</v>
      </c>
      <c r="C9969">
        <v>1.572459745</v>
      </c>
      <c r="D9969">
        <v>31</v>
      </c>
      <c r="E9969">
        <v>2</v>
      </c>
      <c r="F9969">
        <v>518</v>
      </c>
      <c r="H9969">
        <v>8</v>
      </c>
      <c r="I9969">
        <v>3</v>
      </c>
      <c r="J9969">
        <v>0</v>
      </c>
      <c r="K9969">
        <v>1</v>
      </c>
      <c r="L9969">
        <v>0</v>
      </c>
    </row>
    <row r="9970" spans="1:12" x14ac:dyDescent="0.25">
      <c r="A9970">
        <v>66147</v>
      </c>
      <c r="B9970">
        <v>0</v>
      </c>
      <c r="C9970">
        <v>1.6721504110000001</v>
      </c>
      <c r="D9970">
        <v>60</v>
      </c>
      <c r="E9970">
        <v>4</v>
      </c>
      <c r="F9970">
        <v>43</v>
      </c>
      <c r="H9970">
        <v>3</v>
      </c>
      <c r="I9970">
        <v>0</v>
      </c>
      <c r="J9970">
        <v>0</v>
      </c>
      <c r="K9970">
        <v>0</v>
      </c>
      <c r="L9970">
        <v>0</v>
      </c>
    </row>
    <row r="9971" spans="1:12" x14ac:dyDescent="0.25">
      <c r="A9971">
        <v>31729</v>
      </c>
      <c r="B9971">
        <v>1</v>
      </c>
      <c r="C9971">
        <v>1.6810631229999999</v>
      </c>
      <c r="D9971">
        <v>43</v>
      </c>
      <c r="E9971">
        <v>1</v>
      </c>
      <c r="F9971">
        <v>4.8371489999999998E-3</v>
      </c>
      <c r="G9971">
        <v>3100</v>
      </c>
      <c r="H9971">
        <v>2</v>
      </c>
      <c r="I9971">
        <v>2</v>
      </c>
      <c r="J9971">
        <v>0</v>
      </c>
      <c r="K9971">
        <v>0</v>
      </c>
      <c r="L9971">
        <v>3</v>
      </c>
    </row>
    <row r="9972" spans="1:12" x14ac:dyDescent="0.25">
      <c r="A9972">
        <v>80435</v>
      </c>
      <c r="B9972">
        <v>0</v>
      </c>
      <c r="C9972">
        <v>1.696606786</v>
      </c>
      <c r="D9972">
        <v>35</v>
      </c>
      <c r="E9972">
        <v>0</v>
      </c>
      <c r="F9972">
        <v>0.27775794399999998</v>
      </c>
      <c r="G9972">
        <v>2800</v>
      </c>
      <c r="H9972">
        <v>2</v>
      </c>
      <c r="I9972">
        <v>2</v>
      </c>
      <c r="J9972">
        <v>1</v>
      </c>
      <c r="K9972">
        <v>2</v>
      </c>
      <c r="L9972">
        <v>4</v>
      </c>
    </row>
    <row r="9973" spans="1:12" x14ac:dyDescent="0.25">
      <c r="A9973">
        <v>1667</v>
      </c>
      <c r="B9973">
        <v>0</v>
      </c>
      <c r="C9973">
        <v>1.708044916</v>
      </c>
      <c r="D9973">
        <v>47</v>
      </c>
      <c r="E9973">
        <v>0</v>
      </c>
      <c r="F9973">
        <v>1.8627581609999999</v>
      </c>
      <c r="G9973">
        <v>1500</v>
      </c>
      <c r="H9973">
        <v>6</v>
      </c>
      <c r="I9973">
        <v>0</v>
      </c>
      <c r="J9973">
        <v>1</v>
      </c>
      <c r="K9973">
        <v>0</v>
      </c>
      <c r="L9973">
        <v>0</v>
      </c>
    </row>
    <row r="9974" spans="1:12" x14ac:dyDescent="0.25">
      <c r="A9974">
        <v>125673</v>
      </c>
      <c r="B9974">
        <v>1</v>
      </c>
      <c r="C9974">
        <v>1.7142857140000001</v>
      </c>
      <c r="D9974">
        <v>66</v>
      </c>
      <c r="E9974">
        <v>0</v>
      </c>
      <c r="F9974">
        <v>0.24685418200000001</v>
      </c>
      <c r="G9974">
        <v>2701</v>
      </c>
      <c r="H9974">
        <v>1</v>
      </c>
      <c r="I9974">
        <v>0</v>
      </c>
      <c r="J9974">
        <v>0</v>
      </c>
      <c r="K9974">
        <v>0</v>
      </c>
      <c r="L9974">
        <v>0</v>
      </c>
    </row>
    <row r="9975" spans="1:12" x14ac:dyDescent="0.25">
      <c r="A9975">
        <v>47947</v>
      </c>
      <c r="B9975">
        <v>0</v>
      </c>
      <c r="C9975">
        <v>1.7365269459999999</v>
      </c>
      <c r="D9975">
        <v>43</v>
      </c>
      <c r="E9975">
        <v>0</v>
      </c>
      <c r="F9975">
        <v>364</v>
      </c>
      <c r="H9975">
        <v>2</v>
      </c>
      <c r="I9975">
        <v>2</v>
      </c>
      <c r="J9975">
        <v>0</v>
      </c>
      <c r="K9975">
        <v>0</v>
      </c>
      <c r="L9975">
        <v>0</v>
      </c>
    </row>
    <row r="9976" spans="1:12" x14ac:dyDescent="0.25">
      <c r="A9976">
        <v>42294</v>
      </c>
      <c r="B9976">
        <v>1</v>
      </c>
      <c r="C9976">
        <v>1.7745426740000001</v>
      </c>
      <c r="D9976">
        <v>53</v>
      </c>
      <c r="E9976">
        <v>0</v>
      </c>
      <c r="F9976">
        <v>0.40625937400000001</v>
      </c>
      <c r="G9976">
        <v>10000</v>
      </c>
      <c r="H9976">
        <v>13</v>
      </c>
      <c r="I9976">
        <v>0</v>
      </c>
      <c r="J9976">
        <v>3</v>
      </c>
      <c r="K9976">
        <v>0</v>
      </c>
      <c r="L9976">
        <v>4</v>
      </c>
    </row>
    <row r="9977" spans="1:12" x14ac:dyDescent="0.25">
      <c r="A9977">
        <v>101643</v>
      </c>
      <c r="B9977">
        <v>0</v>
      </c>
      <c r="C9977">
        <v>1.8114590269999999</v>
      </c>
      <c r="D9977">
        <v>64</v>
      </c>
      <c r="E9977">
        <v>0</v>
      </c>
      <c r="F9977">
        <v>0.31895320300000002</v>
      </c>
      <c r="G9977">
        <v>17500</v>
      </c>
      <c r="H9977">
        <v>11</v>
      </c>
      <c r="I9977">
        <v>0</v>
      </c>
      <c r="J9977">
        <v>3</v>
      </c>
      <c r="K9977">
        <v>0</v>
      </c>
      <c r="L9977">
        <v>1</v>
      </c>
    </row>
    <row r="9978" spans="1:12" x14ac:dyDescent="0.25">
      <c r="A9978">
        <v>5123</v>
      </c>
      <c r="B9978">
        <v>1</v>
      </c>
      <c r="C9978">
        <v>1.8578199049999999</v>
      </c>
      <c r="D9978">
        <v>43</v>
      </c>
      <c r="E9978">
        <v>1</v>
      </c>
      <c r="F9978">
        <v>1.7697081E-2</v>
      </c>
      <c r="G9978">
        <v>4350</v>
      </c>
      <c r="H9978">
        <v>1</v>
      </c>
      <c r="I9978">
        <v>0</v>
      </c>
      <c r="J9978">
        <v>0</v>
      </c>
      <c r="K9978">
        <v>0</v>
      </c>
      <c r="L9978">
        <v>2</v>
      </c>
    </row>
    <row r="9979" spans="1:12" x14ac:dyDescent="0.25">
      <c r="A9979">
        <v>106790</v>
      </c>
      <c r="B9979">
        <v>1</v>
      </c>
      <c r="C9979">
        <v>1.926910299</v>
      </c>
      <c r="D9979">
        <v>30</v>
      </c>
      <c r="E9979">
        <v>0</v>
      </c>
      <c r="F9979">
        <v>131</v>
      </c>
      <c r="H9979">
        <v>4</v>
      </c>
      <c r="I9979">
        <v>1</v>
      </c>
      <c r="J9979">
        <v>0</v>
      </c>
      <c r="K9979">
        <v>0</v>
      </c>
    </row>
    <row r="9980" spans="1:12" x14ac:dyDescent="0.25">
      <c r="A9980">
        <v>122866</v>
      </c>
      <c r="B9980">
        <v>0</v>
      </c>
      <c r="C9980">
        <v>1.94011976</v>
      </c>
      <c r="D9980">
        <v>29</v>
      </c>
      <c r="E9980">
        <v>0</v>
      </c>
      <c r="F9980">
        <v>0.156238827</v>
      </c>
      <c r="G9980">
        <v>2796</v>
      </c>
      <c r="H9980">
        <v>3</v>
      </c>
      <c r="I9980">
        <v>1</v>
      </c>
      <c r="J9980">
        <v>0</v>
      </c>
      <c r="K9980">
        <v>2</v>
      </c>
      <c r="L9980">
        <v>0</v>
      </c>
    </row>
    <row r="9981" spans="1:12" x14ac:dyDescent="0.25">
      <c r="A9981">
        <v>10334</v>
      </c>
      <c r="B9981">
        <v>0</v>
      </c>
      <c r="C9981">
        <v>1.9986758600000001</v>
      </c>
      <c r="D9981">
        <v>34</v>
      </c>
      <c r="E9981">
        <v>0</v>
      </c>
      <c r="F9981">
        <v>0.202141407</v>
      </c>
      <c r="G9981">
        <v>10833</v>
      </c>
      <c r="H9981">
        <v>7</v>
      </c>
      <c r="I9981">
        <v>0</v>
      </c>
      <c r="J9981">
        <v>0</v>
      </c>
      <c r="K9981">
        <v>0</v>
      </c>
      <c r="L9981">
        <v>0</v>
      </c>
    </row>
    <row r="9982" spans="1:12" x14ac:dyDescent="0.25">
      <c r="A9982">
        <v>126905</v>
      </c>
      <c r="B9982">
        <v>0</v>
      </c>
      <c r="C9982">
        <v>2.0340775560000002</v>
      </c>
      <c r="D9982">
        <v>41</v>
      </c>
      <c r="E9982">
        <v>1</v>
      </c>
      <c r="F9982">
        <v>0.105185185</v>
      </c>
      <c r="G9982">
        <v>674</v>
      </c>
      <c r="H9982">
        <v>3</v>
      </c>
      <c r="I9982">
        <v>0</v>
      </c>
      <c r="J9982">
        <v>0</v>
      </c>
      <c r="K9982">
        <v>0</v>
      </c>
      <c r="L9982">
        <v>0</v>
      </c>
    </row>
    <row r="9983" spans="1:12" x14ac:dyDescent="0.25">
      <c r="A9983">
        <v>58240</v>
      </c>
      <c r="B9983">
        <v>0</v>
      </c>
      <c r="C9983">
        <v>2.0718562870000001</v>
      </c>
      <c r="D9983">
        <v>32</v>
      </c>
      <c r="E9983">
        <v>1</v>
      </c>
      <c r="F9983">
        <v>9.3953022999999997E-2</v>
      </c>
      <c r="G9983">
        <v>2000</v>
      </c>
      <c r="H9983">
        <v>2</v>
      </c>
      <c r="I9983">
        <v>1</v>
      </c>
      <c r="J9983">
        <v>0</v>
      </c>
      <c r="K9983">
        <v>0</v>
      </c>
      <c r="L9983">
        <v>0</v>
      </c>
    </row>
    <row r="9984" spans="1:12" x14ac:dyDescent="0.25">
      <c r="A9984">
        <v>50859</v>
      </c>
      <c r="B9984">
        <v>0</v>
      </c>
      <c r="C9984">
        <v>2.7316713520000002</v>
      </c>
      <c r="D9984">
        <v>53</v>
      </c>
      <c r="E9984">
        <v>0</v>
      </c>
      <c r="F9984">
        <v>0.82930688900000005</v>
      </c>
      <c r="G9984">
        <v>9478</v>
      </c>
      <c r="H9984">
        <v>17</v>
      </c>
      <c r="I9984">
        <v>0</v>
      </c>
      <c r="J9984">
        <v>3</v>
      </c>
      <c r="K9984">
        <v>0</v>
      </c>
      <c r="L9984">
        <v>1</v>
      </c>
    </row>
    <row r="9985" spans="1:12" x14ac:dyDescent="0.25">
      <c r="A9985">
        <v>2429</v>
      </c>
      <c r="B9985">
        <v>0</v>
      </c>
      <c r="C9985">
        <v>2.837806547</v>
      </c>
      <c r="D9985">
        <v>64</v>
      </c>
      <c r="E9985">
        <v>2</v>
      </c>
      <c r="F9985">
        <v>0.41141714400000001</v>
      </c>
      <c r="G9985">
        <v>11000</v>
      </c>
      <c r="H9985">
        <v>8</v>
      </c>
      <c r="I9985">
        <v>0</v>
      </c>
      <c r="J9985">
        <v>2</v>
      </c>
      <c r="K9985">
        <v>0</v>
      </c>
      <c r="L9985">
        <v>2</v>
      </c>
    </row>
    <row r="9986" spans="1:12" x14ac:dyDescent="0.25">
      <c r="A9986">
        <v>7448</v>
      </c>
      <c r="B9986">
        <v>0</v>
      </c>
      <c r="C9986">
        <v>5.299401198</v>
      </c>
      <c r="D9986">
        <v>27</v>
      </c>
      <c r="E9986">
        <v>0</v>
      </c>
      <c r="F9986">
        <v>5.9970015000000002E-2</v>
      </c>
      <c r="G9986">
        <v>2000</v>
      </c>
      <c r="H9986">
        <v>4</v>
      </c>
      <c r="I9986">
        <v>0</v>
      </c>
      <c r="J9986">
        <v>0</v>
      </c>
      <c r="K9986">
        <v>0</v>
      </c>
      <c r="L9986">
        <v>0</v>
      </c>
    </row>
    <row r="9987" spans="1:12" x14ac:dyDescent="0.25">
      <c r="A9987">
        <v>76392</v>
      </c>
      <c r="B9987">
        <v>0</v>
      </c>
      <c r="C9987">
        <v>219</v>
      </c>
      <c r="D9987">
        <v>58</v>
      </c>
      <c r="E9987">
        <v>0</v>
      </c>
      <c r="F9987">
        <v>5.0676538E-2</v>
      </c>
      <c r="G9987">
        <v>7833</v>
      </c>
      <c r="H9987">
        <v>2</v>
      </c>
      <c r="I9987">
        <v>0</v>
      </c>
      <c r="J9987">
        <v>0</v>
      </c>
      <c r="K9987">
        <v>0</v>
      </c>
      <c r="L9987">
        <v>1</v>
      </c>
    </row>
    <row r="9988" spans="1:12" x14ac:dyDescent="0.25">
      <c r="A9988">
        <v>129085</v>
      </c>
      <c r="B9988">
        <v>0</v>
      </c>
      <c r="C9988">
        <v>1073</v>
      </c>
      <c r="D9988">
        <v>31</v>
      </c>
      <c r="E9988">
        <v>0</v>
      </c>
      <c r="F9988">
        <v>21.463414629999999</v>
      </c>
      <c r="G9988">
        <v>40</v>
      </c>
      <c r="H9988">
        <v>4</v>
      </c>
      <c r="I9988">
        <v>0</v>
      </c>
      <c r="J9988">
        <v>1</v>
      </c>
      <c r="K9988">
        <v>0</v>
      </c>
      <c r="L9988">
        <v>0</v>
      </c>
    </row>
    <row r="9989" spans="1:12" x14ac:dyDescent="0.25">
      <c r="A9989">
        <v>63576</v>
      </c>
      <c r="B9989">
        <v>0</v>
      </c>
      <c r="C9989">
        <v>1171</v>
      </c>
      <c r="D9989">
        <v>87</v>
      </c>
      <c r="E9989">
        <v>0</v>
      </c>
      <c r="F9989">
        <v>43</v>
      </c>
      <c r="H9989">
        <v>4</v>
      </c>
      <c r="I9989">
        <v>0</v>
      </c>
      <c r="J9989">
        <v>0</v>
      </c>
      <c r="K9989">
        <v>0</v>
      </c>
      <c r="L9989">
        <v>0</v>
      </c>
    </row>
    <row r="9990" spans="1:12" x14ac:dyDescent="0.25">
      <c r="A9990">
        <v>23040</v>
      </c>
      <c r="B9990">
        <v>0</v>
      </c>
      <c r="C9990">
        <v>1179</v>
      </c>
      <c r="D9990">
        <v>43</v>
      </c>
      <c r="E9990">
        <v>0</v>
      </c>
      <c r="F9990">
        <v>0.49749059000000001</v>
      </c>
      <c r="G9990">
        <v>6375</v>
      </c>
      <c r="H9990">
        <v>8</v>
      </c>
      <c r="I9990">
        <v>0</v>
      </c>
      <c r="J9990">
        <v>2</v>
      </c>
      <c r="K9990">
        <v>0</v>
      </c>
      <c r="L9990">
        <v>0</v>
      </c>
    </row>
    <row r="9991" spans="1:12" x14ac:dyDescent="0.25">
      <c r="A9991">
        <v>121585</v>
      </c>
      <c r="B9991">
        <v>0</v>
      </c>
      <c r="C9991">
        <v>1655</v>
      </c>
      <c r="D9991">
        <v>37</v>
      </c>
      <c r="E9991">
        <v>1</v>
      </c>
      <c r="F9991">
        <v>0.25082847699999999</v>
      </c>
      <c r="G9991">
        <v>8750</v>
      </c>
      <c r="H9991">
        <v>9</v>
      </c>
      <c r="I9991">
        <v>0</v>
      </c>
      <c r="J9991">
        <v>2</v>
      </c>
      <c r="K9991">
        <v>0</v>
      </c>
      <c r="L9991">
        <v>1</v>
      </c>
    </row>
    <row r="9992" spans="1:12" x14ac:dyDescent="0.25">
      <c r="A9992">
        <v>45370</v>
      </c>
      <c r="B9992">
        <v>0</v>
      </c>
      <c r="C9992">
        <v>1659</v>
      </c>
      <c r="D9992">
        <v>70</v>
      </c>
      <c r="E9992">
        <v>0</v>
      </c>
      <c r="F9992">
        <v>787</v>
      </c>
      <c r="H9992">
        <v>7</v>
      </c>
      <c r="I9992">
        <v>0</v>
      </c>
      <c r="J9992">
        <v>0</v>
      </c>
      <c r="K9992">
        <v>0</v>
      </c>
      <c r="L9992">
        <v>0</v>
      </c>
    </row>
    <row r="9993" spans="1:12" x14ac:dyDescent="0.25">
      <c r="A9993">
        <v>109847</v>
      </c>
      <c r="B9993">
        <v>0</v>
      </c>
      <c r="C9993">
        <v>1782</v>
      </c>
      <c r="D9993">
        <v>85</v>
      </c>
      <c r="E9993">
        <v>0</v>
      </c>
      <c r="F9993">
        <v>53</v>
      </c>
      <c r="H9993">
        <v>5</v>
      </c>
      <c r="I9993">
        <v>0</v>
      </c>
      <c r="J9993">
        <v>0</v>
      </c>
      <c r="K9993">
        <v>0</v>
      </c>
    </row>
    <row r="9994" spans="1:12" x14ac:dyDescent="0.25">
      <c r="A9994">
        <v>120228</v>
      </c>
      <c r="B9994">
        <v>0</v>
      </c>
      <c r="C9994">
        <v>2128</v>
      </c>
      <c r="D9994">
        <v>63</v>
      </c>
      <c r="E9994">
        <v>1</v>
      </c>
      <c r="F9994">
        <v>1305</v>
      </c>
      <c r="H9994">
        <v>7</v>
      </c>
      <c r="I9994">
        <v>0</v>
      </c>
      <c r="J9994">
        <v>1</v>
      </c>
      <c r="K9994">
        <v>0</v>
      </c>
      <c r="L9994">
        <v>0</v>
      </c>
    </row>
    <row r="9995" spans="1:12" x14ac:dyDescent="0.25">
      <c r="A9995">
        <v>28269</v>
      </c>
      <c r="B9995">
        <v>0</v>
      </c>
      <c r="C9995">
        <v>2355</v>
      </c>
      <c r="D9995">
        <v>56</v>
      </c>
      <c r="E9995">
        <v>0</v>
      </c>
      <c r="F9995">
        <v>1273</v>
      </c>
      <c r="H9995">
        <v>6</v>
      </c>
      <c r="I9995">
        <v>0</v>
      </c>
      <c r="J9995">
        <v>1</v>
      </c>
      <c r="K9995">
        <v>0</v>
      </c>
      <c r="L9995">
        <v>0</v>
      </c>
    </row>
    <row r="9996" spans="1:12" x14ac:dyDescent="0.25">
      <c r="A9996">
        <v>95526</v>
      </c>
      <c r="B9996">
        <v>0</v>
      </c>
      <c r="C9996">
        <v>3118</v>
      </c>
      <c r="D9996">
        <v>76</v>
      </c>
      <c r="E9996">
        <v>0</v>
      </c>
      <c r="F9996">
        <v>2306</v>
      </c>
      <c r="H9996">
        <v>7</v>
      </c>
      <c r="I9996">
        <v>0</v>
      </c>
      <c r="J9996">
        <v>1</v>
      </c>
      <c r="K9996">
        <v>0</v>
      </c>
      <c r="L9996">
        <v>1</v>
      </c>
    </row>
    <row r="9997" spans="1:12" x14ac:dyDescent="0.25">
      <c r="A9997">
        <v>37105</v>
      </c>
      <c r="B9997">
        <v>0</v>
      </c>
      <c r="C9997">
        <v>4116</v>
      </c>
      <c r="D9997">
        <v>62</v>
      </c>
      <c r="E9997">
        <v>0</v>
      </c>
      <c r="F9997">
        <v>0.31860902299999999</v>
      </c>
      <c r="G9997">
        <v>12767</v>
      </c>
      <c r="H9997">
        <v>6</v>
      </c>
      <c r="I9997">
        <v>0</v>
      </c>
      <c r="J9997">
        <v>1</v>
      </c>
      <c r="K9997">
        <v>0</v>
      </c>
      <c r="L9997">
        <v>3</v>
      </c>
    </row>
    <row r="9998" spans="1:12" x14ac:dyDescent="0.25">
      <c r="A9998">
        <v>64641</v>
      </c>
      <c r="B9998">
        <v>0</v>
      </c>
      <c r="C9998">
        <v>4556</v>
      </c>
      <c r="D9998">
        <v>42</v>
      </c>
      <c r="E9998">
        <v>0</v>
      </c>
      <c r="F9998">
        <v>0.111285389</v>
      </c>
      <c r="G9998">
        <v>12750</v>
      </c>
      <c r="H9998">
        <v>5</v>
      </c>
      <c r="I9998">
        <v>0</v>
      </c>
      <c r="J9998">
        <v>1</v>
      </c>
      <c r="K9998">
        <v>0</v>
      </c>
      <c r="L9998">
        <v>0</v>
      </c>
    </row>
    <row r="9999" spans="1:12" x14ac:dyDescent="0.25">
      <c r="A9999">
        <v>89498</v>
      </c>
      <c r="B9999">
        <v>0</v>
      </c>
      <c r="C9999">
        <v>4724</v>
      </c>
      <c r="D9999">
        <v>37</v>
      </c>
      <c r="E9999">
        <v>0</v>
      </c>
      <c r="F9999">
        <v>0.37644844399999999</v>
      </c>
      <c r="G9999">
        <v>17000</v>
      </c>
      <c r="H9999">
        <v>3</v>
      </c>
      <c r="I9999">
        <v>0</v>
      </c>
      <c r="J9999">
        <v>2</v>
      </c>
      <c r="K9999">
        <v>0</v>
      </c>
      <c r="L9999">
        <v>0</v>
      </c>
    </row>
    <row r="10000" spans="1:12" x14ac:dyDescent="0.25">
      <c r="A10000">
        <v>102164</v>
      </c>
      <c r="B10000">
        <v>0</v>
      </c>
      <c r="C10000">
        <v>6726</v>
      </c>
      <c r="D10000">
        <v>43</v>
      </c>
      <c r="E10000">
        <v>0</v>
      </c>
      <c r="F10000">
        <v>2.8230353930000001</v>
      </c>
      <c r="G10000">
        <v>1666</v>
      </c>
      <c r="H10000">
        <v>6</v>
      </c>
      <c r="I10000">
        <v>0</v>
      </c>
      <c r="J10000">
        <v>2</v>
      </c>
      <c r="K10000">
        <v>0</v>
      </c>
      <c r="L10000">
        <v>3</v>
      </c>
    </row>
    <row r="10001" spans="1:12" x14ac:dyDescent="0.25">
      <c r="A10001">
        <v>27779</v>
      </c>
      <c r="B10001">
        <v>0</v>
      </c>
      <c r="C10001">
        <v>7696</v>
      </c>
      <c r="D10001">
        <v>55</v>
      </c>
      <c r="E10001">
        <v>0</v>
      </c>
      <c r="F10001">
        <v>0.17821076399999999</v>
      </c>
      <c r="G10001">
        <v>8416</v>
      </c>
      <c r="H10001">
        <v>3</v>
      </c>
      <c r="I10001">
        <v>0</v>
      </c>
      <c r="J10001">
        <v>1</v>
      </c>
      <c r="K10001">
        <v>0</v>
      </c>
      <c r="L10001">
        <v>0</v>
      </c>
    </row>
  </sheetData>
  <autoFilter ref="A1:L10001">
    <sortState ref="A2:L10001">
      <sortCondition ref="C1:C10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workbookViewId="0">
      <selection activeCell="G4" sqref="G4"/>
    </sheetView>
  </sheetViews>
  <sheetFormatPr baseColWidth="10" defaultRowHeight="18" x14ac:dyDescent="0.25"/>
  <cols>
    <col min="3" max="3" width="21.5" customWidth="1"/>
    <col min="4" max="4" width="10.83203125" style="2"/>
  </cols>
  <sheetData>
    <row r="1" spans="1:15" x14ac:dyDescent="0.25">
      <c r="A1" t="s">
        <v>1</v>
      </c>
    </row>
    <row r="2" spans="1:15" x14ac:dyDescent="0.25">
      <c r="B2" t="s">
        <v>11</v>
      </c>
      <c r="D2" s="2" t="s">
        <v>12</v>
      </c>
      <c r="E2" t="s">
        <v>13</v>
      </c>
      <c r="F2" t="s">
        <v>14</v>
      </c>
      <c r="G2" t="s">
        <v>15</v>
      </c>
      <c r="J2" t="s">
        <v>11</v>
      </c>
      <c r="L2" s="2" t="s">
        <v>12</v>
      </c>
      <c r="M2" t="s">
        <v>13</v>
      </c>
      <c r="N2" t="s">
        <v>14</v>
      </c>
      <c r="O2" t="s">
        <v>15</v>
      </c>
    </row>
    <row r="3" spans="1:15" x14ac:dyDescent="0.25">
      <c r="B3" t="s">
        <v>16</v>
      </c>
      <c r="C3" t="s">
        <v>17</v>
      </c>
      <c r="F3">
        <f>MAX(F4:F23)</f>
        <v>42.770438495356473</v>
      </c>
      <c r="G3">
        <f>SUM(G4:G23)</f>
        <v>1.2421952888177252</v>
      </c>
      <c r="J3" t="s">
        <v>16</v>
      </c>
      <c r="K3" t="s">
        <v>17</v>
      </c>
      <c r="L3" s="2"/>
    </row>
    <row r="4" spans="1:15" x14ac:dyDescent="0.25">
      <c r="A4">
        <v>1</v>
      </c>
      <c r="B4" t="s">
        <v>18</v>
      </c>
      <c r="C4">
        <v>0</v>
      </c>
      <c r="D4" s="2">
        <f>COUNTIFS(data!$C:$C, $C4)/COUNT(data!$C:$C)</f>
        <v>6.8400000000000002E-2</v>
      </c>
      <c r="E4" s="2">
        <f>COUNTIFS(data!$C:$C, $C4, data!$B:$B, 1)/COUNT(data!$C:$C)</f>
        <v>1.4E-3</v>
      </c>
      <c r="F4">
        <f>ABS((SUM($D$4:D4)-SUM($E$4:E4))/($D$24-$E$24)-SUM($E$4:E4)/$E$24)*100</f>
        <v>5.0160042417278854</v>
      </c>
      <c r="G4">
        <f>((D4-E4)-E4)*LOG((D4-E4)/E4)</f>
        <v>0.11020450791668182</v>
      </c>
      <c r="I4">
        <v>1</v>
      </c>
      <c r="J4" t="s">
        <v>18</v>
      </c>
    </row>
    <row r="5" spans="1:15" x14ac:dyDescent="0.25">
      <c r="A5">
        <v>2</v>
      </c>
      <c r="B5">
        <f t="shared" ref="B5:B23" si="0">C4</f>
        <v>0</v>
      </c>
      <c r="C5">
        <v>6.0000000000000001E-3</v>
      </c>
      <c r="D5" s="2">
        <f>COUNTIFS(data!$C:$C, "&gt;"&amp;$B5, data!$C:$C, "&lt;="&amp;$C5)/COUNT(data!$C:$C)</f>
        <v>4.7399999999999998E-2</v>
      </c>
      <c r="E5" s="2">
        <f>COUNTIFS(data!$C:$C, "&gt;"&amp;$B5, data!$C:$C, "&lt;="&amp;$C5, data!$B:$B, 1)/COUNT(data!$C:$C)</f>
        <v>5.0000000000000001E-4</v>
      </c>
      <c r="F5">
        <f>ABS((SUM($D$4:D5)-SUM($E$4:E5))/($D$24-$E$24)-SUM($E$4:E5)/$E$24)*100</f>
        <v>9.2645343998774958</v>
      </c>
      <c r="G5">
        <f t="shared" ref="G5:G23" si="1">((D5-E5)-E5)*LOG((D5-E5)/E5)</f>
        <v>9.1510211700788588E-2</v>
      </c>
    </row>
    <row r="6" spans="1:15" x14ac:dyDescent="0.25">
      <c r="A6">
        <v>3</v>
      </c>
      <c r="B6">
        <f t="shared" si="0"/>
        <v>6.0000000000000001E-3</v>
      </c>
      <c r="C6">
        <v>1.4E-2</v>
      </c>
      <c r="D6" s="2">
        <f>COUNTIFS(data!$C:$C, "&gt;"&amp;$B6, data!$C:$C, "&lt;="&amp;$C6)/COUNT(data!$C:$C)</f>
        <v>4.6800000000000001E-2</v>
      </c>
      <c r="E6" s="2">
        <f>COUNTIFS(data!$C:$C, "&gt;"&amp;$B6, data!$C:$C, "&lt;="&amp;$C6, data!$B:$B, 1)/COUNT(data!$C:$C)</f>
        <v>5.0000000000000001E-4</v>
      </c>
      <c r="F6">
        <f>ABS((SUM($D$4:D6)-SUM($E$4:E6))/($D$24-$E$24)-SUM($E$4:E6)/$E$24)*100</f>
        <v>13.448886571076629</v>
      </c>
      <c r="G6">
        <f t="shared" si="1"/>
        <v>9.0070783190032588E-2</v>
      </c>
    </row>
    <row r="7" spans="1:15" x14ac:dyDescent="0.25">
      <c r="A7">
        <v>4</v>
      </c>
      <c r="B7">
        <f t="shared" si="0"/>
        <v>1.4E-2</v>
      </c>
      <c r="C7">
        <v>2.3E-2</v>
      </c>
      <c r="D7" s="2">
        <f>COUNTIFS(data!$C:$C, "&gt;"&amp;$B7, data!$C:$C, "&lt;="&amp;$C7)/COUNT(data!$C:$C)</f>
        <v>4.87E-2</v>
      </c>
      <c r="E7" s="2">
        <f>COUNTIFS(data!$C:$C, "&gt;"&amp;$B7, data!$C:$C, "&lt;="&amp;$C7, data!$B:$B, 1)/COUNT(data!$C:$C)</f>
        <v>8.0000000000000004E-4</v>
      </c>
      <c r="F7">
        <f>ABS((SUM($D$4:D7)-SUM($E$4:E7))/($D$24-$E$24)-SUM($E$4:E7)/$E$24)*100</f>
        <v>17.343550547722806</v>
      </c>
      <c r="G7">
        <f t="shared" si="1"/>
        <v>8.3708264294505383E-2</v>
      </c>
    </row>
    <row r="8" spans="1:15" x14ac:dyDescent="0.25">
      <c r="A8">
        <v>5</v>
      </c>
      <c r="B8">
        <f t="shared" si="0"/>
        <v>2.3E-2</v>
      </c>
      <c r="C8">
        <v>3.5000000000000003E-2</v>
      </c>
      <c r="D8" s="2">
        <f>COUNTIFS(data!$C:$C, "&gt;"&amp;$B8, data!$C:$C, "&lt;="&amp;$C8)/COUNT(data!$C:$C)</f>
        <v>4.9399999999999999E-2</v>
      </c>
      <c r="E8" s="2">
        <f>COUNTIFS(data!$C:$C, "&gt;"&amp;$B8, data!$C:$C, "&lt;="&amp;$C8, data!$B:$B, 1)/COUNT(data!$C:$C)</f>
        <v>1.1999999999999999E-3</v>
      </c>
      <c r="F8">
        <f>ABS((SUM($D$4:D8)-SUM($E$4:E8))/($D$24-$E$24)-SUM($E$4:E8)/$E$24)*100</f>
        <v>20.655864193727481</v>
      </c>
      <c r="G8">
        <f t="shared" si="1"/>
        <v>7.538169223298756E-2</v>
      </c>
    </row>
    <row r="9" spans="1:15" x14ac:dyDescent="0.25">
      <c r="A9">
        <v>6</v>
      </c>
      <c r="B9">
        <f t="shared" si="0"/>
        <v>3.5000000000000003E-2</v>
      </c>
      <c r="C9">
        <v>4.9000000000000002E-2</v>
      </c>
      <c r="D9" s="2">
        <f>COUNTIFS(data!$C:$C, "&gt;"&amp;$B9, data!$C:$C, "&lt;="&amp;$C9)/COUNT(data!$C:$C)</f>
        <v>4.8599999999999997E-2</v>
      </c>
      <c r="E9" s="2">
        <f>COUNTIFS(data!$C:$C, "&gt;"&amp;$B9, data!$C:$C, "&lt;="&amp;$C9, data!$B:$B, 1)/COUNT(data!$C:$C)</f>
        <v>8.9999999999999998E-4</v>
      </c>
      <c r="F9">
        <f>ABS((SUM($D$4:D9)-SUM($E$4:E9))/($D$24-$E$24)-SUM($E$4:E9)/$E$24)*100</f>
        <v>24.37552567702765</v>
      </c>
      <c r="G9">
        <f t="shared" si="1"/>
        <v>8.0696110697316928E-2</v>
      </c>
    </row>
    <row r="10" spans="1:15" x14ac:dyDescent="0.25">
      <c r="A10">
        <v>7</v>
      </c>
      <c r="B10">
        <f t="shared" si="0"/>
        <v>4.9000000000000002E-2</v>
      </c>
      <c r="C10">
        <v>6.7000000000000004E-2</v>
      </c>
      <c r="D10" s="2">
        <f>COUNTIFS(data!$C:$C, "&gt;"&amp;$B10, data!$C:$C, "&lt;="&amp;$C10)/COUNT(data!$C:$C)</f>
        <v>0.05</v>
      </c>
      <c r="E10" s="2">
        <f>COUNTIFS(data!$C:$C, "&gt;"&amp;$B10, data!$C:$C, "&lt;="&amp;$C10, data!$B:$B, 1)/COUNT(data!$C:$C)</f>
        <v>6.9999999999999999E-4</v>
      </c>
      <c r="F10">
        <f>ABS((SUM($D$4:D10)-SUM($E$4:E10))/($D$24-$E$24)-SUM($E$4:E10)/$E$24)*100</f>
        <v>28.573548120920794</v>
      </c>
      <c r="G10">
        <f t="shared" si="1"/>
        <v>8.9800595532180505E-2</v>
      </c>
    </row>
    <row r="11" spans="1:15" x14ac:dyDescent="0.25">
      <c r="A11">
        <v>8</v>
      </c>
      <c r="B11">
        <f t="shared" si="0"/>
        <v>6.7000000000000004E-2</v>
      </c>
      <c r="C11">
        <v>9.4E-2</v>
      </c>
      <c r="D11" s="2">
        <f>COUNTIFS(data!$C:$C, "&gt;"&amp;$B11, data!$C:$C, "&lt;="&amp;$C11)/COUNT(data!$C:$C)</f>
        <v>5.0700000000000002E-2</v>
      </c>
      <c r="E11" s="2">
        <f>COUNTIFS(data!$C:$C, "&gt;"&amp;$B11, data!$C:$C, "&lt;="&amp;$C11, data!$B:$B, 1)/COUNT(data!$C:$C)</f>
        <v>1.1999999999999999E-3</v>
      </c>
      <c r="F11">
        <f>ABS((SUM($D$4:D11)-SUM($E$4:E11))/($D$24-$E$24)-SUM($E$4:E11)/$E$24)*100</f>
        <v>32.024914071984831</v>
      </c>
      <c r="G11">
        <f t="shared" si="1"/>
        <v>7.8024976924391101E-2</v>
      </c>
    </row>
    <row r="12" spans="1:15" x14ac:dyDescent="0.25">
      <c r="A12">
        <v>9</v>
      </c>
      <c r="B12">
        <f t="shared" si="0"/>
        <v>9.4E-2</v>
      </c>
      <c r="C12">
        <v>0.13</v>
      </c>
      <c r="D12" s="2">
        <f>COUNTIFS(data!$C:$C, "&gt;"&amp;$B12, data!$C:$C, "&lt;="&amp;$C12)/COUNT(data!$C:$C)</f>
        <v>5.1900000000000002E-2</v>
      </c>
      <c r="E12" s="2">
        <f>COUNTIFS(data!$C:$C, "&gt;"&amp;$B12, data!$C:$C, "&lt;="&amp;$C12, data!$B:$B, 1)/COUNT(data!$C:$C)</f>
        <v>1.5E-3</v>
      </c>
      <c r="F12">
        <f>ABS((SUM($D$4:D12)-SUM($E$4:E12))/($D$24-$E$24)-SUM($E$4:E12)/$E$24)*100</f>
        <v>35.111717510387038</v>
      </c>
      <c r="G12">
        <f t="shared" si="1"/>
        <v>7.4637990664363371E-2</v>
      </c>
    </row>
    <row r="13" spans="1:15" x14ac:dyDescent="0.25">
      <c r="A13">
        <v>10</v>
      </c>
      <c r="B13">
        <f t="shared" si="0"/>
        <v>0.13</v>
      </c>
      <c r="C13">
        <v>0.17</v>
      </c>
      <c r="D13" s="2">
        <f>COUNTIFS(data!$C:$C, "&gt;"&amp;$B13, data!$C:$C, "&lt;="&amp;$C13)/COUNT(data!$C:$C)</f>
        <v>4.6100000000000002E-2</v>
      </c>
      <c r="E13" s="2">
        <f>COUNTIFS(data!$C:$C, "&gt;"&amp;$B13, data!$C:$C, "&lt;="&amp;$C13, data!$B:$B, 1)/COUNT(data!$C:$C)</f>
        <v>1.9E-3</v>
      </c>
      <c r="F13">
        <f>ABS((SUM($D$4:D13)-SUM($E$4:E13))/($D$24-$E$24)-SUM($E$4:E13)/$E$24)*100</f>
        <v>36.920909092850906</v>
      </c>
      <c r="G13">
        <f t="shared" si="1"/>
        <v>5.7810084673161934E-2</v>
      </c>
    </row>
    <row r="14" spans="1:15" x14ac:dyDescent="0.25">
      <c r="A14">
        <v>11</v>
      </c>
      <c r="B14">
        <f t="shared" si="0"/>
        <v>0.17</v>
      </c>
      <c r="C14">
        <v>0.22</v>
      </c>
      <c r="D14" s="2">
        <f>COUNTIFS(data!$C:$C, "&gt;"&amp;$B14, data!$C:$C, "&lt;="&amp;$C14)/COUNT(data!$C:$C)</f>
        <v>4.6899999999999997E-2</v>
      </c>
      <c r="E14" s="2">
        <f>COUNTIFS(data!$C:$C, "&gt;"&amp;$B14, data!$C:$C, "&lt;="&amp;$C14, data!$B:$B, 1)/COUNT(data!$C:$C)</f>
        <v>1.2999999999999999E-3</v>
      </c>
      <c r="F14">
        <f>ABS((SUM($D$4:D14)-SUM($E$4:E14))/($D$24-$E$24)-SUM($E$4:E14)/$E$24)*100</f>
        <v>39.801508297707649</v>
      </c>
      <c r="G14">
        <f t="shared" si="1"/>
        <v>6.8444452022841579E-2</v>
      </c>
    </row>
    <row r="15" spans="1:15" x14ac:dyDescent="0.25">
      <c r="A15">
        <v>12</v>
      </c>
      <c r="B15">
        <f t="shared" si="0"/>
        <v>0.22</v>
      </c>
      <c r="C15">
        <v>0.28000000000000003</v>
      </c>
      <c r="D15" s="2">
        <f>COUNTIFS(data!$C:$C, "&gt;"&amp;$B15, data!$C:$C, "&lt;="&amp;$C15)/COUNT(data!$C:$C)</f>
        <v>4.7300000000000002E-2</v>
      </c>
      <c r="E15" s="2">
        <f>COUNTIFS(data!$C:$C, "&gt;"&amp;$B15, data!$C:$C, "&lt;="&amp;$C15, data!$B:$B, 1)/COUNT(data!$C:$C)</f>
        <v>1.9E-3</v>
      </c>
      <c r="F15">
        <f>ABS((SUM($D$4:D15)-SUM($E$4:E15))/($D$24-$E$24)-SUM($E$4:E15)/$E$24)*100</f>
        <v>41.739055854072468</v>
      </c>
      <c r="G15">
        <f t="shared" si="1"/>
        <v>5.9956147957835965E-2</v>
      </c>
    </row>
    <row r="16" spans="1:15" x14ac:dyDescent="0.25">
      <c r="A16">
        <v>13</v>
      </c>
      <c r="B16">
        <f t="shared" si="0"/>
        <v>0.28000000000000003</v>
      </c>
      <c r="C16">
        <v>0.36</v>
      </c>
      <c r="D16" s="2">
        <f>COUNTIFS(data!$C:$C, "&gt;"&amp;$B16, data!$C:$C, "&lt;="&amp;$C16)/COUNT(data!$C:$C)</f>
        <v>4.7899999999999998E-2</v>
      </c>
      <c r="E16" s="2">
        <f>COUNTIFS(data!$C:$C, "&gt;"&amp;$B16, data!$C:$C, "&lt;="&amp;$C16, data!$B:$B, 1)/COUNT(data!$C:$C)</f>
        <v>2.8999999999999998E-3</v>
      </c>
      <c r="F16">
        <f>ABS((SUM($D$4:D16)-SUM($E$4:E16))/($D$24-$E$24)-SUM($E$4:E16)/$E$24)*100</f>
        <v>42.097719775511777</v>
      </c>
      <c r="G16">
        <f t="shared" si="1"/>
        <v>5.0133291118395922E-2</v>
      </c>
    </row>
    <row r="17" spans="1:7" x14ac:dyDescent="0.25">
      <c r="A17">
        <v>14</v>
      </c>
      <c r="B17">
        <f t="shared" si="0"/>
        <v>0.36</v>
      </c>
      <c r="C17">
        <v>0.44</v>
      </c>
      <c r="D17" s="2">
        <f>COUNTIFS(data!$C:$C, "&gt;"&amp;$B17, data!$C:$C, "&lt;="&amp;$C17)/COUNT(data!$C:$C)</f>
        <v>4.9299999999999997E-2</v>
      </c>
      <c r="E17" s="2">
        <f>COUNTIFS(data!$C:$C, "&gt;"&amp;$B17, data!$C:$C, "&lt;="&amp;$C17, data!$B:$B, 1)/COUNT(data!$C:$C)</f>
        <v>2.8E-3</v>
      </c>
      <c r="F17">
        <f>ABS((SUM($D$4:D17)-SUM($E$4:E17))/($D$24-$E$24)-SUM($E$4:E17)/$E$24)*100</f>
        <v>42.770438495356473</v>
      </c>
      <c r="G17">
        <f t="shared" si="1"/>
        <v>5.3326888071636012E-2</v>
      </c>
    </row>
    <row r="18" spans="1:7" x14ac:dyDescent="0.25">
      <c r="A18">
        <v>15</v>
      </c>
      <c r="B18">
        <f t="shared" si="0"/>
        <v>0.44</v>
      </c>
      <c r="C18">
        <v>0.55000000000000004</v>
      </c>
      <c r="D18" s="2">
        <f>COUNTIFS(data!$C:$C, "&gt;"&amp;$B18, data!$C:$C, "&lt;="&amp;$C18)/COUNT(data!$C:$C)</f>
        <v>5.04E-2</v>
      </c>
      <c r="E18" s="2">
        <f>COUNTIFS(data!$C:$C, "&gt;"&amp;$B18, data!$C:$C, "&lt;="&amp;$C18, data!$B:$B, 1)/COUNT(data!$C:$C)</f>
        <v>3.5000000000000001E-3</v>
      </c>
      <c r="F18">
        <f>ABS((SUM($D$4:D18)-SUM($E$4:E18))/($D$24-$E$24)-SUM($E$4:E18)/$E$24)*100</f>
        <v>42.410673722630499</v>
      </c>
      <c r="G18">
        <f t="shared" si="1"/>
        <v>4.891634824903264E-2</v>
      </c>
    </row>
    <row r="19" spans="1:7" x14ac:dyDescent="0.25">
      <c r="A19">
        <v>16</v>
      </c>
      <c r="B19">
        <f t="shared" si="0"/>
        <v>0.55000000000000004</v>
      </c>
      <c r="C19">
        <v>0.68</v>
      </c>
      <c r="D19" s="2">
        <f>COUNTIFS(data!$C:$C, "&gt;"&amp;$B19, data!$C:$C, "&lt;="&amp;$C19)/COUNT(data!$C:$C)</f>
        <v>4.9000000000000002E-2</v>
      </c>
      <c r="E19" s="2">
        <f>COUNTIFS(data!$C:$C, "&gt;"&amp;$B19, data!$C:$C, "&lt;="&amp;$C19, data!$B:$B, 1)/COUNT(data!$C:$C)</f>
        <v>3.5999999999999999E-3</v>
      </c>
      <c r="F19">
        <f>ABS((SUM($D$4:D19)-SUM($E$4:E19))/($D$24-$E$24)-SUM($E$4:E19)/$E$24)*100</f>
        <v>41.736854151499173</v>
      </c>
      <c r="G19">
        <f t="shared" si="1"/>
        <v>4.6011490117354344E-2</v>
      </c>
    </row>
    <row r="20" spans="1:7" x14ac:dyDescent="0.25">
      <c r="A20">
        <v>17</v>
      </c>
      <c r="B20">
        <f t="shared" si="0"/>
        <v>0.68</v>
      </c>
      <c r="C20">
        <v>0.84</v>
      </c>
      <c r="D20" s="2">
        <f>COUNTIFS(data!$C:$C, "&gt;"&amp;$B20, data!$C:$C, "&lt;="&amp;$C20)/COUNT(data!$C:$C)</f>
        <v>4.9799999999999997E-2</v>
      </c>
      <c r="E20" s="2">
        <f>COUNTIFS(data!$C:$C, "&gt;"&amp;$B20, data!$C:$C, "&lt;="&amp;$C20, data!$B:$B, 1)/COUNT(data!$C:$C)</f>
        <v>6.4000000000000003E-3</v>
      </c>
      <c r="F20">
        <f>ABS((SUM($D$4:D20)-SUM($E$4:E20))/($D$24-$E$24)-SUM($E$4:E20)/$E$24)*100</f>
        <v>36.548032688382357</v>
      </c>
      <c r="G20">
        <f t="shared" si="1"/>
        <v>3.0758460954559062E-2</v>
      </c>
    </row>
    <row r="21" spans="1:7" x14ac:dyDescent="0.25">
      <c r="A21">
        <v>18</v>
      </c>
      <c r="B21">
        <f t="shared" si="0"/>
        <v>0.84</v>
      </c>
      <c r="C21">
        <v>0.98</v>
      </c>
      <c r="D21" s="2">
        <f>COUNTIFS(data!$C:$C, "&gt;"&amp;$B21, data!$C:$C, "&lt;="&amp;$C21)/COUNT(data!$C:$C)</f>
        <v>5.1400000000000001E-2</v>
      </c>
      <c r="E21" s="2">
        <f>COUNTIFS(data!$C:$C, "&gt;"&amp;$B21, data!$C:$C, "&lt;="&amp;$C21, data!$B:$B, 1)/COUNT(data!$C:$C)</f>
        <v>1.01E-2</v>
      </c>
      <c r="F21">
        <f>ABS((SUM($D$4:D21)-SUM($E$4:E21))/($D$24-$E$24)-SUM($E$4:E21)/$E$24)*100</f>
        <v>25.451024522859022</v>
      </c>
      <c r="G21">
        <f t="shared" si="1"/>
        <v>1.9082814749661267E-2</v>
      </c>
    </row>
    <row r="22" spans="1:7" x14ac:dyDescent="0.25">
      <c r="A22">
        <v>19</v>
      </c>
      <c r="B22">
        <f t="shared" si="0"/>
        <v>0.98</v>
      </c>
      <c r="C22">
        <v>1</v>
      </c>
      <c r="D22" s="2">
        <f>COUNTIFS(data!$C:$C, "&gt;"&amp;$B22, data!$C:$C, "&lt;="&amp;$C22)/COUNT(data!$C:$C)</f>
        <v>7.7399999999999997E-2</v>
      </c>
      <c r="E22" s="2">
        <f>COUNTIFS(data!$C:$C, "&gt;"&amp;$B22, data!$C:$C, "&lt;="&amp;$C22, data!$B:$B, 1)/COUNT(data!$C:$C)</f>
        <v>1.4200000000000001E-2</v>
      </c>
      <c r="F22">
        <f>ABS((SUM($D$4:D22)-SUM($E$4:E22))/($D$24-$E$24)-SUM($E$4:E22)/$E$24)*100</f>
        <v>10.398509808831434</v>
      </c>
      <c r="G22">
        <f t="shared" si="1"/>
        <v>3.1773007961067086E-2</v>
      </c>
    </row>
    <row r="23" spans="1:7" x14ac:dyDescent="0.25">
      <c r="A23">
        <v>20</v>
      </c>
      <c r="B23">
        <f t="shared" si="0"/>
        <v>1</v>
      </c>
      <c r="C23" t="s">
        <v>18</v>
      </c>
      <c r="D23" s="2">
        <f>COUNTIFS(data!$C:$C, "&gt;"&amp;$B23)/COUNT(data!$C:$C)</f>
        <v>2.2599999999999999E-2</v>
      </c>
      <c r="E23" s="2">
        <f>COUNTIFS(data!$C:$C, "&gt;"&amp;$B23, data!B:B, 1)/COUNT(data!$C:$C)</f>
        <v>7.7999999999999996E-3</v>
      </c>
      <c r="F23">
        <f>ABS((SUM($D$4:D23)-SUM($E$4:E23))/($D$24-$E$24)-SUM($E$4:E23)/$E$24)*100</f>
        <v>0</v>
      </c>
      <c r="G23">
        <f t="shared" si="1"/>
        <v>1.9471697889313386E-3</v>
      </c>
    </row>
    <row r="24" spans="1:7" x14ac:dyDescent="0.25">
      <c r="D24" s="2">
        <f xml:space="preserve"> SUM(D4:D23)</f>
        <v>0.99999999999999989</v>
      </c>
      <c r="E24" s="2">
        <f>SUM(E4:E23)</f>
        <v>6.5100000000000005E-2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9"/>
  <sheetViews>
    <sheetView topLeftCell="A216" workbookViewId="0">
      <pane xSplit="1" topLeftCell="B1" activePane="topRight" state="frozen"/>
      <selection pane="topRight" activeCell="N168" sqref="N168"/>
    </sheetView>
  </sheetViews>
  <sheetFormatPr baseColWidth="10" defaultRowHeight="18" x14ac:dyDescent="0.25"/>
  <cols>
    <col min="1" max="1" width="10.83203125" style="22"/>
    <col min="3" max="4" width="10.1640625" customWidth="1"/>
    <col min="5" max="5" width="12" customWidth="1"/>
    <col min="6" max="6" width="11.1640625" customWidth="1"/>
    <col min="7" max="7" width="10.83203125" style="2"/>
    <col min="9" max="9" width="10.83203125" style="24"/>
    <col min="10" max="11" width="10.83203125" style="2"/>
    <col min="12" max="12" width="12" style="24" bestFit="1" customWidth="1"/>
    <col min="14" max="14" width="10.83203125" customWidth="1"/>
    <col min="15" max="17" width="10.83203125" hidden="1" customWidth="1"/>
    <col min="18" max="18" width="10.83203125" style="22" customWidth="1"/>
    <col min="24" max="25" width="10.83203125" style="2"/>
    <col min="26" max="26" width="11" style="24" bestFit="1" customWidth="1"/>
    <col min="27" max="28" width="10.83203125" style="2"/>
    <col min="29" max="29" width="10.83203125" style="24"/>
  </cols>
  <sheetData>
    <row r="1" spans="1:30" x14ac:dyDescent="0.25">
      <c r="E1" t="s">
        <v>53</v>
      </c>
      <c r="F1" t="s">
        <v>52</v>
      </c>
    </row>
    <row r="2" spans="1:30" x14ac:dyDescent="0.25">
      <c r="E2">
        <f>COUNT(data!B:B)</f>
        <v>10000</v>
      </c>
      <c r="F2">
        <f>COUNTIFS(data!B:B, 1)</f>
        <v>651</v>
      </c>
    </row>
    <row r="5" spans="1:30" x14ac:dyDescent="0.25">
      <c r="A5" s="49" t="s">
        <v>1</v>
      </c>
      <c r="I5" s="24" t="s">
        <v>21</v>
      </c>
      <c r="L5" s="24" t="s">
        <v>22</v>
      </c>
      <c r="Z5" s="24" t="s">
        <v>21</v>
      </c>
      <c r="AC5" s="24" t="s">
        <v>22</v>
      </c>
    </row>
    <row r="6" spans="1:30" x14ac:dyDescent="0.25">
      <c r="B6" t="s">
        <v>11</v>
      </c>
      <c r="D6" t="s">
        <v>51</v>
      </c>
      <c r="E6" t="s">
        <v>20</v>
      </c>
      <c r="F6" t="s">
        <v>19</v>
      </c>
      <c r="G6" s="3" t="s">
        <v>12</v>
      </c>
      <c r="H6" s="4" t="s">
        <v>13</v>
      </c>
      <c r="I6" s="25" t="s">
        <v>14</v>
      </c>
      <c r="J6" s="23" t="s">
        <v>35</v>
      </c>
      <c r="K6" s="23" t="s">
        <v>36</v>
      </c>
      <c r="L6" s="25" t="s">
        <v>15</v>
      </c>
      <c r="O6" s="7"/>
      <c r="P6" s="7"/>
      <c r="Q6" s="7"/>
      <c r="S6" t="s">
        <v>11</v>
      </c>
      <c r="U6" t="s">
        <v>56</v>
      </c>
      <c r="V6" t="s">
        <v>20</v>
      </c>
      <c r="W6" t="s">
        <v>19</v>
      </c>
      <c r="X6" s="3" t="s">
        <v>12</v>
      </c>
      <c r="Y6" s="3" t="s">
        <v>13</v>
      </c>
      <c r="Z6" s="25" t="s">
        <v>14</v>
      </c>
      <c r="AA6" s="23" t="s">
        <v>35</v>
      </c>
      <c r="AB6" s="23" t="s">
        <v>36</v>
      </c>
      <c r="AC6" s="25" t="s">
        <v>15</v>
      </c>
    </row>
    <row r="7" spans="1:30" x14ac:dyDescent="0.25">
      <c r="A7" s="22" t="s">
        <v>50</v>
      </c>
      <c r="B7" t="s">
        <v>16</v>
      </c>
      <c r="C7" t="s">
        <v>17</v>
      </c>
      <c r="I7" s="25">
        <f>MAX(I8:I26)</f>
        <v>42.770438495356458</v>
      </c>
      <c r="J7" s="23" t="s">
        <v>37</v>
      </c>
      <c r="K7" s="3"/>
      <c r="L7" s="25">
        <f>SUM(L8:L26)</f>
        <v>1.0667972158938346</v>
      </c>
      <c r="M7" t="s">
        <v>37</v>
      </c>
      <c r="O7" s="7" t="s">
        <v>26</v>
      </c>
      <c r="P7" s="7" t="s">
        <v>25</v>
      </c>
      <c r="Q7" s="7" t="s">
        <v>24</v>
      </c>
      <c r="R7" s="22" t="s">
        <v>23</v>
      </c>
      <c r="S7" t="s">
        <v>16</v>
      </c>
      <c r="T7" t="s">
        <v>17</v>
      </c>
      <c r="Z7" s="25">
        <f>MAX(Z8:Z12)</f>
        <v>41.739055854072468</v>
      </c>
      <c r="AA7" s="23" t="s">
        <v>37</v>
      </c>
      <c r="AB7" s="3"/>
      <c r="AC7" s="25">
        <f>SUM(AC8:AC12)</f>
        <v>1.0260035819106206</v>
      </c>
      <c r="AD7" t="s">
        <v>37</v>
      </c>
    </row>
    <row r="8" spans="1:30" x14ac:dyDescent="0.25">
      <c r="A8" s="22">
        <v>1</v>
      </c>
      <c r="B8">
        <f>MIN(data!C:C)</f>
        <v>0</v>
      </c>
      <c r="C8">
        <v>0</v>
      </c>
      <c r="D8">
        <f>SUM($E$8:E8)+1</f>
        <v>685</v>
      </c>
      <c r="E8">
        <f>COUNTIFS(data!$C:$C, "&gt;="&amp;$B8, data!$C:$C, "&lt;="&amp;$C8)</f>
        <v>684</v>
      </c>
      <c r="F8">
        <f>COUNTIFS(data!$C:$C, "&gt;="&amp;$B8, data!$C:$C, "&lt;="&amp;$C8, data!$B:$B, 1)</f>
        <v>14</v>
      </c>
      <c r="G8" s="2">
        <f>E8/$E$27</f>
        <v>6.8400000000000002E-2</v>
      </c>
      <c r="H8" s="2">
        <f>F8/E8</f>
        <v>2.046783625730994E-2</v>
      </c>
      <c r="I8" s="24">
        <f>ABS((SUM($E$8:E8)-SUM($F$8:F8))/($E$2-$F$2)-SUM($F$8:F8)/$F$2)*100</f>
        <v>5.0160042417278827</v>
      </c>
      <c r="J8" s="2">
        <f t="shared" ref="J8:J26" si="0">(E8-F8)/($E$2-$F$2)</f>
        <v>7.1665418761364855E-2</v>
      </c>
      <c r="K8" s="2">
        <f t="shared" ref="K8:K26" si="1">F8/$F$2</f>
        <v>2.1505376344086023E-2</v>
      </c>
      <c r="L8" s="24">
        <f>(J8-K8)*LN(J8/K8)</f>
        <v>6.0377911929902155E-2</v>
      </c>
      <c r="O8" s="8">
        <f>Q8*(40/LN(2))</f>
        <v>152.36159237595447</v>
      </c>
      <c r="P8" s="7">
        <f>LN((1-Y8)/Y8)</f>
        <v>3.9530105034933132</v>
      </c>
      <c r="Q8" s="7">
        <f>P8-$P$12</f>
        <v>2.6402252045254127</v>
      </c>
      <c r="R8" s="22">
        <v>4</v>
      </c>
      <c r="S8" t="s">
        <v>18</v>
      </c>
      <c r="T8">
        <f>C16</f>
        <v>0.13</v>
      </c>
      <c r="V8">
        <f>SUM(E8:E16)</f>
        <v>4619</v>
      </c>
      <c r="W8">
        <f>SUM(F8:F16)</f>
        <v>87</v>
      </c>
      <c r="X8" s="2">
        <f>V8/$E$2</f>
        <v>0.46189999999999998</v>
      </c>
      <c r="Y8" s="2">
        <f>W8/V8</f>
        <v>1.8835245724182725E-2</v>
      </c>
      <c r="Z8" s="24">
        <f>ABS((SUM($V$8:V8)-SUM($W$8:W8))/($E$2-$F$2)-SUM($W$8:W8)/$F$2)*100</f>
        <v>35.111717510387017</v>
      </c>
      <c r="AA8" s="2">
        <f>(V8-W8)/($E$2-$F$2)</f>
        <v>0.48475772809926193</v>
      </c>
      <c r="AB8" s="2">
        <f>W8/$F$2</f>
        <v>0.13364055299539171</v>
      </c>
      <c r="AC8" s="24">
        <f>(AA8-AB8)*LN(AA8/AB8)</f>
        <v>0.45241289342653257</v>
      </c>
    </row>
    <row r="9" spans="1:30" x14ac:dyDescent="0.25">
      <c r="A9" s="22">
        <v>2</v>
      </c>
      <c r="B9">
        <f t="shared" ref="B9:B26" si="2">C8</f>
        <v>0</v>
      </c>
      <c r="C9">
        <v>6.0000000000000001E-3</v>
      </c>
      <c r="D9">
        <f>SUM($E$8:E9)+1</f>
        <v>1159</v>
      </c>
      <c r="E9">
        <f>COUNTIFS(data!$C:$C, "&gt;"&amp;$B9, data!$C:$C, "&lt;="&amp;$C9)</f>
        <v>474</v>
      </c>
      <c r="F9">
        <f>COUNTIFS(data!$C:$C, "&gt;"&amp;$B9, data!$C:$C, "&lt;="&amp;$C9, data!$B:$B, 1)</f>
        <v>5</v>
      </c>
      <c r="G9" s="2">
        <f t="shared" ref="G9:G26" si="3">E9/$E$27</f>
        <v>4.7399999999999998E-2</v>
      </c>
      <c r="H9" s="2">
        <f t="shared" ref="H9:H25" si="4">F9/E9</f>
        <v>1.0548523206751054E-2</v>
      </c>
      <c r="I9" s="24">
        <f>ABS((SUM($E$8:E9)-SUM($F$8:F9))/($E$2-$F$2)-SUM($F$8:F9)/$F$2)*100</f>
        <v>9.2645343998774941</v>
      </c>
      <c r="J9" s="2">
        <f t="shared" si="0"/>
        <v>5.0165793132955397E-2</v>
      </c>
      <c r="K9" s="2">
        <f t="shared" si="1"/>
        <v>7.6804915514592934E-3</v>
      </c>
      <c r="L9" s="24">
        <f t="shared" ref="L9:L26" si="5">(J9-K9)*LN(J9/K9)</f>
        <v>7.9730034140362407E-2</v>
      </c>
      <c r="O9" s="8">
        <f t="shared" ref="O9:O11" si="6">Q9*(40/LN(2))</f>
        <v>113.38021014951055</v>
      </c>
      <c r="P9" s="7">
        <f t="shared" ref="P9:P12" si="7">LN((1-Y9)/Y9)</f>
        <v>3.2775146238785835</v>
      </c>
      <c r="Q9" s="7">
        <f t="shared" ref="Q9:Q11" si="8">P9-$P$12</f>
        <v>1.9647293249106832</v>
      </c>
      <c r="R9" s="22">
        <v>3</v>
      </c>
      <c r="S9">
        <f>T8</f>
        <v>0.13</v>
      </c>
      <c r="T9">
        <f>C19</f>
        <v>0.28000000000000003</v>
      </c>
      <c r="V9">
        <f>SUM(E17:E19)</f>
        <v>1403</v>
      </c>
      <c r="W9">
        <f>SUM(F17:F19)</f>
        <v>51</v>
      </c>
      <c r="X9" s="2">
        <f t="shared" ref="X9:X12" si="9">V9/$E$2</f>
        <v>0.14030000000000001</v>
      </c>
      <c r="Y9" s="2">
        <f t="shared" ref="Y9:Y10" si="10">W9/V9</f>
        <v>3.6350677120456164E-2</v>
      </c>
      <c r="Z9" s="24">
        <f>ABS((SUM($V$8:V9)-SUM($W$8:W9))/($E$2-$F$2)-SUM($W$8:W9)/$F$2)*100</f>
        <v>41.739055854072468</v>
      </c>
      <c r="AA9" s="2">
        <f t="shared" ref="AA9:AA12" si="11">(V9-W9)/($E$2-$F$2)</f>
        <v>0.14461439726173922</v>
      </c>
      <c r="AB9" s="2">
        <f t="shared" ref="AB9:AB12" si="12">W9/$F$2</f>
        <v>7.8341013824884786E-2</v>
      </c>
      <c r="AC9" s="24">
        <f t="shared" ref="AC9:AC12" si="13">(AA9-AB9)*LN(AA9/AB9)</f>
        <v>4.0625557629945248E-2</v>
      </c>
    </row>
    <row r="10" spans="1:30" x14ac:dyDescent="0.25">
      <c r="A10" s="22">
        <v>3</v>
      </c>
      <c r="B10">
        <f t="shared" si="2"/>
        <v>6.0000000000000001E-3</v>
      </c>
      <c r="C10">
        <v>1.4E-2</v>
      </c>
      <c r="D10">
        <f>SUM($E$8:E10)+1</f>
        <v>1627</v>
      </c>
      <c r="E10">
        <f>COUNTIFS(data!$C:$C, "&gt;"&amp;$B10, data!$C:$C, "&lt;="&amp;$C10)</f>
        <v>468</v>
      </c>
      <c r="F10">
        <f>COUNTIFS(data!$C:$C, "&gt;"&amp;$B10, data!$C:$C, "&lt;="&amp;$C10, data!$B:$B, 1)</f>
        <v>5</v>
      </c>
      <c r="G10" s="2">
        <f t="shared" si="3"/>
        <v>4.6800000000000001E-2</v>
      </c>
      <c r="H10" s="2">
        <f t="shared" si="4"/>
        <v>1.0683760683760684E-2</v>
      </c>
      <c r="I10" s="24">
        <f>ABS((SUM($E$8:E10)-SUM($F$8:F10))/($E$2-$F$2)-SUM($F$8:F10)/$F$2)*100</f>
        <v>13.448886571076626</v>
      </c>
      <c r="J10" s="2">
        <f t="shared" si="0"/>
        <v>4.9524013263450635E-2</v>
      </c>
      <c r="K10" s="2">
        <f t="shared" si="1"/>
        <v>7.6804915514592934E-3</v>
      </c>
      <c r="L10" s="24">
        <f t="shared" si="5"/>
        <v>7.7986872821711795E-2</v>
      </c>
      <c r="O10" s="8">
        <f t="shared" si="6"/>
        <v>77.998888428644392</v>
      </c>
      <c r="P10" s="7">
        <f t="shared" si="7"/>
        <v>2.6644030389960154</v>
      </c>
      <c r="Q10" s="7">
        <f t="shared" si="8"/>
        <v>1.3516177400281151</v>
      </c>
      <c r="R10" s="22">
        <v>2</v>
      </c>
      <c r="S10">
        <f>T9</f>
        <v>0.28000000000000003</v>
      </c>
      <c r="T10">
        <f>C23</f>
        <v>0.68</v>
      </c>
      <c r="V10">
        <f>SUM(E20:E23)</f>
        <v>1966</v>
      </c>
      <c r="W10">
        <f>SUM(F20:F23)</f>
        <v>128</v>
      </c>
      <c r="X10" s="2">
        <f t="shared" si="9"/>
        <v>0.1966</v>
      </c>
      <c r="Y10" s="2">
        <f t="shared" si="10"/>
        <v>6.5106815869786366E-2</v>
      </c>
      <c r="Z10" s="24">
        <f>ABS((SUM($V$8:V10)-SUM($W$8:W10))/($E$2-$F$2)-SUM($W$8:W10)/$F$2)*100</f>
        <v>41.736854151499152</v>
      </c>
      <c r="AA10" s="2">
        <f t="shared" si="11"/>
        <v>0.19659856669162476</v>
      </c>
      <c r="AB10" s="2">
        <f t="shared" si="12"/>
        <v>0.19662058371735791</v>
      </c>
      <c r="AC10" s="24">
        <f t="shared" si="13"/>
        <v>2.4655433090502972E-9</v>
      </c>
    </row>
    <row r="11" spans="1:30" x14ac:dyDescent="0.25">
      <c r="A11" s="22">
        <v>4</v>
      </c>
      <c r="B11">
        <f t="shared" si="2"/>
        <v>1.4E-2</v>
      </c>
      <c r="C11">
        <v>2.3E-2</v>
      </c>
      <c r="D11">
        <f>SUM($E$8:E11)+1</f>
        <v>2114</v>
      </c>
      <c r="E11">
        <f>COUNTIFS(data!$C:$C, "&gt;"&amp;$B11, data!$C:$C, "&lt;="&amp;$C11)</f>
        <v>487</v>
      </c>
      <c r="F11">
        <f>COUNTIFS(data!$C:$C, "&gt;"&amp;$B11, data!$C:$C, "&lt;="&amp;$C11, data!$B:$B, 1)</f>
        <v>8</v>
      </c>
      <c r="G11" s="2">
        <f t="shared" si="3"/>
        <v>4.87E-2</v>
      </c>
      <c r="H11" s="2">
        <f t="shared" si="4"/>
        <v>1.6427104722792608E-2</v>
      </c>
      <c r="I11" s="24">
        <f>ABS((SUM($E$8:E11)-SUM($F$8:F11))/($E$2-$F$2)-SUM($F$8:F11)/$F$2)*100</f>
        <v>17.343550547722806</v>
      </c>
      <c r="J11" s="2">
        <f t="shared" si="0"/>
        <v>5.1235426248796664E-2</v>
      </c>
      <c r="K11" s="2">
        <f t="shared" si="1"/>
        <v>1.2288786482334869E-2</v>
      </c>
      <c r="L11" s="24">
        <f t="shared" si="5"/>
        <v>5.5605832541638076E-2</v>
      </c>
      <c r="O11" s="8">
        <f t="shared" si="6"/>
        <v>34.704095674862174</v>
      </c>
      <c r="P11" s="7">
        <f t="shared" si="7"/>
        <v>1.914161450740733</v>
      </c>
      <c r="Q11" s="7">
        <f t="shared" si="8"/>
        <v>0.60137615177283266</v>
      </c>
      <c r="R11" s="22">
        <v>1</v>
      </c>
      <c r="S11">
        <f>T10</f>
        <v>0.68</v>
      </c>
      <c r="T11">
        <f>C24</f>
        <v>0.84</v>
      </c>
      <c r="V11">
        <f>SUM(E24)</f>
        <v>498</v>
      </c>
      <c r="W11">
        <f>SUM(F24)</f>
        <v>64</v>
      </c>
      <c r="X11" s="2">
        <f t="shared" si="9"/>
        <v>4.9799999999999997E-2</v>
      </c>
      <c r="Y11" s="2">
        <f t="shared" ref="Y11" si="14">W11/V11</f>
        <v>0.12851405622489959</v>
      </c>
      <c r="Z11" s="24">
        <f>ABS((SUM($V$8:V11)-SUM($W$8:W11))/($E$2-$F$2)-SUM($W$8:W11)/$F$2)*100</f>
        <v>36.548032688382349</v>
      </c>
      <c r="AA11" s="2">
        <f t="shared" si="11"/>
        <v>4.6422077227510961E-2</v>
      </c>
      <c r="AB11" s="2">
        <f t="shared" si="12"/>
        <v>9.8310291858678955E-2</v>
      </c>
      <c r="AC11" s="24">
        <f t="shared" si="13"/>
        <v>3.8934507179813109E-2</v>
      </c>
    </row>
    <row r="12" spans="1:30" x14ac:dyDescent="0.25">
      <c r="A12" s="22">
        <v>5</v>
      </c>
      <c r="B12">
        <f t="shared" si="2"/>
        <v>2.3E-2</v>
      </c>
      <c r="C12">
        <v>3.5000000000000003E-2</v>
      </c>
      <c r="D12">
        <f>SUM($E$8:E12)+1</f>
        <v>2608</v>
      </c>
      <c r="E12">
        <f>COUNTIFS(data!$C:$C, "&gt;"&amp;$B12, data!$C:$C, "&lt;="&amp;$C12)</f>
        <v>494</v>
      </c>
      <c r="F12">
        <f>COUNTIFS(data!$C:$C, "&gt;"&amp;$B12, data!$C:$C, "&lt;="&amp;$C12, data!$B:$B, 1)</f>
        <v>12</v>
      </c>
      <c r="G12" s="2">
        <f t="shared" si="3"/>
        <v>4.9399999999999999E-2</v>
      </c>
      <c r="H12" s="2">
        <f t="shared" si="4"/>
        <v>2.4291497975708502E-2</v>
      </c>
      <c r="I12" s="24">
        <f>ABS((SUM($E$8:E12)-SUM($F$8:F12))/($E$2-$F$2)-SUM($F$8:F12)/$F$2)*100</f>
        <v>20.655864193727481</v>
      </c>
      <c r="J12" s="2">
        <f t="shared" si="0"/>
        <v>5.1556316183549042E-2</v>
      </c>
      <c r="K12" s="2">
        <f t="shared" si="1"/>
        <v>1.8433179723502304E-2</v>
      </c>
      <c r="L12" s="24">
        <f t="shared" si="5"/>
        <v>3.4067889191294561E-2</v>
      </c>
      <c r="O12" s="7">
        <v>0</v>
      </c>
      <c r="P12" s="7">
        <f t="shared" si="7"/>
        <v>1.3127852989679003</v>
      </c>
      <c r="Q12" s="7"/>
      <c r="R12" s="22">
        <v>0</v>
      </c>
      <c r="S12">
        <f>T11</f>
        <v>0.84</v>
      </c>
      <c r="T12" t="s">
        <v>18</v>
      </c>
      <c r="V12">
        <f>SUM(E25:E26)</f>
        <v>1514</v>
      </c>
      <c r="W12">
        <f>SUM(F25:F26)</f>
        <v>321</v>
      </c>
      <c r="X12" s="2">
        <f t="shared" si="9"/>
        <v>0.15140000000000001</v>
      </c>
      <c r="Y12" s="2">
        <f t="shared" ref="Y12" si="15">W12/V12</f>
        <v>0.21202113606340819</v>
      </c>
      <c r="Z12" s="24">
        <f>ABS((SUM($V$8:V12)-SUM($W$8:W12))/($E$2-$F$2)-SUM($W$8:W12)/$F$2)*100</f>
        <v>0</v>
      </c>
      <c r="AA12" s="2">
        <f t="shared" si="11"/>
        <v>0.12760723071986307</v>
      </c>
      <c r="AB12" s="2">
        <f t="shared" si="12"/>
        <v>0.49308755760368661</v>
      </c>
      <c r="AC12" s="24">
        <f t="shared" si="13"/>
        <v>0.49403062120878638</v>
      </c>
    </row>
    <row r="13" spans="1:30" x14ac:dyDescent="0.25">
      <c r="A13" s="22">
        <v>6</v>
      </c>
      <c r="B13">
        <f t="shared" si="2"/>
        <v>3.5000000000000003E-2</v>
      </c>
      <c r="C13">
        <v>4.9000000000000002E-2</v>
      </c>
      <c r="D13">
        <f>SUM($E$8:E13)+1</f>
        <v>3094</v>
      </c>
      <c r="E13">
        <f>COUNTIFS(data!$C:$C, "&gt;"&amp;$B13, data!$C:$C, "&lt;="&amp;$C13)</f>
        <v>486</v>
      </c>
      <c r="F13">
        <f>COUNTIFS(data!$C:$C, "&gt;"&amp;$B13, data!$C:$C, "&lt;="&amp;$C13, data!$B:$B, 1)</f>
        <v>9</v>
      </c>
      <c r="G13" s="2">
        <f t="shared" si="3"/>
        <v>4.8599999999999997E-2</v>
      </c>
      <c r="H13" s="2">
        <f t="shared" si="4"/>
        <v>1.8518518518518517E-2</v>
      </c>
      <c r="I13" s="24">
        <f>ABS((SUM($E$8:E13)-SUM($F$8:F13))/($E$2-$F$2)-SUM($F$8:F13)/$F$2)*100</f>
        <v>24.37552567702765</v>
      </c>
      <c r="J13" s="2">
        <f t="shared" si="0"/>
        <v>5.1021499625628408E-2</v>
      </c>
      <c r="K13" s="2">
        <f t="shared" si="1"/>
        <v>1.3824884792626729E-2</v>
      </c>
      <c r="L13" s="24">
        <f t="shared" si="5"/>
        <v>4.8570480074941941E-2</v>
      </c>
      <c r="O13" s="7"/>
      <c r="P13" s="7"/>
      <c r="Q13" s="7"/>
      <c r="V13">
        <f>SUM(V8:V12)</f>
        <v>10000</v>
      </c>
      <c r="W13">
        <f>SUM(W8:W12)</f>
        <v>651</v>
      </c>
      <c r="AA13" s="2">
        <f>SUM(AA8:AA12)</f>
        <v>1</v>
      </c>
      <c r="AB13" s="2">
        <f>SUM(AB8:AB12)</f>
        <v>1</v>
      </c>
    </row>
    <row r="14" spans="1:30" x14ac:dyDescent="0.25">
      <c r="A14" s="22">
        <v>7</v>
      </c>
      <c r="B14">
        <f t="shared" si="2"/>
        <v>4.9000000000000002E-2</v>
      </c>
      <c r="C14">
        <v>6.7000000000000004E-2</v>
      </c>
      <c r="D14">
        <f>SUM($E$8:E14)+1</f>
        <v>3594</v>
      </c>
      <c r="E14">
        <f>COUNTIFS(data!$C:$C, "&gt;"&amp;$B14, data!$C:$C, "&lt;="&amp;$C14)</f>
        <v>500</v>
      </c>
      <c r="F14">
        <f>COUNTIFS(data!$C:$C, "&gt;"&amp;$B14, data!$C:$C, "&lt;="&amp;$C14, data!$B:$B, 1)</f>
        <v>7</v>
      </c>
      <c r="G14" s="2">
        <f t="shared" si="3"/>
        <v>0.05</v>
      </c>
      <c r="H14" s="2">
        <f t="shared" si="4"/>
        <v>1.4E-2</v>
      </c>
      <c r="I14" s="24">
        <f>ABS((SUM($E$8:E14)-SUM($F$8:F14))/($E$2-$F$2)-SUM($F$8:F14)/$F$2)*100</f>
        <v>28.573548120920794</v>
      </c>
      <c r="J14" s="2">
        <f t="shared" si="0"/>
        <v>5.2732912610974438E-2</v>
      </c>
      <c r="K14" s="2">
        <f t="shared" si="1"/>
        <v>1.0752688172043012E-2</v>
      </c>
      <c r="L14" s="24">
        <f t="shared" si="5"/>
        <v>6.6752083301898787E-2</v>
      </c>
    </row>
    <row r="15" spans="1:30" x14ac:dyDescent="0.25">
      <c r="A15" s="22">
        <v>8</v>
      </c>
      <c r="B15">
        <f t="shared" si="2"/>
        <v>6.7000000000000004E-2</v>
      </c>
      <c r="C15">
        <v>9.4E-2</v>
      </c>
      <c r="D15">
        <f>SUM($E$8:E15)+1</f>
        <v>4101</v>
      </c>
      <c r="E15">
        <f>COUNTIFS(data!$C:$C, "&gt;"&amp;$B15, data!$C:$C, "&lt;="&amp;$C15)</f>
        <v>507</v>
      </c>
      <c r="F15">
        <f>COUNTIFS(data!$C:$C, "&gt;"&amp;$B15, data!$C:$C, "&lt;="&amp;$C15, data!$B:$B, 1)</f>
        <v>12</v>
      </c>
      <c r="G15" s="2">
        <f t="shared" si="3"/>
        <v>5.0700000000000002E-2</v>
      </c>
      <c r="H15" s="2">
        <f t="shared" si="4"/>
        <v>2.3668639053254437E-2</v>
      </c>
      <c r="I15" s="24">
        <f>ABS((SUM($E$8:E15)-SUM($F$8:F15))/($E$2-$F$2)-SUM($F$8:F15)/$F$2)*100</f>
        <v>32.024914071984831</v>
      </c>
      <c r="J15" s="2">
        <f t="shared" si="0"/>
        <v>5.2946839234142687E-2</v>
      </c>
      <c r="K15" s="2">
        <f t="shared" si="1"/>
        <v>1.8433179723502304E-2</v>
      </c>
      <c r="L15" s="24">
        <f t="shared" si="5"/>
        <v>3.6416607757931527E-2</v>
      </c>
    </row>
    <row r="16" spans="1:30" x14ac:dyDescent="0.25">
      <c r="A16" s="22">
        <v>9</v>
      </c>
      <c r="B16">
        <f t="shared" si="2"/>
        <v>9.4E-2</v>
      </c>
      <c r="C16">
        <v>0.13</v>
      </c>
      <c r="D16">
        <f>SUM($E$8:E16)+1</f>
        <v>4620</v>
      </c>
      <c r="E16">
        <f>COUNTIFS(data!$C:$C, "&gt;"&amp;$B16, data!$C:$C, "&lt;="&amp;$C16)</f>
        <v>519</v>
      </c>
      <c r="F16">
        <f>COUNTIFS(data!$C:$C, "&gt;"&amp;$B16, data!$C:$C, "&lt;="&amp;$C16, data!$B:$B, 1)</f>
        <v>15</v>
      </c>
      <c r="G16" s="2">
        <f t="shared" si="3"/>
        <v>5.1900000000000002E-2</v>
      </c>
      <c r="H16" s="2">
        <f t="shared" si="4"/>
        <v>2.8901734104046242E-2</v>
      </c>
      <c r="I16" s="24">
        <f>ABS((SUM($E$8:E16)-SUM($F$8:F16))/($E$2-$F$2)-SUM($F$8:F16)/$F$2)*100</f>
        <v>35.111717510387017</v>
      </c>
      <c r="J16" s="2">
        <f t="shared" si="0"/>
        <v>5.3909509038399826E-2</v>
      </c>
      <c r="K16" s="2">
        <f t="shared" si="1"/>
        <v>2.3041474654377881E-2</v>
      </c>
      <c r="L16" s="24">
        <f t="shared" si="5"/>
        <v>2.6238170148004971E-2</v>
      </c>
    </row>
    <row r="17" spans="1:12" x14ac:dyDescent="0.25">
      <c r="A17" s="57">
        <v>10</v>
      </c>
      <c r="B17">
        <f t="shared" si="2"/>
        <v>0.13</v>
      </c>
      <c r="C17">
        <v>0.17</v>
      </c>
      <c r="D17">
        <f>SUM($E$8:E17)+1</f>
        <v>5081</v>
      </c>
      <c r="E17">
        <f>COUNTIFS(data!$C:$C, "&gt;"&amp;$B17, data!$C:$C, "&lt;="&amp;$C17)</f>
        <v>461</v>
      </c>
      <c r="F17">
        <f>COUNTIFS(data!$C:$C, "&gt;"&amp;$B17, data!$C:$C, "&lt;="&amp;$C17, data!$B:$B, 1)</f>
        <v>19</v>
      </c>
      <c r="G17" s="2">
        <f t="shared" si="3"/>
        <v>4.6100000000000002E-2</v>
      </c>
      <c r="H17" s="2">
        <f t="shared" si="4"/>
        <v>4.1214750542299353E-2</v>
      </c>
      <c r="I17" s="24">
        <f>ABS((SUM($E$8:E17)-SUM($F$8:F17))/($E$2-$F$2)-SUM($F$8:F17)/$F$2)*100</f>
        <v>36.920909092850899</v>
      </c>
      <c r="J17" s="2">
        <f t="shared" si="0"/>
        <v>4.7277783720183979E-2</v>
      </c>
      <c r="K17" s="2">
        <f t="shared" si="1"/>
        <v>2.9185867895545316E-2</v>
      </c>
      <c r="L17" s="24">
        <f t="shared" si="5"/>
        <v>8.7267419862320991E-3</v>
      </c>
    </row>
    <row r="18" spans="1:12" x14ac:dyDescent="0.25">
      <c r="A18" s="57">
        <v>11</v>
      </c>
      <c r="B18">
        <f t="shared" si="2"/>
        <v>0.17</v>
      </c>
      <c r="C18">
        <v>0.22</v>
      </c>
      <c r="D18">
        <f>SUM($E$8:E18)+1</f>
        <v>5550</v>
      </c>
      <c r="E18">
        <f>COUNTIFS(data!$C:$C, "&gt;"&amp;$B18, data!$C:$C, "&lt;="&amp;$C18)</f>
        <v>469</v>
      </c>
      <c r="F18">
        <f>COUNTIFS(data!$C:$C, "&gt;"&amp;$B18, data!$C:$C, "&lt;="&amp;$C18, data!$B:$B, 1)</f>
        <v>13</v>
      </c>
      <c r="G18" s="2">
        <f t="shared" si="3"/>
        <v>4.6899999999999997E-2</v>
      </c>
      <c r="H18" s="2">
        <f t="shared" si="4"/>
        <v>2.7718550106609809E-2</v>
      </c>
      <c r="I18" s="24">
        <f>ABS((SUM($E$8:E18)-SUM($F$8:F18))/($E$2-$F$2)-SUM($F$8:F18)/$F$2)*100</f>
        <v>39.801508297707649</v>
      </c>
      <c r="J18" s="2">
        <f t="shared" si="0"/>
        <v>4.8775270082361752E-2</v>
      </c>
      <c r="K18" s="2">
        <f t="shared" si="1"/>
        <v>1.9969278033794162E-2</v>
      </c>
      <c r="L18" s="24">
        <f t="shared" si="5"/>
        <v>2.5724569841341187E-2</v>
      </c>
    </row>
    <row r="19" spans="1:12" x14ac:dyDescent="0.25">
      <c r="A19" s="57">
        <v>12</v>
      </c>
      <c r="B19">
        <f t="shared" si="2"/>
        <v>0.22</v>
      </c>
      <c r="C19">
        <v>0.28000000000000003</v>
      </c>
      <c r="D19">
        <f>SUM($E$8:E19)+1</f>
        <v>6023</v>
      </c>
      <c r="E19">
        <f>COUNTIFS(data!$C:$C, "&gt;"&amp;$B19, data!$C:$C, "&lt;="&amp;$C19)</f>
        <v>473</v>
      </c>
      <c r="F19">
        <f>COUNTIFS(data!$C:$C, "&gt;"&amp;$B19, data!$C:$C, "&lt;="&amp;$C19, data!$B:$B, 1)</f>
        <v>19</v>
      </c>
      <c r="G19" s="2">
        <f t="shared" si="3"/>
        <v>4.7300000000000002E-2</v>
      </c>
      <c r="H19" s="2">
        <f t="shared" si="4"/>
        <v>4.0169133192389003E-2</v>
      </c>
      <c r="I19" s="24">
        <f>ABS((SUM($E$8:E19)-SUM($F$8:F19))/($E$2-$F$2)-SUM($F$8:F19)/$F$2)*100</f>
        <v>41.739055854072468</v>
      </c>
      <c r="J19" s="2">
        <f t="shared" si="0"/>
        <v>4.8561343459193496E-2</v>
      </c>
      <c r="K19" s="2">
        <f t="shared" si="1"/>
        <v>2.9185867895545316E-2</v>
      </c>
      <c r="L19" s="24">
        <f t="shared" si="5"/>
        <v>9.864891560094043E-3</v>
      </c>
    </row>
    <row r="20" spans="1:12" x14ac:dyDescent="0.25">
      <c r="A20" s="22">
        <v>13</v>
      </c>
      <c r="B20">
        <f t="shared" si="2"/>
        <v>0.28000000000000003</v>
      </c>
      <c r="C20">
        <v>0.36</v>
      </c>
      <c r="D20">
        <f>SUM($E$8:E20)+1</f>
        <v>6502</v>
      </c>
      <c r="E20">
        <f>COUNTIFS(data!$C:$C, "&gt;"&amp;$B20, data!$C:$C, "&lt;="&amp;$C20)</f>
        <v>479</v>
      </c>
      <c r="F20">
        <f>COUNTIFS(data!$C:$C, "&gt;"&amp;$B20, data!$C:$C, "&lt;="&amp;$C20, data!$B:$B, 1)</f>
        <v>29</v>
      </c>
      <c r="G20" s="2">
        <f t="shared" si="3"/>
        <v>4.7899999999999998E-2</v>
      </c>
      <c r="H20" s="2">
        <f t="shared" si="4"/>
        <v>6.0542797494780795E-2</v>
      </c>
      <c r="I20" s="24">
        <f>ABS((SUM($E$8:E20)-SUM($F$8:F20))/($E$2-$F$2)-SUM($F$8:F20)/$F$2)*100</f>
        <v>42.09771977551177</v>
      </c>
      <c r="J20" s="2">
        <f t="shared" si="0"/>
        <v>4.813349021285699E-2</v>
      </c>
      <c r="K20" s="2">
        <f t="shared" si="1"/>
        <v>4.4546850998463901E-2</v>
      </c>
      <c r="L20" s="24">
        <f t="shared" si="5"/>
        <v>2.7773761351094822E-4</v>
      </c>
    </row>
    <row r="21" spans="1:12" x14ac:dyDescent="0.25">
      <c r="A21" s="22">
        <v>14</v>
      </c>
      <c r="B21">
        <f t="shared" si="2"/>
        <v>0.36</v>
      </c>
      <c r="C21">
        <v>0.44</v>
      </c>
      <c r="D21">
        <f>SUM($E$8:E21)+1</f>
        <v>6995</v>
      </c>
      <c r="E21">
        <f>COUNTIFS(data!$C:$C, "&gt;"&amp;$B21, data!$C:$C, "&lt;="&amp;$C21)</f>
        <v>493</v>
      </c>
      <c r="F21">
        <f>COUNTIFS(data!$C:$C, "&gt;"&amp;$B21, data!$C:$C, "&lt;="&amp;$C21, data!$B:$B, 1)</f>
        <v>28</v>
      </c>
      <c r="G21" s="2">
        <f t="shared" si="3"/>
        <v>4.9299999999999997E-2</v>
      </c>
      <c r="H21" s="2">
        <f t="shared" si="4"/>
        <v>5.6795131845841784E-2</v>
      </c>
      <c r="I21" s="24">
        <f>ABS((SUM($E$8:E21)-SUM($F$8:F21))/($E$2-$F$2)-SUM($F$8:F21)/$F$2)*100</f>
        <v>42.770438495356458</v>
      </c>
      <c r="J21" s="2">
        <f t="shared" si="0"/>
        <v>4.9737939886618891E-2</v>
      </c>
      <c r="K21" s="2">
        <f t="shared" si="1"/>
        <v>4.3010752688172046E-2</v>
      </c>
      <c r="L21" s="24">
        <f t="shared" si="5"/>
        <v>9.7758053447622459E-4</v>
      </c>
    </row>
    <row r="22" spans="1:12" x14ac:dyDescent="0.25">
      <c r="A22" s="22">
        <v>15</v>
      </c>
      <c r="B22">
        <f t="shared" si="2"/>
        <v>0.44</v>
      </c>
      <c r="C22">
        <v>0.55000000000000004</v>
      </c>
      <c r="D22">
        <f>SUM($E$8:E22)+1</f>
        <v>7499</v>
      </c>
      <c r="E22">
        <f>COUNTIFS(data!$C:$C, "&gt;"&amp;$B22, data!$C:$C, "&lt;="&amp;$C22)</f>
        <v>504</v>
      </c>
      <c r="F22">
        <f>COUNTIFS(data!$C:$C, "&gt;"&amp;$B22, data!$C:$C, "&lt;="&amp;$C22, data!$B:$B, 1)</f>
        <v>35</v>
      </c>
      <c r="G22" s="2">
        <f t="shared" si="3"/>
        <v>5.04E-2</v>
      </c>
      <c r="H22" s="2">
        <f t="shared" si="4"/>
        <v>6.9444444444444448E-2</v>
      </c>
      <c r="I22" s="24">
        <f>ABS((SUM($E$8:E22)-SUM($F$8:F22))/($E$2-$F$2)-SUM($F$8:F22)/$F$2)*100</f>
        <v>42.410673722630499</v>
      </c>
      <c r="J22" s="2">
        <f t="shared" si="0"/>
        <v>5.0165793132955397E-2</v>
      </c>
      <c r="K22" s="2">
        <f t="shared" si="1"/>
        <v>5.3763440860215055E-2</v>
      </c>
      <c r="L22" s="24">
        <f t="shared" si="5"/>
        <v>2.491742167409717E-4</v>
      </c>
    </row>
    <row r="23" spans="1:12" x14ac:dyDescent="0.25">
      <c r="A23" s="22">
        <v>16</v>
      </c>
      <c r="B23">
        <f t="shared" si="2"/>
        <v>0.55000000000000004</v>
      </c>
      <c r="C23">
        <v>0.68</v>
      </c>
      <c r="D23">
        <f>SUM($E$8:E23)+1</f>
        <v>7989</v>
      </c>
      <c r="E23">
        <f>COUNTIFS(data!$C:$C, "&gt;"&amp;$B23, data!$C:$C, "&lt;="&amp;$C23)</f>
        <v>490</v>
      </c>
      <c r="F23">
        <f>COUNTIFS(data!$C:$C, "&gt;"&amp;$B23, data!$C:$C, "&lt;="&amp;$C23, data!$B:$B, 1)</f>
        <v>36</v>
      </c>
      <c r="G23" s="2">
        <f t="shared" si="3"/>
        <v>4.9000000000000002E-2</v>
      </c>
      <c r="H23" s="2">
        <f t="shared" si="4"/>
        <v>7.3469387755102047E-2</v>
      </c>
      <c r="I23" s="24">
        <f>ABS((SUM($E$8:E23)-SUM($F$8:F23))/($E$2-$F$2)-SUM($F$8:F23)/$F$2)*100</f>
        <v>41.736854151499152</v>
      </c>
      <c r="J23" s="2">
        <f t="shared" si="0"/>
        <v>4.8561343459193496E-2</v>
      </c>
      <c r="K23" s="2">
        <f t="shared" si="1"/>
        <v>5.5299539170506916E-2</v>
      </c>
      <c r="L23" s="24">
        <f t="shared" si="5"/>
        <v>8.7553933849794066E-4</v>
      </c>
    </row>
    <row r="24" spans="1:12" x14ac:dyDescent="0.25">
      <c r="A24" s="57">
        <v>17</v>
      </c>
      <c r="B24">
        <f t="shared" si="2"/>
        <v>0.68</v>
      </c>
      <c r="C24">
        <v>0.84</v>
      </c>
      <c r="D24">
        <f>SUM($E$8:E24)+1</f>
        <v>8487</v>
      </c>
      <c r="E24">
        <f>COUNTIFS(data!$C:$C, "&gt;"&amp;$B24, data!$C:$C, "&lt;="&amp;$C24)</f>
        <v>498</v>
      </c>
      <c r="F24">
        <f>COUNTIFS(data!$C:$C, "&gt;"&amp;$B24, data!$C:$C, "&lt;="&amp;$C24, data!$B:$B, 1)</f>
        <v>64</v>
      </c>
      <c r="G24" s="2">
        <f t="shared" si="3"/>
        <v>4.9799999999999997E-2</v>
      </c>
      <c r="H24" s="2">
        <f t="shared" si="4"/>
        <v>0.12851405622489959</v>
      </c>
      <c r="I24" s="24">
        <f>ABS((SUM($E$8:E24)-SUM($F$8:F24))/($E$2-$F$2)-SUM($F$8:F24)/$F$2)*100</f>
        <v>36.548032688382349</v>
      </c>
      <c r="J24" s="2">
        <f t="shared" si="0"/>
        <v>4.6422077227510961E-2</v>
      </c>
      <c r="K24" s="2">
        <f t="shared" si="1"/>
        <v>9.8310291858678955E-2</v>
      </c>
      <c r="L24" s="24">
        <f t="shared" si="5"/>
        <v>3.8934507179813109E-2</v>
      </c>
    </row>
    <row r="25" spans="1:12" x14ac:dyDescent="0.25">
      <c r="A25" s="22">
        <v>18</v>
      </c>
      <c r="B25">
        <f t="shared" si="2"/>
        <v>0.84</v>
      </c>
      <c r="C25">
        <v>0.98</v>
      </c>
      <c r="D25">
        <f>SUM($E$8:E25)+1</f>
        <v>9001</v>
      </c>
      <c r="E25">
        <f>COUNTIFS(data!$C:$C, "&gt;"&amp;$B25, data!$C:$C, "&lt;="&amp;$C25)</f>
        <v>514</v>
      </c>
      <c r="F25">
        <f>COUNTIFS(data!$C:$C, "&gt;"&amp;$B25, data!$C:$C, "&lt;="&amp;$C25, data!$B:$B, 1)</f>
        <v>101</v>
      </c>
      <c r="G25" s="2">
        <f t="shared" si="3"/>
        <v>5.1400000000000001E-2</v>
      </c>
      <c r="H25" s="2">
        <f t="shared" si="4"/>
        <v>0.19649805447470817</v>
      </c>
      <c r="I25" s="24">
        <f>ABS((SUM($E$8:E25)-SUM($F$8:F25))/($E$2-$F$2)-SUM($F$8:F25)/$F$2)*100</f>
        <v>25.451024522859012</v>
      </c>
      <c r="J25" s="2">
        <f t="shared" si="0"/>
        <v>4.4175847684244304E-2</v>
      </c>
      <c r="K25" s="2">
        <f t="shared" si="1"/>
        <v>0.15514592933947774</v>
      </c>
      <c r="L25" s="24">
        <f t="shared" si="5"/>
        <v>0.13939927898221915</v>
      </c>
    </row>
    <row r="26" spans="1:12" x14ac:dyDescent="0.25">
      <c r="A26" s="22">
        <v>19</v>
      </c>
      <c r="B26">
        <f t="shared" si="2"/>
        <v>0.98</v>
      </c>
      <c r="C26">
        <f>MAX(data!C:C)</f>
        <v>7696</v>
      </c>
      <c r="D26">
        <f>SUM($E$8:E26)+1</f>
        <v>10001</v>
      </c>
      <c r="E26">
        <f>COUNTIFS(data!$C:$C, "&gt;"&amp;$B26, data!$C:$C, "&lt;="&amp;$C26)</f>
        <v>1000</v>
      </c>
      <c r="F26">
        <f>COUNTIFS(data!$C:$C, "&gt;"&amp;$B26, data!$C:$C, "&lt;="&amp;$C26, data!$B:$B, 1)</f>
        <v>220</v>
      </c>
      <c r="G26" s="2">
        <f t="shared" si="3"/>
        <v>0.1</v>
      </c>
      <c r="H26" s="2">
        <f>F26/E26</f>
        <v>0.22</v>
      </c>
      <c r="I26" s="24">
        <f>ABS((SUM($E$8:E26)-SUM($F$8:F26))/($E$2-$F$2)-SUM($F$8:F26)/$F$2)*100</f>
        <v>0</v>
      </c>
      <c r="J26" s="2">
        <f t="shared" si="0"/>
        <v>8.3431383035618784E-2</v>
      </c>
      <c r="K26" s="2">
        <f t="shared" si="1"/>
        <v>0.33794162826420893</v>
      </c>
      <c r="L26" s="24">
        <f t="shared" si="5"/>
        <v>0.35602131273322279</v>
      </c>
    </row>
    <row r="27" spans="1:12" x14ac:dyDescent="0.25">
      <c r="E27">
        <f>SUM(E8:E26)</f>
        <v>10000</v>
      </c>
      <c r="F27">
        <f>SUM(F8:F26)</f>
        <v>651</v>
      </c>
      <c r="G27" s="2">
        <f xml:space="preserve"> SUM(G8:G26)</f>
        <v>0.99999999999999989</v>
      </c>
      <c r="H27" s="2"/>
      <c r="J27" s="2">
        <f>SUM(J8:J26)</f>
        <v>0.99999999999999989</v>
      </c>
      <c r="K27" s="2">
        <f>SUM(K8:K26)</f>
        <v>1</v>
      </c>
    </row>
    <row r="35" spans="1:30" x14ac:dyDescent="0.25">
      <c r="A35" s="49" t="s">
        <v>2</v>
      </c>
      <c r="I35" s="24" t="s">
        <v>21</v>
      </c>
      <c r="L35" s="24" t="s">
        <v>22</v>
      </c>
      <c r="Z35" s="24" t="s">
        <v>21</v>
      </c>
      <c r="AC35" s="24" t="s">
        <v>22</v>
      </c>
    </row>
    <row r="36" spans="1:30" x14ac:dyDescent="0.25">
      <c r="B36" t="s">
        <v>11</v>
      </c>
      <c r="D36" t="s">
        <v>51</v>
      </c>
      <c r="E36" t="s">
        <v>20</v>
      </c>
      <c r="F36" t="s">
        <v>19</v>
      </c>
      <c r="G36" s="3" t="s">
        <v>12</v>
      </c>
      <c r="H36" s="4" t="s">
        <v>13</v>
      </c>
      <c r="I36" s="25" t="s">
        <v>14</v>
      </c>
      <c r="J36" s="23" t="s">
        <v>35</v>
      </c>
      <c r="K36" s="23" t="s">
        <v>36</v>
      </c>
      <c r="L36" s="25" t="s">
        <v>15</v>
      </c>
      <c r="O36" s="7"/>
      <c r="P36" s="7"/>
      <c r="Q36" s="7"/>
      <c r="S36" t="s">
        <v>11</v>
      </c>
      <c r="U36" t="s">
        <v>59</v>
      </c>
      <c r="V36" t="s">
        <v>20</v>
      </c>
      <c r="W36" t="s">
        <v>19</v>
      </c>
      <c r="X36" s="3" t="s">
        <v>12</v>
      </c>
      <c r="Y36" s="3" t="s">
        <v>13</v>
      </c>
      <c r="Z36" s="25" t="s">
        <v>14</v>
      </c>
      <c r="AA36" s="23" t="s">
        <v>35</v>
      </c>
      <c r="AB36" s="23" t="s">
        <v>36</v>
      </c>
      <c r="AC36" s="25" t="s">
        <v>15</v>
      </c>
    </row>
    <row r="37" spans="1:30" ht="36" x14ac:dyDescent="0.25">
      <c r="A37" s="22" t="s">
        <v>50</v>
      </c>
      <c r="B37" s="5" t="s">
        <v>61</v>
      </c>
      <c r="C37" t="s">
        <v>17</v>
      </c>
      <c r="I37" s="25">
        <f>MAX(I38:I56)</f>
        <v>19.157063382252204</v>
      </c>
      <c r="J37" s="23" t="s">
        <v>54</v>
      </c>
      <c r="K37" s="3"/>
      <c r="L37" s="25">
        <f>SUM(L38:L57)</f>
        <v>0.24348583855763545</v>
      </c>
      <c r="M37" t="s">
        <v>55</v>
      </c>
      <c r="O37" s="7" t="s">
        <v>26</v>
      </c>
      <c r="P37" s="7" t="s">
        <v>25</v>
      </c>
      <c r="Q37" s="7" t="s">
        <v>24</v>
      </c>
      <c r="R37" s="22" t="s">
        <v>23</v>
      </c>
      <c r="S37" t="s">
        <v>16</v>
      </c>
      <c r="T37" t="s">
        <v>17</v>
      </c>
      <c r="Z37" s="25">
        <f>MAX(Z38:Z42)</f>
        <v>19.157063382252204</v>
      </c>
      <c r="AA37" s="23" t="s">
        <v>55</v>
      </c>
      <c r="AB37" s="3"/>
      <c r="AC37" s="25">
        <f>SUM(AC38:AC43)</f>
        <v>0.23264544781868918</v>
      </c>
      <c r="AD37" t="s">
        <v>55</v>
      </c>
    </row>
    <row r="38" spans="1:30" x14ac:dyDescent="0.25">
      <c r="A38" s="22">
        <v>1</v>
      </c>
      <c r="B38">
        <f>MIN(data!D:D)</f>
        <v>21</v>
      </c>
      <c r="C38">
        <v>28</v>
      </c>
      <c r="E38">
        <f>COUNTIFS(data!D:D, "&gt;="&amp;B38, data!D:D, "&lt;="&amp;C38)</f>
        <v>465</v>
      </c>
      <c r="F38">
        <f>COUNTIFS(data!D:D, "&gt;="&amp;B38, data!D:D, "&lt;="&amp;C38, data!$B:$B, 1)</f>
        <v>48</v>
      </c>
      <c r="G38" s="2">
        <f>E38/COUNT(data!D:D)</f>
        <v>4.65E-2</v>
      </c>
      <c r="H38" s="2">
        <f>F38/E38</f>
        <v>0.1032258064516129</v>
      </c>
      <c r="I38" s="24">
        <f>ABS((SUM($E$38:E38)-SUM($F$38:F38))/($E$2-$F$2)-SUM($F$38:F38)/$F$2)*100</f>
        <v>2.9129017963428407</v>
      </c>
      <c r="J38" s="2">
        <f t="shared" ref="J38:J57" si="16">(E38-F38)/($E$2-$F$2)</f>
        <v>4.460370093058081E-2</v>
      </c>
      <c r="K38" s="2">
        <f t="shared" ref="K38:K57" si="17">F38/$F$27</f>
        <v>7.3732718894009217E-2</v>
      </c>
      <c r="L38" s="24">
        <f>(J38-K38)*LN(J38/K38)</f>
        <v>1.4641112810813222E-2</v>
      </c>
      <c r="O38" s="8">
        <f>Q38*(40/LN(2))</f>
        <v>26.034022768892513</v>
      </c>
      <c r="P38" s="7">
        <f>LN((1-X38)/X38)</f>
        <v>1.7639205359901819</v>
      </c>
      <c r="Q38" s="7">
        <f>P38-$P$12</f>
        <v>0.45113523702228164</v>
      </c>
      <c r="R38" s="22">
        <v>0</v>
      </c>
      <c r="S38" t="s">
        <v>18</v>
      </c>
      <c r="T38">
        <f>C40</f>
        <v>35</v>
      </c>
      <c r="U38">
        <f>SUM($V$38:V38)+1</f>
        <v>1464</v>
      </c>
      <c r="V38">
        <f>COUNTIFS(data!$D:$D, "&lt;="&amp;fine_coarse_binning!T38)</f>
        <v>1463</v>
      </c>
      <c r="W38">
        <f>COUNTIFS(data!$D:$D, "&lt;="&amp;T38, data!$B:$B, 1)</f>
        <v>153</v>
      </c>
      <c r="X38" s="2">
        <f>V38/$E$2</f>
        <v>0.14630000000000001</v>
      </c>
      <c r="Y38" s="2">
        <f>W38/V38</f>
        <v>0.10457963089542037</v>
      </c>
      <c r="Z38" s="24">
        <f>ABS((SUM($V$38:V38)-SUM($W$38:W38))/($E$2-$F$2)-SUM($W$38:W38)/$F$2)*100</f>
        <v>9.4901103299448479</v>
      </c>
      <c r="AA38" s="2">
        <f>(V38-W38)/($E$2-$F$2)</f>
        <v>0.14012193817520591</v>
      </c>
      <c r="AB38" s="2">
        <f>W38/$F$2</f>
        <v>0.23502304147465439</v>
      </c>
      <c r="AC38" s="24">
        <f>(AA38-AB38)*LN(AA38/AB38)</f>
        <v>4.9080053670788513E-2</v>
      </c>
    </row>
    <row r="39" spans="1:30" x14ac:dyDescent="0.25">
      <c r="A39" s="22">
        <v>2</v>
      </c>
      <c r="B39">
        <f>C38</f>
        <v>28</v>
      </c>
      <c r="C39">
        <v>32</v>
      </c>
      <c r="E39">
        <f>COUNTIFS(data!D:D, "&gt;"&amp;B39, data!D:D, "&lt;="&amp;C39)</f>
        <v>557</v>
      </c>
      <c r="F39">
        <f>COUNTIFS(data!D:D, "&gt;"&amp;B39, data!D:D, "&lt;="&amp;C39, data!$B:$B, 1)</f>
        <v>58</v>
      </c>
      <c r="G39" s="2">
        <f>E39/COUNT(data!D:D)</f>
        <v>5.57E-2</v>
      </c>
      <c r="H39" s="2">
        <f>F39/E39</f>
        <v>0.10412926391382406</v>
      </c>
      <c r="I39" s="24">
        <f>ABS((SUM($E$38:E39)-SUM($F$38:F39))/($E$2-$F$2)-SUM($F$38:F39)/$F$2)*100</f>
        <v>6.4848027479877013</v>
      </c>
      <c r="J39" s="2">
        <f t="shared" si="16"/>
        <v>5.3374692480479193E-2</v>
      </c>
      <c r="K39" s="2">
        <f t="shared" si="17"/>
        <v>8.9093701996927802E-2</v>
      </c>
      <c r="L39" s="24">
        <f>(J39-K39)*LN(J39/K39)</f>
        <v>1.8300703723391161E-2</v>
      </c>
      <c r="R39" s="22">
        <v>1</v>
      </c>
      <c r="S39">
        <f>T38</f>
        <v>35</v>
      </c>
      <c r="T39">
        <f>C43</f>
        <v>44</v>
      </c>
      <c r="U39">
        <f>SUM($V$38:V39)+1</f>
        <v>3138</v>
      </c>
      <c r="V39">
        <f>COUNTIFS(data!$D:$D, "&gt;"&amp;S39, data!$D:$D, "&lt;="&amp;fine_coarse_binning!T39)</f>
        <v>1674</v>
      </c>
      <c r="W39">
        <f>COUNTIFS(data!$D:$D, "&gt;"&amp;S39, data!$D:$D, "&lt;="&amp;T39, data!$B:$B, 1)</f>
        <v>150</v>
      </c>
      <c r="X39" s="2">
        <f>V39/$E$2</f>
        <v>0.16739999999999999</v>
      </c>
      <c r="Y39" s="2">
        <f>W39/V39</f>
        <v>8.9605734767025089E-2</v>
      </c>
      <c r="Z39" s="24">
        <f>ABS((SUM($V$38:V39)-SUM($W$38:W39))/($E$2-$F$2)-SUM($W$38:W39)/$F$2)*100</f>
        <v>16.230376298901827</v>
      </c>
      <c r="AA39" s="2">
        <f>(V39-W39)/($E$2-$F$2)</f>
        <v>0.16301208685420901</v>
      </c>
      <c r="AB39" s="2">
        <f>W39/$F$2</f>
        <v>0.2304147465437788</v>
      </c>
      <c r="AC39" s="24">
        <f>(AA39-AB39)*LN(AA39/AB39)</f>
        <v>2.3325133917481738E-2</v>
      </c>
    </row>
    <row r="40" spans="1:30" x14ac:dyDescent="0.25">
      <c r="A40" s="22">
        <v>3</v>
      </c>
      <c r="B40">
        <f t="shared" ref="B40:B57" si="18">C39</f>
        <v>32</v>
      </c>
      <c r="C40">
        <v>35</v>
      </c>
      <c r="E40">
        <f>COUNTIFS(data!D:D, "&gt;"&amp;B40, data!D:D, "&lt;="&amp;C40)</f>
        <v>441</v>
      </c>
      <c r="F40">
        <f>COUNTIFS(data!D:D, "&gt;"&amp;B40, data!D:D, "&lt;="&amp;C40, data!$B:$B, 1)</f>
        <v>47</v>
      </c>
      <c r="G40" s="2">
        <f>E40/COUNT(data!D:D)</f>
        <v>4.41E-2</v>
      </c>
      <c r="H40" s="2">
        <f t="shared" ref="H40:H43" si="19">F40/E40</f>
        <v>0.10657596371882086</v>
      </c>
      <c r="I40" s="24">
        <f>ABS((SUM($E$38:E40)-SUM($F$38:F40))/($E$2-$F$2)-SUM($F$38:F40)/$F$2)*100</f>
        <v>9.4901103299448479</v>
      </c>
      <c r="J40" s="2">
        <f t="shared" si="16"/>
        <v>4.2143544764145897E-2</v>
      </c>
      <c r="K40" s="2">
        <f t="shared" si="17"/>
        <v>7.2196620583717355E-2</v>
      </c>
      <c r="L40" s="24">
        <f t="shared" ref="L40:L43" si="20">(J40-K40)*LN(J40/K40)</f>
        <v>1.6177922782299098E-2</v>
      </c>
      <c r="R40" s="22">
        <v>2</v>
      </c>
      <c r="S40">
        <f t="shared" ref="S40:S43" si="21">T39</f>
        <v>44</v>
      </c>
      <c r="T40">
        <f>C46</f>
        <v>50</v>
      </c>
      <c r="U40">
        <f>SUM($V$38:V40)+1</f>
        <v>4629</v>
      </c>
      <c r="V40">
        <f>COUNTIFS(data!$D:$D, "&gt;"&amp;S40, data!$D:$D, "&lt;="&amp;fine_coarse_binning!T40)</f>
        <v>1491</v>
      </c>
      <c r="W40">
        <f>COUNTIFS(data!$D:$D, "&gt;"&amp;S40, data!$D:$D, "&lt;="&amp;T40, data!$B:$B, 1)</f>
        <v>112</v>
      </c>
      <c r="X40" s="2">
        <f t="shared" ref="X40:X43" si="22">V40/$E$2</f>
        <v>0.14910000000000001</v>
      </c>
      <c r="Y40" s="2">
        <f t="shared" ref="Y40:Y43" si="23">W40/V40</f>
        <v>7.5117370892018781E-2</v>
      </c>
      <c r="Z40" s="24">
        <f>ABS((SUM($V$38:V40)-SUM($W$38:W40))/($E$2-$F$2)-SUM($W$38:W40)/$F$2)*100</f>
        <v>18.684436706719588</v>
      </c>
      <c r="AA40" s="2">
        <f t="shared" ref="AA40:AA43" si="24">(V40-W40)/($E$2-$F$2)</f>
        <v>0.14750240667451064</v>
      </c>
      <c r="AB40" s="2">
        <f t="shared" ref="AB40:AB43" si="25">W40/$F$2</f>
        <v>0.17204301075268819</v>
      </c>
      <c r="AC40" s="24">
        <f t="shared" ref="AC40:AC43" si="26">(AA40-AB40)*LN(AA40/AB40)</f>
        <v>3.7767993599017715E-3</v>
      </c>
    </row>
    <row r="41" spans="1:30" x14ac:dyDescent="0.25">
      <c r="A41" s="22">
        <v>4</v>
      </c>
      <c r="B41">
        <f t="shared" si="18"/>
        <v>35</v>
      </c>
      <c r="C41">
        <v>38</v>
      </c>
      <c r="E41">
        <f>COUNTIFS(data!D:D, "&gt;"&amp;B41, data!D:D, "&lt;="&amp;C41)</f>
        <v>524</v>
      </c>
      <c r="F41">
        <f>COUNTIFS(data!D:D, "&gt;"&amp;B41, data!D:D, "&lt;="&amp;C41, data!$B:$B, 1)</f>
        <v>51</v>
      </c>
      <c r="G41" s="2">
        <f>E41/COUNT(data!D:D)</f>
        <v>5.2400000000000002E-2</v>
      </c>
      <c r="H41" s="2">
        <f t="shared" si="19"/>
        <v>9.7328244274809156E-2</v>
      </c>
      <c r="I41" s="24">
        <f>ABS((SUM($E$38:E41)-SUM($F$38:F41))/($E$2-$F$2)-SUM($F$38:F41)/$F$2)*100</f>
        <v>12.264847074504134</v>
      </c>
      <c r="J41" s="2">
        <f t="shared" si="16"/>
        <v>5.0593646379291903E-2</v>
      </c>
      <c r="K41" s="2">
        <f t="shared" si="17"/>
        <v>7.8341013824884786E-2</v>
      </c>
      <c r="L41" s="24">
        <f t="shared" si="20"/>
        <v>1.213240507939123E-2</v>
      </c>
      <c r="R41" s="22">
        <v>3</v>
      </c>
      <c r="S41">
        <f t="shared" si="21"/>
        <v>50</v>
      </c>
      <c r="T41">
        <f>C48</f>
        <v>54</v>
      </c>
      <c r="U41">
        <f>SUM($V$38:V41)+1</f>
        <v>5614</v>
      </c>
      <c r="V41">
        <f>COUNTIFS(data!$D:$D, "&gt;"&amp;S41, data!$D:$D, "&lt;="&amp;fine_coarse_binning!T41)</f>
        <v>985</v>
      </c>
      <c r="W41">
        <f>COUNTIFS(data!$D:$D, "&gt;"&amp;S41, data!$D:$D, "&lt;="&amp;T41, data!$B:$B, 1)</f>
        <v>67</v>
      </c>
      <c r="X41" s="2">
        <f t="shared" si="22"/>
        <v>9.8500000000000004E-2</v>
      </c>
      <c r="Y41" s="2">
        <f t="shared" si="23"/>
        <v>6.8020304568527923E-2</v>
      </c>
      <c r="Z41" s="24">
        <f>ABS((SUM($V$38:V41)-SUM($W$38:W41))/($E$2-$F$2)-SUM($W$38:W41)/$F$2)*100</f>
        <v>19.157063382252204</v>
      </c>
      <c r="AA41" s="2">
        <f t="shared" si="24"/>
        <v>9.8192320034228259E-2</v>
      </c>
      <c r="AB41" s="2">
        <f t="shared" si="25"/>
        <v>0.10291858678955453</v>
      </c>
      <c r="AC41" s="24">
        <f t="shared" si="26"/>
        <v>2.2218298765763777E-4</v>
      </c>
    </row>
    <row r="42" spans="1:30" x14ac:dyDescent="0.25">
      <c r="A42" s="22">
        <v>5</v>
      </c>
      <c r="B42">
        <f t="shared" si="18"/>
        <v>38</v>
      </c>
      <c r="C42">
        <v>41</v>
      </c>
      <c r="E42">
        <f>COUNTIFS(data!D:D, "&gt;"&amp;B42, data!D:D, "&lt;="&amp;C42)</f>
        <v>584</v>
      </c>
      <c r="F42">
        <f>COUNTIFS(data!D:D, "&gt;"&amp;B42, data!D:D, "&lt;="&amp;C42, data!$B:$B, 1)</f>
        <v>45</v>
      </c>
      <c r="G42" s="2">
        <f>E42/COUNT(data!D:D)</f>
        <v>5.8400000000000001E-2</v>
      </c>
      <c r="H42" s="2">
        <f t="shared" si="19"/>
        <v>7.7054794520547948E-2</v>
      </c>
      <c r="I42" s="24">
        <f>ABS((SUM($E$38:E42)-SUM($F$38:F42))/($E$2-$F$2)-SUM($F$38:F42)/$F$2)*100</f>
        <v>13.411966976433076</v>
      </c>
      <c r="J42" s="2">
        <f t="shared" si="16"/>
        <v>5.7653224943844263E-2</v>
      </c>
      <c r="K42" s="2">
        <f t="shared" si="17"/>
        <v>6.9124423963133647E-2</v>
      </c>
      <c r="L42" s="24">
        <f t="shared" si="20"/>
        <v>2.0815860435844328E-3</v>
      </c>
      <c r="R42" s="22">
        <v>4</v>
      </c>
      <c r="S42">
        <f t="shared" si="21"/>
        <v>54</v>
      </c>
      <c r="T42">
        <f>C52</f>
        <v>62</v>
      </c>
      <c r="U42">
        <f>SUM($V$38:V42)+1</f>
        <v>7473</v>
      </c>
      <c r="V42">
        <f>COUNTIFS(data!$D:$D, "&gt;"&amp;S42, data!$D:$D, "&lt;="&amp;fine_coarse_binning!T42)</f>
        <v>1859</v>
      </c>
      <c r="W42">
        <f>COUNTIFS(data!$D:$D, "&gt;"&amp;S42, data!$D:$D, "&lt;="&amp;T42, data!$B:$B, 1)</f>
        <v>102</v>
      </c>
      <c r="X42" s="2">
        <f t="shared" si="22"/>
        <v>0.18590000000000001</v>
      </c>
      <c r="Y42" s="2">
        <f t="shared" si="23"/>
        <v>5.4868208714362564E-2</v>
      </c>
      <c r="Z42" s="24">
        <f>ABS((SUM($V$38:V42)-SUM($W$38:W42))/($E$2-$F$2)-SUM($W$38:W42)/$F$2)*100</f>
        <v>16.031812301898107</v>
      </c>
      <c r="AA42" s="2">
        <f t="shared" si="24"/>
        <v>0.18793453845331051</v>
      </c>
      <c r="AB42" s="2">
        <f t="shared" si="25"/>
        <v>0.15668202764976957</v>
      </c>
      <c r="AC42" s="24">
        <f t="shared" si="26"/>
        <v>5.6840582911552749E-3</v>
      </c>
    </row>
    <row r="43" spans="1:30" x14ac:dyDescent="0.25">
      <c r="A43" s="22">
        <v>6</v>
      </c>
      <c r="B43">
        <f t="shared" si="18"/>
        <v>41</v>
      </c>
      <c r="C43">
        <v>44</v>
      </c>
      <c r="E43">
        <f>COUNTIFS(data!D:D, "&gt;"&amp;B43, data!D:D, "&lt;="&amp;C43)</f>
        <v>566</v>
      </c>
      <c r="F43">
        <f>COUNTIFS(data!D:D, "&gt;"&amp;B43, data!D:D, "&lt;="&amp;C43, data!$B:$B, 1)</f>
        <v>54</v>
      </c>
      <c r="G43" s="2">
        <f>E43/COUNT(data!D:D)</f>
        <v>5.6599999999999998E-2</v>
      </c>
      <c r="H43" s="2">
        <f t="shared" si="19"/>
        <v>9.5406360424028266E-2</v>
      </c>
      <c r="I43" s="24">
        <f>ABS((SUM($E$38:E43)-SUM($F$38:F43))/($E$2-$F$2)-SUM($F$38:F43)/$F$2)*100</f>
        <v>16.230376298901827</v>
      </c>
      <c r="J43" s="2">
        <f t="shared" si="16"/>
        <v>5.4765215531072844E-2</v>
      </c>
      <c r="K43" s="2">
        <f t="shared" si="17"/>
        <v>8.294930875576037E-2</v>
      </c>
      <c r="L43" s="24">
        <f t="shared" si="20"/>
        <v>1.1701315234415557E-2</v>
      </c>
      <c r="R43" s="22">
        <v>5</v>
      </c>
      <c r="S43">
        <f t="shared" si="21"/>
        <v>62</v>
      </c>
      <c r="T43" t="s">
        <v>18</v>
      </c>
      <c r="U43">
        <f>SUM($V$38:V43)+1</f>
        <v>10001</v>
      </c>
      <c r="V43">
        <f>COUNTIFS(data!$D:$D, "&gt;"&amp;S43)</f>
        <v>2528</v>
      </c>
      <c r="W43">
        <f>COUNTIFS(data!$D:$D, "&gt;"&amp;S43, data!$B:$B, 1)</f>
        <v>67</v>
      </c>
      <c r="X43" s="2">
        <f t="shared" si="22"/>
        <v>0.25280000000000002</v>
      </c>
      <c r="Y43" s="2">
        <f t="shared" si="23"/>
        <v>2.6503164556962024E-2</v>
      </c>
      <c r="Z43" s="24">
        <f>ABS((SUM($V$38:V43)-SUM($W$38:W43))/($E$2-$F$2)-SUM($W$38:W43)/$F$2)*100</f>
        <v>0</v>
      </c>
      <c r="AA43" s="2">
        <f t="shared" si="24"/>
        <v>0.2632367098085357</v>
      </c>
      <c r="AB43" s="2">
        <f t="shared" si="25"/>
        <v>0.10291858678955453</v>
      </c>
      <c r="AC43" s="24">
        <f t="shared" si="26"/>
        <v>0.15055721959170423</v>
      </c>
    </row>
    <row r="44" spans="1:30" x14ac:dyDescent="0.25">
      <c r="A44" s="22">
        <v>7</v>
      </c>
      <c r="B44">
        <f t="shared" si="18"/>
        <v>44</v>
      </c>
      <c r="C44">
        <v>46</v>
      </c>
      <c r="E44">
        <f>COUNTIFS(data!D:D, "&gt;"&amp;B44, data!D:D, "&lt;="&amp;C44)</f>
        <v>491</v>
      </c>
      <c r="F44">
        <f>COUNTIFS(data!D:D, "&gt;"&amp;B44, data!D:D, "&lt;="&amp;C44, data!$B:$B, 1)</f>
        <v>35</v>
      </c>
      <c r="G44" s="2">
        <f>E44/COUNT(data!D:D)</f>
        <v>4.9099999999999998E-2</v>
      </c>
      <c r="H44" s="2">
        <f t="shared" ref="H44:H46" si="27">F44/E44</f>
        <v>7.128309572301425E-2</v>
      </c>
      <c r="I44" s="24">
        <f>ABS((SUM($E$38:E44)-SUM($F$38:F44))/($E$2-$F$2)-SUM($F$38:F44)/$F$2)*100</f>
        <v>16.729193376687164</v>
      </c>
      <c r="J44" s="2">
        <f t="shared" si="16"/>
        <v>4.8775270082361752E-2</v>
      </c>
      <c r="K44" s="2">
        <f t="shared" si="17"/>
        <v>5.3763440860215055E-2</v>
      </c>
      <c r="L44" s="24">
        <f t="shared" ref="L44:L46" si="28">(J44-K44)*LN(J44/K44)</f>
        <v>4.8569955768182425E-4</v>
      </c>
      <c r="V44">
        <f>SUM(V38:V43)</f>
        <v>10000</v>
      </c>
      <c r="W44">
        <f>SUM(W38:W43)</f>
        <v>651</v>
      </c>
      <c r="X44" s="2">
        <f>SUM(X38:X43)</f>
        <v>1</v>
      </c>
      <c r="AA44" s="2">
        <f>SUM(AA38:AA43)</f>
        <v>1</v>
      </c>
      <c r="AB44" s="2">
        <f>SUM(AB38:AB43)</f>
        <v>1</v>
      </c>
    </row>
    <row r="45" spans="1:30" x14ac:dyDescent="0.25">
      <c r="A45" s="22">
        <v>8</v>
      </c>
      <c r="B45">
        <f t="shared" si="18"/>
        <v>46</v>
      </c>
      <c r="C45">
        <v>48</v>
      </c>
      <c r="E45">
        <f>COUNTIFS(data!D:D, "&gt;"&amp;B45, data!D:D, "&lt;="&amp;C45)</f>
        <v>513</v>
      </c>
      <c r="F45">
        <f>COUNTIFS(data!D:D, "&gt;"&amp;B45, data!D:D, "&lt;="&amp;C45, data!$B:$B, 1)</f>
        <v>34</v>
      </c>
      <c r="G45" s="2">
        <f>E45/COUNT(data!D:D)</f>
        <v>5.1299999999999998E-2</v>
      </c>
      <c r="H45" s="2">
        <f t="shared" si="27"/>
        <v>6.6276803118908378E-2</v>
      </c>
      <c r="I45" s="24">
        <f>ABS((SUM($E$38:E45)-SUM($F$38:F45))/($E$2-$F$2)-SUM($F$38:F45)/$F$2)*100</f>
        <v>16.828385006799806</v>
      </c>
      <c r="J45" s="2">
        <f t="shared" si="16"/>
        <v>5.1235426248796664E-2</v>
      </c>
      <c r="K45" s="2">
        <f t="shared" si="17"/>
        <v>5.2227342549923193E-2</v>
      </c>
      <c r="L45" s="24">
        <f t="shared" si="28"/>
        <v>1.901994516880087E-5</v>
      </c>
    </row>
    <row r="46" spans="1:30" x14ac:dyDescent="0.25">
      <c r="A46" s="22">
        <v>9</v>
      </c>
      <c r="B46">
        <f t="shared" si="18"/>
        <v>48</v>
      </c>
      <c r="C46">
        <v>50</v>
      </c>
      <c r="E46">
        <f>COUNTIFS(data!D:D, "&gt;"&amp;B46, data!D:D, "&lt;="&amp;C46)</f>
        <v>487</v>
      </c>
      <c r="F46">
        <f>COUNTIFS(data!D:D, "&gt;"&amp;B46, data!D:D, "&lt;="&amp;C46, data!$B:$B, 1)</f>
        <v>43</v>
      </c>
      <c r="G46" s="2">
        <f>E46/COUNT(data!D:D)</f>
        <v>4.87E-2</v>
      </c>
      <c r="H46" s="2">
        <f t="shared" si="27"/>
        <v>8.8295687885010271E-2</v>
      </c>
      <c r="I46" s="24">
        <f>ABS((SUM($E$38:E46)-SUM($F$38:F46))/($E$2-$F$2)-SUM($F$38:F46)/$F$2)*100</f>
        <v>18.684436706719588</v>
      </c>
      <c r="J46" s="2">
        <f t="shared" si="16"/>
        <v>4.7491710343352228E-2</v>
      </c>
      <c r="K46" s="2">
        <f t="shared" si="17"/>
        <v>6.6052227342549924E-2</v>
      </c>
      <c r="L46" s="24">
        <f t="shared" si="28"/>
        <v>6.1229396389731903E-3</v>
      </c>
    </row>
    <row r="47" spans="1:30" x14ac:dyDescent="0.25">
      <c r="A47" s="22">
        <v>10</v>
      </c>
      <c r="B47">
        <f t="shared" si="18"/>
        <v>50</v>
      </c>
      <c r="C47">
        <v>52</v>
      </c>
      <c r="E47">
        <f>COUNTIFS(data!D:D, "&gt;"&amp;B47, data!D:D, "&lt;="&amp;C47)</f>
        <v>491</v>
      </c>
      <c r="F47">
        <f>COUNTIFS(data!D:D, "&gt;"&amp;B47, data!D:D, "&lt;="&amp;C47, data!$B:$B, 1)</f>
        <v>34</v>
      </c>
      <c r="G47" s="2">
        <f>E47/COUNT(data!D:D)</f>
        <v>4.9099999999999998E-2</v>
      </c>
      <c r="H47" s="2">
        <f t="shared" ref="H47:H56" si="29">F47/E47</f>
        <v>6.9246435845213852E-2</v>
      </c>
      <c r="I47" s="24">
        <f>ABS((SUM($E$38:E47)-SUM($F$38:F47))/($E$2-$F$2)-SUM($F$38:F47)/$F$2)*100</f>
        <v>19.018947622317313</v>
      </c>
      <c r="J47" s="2">
        <f t="shared" si="16"/>
        <v>4.888223339394588E-2</v>
      </c>
      <c r="K47" s="2">
        <f t="shared" si="17"/>
        <v>5.2227342549923193E-2</v>
      </c>
      <c r="L47" s="24">
        <f t="shared" ref="L47:L56" si="30">(J47-K47)*LN(J47/K47)</f>
        <v>2.214199877742326E-4</v>
      </c>
    </row>
    <row r="48" spans="1:30" x14ac:dyDescent="0.25">
      <c r="A48" s="22">
        <v>11</v>
      </c>
      <c r="B48">
        <f t="shared" si="18"/>
        <v>52</v>
      </c>
      <c r="C48">
        <v>54</v>
      </c>
      <c r="E48">
        <f>COUNTIFS(data!D:D, "&gt;"&amp;B48, data!D:D, "&lt;="&amp;C48)</f>
        <v>494</v>
      </c>
      <c r="F48">
        <f>COUNTIFS(data!D:D, "&gt;"&amp;B48, data!D:D, "&lt;="&amp;C48, data!$B:$B, 1)</f>
        <v>33</v>
      </c>
      <c r="G48" s="2">
        <f>E48/COUNT(data!D:D)</f>
        <v>4.9399999999999999E-2</v>
      </c>
      <c r="H48" s="2">
        <f t="shared" si="29"/>
        <v>6.6801619433198386E-2</v>
      </c>
      <c r="I48" s="24">
        <f>ABS((SUM($E$38:E48)-SUM($F$38:F48))/($E$2-$F$2)-SUM($F$38:F48)/$F$2)*100</f>
        <v>19.157063382252204</v>
      </c>
      <c r="J48" s="2">
        <f t="shared" si="16"/>
        <v>4.9310086640282386E-2</v>
      </c>
      <c r="K48" s="2">
        <f t="shared" si="17"/>
        <v>5.0691244239631339E-2</v>
      </c>
      <c r="L48" s="24">
        <f>(J48-K48)*LN(J48/K48)</f>
        <v>3.8153844665179718E-5</v>
      </c>
    </row>
    <row r="49" spans="1:30" x14ac:dyDescent="0.25">
      <c r="A49" s="22">
        <v>12</v>
      </c>
      <c r="B49">
        <f t="shared" si="18"/>
        <v>54</v>
      </c>
      <c r="C49">
        <v>56</v>
      </c>
      <c r="E49">
        <f>COUNTIFS(data!D:D, "&gt;"&amp;B49, data!D:D, "&lt;="&amp;C49)</f>
        <v>462</v>
      </c>
      <c r="F49">
        <f>COUNTIFS(data!D:D, "&gt;"&amp;B49, data!D:D, "&lt;="&amp;C49, data!$B:$B, 1)</f>
        <v>24</v>
      </c>
      <c r="G49" s="2">
        <f>E49/COUNT(data!D:D)</f>
        <v>4.6199999999999998E-2</v>
      </c>
      <c r="H49" s="2">
        <f t="shared" si="29"/>
        <v>5.1948051948051951E-2</v>
      </c>
      <c r="I49" s="24">
        <f>ABS((SUM($E$38:E49)-SUM($F$38:F49))/($E$2-$F$2)-SUM($F$38:F49)/$F$2)*100</f>
        <v>18.158706279567927</v>
      </c>
      <c r="J49" s="2">
        <f t="shared" si="16"/>
        <v>4.6849930473847473E-2</v>
      </c>
      <c r="K49" s="2">
        <f t="shared" si="17"/>
        <v>3.6866359447004608E-2</v>
      </c>
      <c r="L49" s="24">
        <f t="shared" si="30"/>
        <v>2.392563371095017E-3</v>
      </c>
    </row>
    <row r="50" spans="1:30" x14ac:dyDescent="0.25">
      <c r="A50" s="22">
        <v>13</v>
      </c>
      <c r="B50">
        <f t="shared" si="18"/>
        <v>56</v>
      </c>
      <c r="C50">
        <v>58</v>
      </c>
      <c r="E50">
        <f>COUNTIFS(data!D:D, "&gt;"&amp;B50, data!D:D, "&lt;="&amp;C50)</f>
        <v>458</v>
      </c>
      <c r="F50">
        <f>COUNTIFS(data!D:D, "&gt;"&amp;B50, data!D:D, "&lt;="&amp;C50, data!$B:$B, 1)</f>
        <v>23</v>
      </c>
      <c r="G50" s="2">
        <f>E50/COUNT(data!D:D)</f>
        <v>4.58E-2</v>
      </c>
      <c r="H50" s="2">
        <f t="shared" si="29"/>
        <v>5.0218340611353711E-2</v>
      </c>
      <c r="I50" s="24">
        <f>ABS((SUM($E$38:E50)-SUM($F$38:F50))/($E$2-$F$2)-SUM($F$38:F50)/$F$2)*100</f>
        <v>17.038828339329683</v>
      </c>
      <c r="J50" s="2">
        <f t="shared" si="16"/>
        <v>4.6529040539095089E-2</v>
      </c>
      <c r="K50" s="2">
        <f t="shared" si="17"/>
        <v>3.5330261136712747E-2</v>
      </c>
      <c r="L50" s="24">
        <f t="shared" si="30"/>
        <v>3.0834360025468301E-3</v>
      </c>
    </row>
    <row r="51" spans="1:30" x14ac:dyDescent="0.25">
      <c r="A51" s="22">
        <v>14</v>
      </c>
      <c r="B51">
        <f t="shared" si="18"/>
        <v>58</v>
      </c>
      <c r="C51">
        <v>60</v>
      </c>
      <c r="E51">
        <f>COUNTIFS(data!D:D, "&gt;"&amp;B51, data!D:D, "&lt;="&amp;C51)</f>
        <v>458</v>
      </c>
      <c r="F51">
        <f>COUNTIFS(data!D:D, "&gt;"&amp;B51, data!D:D, "&lt;="&amp;C51, data!$B:$B, 1)</f>
        <v>29</v>
      </c>
      <c r="G51" s="2">
        <f>E51/COUNT(data!D:D)</f>
        <v>4.58E-2</v>
      </c>
      <c r="H51" s="2">
        <f t="shared" si="29"/>
        <v>6.3318777292576414E-2</v>
      </c>
      <c r="I51" s="24">
        <f>ABS((SUM($E$38:E51)-SUM($F$38:F51))/($E$2-$F$2)-SUM($F$38:F51)/$F$2)*100</f>
        <v>16.904787372217033</v>
      </c>
      <c r="J51" s="2">
        <f t="shared" si="16"/>
        <v>4.5887260669590334E-2</v>
      </c>
      <c r="K51" s="2">
        <f t="shared" si="17"/>
        <v>4.4546850998463901E-2</v>
      </c>
      <c r="L51" s="24">
        <f t="shared" si="30"/>
        <v>3.9737874192227981E-5</v>
      </c>
    </row>
    <row r="52" spans="1:30" x14ac:dyDescent="0.25">
      <c r="A52" s="22">
        <v>15</v>
      </c>
      <c r="B52">
        <f t="shared" si="18"/>
        <v>60</v>
      </c>
      <c r="C52">
        <v>62</v>
      </c>
      <c r="E52">
        <f>COUNTIFS(data!D:D, "&gt;"&amp;B52, data!D:D, "&lt;="&amp;C52)</f>
        <v>481</v>
      </c>
      <c r="F52">
        <f>COUNTIFS(data!D:D, "&gt;"&amp;B52, data!D:D, "&lt;="&amp;C52, data!$B:$B, 1)</f>
        <v>26</v>
      </c>
      <c r="G52" s="2">
        <f>E52/COUNT(data!D:D)</f>
        <v>4.8099999999999997E-2</v>
      </c>
      <c r="H52" s="2">
        <f t="shared" si="29"/>
        <v>5.4054054054054057E-2</v>
      </c>
      <c r="I52" s="24">
        <f>ABS((SUM($E$38:E52)-SUM($F$38:F52))/($E$2-$F$2)-SUM($F$38:F52)/$F$2)*100</f>
        <v>16.031812301898107</v>
      </c>
      <c r="J52" s="2">
        <f t="shared" si="16"/>
        <v>4.8668306770777624E-2</v>
      </c>
      <c r="K52" s="2">
        <f t="shared" si="17"/>
        <v>3.9938556067588324E-2</v>
      </c>
      <c r="L52" s="24">
        <f t="shared" si="30"/>
        <v>1.7257482617858519E-3</v>
      </c>
    </row>
    <row r="53" spans="1:30" x14ac:dyDescent="0.25">
      <c r="A53" s="22">
        <v>16</v>
      </c>
      <c r="B53">
        <f t="shared" si="18"/>
        <v>62</v>
      </c>
      <c r="C53">
        <v>64</v>
      </c>
      <c r="E53">
        <f>COUNTIFS(data!D:D, "&gt;"&amp;B53, data!D:D, "&lt;="&amp;C53)</f>
        <v>454</v>
      </c>
      <c r="F53">
        <f>COUNTIFS(data!D:D, "&gt;"&amp;B53, data!D:D, "&lt;="&amp;C53, data!$B:$B, 1)</f>
        <v>13</v>
      </c>
      <c r="G53" s="2">
        <f>E53/COUNT(data!D:D)</f>
        <v>4.5400000000000003E-2</v>
      </c>
      <c r="H53" s="2">
        <f t="shared" si="29"/>
        <v>2.8634361233480177E-2</v>
      </c>
      <c r="I53" s="24">
        <f>ABS((SUM($E$38:E53)-SUM($F$38:F53))/($E$2-$F$2)-SUM($F$38:F53)/$F$2)*100</f>
        <v>13.311658064417554</v>
      </c>
      <c r="J53" s="2">
        <f t="shared" si="16"/>
        <v>4.7170820408599851E-2</v>
      </c>
      <c r="K53" s="2">
        <f t="shared" si="17"/>
        <v>1.9969278033794162E-2</v>
      </c>
      <c r="L53" s="24">
        <f t="shared" si="30"/>
        <v>2.3381915272969431E-2</v>
      </c>
    </row>
    <row r="54" spans="1:30" x14ac:dyDescent="0.25">
      <c r="A54" s="22">
        <v>17</v>
      </c>
      <c r="B54">
        <f t="shared" si="18"/>
        <v>64</v>
      </c>
      <c r="C54">
        <v>67</v>
      </c>
      <c r="E54">
        <f>COUNTIFS(data!D:D, "&gt;"&amp;B54, data!D:D, "&lt;="&amp;C54)</f>
        <v>483</v>
      </c>
      <c r="F54">
        <f>COUNTIFS(data!D:D, "&gt;"&amp;B54, data!D:D, "&lt;="&amp;C54, data!$B:$B, 1)</f>
        <v>16</v>
      </c>
      <c r="G54" s="2">
        <f>E54/COUNT(data!D:D)</f>
        <v>4.8300000000000003E-2</v>
      </c>
      <c r="H54" s="2">
        <f t="shared" si="29"/>
        <v>3.3126293995859216E-2</v>
      </c>
      <c r="I54" s="24">
        <f>ABS((SUM($E$38:E54)-SUM($F$38:F54))/($E$2-$F$2)-SUM($F$38:F54)/$F$2)*100</f>
        <v>10.774228709905797</v>
      </c>
      <c r="J54" s="2">
        <f t="shared" si="16"/>
        <v>4.9951866509787141E-2</v>
      </c>
      <c r="K54" s="2">
        <f t="shared" si="17"/>
        <v>2.4577572964669739E-2</v>
      </c>
      <c r="L54" s="24">
        <f t="shared" si="30"/>
        <v>1.7996096355187643E-2</v>
      </c>
    </row>
    <row r="55" spans="1:30" x14ac:dyDescent="0.25">
      <c r="A55" s="22">
        <v>18</v>
      </c>
      <c r="B55">
        <f t="shared" si="18"/>
        <v>67</v>
      </c>
      <c r="C55">
        <v>71</v>
      </c>
      <c r="E55">
        <f>COUNTIFS(data!D:D, "&gt;"&amp;B55, data!D:D, "&lt;="&amp;C55)</f>
        <v>510</v>
      </c>
      <c r="F55">
        <f>COUNTIFS(data!D:D, "&gt;"&amp;B55, data!D:D, "&lt;="&amp;C55, data!$B:$B, 1)</f>
        <v>13</v>
      </c>
      <c r="G55" s="2">
        <f>E55/COUNT(data!D:D)</f>
        <v>5.0999999999999997E-2</v>
      </c>
      <c r="H55" s="2">
        <f t="shared" si="29"/>
        <v>2.5490196078431372E-2</v>
      </c>
      <c r="I55" s="24">
        <f>ABS((SUM($E$38:E55)-SUM($F$38:F55))/($E$2-$F$2)-SUM($F$38:F55)/$F$2)*100</f>
        <v>7.4550799275541308</v>
      </c>
      <c r="J55" s="2">
        <f t="shared" si="16"/>
        <v>5.3160765857310943E-2</v>
      </c>
      <c r="K55" s="2">
        <f t="shared" si="17"/>
        <v>1.9969278033794162E-2</v>
      </c>
      <c r="L55" s="24">
        <f t="shared" si="30"/>
        <v>3.249863696195858E-2</v>
      </c>
    </row>
    <row r="56" spans="1:30" x14ac:dyDescent="0.25">
      <c r="A56" s="22">
        <v>19</v>
      </c>
      <c r="B56">
        <f t="shared" si="18"/>
        <v>71</v>
      </c>
      <c r="C56">
        <v>76</v>
      </c>
      <c r="E56">
        <f>COUNTIFS(data!D:D, "&gt;"&amp;B56, data!D:D, "&lt;="&amp;C56)</f>
        <v>468</v>
      </c>
      <c r="F56">
        <f>COUNTIFS(data!D:D, "&gt;"&amp;B56, data!D:D, "&lt;="&amp;C56, data!$B:$B, 1)</f>
        <v>11</v>
      </c>
      <c r="G56" s="2">
        <f>E56/COUNT(data!D:D)</f>
        <v>4.6800000000000001E-2</v>
      </c>
      <c r="H56" s="2">
        <f t="shared" si="29"/>
        <v>2.3504273504273504E-2</v>
      </c>
      <c r="I56" s="24">
        <f>ABS((SUM($E$38:E56)-SUM($F$38:F56))/($E$2-$F$2)-SUM($F$38:F56)/$F$2)*100</f>
        <v>4.2565647294805835</v>
      </c>
      <c r="J56" s="2">
        <f t="shared" si="16"/>
        <v>4.888223339394588E-2</v>
      </c>
      <c r="K56" s="2">
        <f t="shared" si="17"/>
        <v>1.6897081413210446E-2</v>
      </c>
      <c r="L56" s="24">
        <f t="shared" si="30"/>
        <v>3.3976966408230912E-2</v>
      </c>
    </row>
    <row r="57" spans="1:30" x14ac:dyDescent="0.25">
      <c r="A57" s="22">
        <v>20</v>
      </c>
      <c r="B57">
        <f t="shared" si="18"/>
        <v>76</v>
      </c>
      <c r="C57">
        <f>MAX(data!D:D)</f>
        <v>109</v>
      </c>
      <c r="E57">
        <f>COUNTIFS(data!D:D, "&gt;"&amp;B57, data!D:D, "&lt;="&amp;C57)</f>
        <v>613</v>
      </c>
      <c r="F57">
        <f>COUNTIFS(data!D:D, "&gt;"&amp;B57, data!D:D, "&lt;="&amp;C57, data!$B:$B, 1)</f>
        <v>14</v>
      </c>
      <c r="G57" s="2">
        <f>E57/COUNT(data!D:D)</f>
        <v>6.13E-2</v>
      </c>
      <c r="H57" s="2">
        <f>F57/E57</f>
        <v>2.2838499184339316E-2</v>
      </c>
      <c r="I57" s="24">
        <f>ABS((SUM($E$38:E57)-SUM($F$38:F57))/($E$2-$F$2)-SUM($F$38:F57)/$F$2)*100</f>
        <v>0</v>
      </c>
      <c r="J57" s="2">
        <f t="shared" si="16"/>
        <v>6.4071023638891861E-2</v>
      </c>
      <c r="K57" s="2">
        <f t="shared" si="17"/>
        <v>2.1505376344086023E-2</v>
      </c>
      <c r="L57" s="24">
        <f>(J57-K57)*LN(J57/K57)</f>
        <v>4.646845940151105E-2</v>
      </c>
    </row>
    <row r="58" spans="1:30" x14ac:dyDescent="0.25">
      <c r="E58">
        <f>SUM(E38:E57)</f>
        <v>10000</v>
      </c>
      <c r="F58">
        <f>SUM(F38:F57)</f>
        <v>651</v>
      </c>
      <c r="G58" s="2">
        <f>SUM(G38:G57)</f>
        <v>1</v>
      </c>
      <c r="H58" s="2"/>
      <c r="J58" s="2">
        <f>SUM(J38:J57)</f>
        <v>1</v>
      </c>
      <c r="K58" s="2">
        <f>SUM(K38:K57)</f>
        <v>0.99999999999999989</v>
      </c>
    </row>
    <row r="59" spans="1:30" x14ac:dyDescent="0.25">
      <c r="H59" s="2"/>
    </row>
    <row r="61" spans="1:30" x14ac:dyDescent="0.25">
      <c r="A61" s="49" t="s">
        <v>3</v>
      </c>
    </row>
    <row r="62" spans="1:30" x14ac:dyDescent="0.25">
      <c r="B62" t="s">
        <v>11</v>
      </c>
      <c r="D62" t="s">
        <v>51</v>
      </c>
      <c r="E62" t="s">
        <v>20</v>
      </c>
      <c r="F62" t="s">
        <v>19</v>
      </c>
      <c r="G62" s="3" t="s">
        <v>12</v>
      </c>
      <c r="H62" s="4" t="s">
        <v>13</v>
      </c>
      <c r="I62" s="25" t="s">
        <v>14</v>
      </c>
      <c r="J62" s="23" t="s">
        <v>35</v>
      </c>
      <c r="K62" s="23" t="s">
        <v>36</v>
      </c>
      <c r="L62" s="25" t="s">
        <v>15</v>
      </c>
      <c r="O62" s="7"/>
      <c r="P62" s="7"/>
      <c r="Q62" s="7"/>
      <c r="S62" t="s">
        <v>11</v>
      </c>
      <c r="U62" t="s">
        <v>59</v>
      </c>
      <c r="V62" t="s">
        <v>20</v>
      </c>
      <c r="W62" t="s">
        <v>19</v>
      </c>
      <c r="X62" s="3" t="s">
        <v>12</v>
      </c>
      <c r="Y62" s="3" t="s">
        <v>13</v>
      </c>
      <c r="Z62" s="25" t="s">
        <v>14</v>
      </c>
      <c r="AA62" s="23" t="s">
        <v>35</v>
      </c>
      <c r="AB62" s="23" t="s">
        <v>36</v>
      </c>
      <c r="AC62" s="25" t="s">
        <v>15</v>
      </c>
    </row>
    <row r="63" spans="1:30" ht="36" x14ac:dyDescent="0.25">
      <c r="A63" s="22" t="s">
        <v>50</v>
      </c>
      <c r="B63" s="5" t="s">
        <v>61</v>
      </c>
      <c r="C63" t="s">
        <v>17</v>
      </c>
      <c r="I63" s="25">
        <f>MAX(I64:I71)</f>
        <v>35.656376007422708</v>
      </c>
      <c r="J63" s="23" t="s">
        <v>58</v>
      </c>
      <c r="K63" s="3"/>
      <c r="L63" s="25">
        <f>SUM(L64:L67)</f>
        <v>0.73355118995686208</v>
      </c>
      <c r="M63" t="s">
        <v>58</v>
      </c>
      <c r="O63" s="7" t="s">
        <v>26</v>
      </c>
      <c r="P63" s="7" t="s">
        <v>25</v>
      </c>
      <c r="Q63" s="7" t="s">
        <v>24</v>
      </c>
      <c r="R63" s="22" t="s">
        <v>23</v>
      </c>
      <c r="S63" t="s">
        <v>16</v>
      </c>
      <c r="T63" t="s">
        <v>17</v>
      </c>
      <c r="Z63" s="25">
        <f>MAX(Z64:Z67)</f>
        <v>35.656376007422693</v>
      </c>
      <c r="AA63" s="23" t="s">
        <v>58</v>
      </c>
      <c r="AB63" s="3"/>
      <c r="AC63" s="25">
        <f>SUM(AC64:AC67)</f>
        <v>0.73355118995686208</v>
      </c>
      <c r="AD63" t="s">
        <v>58</v>
      </c>
    </row>
    <row r="64" spans="1:30" x14ac:dyDescent="0.25">
      <c r="A64" s="22">
        <v>1</v>
      </c>
      <c r="B64">
        <f>MIN(data!E:E)</f>
        <v>0</v>
      </c>
      <c r="C64">
        <v>0</v>
      </c>
      <c r="E64">
        <f>COUNTIFS(data!$E:$E, "&gt;="&amp;B64, data!$E:$E, "&lt;="&amp;C64)</f>
        <v>8418</v>
      </c>
      <c r="F64">
        <f>COUNTIFS(data!$E:$E, "&gt;="&amp;B64, data!$E:$E, "&lt;="&amp;C64, data!$B:$B, 1)</f>
        <v>331</v>
      </c>
      <c r="G64" s="2">
        <f>E64/COUNT(data!D:D)</f>
        <v>0.84179999999999999</v>
      </c>
      <c r="H64" s="2">
        <f>F64/E64</f>
        <v>3.932050368258494E-2</v>
      </c>
      <c r="I64" s="24">
        <f>ABS((SUM($E$38:E64)-SUM($F$38:F64))/($E$2-$F$2)-SUM($F$38:F64)/$F$2)*100</f>
        <v>35.656376007422708</v>
      </c>
      <c r="J64" s="2">
        <f>(E64-F64)/($E$2-$F$2)</f>
        <v>0.86501230078083213</v>
      </c>
      <c r="K64" s="2">
        <f>F64/$F$27</f>
        <v>0.50844854070660517</v>
      </c>
      <c r="L64" s="24">
        <f>(J64-K64)*LN(J64/K64)</f>
        <v>0.18947074929172472</v>
      </c>
      <c r="O64" s="8">
        <f>Q64*(40/LN(2))</f>
        <v>-172.22707001764755</v>
      </c>
      <c r="P64" s="7">
        <f>LN((1-X64)/X64)</f>
        <v>-1.6716824010029168</v>
      </c>
      <c r="Q64" s="7">
        <f>P64-$P$12</f>
        <v>-2.9844676999708168</v>
      </c>
      <c r="R64" s="22">
        <v>3</v>
      </c>
      <c r="S64" t="s">
        <v>18</v>
      </c>
      <c r="T64">
        <f>C64</f>
        <v>0</v>
      </c>
      <c r="U64">
        <f>SUM($V$64:V64)+1</f>
        <v>8419</v>
      </c>
      <c r="V64">
        <f>COUNTIFS(data!$E:$E, "&lt;="&amp;fine_coarse_binning!T64)</f>
        <v>8418</v>
      </c>
      <c r="W64">
        <f>COUNTIFS(data!$E:$E, "&lt;="&amp;T64, data!$B:$B, 1)</f>
        <v>331</v>
      </c>
      <c r="X64" s="2">
        <f>V64/$E$2</f>
        <v>0.84179999999999999</v>
      </c>
      <c r="Y64" s="2">
        <f>W64/V64</f>
        <v>3.932050368258494E-2</v>
      </c>
      <c r="Z64" s="24">
        <f>ABS((SUM($V$64:V64)-SUM($W$64:W64))/($E$2-$F$2)-SUM($W$64:W64)/$F$2)*100</f>
        <v>35.656376007422693</v>
      </c>
      <c r="AA64" s="2">
        <f>(V64-W64)/($E$2-$F$2)</f>
        <v>0.86501230078083213</v>
      </c>
      <c r="AB64" s="2">
        <f>W64/$F$2</f>
        <v>0.50844854070660517</v>
      </c>
      <c r="AC64" s="24">
        <f>(AA64-AB64)*LN(AA64/AB64)</f>
        <v>0.18947074929172472</v>
      </c>
    </row>
    <row r="65" spans="1:30" x14ac:dyDescent="0.25">
      <c r="A65" s="22">
        <v>2</v>
      </c>
      <c r="B65">
        <f>C64</f>
        <v>0</v>
      </c>
      <c r="C65">
        <v>1</v>
      </c>
      <c r="E65">
        <f>COUNTIFS(data!$E:$E, "&gt;"&amp;B65, data!$E:$E, "&lt;="&amp;C65)</f>
        <v>1054</v>
      </c>
      <c r="F65">
        <f>COUNTIFS(data!$E:$E, "&gt;"&amp;B65, data!$E:$E, "&lt;="&amp;C65, data!$B:$B, 1)</f>
        <v>153</v>
      </c>
      <c r="G65" s="2">
        <f>E65/COUNT(data!D:D)</f>
        <v>0.10539999999999999</v>
      </c>
      <c r="H65" s="2">
        <f>F65/E65</f>
        <v>0.14516129032258066</v>
      </c>
      <c r="I65" s="24">
        <f>ABS((SUM($E$38:E65)-SUM($F$38:F65))/($E$2-$F$2)-SUM($F$38:F65)/$F$2)*100</f>
        <v>21.791466233687061</v>
      </c>
      <c r="J65" s="2">
        <f>(E65-F65)/($E$2-$F$2)</f>
        <v>9.6373943737298101E-2</v>
      </c>
      <c r="K65" s="2">
        <f>F65/$F$27</f>
        <v>0.23502304147465439</v>
      </c>
      <c r="L65" s="24">
        <f>(J65-K65)*LN(J65/K65)</f>
        <v>0.1235984173809518</v>
      </c>
      <c r="R65" s="22">
        <v>2</v>
      </c>
      <c r="S65">
        <f>T64</f>
        <v>0</v>
      </c>
      <c r="T65">
        <f>C65</f>
        <v>1</v>
      </c>
      <c r="U65">
        <f>SUM($V$64:V65)+1</f>
        <v>9473</v>
      </c>
      <c r="V65">
        <f>COUNTIFS(data!$E:$E, "&gt;"&amp;S65, data!$E:$E, "&lt;="&amp;T65)</f>
        <v>1054</v>
      </c>
      <c r="W65">
        <f>COUNTIFS(data!$E:$E, "&gt;"&amp;S65, data!$E:$E, "&lt;="&amp;T65, data!$B:$B, 1)</f>
        <v>153</v>
      </c>
      <c r="X65" s="2">
        <f>V65/$E$2</f>
        <v>0.10539999999999999</v>
      </c>
      <c r="Y65" s="2">
        <f>W65/V65</f>
        <v>0.14516129032258066</v>
      </c>
      <c r="Z65" s="24">
        <f>ABS((SUM($V$64:V65)-SUM($W$64:W65))/($E$2-$F$2)-SUM($W$64:W65)/$F$2)*100</f>
        <v>21.791466233687061</v>
      </c>
      <c r="AA65" s="2">
        <f>(V65-W65)/($E$2-$F$2)</f>
        <v>9.6373943737298101E-2</v>
      </c>
      <c r="AB65" s="2">
        <f>W65/$F$2</f>
        <v>0.23502304147465439</v>
      </c>
      <c r="AC65" s="24">
        <f>(AA65-AB65)*LN(AA65/AB65)</f>
        <v>0.1235984173809518</v>
      </c>
    </row>
    <row r="66" spans="1:30" x14ac:dyDescent="0.25">
      <c r="A66" s="22">
        <v>3</v>
      </c>
      <c r="B66">
        <f t="shared" ref="B66" si="31">C65</f>
        <v>1</v>
      </c>
      <c r="C66">
        <v>5</v>
      </c>
      <c r="E66">
        <f>COUNTIFS(data!$E:$E, "&gt;"&amp;B66, data!$E:$E, "&lt;="&amp;C66)</f>
        <v>497</v>
      </c>
      <c r="F66">
        <f>COUNTIFS(data!$E:$E, "&gt;"&amp;B66, data!$E:$E, "&lt;="&amp;C66, data!$B:$B, 1)</f>
        <v>151</v>
      </c>
      <c r="G66" s="2">
        <f>E66/COUNT(data!D:D)</f>
        <v>4.9700000000000001E-2</v>
      </c>
      <c r="H66" s="2">
        <f t="shared" ref="H66" si="32">F66/E66</f>
        <v>0.30382293762575452</v>
      </c>
      <c r="I66" s="24">
        <f>ABS((SUM($E$38:E66)-SUM($F$38:F66))/($E$2-$F$2)-SUM($F$38:F66)/$F$2)*100</f>
        <v>2.297312329090806</v>
      </c>
      <c r="J66" s="2">
        <f>(E66-F66)/($E$2-$F$2)</f>
        <v>3.7009305808107816E-2</v>
      </c>
      <c r="K66" s="2">
        <f>F66/$F$27</f>
        <v>0.23195084485407066</v>
      </c>
      <c r="L66" s="24">
        <f t="shared" ref="L66" si="33">(J66-K66)*LN(J66/K66)</f>
        <v>0.35778713975910703</v>
      </c>
      <c r="R66" s="22">
        <v>1</v>
      </c>
      <c r="S66">
        <f t="shared" ref="S66:S67" si="34">T65</f>
        <v>1</v>
      </c>
      <c r="T66">
        <f>C66</f>
        <v>5</v>
      </c>
      <c r="U66">
        <f>SUM($V$64:V66)+1</f>
        <v>9970</v>
      </c>
      <c r="V66">
        <f>COUNTIFS(data!$E:$E, "&gt;"&amp;S66, data!$E:$E, "&lt;="&amp;T66)</f>
        <v>497</v>
      </c>
      <c r="W66">
        <f>COUNTIFS(data!$E:$E, "&gt;"&amp;S66, data!$E:$E, "&lt;="&amp;T66, data!$B:$B, 1)</f>
        <v>151</v>
      </c>
      <c r="X66" s="2">
        <f t="shared" ref="X66:X67" si="35">V66/$E$2</f>
        <v>4.9700000000000001E-2</v>
      </c>
      <c r="Y66" s="2">
        <f t="shared" ref="Y66:Y67" si="36">W66/V66</f>
        <v>0.30382293762575452</v>
      </c>
      <c r="Z66" s="24">
        <f>ABS((SUM($V$64:V66)-SUM($W$64:W66))/($E$2-$F$2)-SUM($W$64:W66)/$F$2)*100</f>
        <v>2.2973123290907838</v>
      </c>
      <c r="AA66" s="2">
        <f t="shared" ref="AA66:AA67" si="37">(V66-W66)/($E$2-$F$2)</f>
        <v>3.7009305808107816E-2</v>
      </c>
      <c r="AB66" s="2">
        <f t="shared" ref="AB66:AB67" si="38">W66/$F$2</f>
        <v>0.23195084485407066</v>
      </c>
      <c r="AC66" s="24">
        <f t="shared" ref="AC66:AC67" si="39">(AA66-AB66)*LN(AA66/AB66)</f>
        <v>0.35778713975910703</v>
      </c>
    </row>
    <row r="67" spans="1:30" x14ac:dyDescent="0.25">
      <c r="A67" s="22">
        <v>20</v>
      </c>
      <c r="B67">
        <f>C66</f>
        <v>5</v>
      </c>
      <c r="C67">
        <f>MAX(data!E:E)</f>
        <v>98</v>
      </c>
      <c r="E67">
        <f>COUNTIFS(data!$E:$E, "&gt;"&amp;B67, data!$E:$E, "&lt;="&amp;C67)</f>
        <v>31</v>
      </c>
      <c r="F67">
        <f>COUNTIFS(data!$E:$E, "&gt;"&amp;B67, data!$E:$E, "&lt;="&amp;C67, data!$B:$B, 1)</f>
        <v>16</v>
      </c>
      <c r="G67" s="2">
        <f>E67/COUNT(data!D:D)</f>
        <v>3.0999999999999999E-3</v>
      </c>
      <c r="H67" s="2">
        <f>F67/E67</f>
        <v>0.5161290322580645</v>
      </c>
      <c r="I67" s="24">
        <f>ABS((SUM($E$38:E67)-SUM($F$38:F67))/($E$2-$F$2)-SUM($F$38:F67)/$F$2)*100</f>
        <v>0</v>
      </c>
      <c r="J67" s="2">
        <f>(E67-F67)/($E$2-$F$2)</f>
        <v>1.6044496737618998E-3</v>
      </c>
      <c r="K67" s="2">
        <f>F67/$F$27</f>
        <v>2.4577572964669739E-2</v>
      </c>
      <c r="L67" s="24">
        <f>(J67-K67)*LN(J67/K67)</f>
        <v>6.2694883525078487E-2</v>
      </c>
      <c r="R67" s="22">
        <v>0</v>
      </c>
      <c r="S67">
        <f t="shared" si="34"/>
        <v>5</v>
      </c>
      <c r="T67" t="s">
        <v>18</v>
      </c>
      <c r="U67">
        <f>SUM($V$64:V67)+1</f>
        <v>10001</v>
      </c>
      <c r="V67">
        <f>COUNTIFS(data!$E:$E, "&gt;"&amp;S67)</f>
        <v>31</v>
      </c>
      <c r="W67">
        <f>COUNTIFS(data!$E:$E, "&gt;"&amp;S67,  data!$B:$B, 1)</f>
        <v>16</v>
      </c>
      <c r="X67" s="2">
        <f t="shared" si="35"/>
        <v>3.0999999999999999E-3</v>
      </c>
      <c r="Y67" s="2">
        <f t="shared" si="36"/>
        <v>0.5161290322580645</v>
      </c>
      <c r="Z67" s="24">
        <f>ABS((SUM($V$64:V67)-SUM($W$64:W67))/($E$2-$F$2)-SUM($W$64:W67)/$F$2)*100</f>
        <v>0</v>
      </c>
      <c r="AA67" s="2">
        <f t="shared" si="37"/>
        <v>1.6044496737618998E-3</v>
      </c>
      <c r="AB67" s="2">
        <f t="shared" si="38"/>
        <v>2.4577572964669739E-2</v>
      </c>
      <c r="AC67" s="24">
        <f t="shared" si="39"/>
        <v>6.2694883525078487E-2</v>
      </c>
    </row>
    <row r="68" spans="1:30" x14ac:dyDescent="0.25">
      <c r="E68">
        <f>SUM(E64:E67)</f>
        <v>10000</v>
      </c>
      <c r="F68">
        <f>SUM(F64:F67)</f>
        <v>651</v>
      </c>
      <c r="G68" s="2">
        <f>SUM(G64:G67)</f>
        <v>1</v>
      </c>
      <c r="H68" s="2"/>
      <c r="J68" s="2">
        <f>SUM(J64:J67)</f>
        <v>1</v>
      </c>
      <c r="K68" s="2">
        <f>SUM(K64:K67)</f>
        <v>1</v>
      </c>
      <c r="V68">
        <f>SUM(V64:V67)</f>
        <v>10000</v>
      </c>
      <c r="W68">
        <f>SUM(W64:W67)</f>
        <v>651</v>
      </c>
      <c r="X68" s="2">
        <f>SUM(X64:X67)</f>
        <v>1</v>
      </c>
      <c r="AA68" s="2">
        <f>SUM(AA64:AA67)</f>
        <v>1</v>
      </c>
      <c r="AB68" s="2">
        <f>SUM(AB64:AB67)</f>
        <v>1</v>
      </c>
    </row>
    <row r="69" spans="1:30" x14ac:dyDescent="0.25">
      <c r="H69" s="2"/>
    </row>
    <row r="70" spans="1:30" x14ac:dyDescent="0.25">
      <c r="H70" s="2"/>
    </row>
    <row r="71" spans="1:30" x14ac:dyDescent="0.25">
      <c r="A71" s="49" t="s">
        <v>4</v>
      </c>
      <c r="H71" s="2"/>
    </row>
    <row r="72" spans="1:30" x14ac:dyDescent="0.25">
      <c r="B72" t="s">
        <v>11</v>
      </c>
      <c r="D72" t="s">
        <v>51</v>
      </c>
      <c r="E72" t="s">
        <v>20</v>
      </c>
      <c r="F72" t="s">
        <v>19</v>
      </c>
      <c r="G72" s="3" t="s">
        <v>12</v>
      </c>
      <c r="H72" s="4" t="s">
        <v>13</v>
      </c>
      <c r="I72" s="25" t="s">
        <v>14</v>
      </c>
      <c r="J72" s="23" t="s">
        <v>35</v>
      </c>
      <c r="K72" s="23" t="s">
        <v>36</v>
      </c>
      <c r="L72" s="25" t="s">
        <v>15</v>
      </c>
      <c r="O72" s="7"/>
      <c r="P72" s="7"/>
      <c r="Q72" s="7"/>
      <c r="S72" t="s">
        <v>11</v>
      </c>
      <c r="U72" t="s">
        <v>59</v>
      </c>
      <c r="V72" t="s">
        <v>20</v>
      </c>
      <c r="W72" t="s">
        <v>19</v>
      </c>
      <c r="X72" s="3" t="s">
        <v>12</v>
      </c>
      <c r="Y72" s="3" t="s">
        <v>13</v>
      </c>
      <c r="Z72" s="25" t="s">
        <v>14</v>
      </c>
      <c r="AA72" s="23" t="s">
        <v>35</v>
      </c>
      <c r="AB72" s="23" t="s">
        <v>36</v>
      </c>
      <c r="AC72" s="25" t="s">
        <v>15</v>
      </c>
    </row>
    <row r="73" spans="1:30" ht="36" x14ac:dyDescent="0.25">
      <c r="A73" s="22" t="s">
        <v>50</v>
      </c>
      <c r="B73" s="5" t="s">
        <v>61</v>
      </c>
      <c r="C73" t="s">
        <v>17</v>
      </c>
      <c r="I73" s="25">
        <f>MAX(I74:I93)</f>
        <v>7.176794580657031</v>
      </c>
      <c r="J73" s="23" t="s">
        <v>55</v>
      </c>
      <c r="K73" s="3"/>
      <c r="L73" s="25">
        <f>SUM(L74:L93)</f>
        <v>7.367928484248093E-2</v>
      </c>
      <c r="M73" t="s">
        <v>55</v>
      </c>
      <c r="O73" s="7" t="s">
        <v>26</v>
      </c>
      <c r="P73" s="7" t="s">
        <v>25</v>
      </c>
      <c r="Q73" s="7" t="s">
        <v>24</v>
      </c>
      <c r="R73" s="22" t="s">
        <v>23</v>
      </c>
      <c r="S73" s="5" t="s">
        <v>61</v>
      </c>
      <c r="T73" t="s">
        <v>17</v>
      </c>
      <c r="Z73" s="25">
        <f>MAX(Z74:Z78)</f>
        <v>7.1767945806569866</v>
      </c>
      <c r="AA73" s="23" t="s">
        <v>55</v>
      </c>
      <c r="AB73" s="3"/>
      <c r="AC73" s="25">
        <f>SUM(AC74:AC78)</f>
        <v>5.5734181682863503E-2</v>
      </c>
      <c r="AD73" t="s">
        <v>55</v>
      </c>
    </row>
    <row r="74" spans="1:30" x14ac:dyDescent="0.25">
      <c r="A74" s="22">
        <v>1</v>
      </c>
      <c r="B74">
        <f>MIN(data!F:F)</f>
        <v>0</v>
      </c>
      <c r="C74">
        <v>4.0000000000000001E-3</v>
      </c>
      <c r="E74">
        <f>COUNTIFS(data!$F:$F, "&gt;="&amp;B74, data!$F:$F, "&lt;="&amp;C74)</f>
        <v>513</v>
      </c>
      <c r="F74">
        <f>COUNTIFS(data!$F:$F, "&gt;="&amp;B74, data!$F:$F, "&lt;="&amp;C74, data!$B:$B, 1)</f>
        <v>24</v>
      </c>
      <c r="G74" s="2">
        <f>E74/COUNT(data!D:D)</f>
        <v>5.1299999999999998E-2</v>
      </c>
      <c r="H74" s="2">
        <f>F74/E74</f>
        <v>4.6783625730994149E-2</v>
      </c>
      <c r="I74" s="24">
        <f>ABS((SUM($E$38:E74)-SUM($F$38:F74))/($E$2-$F$2)-SUM($F$38:F74)/$F$2)*100</f>
        <v>1.5438699917633691</v>
      </c>
      <c r="J74" s="2">
        <f t="shared" ref="J74:J93" si="40">(E74-F74)/($E$2-$F$2)</f>
        <v>5.2305059364637932E-2</v>
      </c>
      <c r="K74" s="2">
        <f t="shared" ref="K74:K93" si="41">F74/$F$27</f>
        <v>3.6866359447004608E-2</v>
      </c>
      <c r="L74" s="24">
        <f>(J74-K74)*LN(J74/K74)</f>
        <v>5.4003589892471643E-3</v>
      </c>
      <c r="O74" s="8">
        <f>Q74*(40/LN(2))</f>
        <v>92.598895025899083</v>
      </c>
      <c r="P74" s="7">
        <f>LN((1-X74)/X74)</f>
        <v>2.9174018742221075</v>
      </c>
      <c r="Q74" s="7">
        <f>P74-$P$12</f>
        <v>1.6046165752542072</v>
      </c>
      <c r="R74" s="22">
        <v>1</v>
      </c>
      <c r="S74">
        <v>0</v>
      </c>
      <c r="T74">
        <f>C74</f>
        <v>4.0000000000000001E-3</v>
      </c>
      <c r="U74">
        <f>SUM($V$64:V74)+1</f>
        <v>20514</v>
      </c>
      <c r="V74">
        <f>COUNTIFS(data!$F:$F, "&gt;="&amp;S74, data!$F:$F, "&lt;="&amp;T74)</f>
        <v>513</v>
      </c>
      <c r="W74">
        <f>COUNTIFS(data!$F:$F, "&gt;="&amp;S74, data!$F:$F, "&lt;="&amp;T74, data!$B:$B, 1)</f>
        <v>24</v>
      </c>
      <c r="X74" s="2">
        <f>V74/$E$2</f>
        <v>5.1299999999999998E-2</v>
      </c>
      <c r="Y74" s="2">
        <f>W74/V74</f>
        <v>4.6783625730994149E-2</v>
      </c>
      <c r="Z74" s="24">
        <f>ABS((SUM($V$74:V74)-SUM($W$74:W74))/($E$2-$F$2)-SUM($W$74:W74)/$F$2)*100</f>
        <v>1.5438699917633323</v>
      </c>
      <c r="AA74" s="2">
        <f>(V74-W74)/($E$2-$F$2)</f>
        <v>5.2305059364637932E-2</v>
      </c>
      <c r="AB74" s="2">
        <f>W74/$F$2</f>
        <v>3.6866359447004608E-2</v>
      </c>
      <c r="AC74" s="24">
        <f>(AA74-AB74)*LN(AA74/AB74)</f>
        <v>5.4003589892471643E-3</v>
      </c>
    </row>
    <row r="75" spans="1:30" x14ac:dyDescent="0.25">
      <c r="A75" s="22">
        <v>2</v>
      </c>
      <c r="B75">
        <f>C74</f>
        <v>4.0000000000000001E-3</v>
      </c>
      <c r="C75">
        <v>2.75E-2</v>
      </c>
      <c r="E75">
        <f>COUNTIFS(data!$F:$F, "&gt;"&amp;B75, data!$F:$F, "&lt;="&amp;C75)</f>
        <v>512</v>
      </c>
      <c r="F75">
        <f>COUNTIFS(data!$F:$F, "&gt;"&amp;B75, data!$F:$F, "&lt;="&amp;C75, data!$B:$B, 1)</f>
        <v>32</v>
      </c>
      <c r="G75" s="2">
        <f>E75/COUNT(data!D:D)</f>
        <v>5.1200000000000002E-2</v>
      </c>
      <c r="H75" s="2">
        <f>F75/E75</f>
        <v>6.25E-2</v>
      </c>
      <c r="I75" s="24">
        <f>ABS((SUM($E$38:E75)-SUM($F$38:F75))/($E$2-$F$2)-SUM($F$38:F75)/$F$2)*100</f>
        <v>1.7625943548674528</v>
      </c>
      <c r="J75" s="2">
        <f t="shared" si="40"/>
        <v>5.1342389560380793E-2</v>
      </c>
      <c r="K75" s="2">
        <f t="shared" si="41"/>
        <v>4.9155145929339478E-2</v>
      </c>
      <c r="L75" s="24">
        <f>(J75-K75)*LN(J75/K75)</f>
        <v>9.522204216166777E-5</v>
      </c>
      <c r="R75" s="22">
        <v>4</v>
      </c>
      <c r="S75">
        <f>T74</f>
        <v>4.0000000000000001E-3</v>
      </c>
      <c r="T75">
        <f>C76</f>
        <v>0.09</v>
      </c>
      <c r="U75">
        <f>SUM($V$64:V75)+1</f>
        <v>21602</v>
      </c>
      <c r="V75">
        <f>COUNTIFS(data!$F:$F, "&gt;"&amp;S75, data!$F:$F, "&lt;="&amp;T75)</f>
        <v>1088</v>
      </c>
      <c r="W75">
        <f>COUNTIFS(data!$F:$F, "&gt;"&amp;S75, data!$F:$F, "&lt;="&amp;T75, data!$B:$B, 1)</f>
        <v>76</v>
      </c>
      <c r="X75" s="2">
        <f>V75/$E$2</f>
        <v>0.10879999999999999</v>
      </c>
      <c r="Y75" s="2">
        <f>W75/V75</f>
        <v>6.985294117647059E-2</v>
      </c>
      <c r="Z75" s="24">
        <f>ABS((SUM($V$74:V75)-SUM($W$74:W75))/($E$2-$F$2)-SUM($W$74:W75)/$F$2)*100</f>
        <v>0.69420996585882189</v>
      </c>
      <c r="AA75" s="2">
        <f>(V75-W75)/($E$2-$F$2)</f>
        <v>0.10824687132313617</v>
      </c>
      <c r="AB75" s="2">
        <f>W75/$F$2</f>
        <v>0.11674347158218126</v>
      </c>
      <c r="AC75" s="24">
        <f>(AA75-AB75)*LN(AA75/AB75)</f>
        <v>6.4204146006484992E-4</v>
      </c>
    </row>
    <row r="76" spans="1:30" x14ac:dyDescent="0.25">
      <c r="A76" s="22">
        <v>3</v>
      </c>
      <c r="B76">
        <f t="shared" ref="B76:B93" si="42">C75</f>
        <v>2.75E-2</v>
      </c>
      <c r="C76">
        <v>0.09</v>
      </c>
      <c r="E76">
        <f>COUNTIFS(data!$F:$F, "&gt;"&amp;B76, data!$F:$F, "&lt;="&amp;C76)</f>
        <v>576</v>
      </c>
      <c r="F76">
        <f>COUNTIFS(data!$F:$F, "&gt;"&amp;B76, data!$F:$F, "&lt;="&amp;C76, data!$B:$B, 1)</f>
        <v>44</v>
      </c>
      <c r="G76" s="2">
        <f>E76/COUNT(data!D:D)</f>
        <v>5.7599999999999998E-2</v>
      </c>
      <c r="H76" s="2">
        <f t="shared" ref="H76:H84" si="43">F76/E76</f>
        <v>7.6388888888888895E-2</v>
      </c>
      <c r="I76" s="24">
        <f>ABS((SUM($E$38:E76)-SUM($F$38:F76))/($E$2-$F$2)-SUM($F$38:F76)/$F$2)*100</f>
        <v>0.69420996585876082</v>
      </c>
      <c r="J76" s="2">
        <f t="shared" si="40"/>
        <v>5.6904481762755373E-2</v>
      </c>
      <c r="K76" s="2">
        <f t="shared" si="41"/>
        <v>6.7588325652841785E-2</v>
      </c>
      <c r="L76" s="24">
        <f t="shared" ref="L76:L84" si="44">(J76-K76)*LN(J76/K76)</f>
        <v>1.8382746484083168E-3</v>
      </c>
      <c r="R76" s="22">
        <v>3</v>
      </c>
      <c r="S76">
        <f t="shared" ref="S76:S78" si="45">T75</f>
        <v>0.09</v>
      </c>
      <c r="T76">
        <f>C84</f>
        <v>0.42</v>
      </c>
      <c r="U76">
        <f>SUM($V$64:V76)+1</f>
        <v>25695</v>
      </c>
      <c r="V76">
        <f>COUNTIFS(data!$F:$F, "&gt;"&amp;S76, data!$F:$F, "&lt;="&amp;T76)</f>
        <v>4093</v>
      </c>
      <c r="W76">
        <f>COUNTIFS(data!$F:$F, "&gt;"&amp;S76, data!$F:$F, "&lt;="&amp;T76, data!$B:$B, 1)</f>
        <v>227</v>
      </c>
      <c r="X76" s="2">
        <f t="shared" ref="X76:X78" si="46">V76/$E$2</f>
        <v>0.4093</v>
      </c>
      <c r="Y76" s="2">
        <f t="shared" ref="Y76:Y78" si="47">W76/V76</f>
        <v>5.5460542389445394E-2</v>
      </c>
      <c r="Z76" s="24">
        <f>ABS((SUM($V$74:V76)-SUM($W$74:W76))/($E$2-$F$2)-SUM($W$74:W76)/$F$2)*100</f>
        <v>7.1767945806569866</v>
      </c>
      <c r="AA76" s="2">
        <f t="shared" ref="AA76:AA78" si="48">(V76-W76)/($E$2-$F$2)</f>
        <v>0.41352016258423363</v>
      </c>
      <c r="AB76" s="2">
        <f t="shared" ref="AB76:AB78" si="49">W76/$F$2</f>
        <v>0.34869431643625193</v>
      </c>
      <c r="AC76" s="24">
        <f t="shared" ref="AC76:AC78" si="50">(AA76-AB76)*LN(AA76/AB76)</f>
        <v>1.1053495206019346E-2</v>
      </c>
    </row>
    <row r="77" spans="1:30" x14ac:dyDescent="0.25">
      <c r="A77" s="22">
        <v>4</v>
      </c>
      <c r="B77">
        <f t="shared" si="42"/>
        <v>0.09</v>
      </c>
      <c r="C77">
        <v>0.14000000000000001</v>
      </c>
      <c r="E77">
        <f>COUNTIFS(data!$F:$F, "&gt;"&amp;B77, data!$F:$F, "&lt;="&amp;C77)</f>
        <v>511</v>
      </c>
      <c r="F77">
        <f>COUNTIFS(data!$F:$F, "&gt;"&amp;B77, data!$F:$F, "&lt;="&amp;C77, data!$B:$B, 1)</f>
        <v>30</v>
      </c>
      <c r="G77" s="2">
        <f>E77/COUNT(data!D:D)</f>
        <v>5.11E-2</v>
      </c>
      <c r="H77" s="2">
        <f t="shared" si="43"/>
        <v>5.8708414872798431E-2</v>
      </c>
      <c r="I77" s="24">
        <f>ABS((SUM($E$38:E77)-SUM($F$38:F77))/($E$2-$F$2)-SUM($F$38:F77)/$F$2)*100</f>
        <v>1.2308503221797551</v>
      </c>
      <c r="J77" s="2">
        <f t="shared" si="40"/>
        <v>5.1449352871964914E-2</v>
      </c>
      <c r="K77" s="2">
        <f t="shared" si="41"/>
        <v>4.6082949308755762E-2</v>
      </c>
      <c r="L77" s="24">
        <f t="shared" si="44"/>
        <v>5.9113546519718168E-4</v>
      </c>
      <c r="R77" s="22">
        <v>0</v>
      </c>
      <c r="S77">
        <f t="shared" si="45"/>
        <v>0.42</v>
      </c>
      <c r="T77">
        <f>C90</f>
        <v>590</v>
      </c>
      <c r="U77">
        <f>SUM($V$64:V77)+1</f>
        <v>28762</v>
      </c>
      <c r="V77">
        <f>COUNTIFS(data!$F:$F, "&gt;"&amp;S77, data!$F:$F, "&lt;="&amp;T77)</f>
        <v>3067</v>
      </c>
      <c r="W77">
        <f>COUNTIFS(data!$F:$F, "&gt;"&amp;S77, data!$F:$F, "&lt;="&amp;T77, data!$B:$B, 1)</f>
        <v>262</v>
      </c>
      <c r="X77" s="2">
        <f t="shared" si="46"/>
        <v>0.30669999999999997</v>
      </c>
      <c r="Y77" s="2">
        <f t="shared" si="47"/>
        <v>8.5425497228562117E-2</v>
      </c>
      <c r="Z77" s="24">
        <f>ABS((SUM($V$74:V77)-SUM($W$74:W77))/($E$2-$F$2)-SUM($W$74:W77)/$F$2)*100</f>
        <v>3.0657722496421846</v>
      </c>
      <c r="AA77" s="2">
        <f t="shared" si="48"/>
        <v>0.30003208899347522</v>
      </c>
      <c r="AB77" s="2">
        <f t="shared" si="49"/>
        <v>0.40245775729646699</v>
      </c>
      <c r="AC77" s="24">
        <f t="shared" si="50"/>
        <v>3.0082491327362796E-2</v>
      </c>
    </row>
    <row r="78" spans="1:30" x14ac:dyDescent="0.25">
      <c r="A78" s="22">
        <v>5</v>
      </c>
      <c r="B78">
        <f t="shared" si="42"/>
        <v>0.14000000000000001</v>
      </c>
      <c r="C78">
        <v>0.18</v>
      </c>
      <c r="E78">
        <f>COUNTIFS(data!$F:$F, "&gt;"&amp;B78, data!$F:$F, "&lt;="&amp;C78)</f>
        <v>496</v>
      </c>
      <c r="F78">
        <f>COUNTIFS(data!$F:$F, "&gt;"&amp;B78, data!$F:$F, "&lt;="&amp;C78, data!$B:$B, 1)</f>
        <v>25</v>
      </c>
      <c r="G78" s="2">
        <f>E78/COUNT(data!D:D)</f>
        <v>4.9599999999999998E-2</v>
      </c>
      <c r="H78" s="2">
        <f t="shared" si="43"/>
        <v>5.040322580645161E-2</v>
      </c>
      <c r="I78" s="24">
        <f>ABS((SUM($E$38:E78)-SUM($F$38:F78))/($E$2-$F$2)-SUM($F$38:F78)/$F$2)*100</f>
        <v>2.4285765220624533</v>
      </c>
      <c r="J78" s="2">
        <f t="shared" si="40"/>
        <v>5.0379719756123646E-2</v>
      </c>
      <c r="K78" s="2">
        <f t="shared" si="41"/>
        <v>3.840245775729647E-2</v>
      </c>
      <c r="L78" s="24">
        <f t="shared" si="44"/>
        <v>3.2514343374125823E-3</v>
      </c>
      <c r="R78" s="22">
        <v>2</v>
      </c>
      <c r="S78">
        <f t="shared" si="45"/>
        <v>590</v>
      </c>
      <c r="T78">
        <f>C93</f>
        <v>24591</v>
      </c>
      <c r="U78">
        <f>SUM($V$64:V78)+1</f>
        <v>30001</v>
      </c>
      <c r="V78">
        <f>COUNTIFS(data!$F:$F, "&gt;"&amp;S78, data!$F:$F, "&lt;="&amp;T78)</f>
        <v>1239</v>
      </c>
      <c r="W78">
        <f>COUNTIFS(data!$F:$F, "&gt;"&amp;S78, data!$F:$F, "&lt;="&amp;T78, data!$B:$B, 1)</f>
        <v>62</v>
      </c>
      <c r="X78" s="2">
        <f t="shared" si="46"/>
        <v>0.1239</v>
      </c>
      <c r="Y78" s="2">
        <f t="shared" si="47"/>
        <v>5.004035512510089E-2</v>
      </c>
      <c r="Z78" s="24">
        <f>ABS((SUM($V$74:V78)-SUM($W$74:W78))/($E$2-$F$2)-SUM($W$74:W78)/$F$2)*100</f>
        <v>0</v>
      </c>
      <c r="AA78" s="2">
        <f t="shared" si="48"/>
        <v>0.12589581773451705</v>
      </c>
      <c r="AB78" s="2">
        <f t="shared" si="49"/>
        <v>9.5238095238095233E-2</v>
      </c>
      <c r="AC78" s="24">
        <f t="shared" si="50"/>
        <v>8.5557947001693533E-3</v>
      </c>
    </row>
    <row r="79" spans="1:30" x14ac:dyDescent="0.25">
      <c r="A79" s="22">
        <v>6</v>
      </c>
      <c r="B79">
        <f t="shared" si="42"/>
        <v>0.18</v>
      </c>
      <c r="C79">
        <v>0.217</v>
      </c>
      <c r="E79">
        <f>COUNTIFS(data!$F:$F, "&gt;"&amp;B79, data!$F:$F, "&lt;="&amp;C79)</f>
        <v>501</v>
      </c>
      <c r="F79">
        <f>COUNTIFS(data!$F:$F, "&gt;"&amp;B79, data!$F:$F, "&lt;="&amp;C79, data!$B:$B, 1)</f>
        <v>26</v>
      </c>
      <c r="G79" s="2">
        <f>E79/COUNT(data!D:D)</f>
        <v>5.0099999999999999E-2</v>
      </c>
      <c r="H79" s="2">
        <f t="shared" si="43"/>
        <v>5.1896207584830337E-2</v>
      </c>
      <c r="I79" s="24">
        <f>ABS((SUM($E$38:E79)-SUM($F$38:F79))/($E$2-$F$2)-SUM($F$38:F79)/$F$2)*100</f>
        <v>3.5154782155496278</v>
      </c>
      <c r="J79" s="2">
        <f t="shared" si="40"/>
        <v>5.0807573002460159E-2</v>
      </c>
      <c r="K79" s="2">
        <f t="shared" si="41"/>
        <v>3.9938556067588324E-2</v>
      </c>
      <c r="L79" s="24">
        <f t="shared" si="44"/>
        <v>2.6162076302106356E-3</v>
      </c>
      <c r="V79">
        <f>SUM(V74:V78)</f>
        <v>10000</v>
      </c>
      <c r="W79">
        <f>SUM(W74:W78)</f>
        <v>651</v>
      </c>
      <c r="X79" s="2">
        <f>SUM(X74:X78)</f>
        <v>1</v>
      </c>
      <c r="AA79" s="2">
        <f>SUM(AA74:AA78)</f>
        <v>1</v>
      </c>
      <c r="AB79" s="2">
        <f>SUM(AB74:AB78)</f>
        <v>1</v>
      </c>
    </row>
    <row r="80" spans="1:30" x14ac:dyDescent="0.25">
      <c r="A80" s="22">
        <v>7</v>
      </c>
      <c r="B80">
        <f t="shared" si="42"/>
        <v>0.217</v>
      </c>
      <c r="C80">
        <v>0.25</v>
      </c>
      <c r="E80">
        <f>COUNTIFS(data!$F:$F, "&gt;"&amp;B80, data!$F:$F, "&lt;="&amp;C80)</f>
        <v>456</v>
      </c>
      <c r="F80">
        <f>COUNTIFS(data!$F:$F, "&gt;"&amp;B80, data!$F:$F, "&lt;="&amp;C80, data!$B:$B, 1)</f>
        <v>25</v>
      </c>
      <c r="G80" s="2">
        <f>E80/COUNT(data!D:D)</f>
        <v>4.5600000000000002E-2</v>
      </c>
      <c r="H80" s="2">
        <f t="shared" si="43"/>
        <v>5.4824561403508769E-2</v>
      </c>
      <c r="I80" s="24">
        <f>ABS((SUM($E$38:E80)-SUM($F$38:F80))/($E$2-$F$2)-SUM($F$38:F80)/$F$2)*100</f>
        <v>4.2853511690958968</v>
      </c>
      <c r="J80" s="2">
        <f t="shared" si="40"/>
        <v>4.6101187292758583E-2</v>
      </c>
      <c r="K80" s="2">
        <f t="shared" si="41"/>
        <v>3.840245775729647E-2</v>
      </c>
      <c r="L80" s="24">
        <f t="shared" si="44"/>
        <v>1.4066906334191864E-3</v>
      </c>
    </row>
    <row r="81" spans="1:12" x14ac:dyDescent="0.25">
      <c r="A81" s="22">
        <v>8</v>
      </c>
      <c r="B81">
        <f t="shared" si="42"/>
        <v>0.25</v>
      </c>
      <c r="C81">
        <v>0.28999999999999998</v>
      </c>
      <c r="E81">
        <f>COUNTIFS(data!$F:$F, "&gt;"&amp;B81, data!$F:$F, "&lt;="&amp;C81)</f>
        <v>550</v>
      </c>
      <c r="F81">
        <f>COUNTIFS(data!$F:$F, "&gt;"&amp;B81, data!$F:$F, "&lt;="&amp;C81, data!$B:$B, 1)</f>
        <v>31</v>
      </c>
      <c r="G81" s="2">
        <f>E81/COUNT(data!D:D)</f>
        <v>5.5E-2</v>
      </c>
      <c r="H81" s="2">
        <f t="shared" si="43"/>
        <v>5.6363636363636366E-2</v>
      </c>
      <c r="I81" s="24">
        <f>ABS((SUM($E$38:E81)-SUM($F$38:F81))/($E$2-$F$2)-SUM($F$38:F81)/$F$2)*100</f>
        <v>5.0748422784072211</v>
      </c>
      <c r="J81" s="2">
        <f t="shared" si="40"/>
        <v>5.5513958712161728E-2</v>
      </c>
      <c r="K81" s="2">
        <f t="shared" si="41"/>
        <v>4.7619047619047616E-2</v>
      </c>
      <c r="L81" s="24">
        <f t="shared" si="44"/>
        <v>1.2110924372196355E-3</v>
      </c>
    </row>
    <row r="82" spans="1:12" x14ac:dyDescent="0.25">
      <c r="A82" s="22">
        <v>9</v>
      </c>
      <c r="B82">
        <f t="shared" si="42"/>
        <v>0.28999999999999998</v>
      </c>
      <c r="C82">
        <v>0.33</v>
      </c>
      <c r="E82">
        <f>COUNTIFS(data!$F:$F, "&gt;"&amp;B82, data!$F:$F, "&lt;="&amp;C82)</f>
        <v>558</v>
      </c>
      <c r="F82">
        <f>COUNTIFS(data!$F:$F, "&gt;"&amp;B82, data!$F:$F, "&lt;="&amp;C82, data!$B:$B, 1)</f>
        <v>29</v>
      </c>
      <c r="G82" s="2">
        <f>E82/COUNT(data!D:D)</f>
        <v>5.5800000000000002E-2</v>
      </c>
      <c r="H82" s="2">
        <f t="shared" si="43"/>
        <v>5.197132616487455E-2</v>
      </c>
      <c r="I82" s="24">
        <f>ABS((SUM($E$38:E82)-SUM($F$38:F82))/($E$2-$F$2)-SUM($F$38:F82)/$F$2)*100</f>
        <v>6.2785163613612305</v>
      </c>
      <c r="J82" s="2">
        <f t="shared" si="40"/>
        <v>5.6583591828002995E-2</v>
      </c>
      <c r="K82" s="2">
        <f t="shared" si="41"/>
        <v>4.4546850998463901E-2</v>
      </c>
      <c r="L82" s="24">
        <f t="shared" si="44"/>
        <v>2.8789185353428541E-3</v>
      </c>
    </row>
    <row r="83" spans="1:12" x14ac:dyDescent="0.25">
      <c r="A83" s="22">
        <v>10</v>
      </c>
      <c r="B83">
        <f t="shared" si="42"/>
        <v>0.33</v>
      </c>
      <c r="C83">
        <v>0.37</v>
      </c>
      <c r="E83">
        <f>COUNTIFS(data!$F:$F, "&gt;"&amp;B83, data!$F:$F, "&lt;="&amp;C83)</f>
        <v>486</v>
      </c>
      <c r="F83">
        <f>COUNTIFS(data!$F:$F, "&gt;"&amp;B83, data!$F:$F, "&lt;="&amp;C83, data!$B:$B, 1)</f>
        <v>31</v>
      </c>
      <c r="G83" s="2">
        <f>E83/COUNT(data!D:D)</f>
        <v>4.8599999999999997E-2</v>
      </c>
      <c r="H83" s="2">
        <f t="shared" si="43"/>
        <v>6.3786008230452676E-2</v>
      </c>
      <c r="I83" s="24">
        <f>ABS((SUM($E$38:E83)-SUM($F$38:F83))/($E$2-$F$2)-SUM($F$38:F83)/$F$2)*100</f>
        <v>6.3834422765341792</v>
      </c>
      <c r="J83" s="2">
        <f t="shared" si="40"/>
        <v>4.8668306770777624E-2</v>
      </c>
      <c r="K83" s="2">
        <f t="shared" si="41"/>
        <v>4.7619047619047616E-2</v>
      </c>
      <c r="L83" s="24">
        <f t="shared" si="44"/>
        <v>2.2868804651935836E-5</v>
      </c>
    </row>
    <row r="84" spans="1:12" x14ac:dyDescent="0.25">
      <c r="A84" s="22">
        <v>11</v>
      </c>
      <c r="B84">
        <f t="shared" si="42"/>
        <v>0.37</v>
      </c>
      <c r="C84">
        <v>0.42</v>
      </c>
      <c r="E84">
        <f>COUNTIFS(data!$F:$F, "&gt;"&amp;B84, data!$F:$F, "&lt;="&amp;C84)</f>
        <v>535</v>
      </c>
      <c r="F84">
        <f>COUNTIFS(data!$F:$F, "&gt;"&amp;B84, data!$F:$F, "&lt;="&amp;C84, data!$B:$B, 1)</f>
        <v>30</v>
      </c>
      <c r="G84" s="2">
        <f>E84/COUNT(data!D:D)</f>
        <v>5.3499999999999999E-2</v>
      </c>
      <c r="H84" s="2">
        <f t="shared" si="43"/>
        <v>5.6074766355140186E-2</v>
      </c>
      <c r="I84" s="24">
        <f>ABS((SUM($E$38:E84)-SUM($F$38:F84))/($E$2-$F$2)-SUM($F$38:F84)/$F$2)*100</f>
        <v>7.176794580657031</v>
      </c>
      <c r="J84" s="2">
        <f t="shared" si="40"/>
        <v>5.4016472349983954E-2</v>
      </c>
      <c r="K84" s="2">
        <f t="shared" si="41"/>
        <v>4.6082949308755762E-2</v>
      </c>
      <c r="L84" s="24">
        <f t="shared" si="44"/>
        <v>1.2602086003799999E-3</v>
      </c>
    </row>
    <row r="85" spans="1:12" x14ac:dyDescent="0.25">
      <c r="A85" s="22">
        <v>12</v>
      </c>
      <c r="B85">
        <f t="shared" si="42"/>
        <v>0.42</v>
      </c>
      <c r="C85">
        <v>0.48</v>
      </c>
      <c r="E85">
        <f>COUNTIFS(data!$F:$F, "&gt;"&amp;B85, data!$F:$F, "&lt;="&amp;C85)</f>
        <v>539</v>
      </c>
      <c r="F85">
        <f>COUNTIFS(data!$F:$F, "&gt;"&amp;B85, data!$F:$F, "&lt;="&amp;C85, data!$B:$B, 1)</f>
        <v>38</v>
      </c>
      <c r="G85" s="2">
        <f>E85/COUNT(data!D:D)</f>
        <v>5.3900000000000003E-2</v>
      </c>
      <c r="H85" s="2">
        <f t="shared" ref="H85:H91" si="51">F85/E85</f>
        <v>7.050092764378478E-2</v>
      </c>
      <c r="I85" s="24">
        <f>ABS((SUM($E$38:E85)-SUM($F$38:F85))/($E$2-$F$2)-SUM($F$38:F85)/$F$2)*100</f>
        <v>6.6984829119126843</v>
      </c>
      <c r="J85" s="2">
        <f t="shared" si="40"/>
        <v>5.3588619103647449E-2</v>
      </c>
      <c r="K85" s="2">
        <f t="shared" si="41"/>
        <v>5.8371735791090631E-2</v>
      </c>
      <c r="L85" s="24">
        <f t="shared" ref="L85:L91" si="52">(J85-K85)*LN(J85/K85)</f>
        <v>4.0893294921979227E-4</v>
      </c>
    </row>
    <row r="86" spans="1:12" x14ac:dyDescent="0.25">
      <c r="A86" s="22">
        <v>13</v>
      </c>
      <c r="B86">
        <f t="shared" si="42"/>
        <v>0.48</v>
      </c>
      <c r="C86">
        <v>0.56000000000000005</v>
      </c>
      <c r="E86">
        <f>COUNTIFS(data!$F:$F, "&gt;"&amp;B86, data!$F:$F, "&lt;="&amp;C86)</f>
        <v>513</v>
      </c>
      <c r="F86">
        <f>COUNTIFS(data!$F:$F, "&gt;"&amp;B86, data!$F:$F, "&lt;="&amp;C86, data!$B:$B, 1)</f>
        <v>38</v>
      </c>
      <c r="G86" s="2">
        <f>E86/COUNT(data!D:D)</f>
        <v>5.1299999999999998E-2</v>
      </c>
      <c r="H86" s="2">
        <f t="shared" si="51"/>
        <v>7.407407407407407E-2</v>
      </c>
      <c r="I86" s="24">
        <f>ABS((SUM($E$38:E86)-SUM($F$38:F86))/($E$2-$F$2)-SUM($F$38:F86)/$F$2)*100</f>
        <v>5.9420666330496807</v>
      </c>
      <c r="J86" s="2">
        <f t="shared" si="40"/>
        <v>5.0807573002460159E-2</v>
      </c>
      <c r="K86" s="2">
        <f t="shared" si="41"/>
        <v>5.8371735791090631E-2</v>
      </c>
      <c r="L86" s="24">
        <f t="shared" si="52"/>
        <v>1.0498027573562808E-3</v>
      </c>
    </row>
    <row r="87" spans="1:12" x14ac:dyDescent="0.25">
      <c r="A87" s="22">
        <v>14</v>
      </c>
      <c r="B87">
        <f t="shared" si="42"/>
        <v>0.56000000000000005</v>
      </c>
      <c r="C87">
        <v>0.68</v>
      </c>
      <c r="E87">
        <f>COUNTIFS(data!$F:$F, "&gt;"&amp;B87, data!$F:$F, "&lt;="&amp;C87)</f>
        <v>512</v>
      </c>
      <c r="F87">
        <f>COUNTIFS(data!$F:$F, "&gt;"&amp;B87, data!$F:$F, "&lt;="&amp;C87, data!$B:$B, 1)</f>
        <v>46</v>
      </c>
      <c r="G87" s="2">
        <f>E87/COUNT(data!D:D)</f>
        <v>5.1200000000000002E-2</v>
      </c>
      <c r="H87" s="2">
        <f t="shared" si="51"/>
        <v>8.984375E-2</v>
      </c>
      <c r="I87" s="24">
        <f>ABS((SUM($E$38:E87)-SUM($F$38:F87))/($E$2-$F$2)-SUM($F$38:F87)/$F$2)*100</f>
        <v>3.8605047255273917</v>
      </c>
      <c r="J87" s="2">
        <f t="shared" si="40"/>
        <v>4.9844903198203019E-2</v>
      </c>
      <c r="K87" s="2">
        <f t="shared" si="41"/>
        <v>7.0660522273425494E-2</v>
      </c>
      <c r="L87" s="24">
        <f t="shared" si="52"/>
        <v>7.2640429257398225E-3</v>
      </c>
    </row>
    <row r="88" spans="1:12" x14ac:dyDescent="0.25">
      <c r="A88" s="22">
        <v>15</v>
      </c>
      <c r="B88">
        <f t="shared" si="42"/>
        <v>0.68</v>
      </c>
      <c r="C88">
        <v>0.98</v>
      </c>
      <c r="E88">
        <f>COUNTIFS(data!$F:$F, "&gt;"&amp;B88, data!$F:$F, "&lt;="&amp;C88)</f>
        <v>500</v>
      </c>
      <c r="F88">
        <f>COUNTIFS(data!$F:$F, "&gt;"&amp;B88, data!$F:$F, "&lt;="&amp;C88, data!$B:$B, 1)</f>
        <v>58</v>
      </c>
      <c r="G88" s="2">
        <f>E88/COUNT(data!D:D)</f>
        <v>0.05</v>
      </c>
      <c r="H88" s="2">
        <f t="shared" si="51"/>
        <v>0.11600000000000001</v>
      </c>
      <c r="I88" s="24">
        <f>ABS((SUM($E$38:E88)-SUM($F$38:F88))/($E$2-$F$2)-SUM($F$38:F88)/$F$2)*100</f>
        <v>0.32108710214702185</v>
      </c>
      <c r="J88" s="2">
        <f t="shared" si="40"/>
        <v>4.7277783720183979E-2</v>
      </c>
      <c r="K88" s="2">
        <f t="shared" si="41"/>
        <v>8.9093701996927802E-2</v>
      </c>
      <c r="L88" s="24">
        <f t="shared" si="52"/>
        <v>2.6496579296396403E-2</v>
      </c>
    </row>
    <row r="89" spans="1:12" x14ac:dyDescent="0.25">
      <c r="A89" s="22">
        <v>16</v>
      </c>
      <c r="B89">
        <f t="shared" si="42"/>
        <v>0.98</v>
      </c>
      <c r="C89">
        <v>24</v>
      </c>
      <c r="E89">
        <f>COUNTIFS(data!$F:$F, "&gt;"&amp;B89, data!$F:$F, "&lt;="&amp;C89)</f>
        <v>502</v>
      </c>
      <c r="F89">
        <f>COUNTIFS(data!$F:$F, "&gt;"&amp;B89, data!$F:$F, "&lt;="&amp;C89, data!$B:$B, 1)</f>
        <v>43</v>
      </c>
      <c r="G89" s="2">
        <f>E89/COUNT(data!D:D)</f>
        <v>5.0200000000000002E-2</v>
      </c>
      <c r="H89" s="2">
        <f t="shared" si="51"/>
        <v>8.565737051792828E-2</v>
      </c>
      <c r="I89" s="24">
        <f>ABS((SUM($E$38:E89)-SUM($F$38:F89))/($E$2-$F$2)-SUM($F$38:F89)/$F$2)*100</f>
        <v>2.0166938346906527</v>
      </c>
      <c r="J89" s="2">
        <f t="shared" si="40"/>
        <v>4.9096160017114129E-2</v>
      </c>
      <c r="K89" s="2">
        <f t="shared" si="41"/>
        <v>6.6052227342549924E-2</v>
      </c>
      <c r="L89" s="24">
        <f t="shared" si="52"/>
        <v>5.03027049422646E-3</v>
      </c>
    </row>
    <row r="90" spans="1:12" x14ac:dyDescent="0.25">
      <c r="A90" s="22">
        <v>17</v>
      </c>
      <c r="B90">
        <f t="shared" si="42"/>
        <v>24</v>
      </c>
      <c r="C90">
        <v>590</v>
      </c>
      <c r="E90">
        <f>COUNTIFS(data!$F:$F, "&gt;"&amp;B90, data!$F:$F, "&lt;="&amp;C90)</f>
        <v>501</v>
      </c>
      <c r="F90">
        <f>COUNTIFS(data!$F:$F, "&gt;"&amp;B90, data!$F:$F, "&lt;="&amp;C90, data!$B:$B, 1)</f>
        <v>39</v>
      </c>
      <c r="G90" s="2">
        <f>E90/COUNT(data!D:D)</f>
        <v>5.0099999999999999E-2</v>
      </c>
      <c r="H90" s="2">
        <f t="shared" si="51"/>
        <v>7.7844311377245512E-2</v>
      </c>
      <c r="I90" s="24">
        <f>ABS((SUM($E$38:E90)-SUM($F$38:F90))/($E$2-$F$2)-SUM($F$38:F90)/$F$2)*100</f>
        <v>3.0657722496422402</v>
      </c>
      <c r="J90" s="2">
        <f t="shared" si="40"/>
        <v>4.9417049951866507E-2</v>
      </c>
      <c r="K90" s="2">
        <f t="shared" si="41"/>
        <v>5.9907834101382486E-2</v>
      </c>
      <c r="L90" s="24">
        <f t="shared" si="52"/>
        <v>2.0195995043137314E-3</v>
      </c>
    </row>
    <row r="91" spans="1:12" x14ac:dyDescent="0.25">
      <c r="A91" s="22">
        <v>18</v>
      </c>
      <c r="B91">
        <f t="shared" si="42"/>
        <v>590</v>
      </c>
      <c r="C91">
        <v>1750</v>
      </c>
      <c r="E91">
        <f>COUNTIFS(data!$F:$F, "&gt;"&amp;B91, data!$F:$F, "&lt;="&amp;C91)</f>
        <v>500</v>
      </c>
      <c r="F91">
        <f>COUNTIFS(data!$F:$F, "&gt;"&amp;B91, data!$F:$F, "&lt;="&amp;C91, data!$B:$B, 1)</f>
        <v>21</v>
      </c>
      <c r="G91" s="2">
        <f>E91/COUNT(data!D:D)</f>
        <v>0.05</v>
      </c>
      <c r="H91" s="2">
        <f t="shared" si="51"/>
        <v>4.2000000000000003E-2</v>
      </c>
      <c r="I91" s="24">
        <f>ABS((SUM($E$38:E91)-SUM($F$38:F91))/($E$2-$F$2)-SUM($F$38:F91)/$F$2)*100</f>
        <v>1.1680360763754116</v>
      </c>
      <c r="J91" s="2">
        <f t="shared" si="40"/>
        <v>5.1235426248796664E-2</v>
      </c>
      <c r="K91" s="2">
        <f t="shared" si="41"/>
        <v>3.2258064516129031E-2</v>
      </c>
      <c r="L91" s="24">
        <f t="shared" si="52"/>
        <v>8.7801257151052994E-3</v>
      </c>
    </row>
    <row r="92" spans="1:12" x14ac:dyDescent="0.25">
      <c r="A92" s="22">
        <v>19</v>
      </c>
      <c r="B92">
        <f t="shared" si="42"/>
        <v>1750</v>
      </c>
      <c r="C92">
        <v>3500</v>
      </c>
      <c r="E92">
        <f>COUNTIFS(data!$F:$F, "&gt;"&amp;B92, data!$F:$F, "&lt;="&amp;C92)</f>
        <v>515</v>
      </c>
      <c r="F92">
        <f>COUNTIFS(data!$F:$F, "&gt;"&amp;B92, data!$F:$F, "&lt;="&amp;C92, data!$B:$B, 1)</f>
        <v>28</v>
      </c>
      <c r="G92" s="2">
        <f>E92/COUNT(data!D:D)</f>
        <v>5.1499999999999997E-2</v>
      </c>
      <c r="H92" s="2">
        <f t="shared" ref="H92:H93" si="53">F92/E92</f>
        <v>5.4368932038834951E-2</v>
      </c>
      <c r="I92" s="24">
        <f>ABS((SUM($E$38:E92)-SUM($F$38:F92))/($E$2-$F$2)-SUM($F$38:F92)/$F$2)*100</f>
        <v>0.25999807104568617</v>
      </c>
      <c r="J92" s="2">
        <f t="shared" si="40"/>
        <v>5.2091132741469676E-2</v>
      </c>
      <c r="K92" s="2">
        <f t="shared" si="41"/>
        <v>4.3010752688172046E-2</v>
      </c>
      <c r="L92" s="24">
        <f t="shared" ref="L92:L93" si="54">(J92-K92)*LN(J92/K92)</f>
        <v>1.7392976782089589E-3</v>
      </c>
    </row>
    <row r="93" spans="1:12" x14ac:dyDescent="0.25">
      <c r="A93" s="22">
        <v>20</v>
      </c>
      <c r="B93">
        <f t="shared" si="42"/>
        <v>3500</v>
      </c>
      <c r="C93">
        <f>MAX(data!F:F)</f>
        <v>24591</v>
      </c>
      <c r="E93">
        <f>COUNTIFS(data!$F:$F, "&gt;"&amp;B93, data!$F:$F, "&lt;="&amp;C93)</f>
        <v>224</v>
      </c>
      <c r="F93">
        <f>COUNTIFS(data!$F:$F, "&gt;"&amp;B93, data!$F:$F, "&lt;="&amp;C93, data!$B:$B, 1)</f>
        <v>13</v>
      </c>
      <c r="G93" s="2">
        <f>E93/COUNT(data!D:D)</f>
        <v>2.24E-2</v>
      </c>
      <c r="H93" s="2">
        <f t="shared" si="53"/>
        <v>5.8035714285714288E-2</v>
      </c>
      <c r="I93" s="24">
        <f>ABS((SUM($E$38:E93)-SUM($F$38:F93))/($E$2-$F$2)-SUM($F$38:F93)/$F$2)*100</f>
        <v>0</v>
      </c>
      <c r="J93" s="2">
        <f t="shared" si="40"/>
        <v>2.2569258744250722E-2</v>
      </c>
      <c r="K93" s="2">
        <f t="shared" si="41"/>
        <v>1.9969278033794162E-2</v>
      </c>
      <c r="L93" s="24">
        <f t="shared" si="54"/>
        <v>3.1822139826301105E-4</v>
      </c>
    </row>
    <row r="94" spans="1:12" x14ac:dyDescent="0.25">
      <c r="E94">
        <f>SUM(E74:E93)</f>
        <v>10000</v>
      </c>
      <c r="F94">
        <f>SUM(F74:F93)</f>
        <v>651</v>
      </c>
      <c r="G94" s="2">
        <f>SUM(G74:G93)</f>
        <v>1.0000000000000002</v>
      </c>
      <c r="J94" s="2">
        <f>SUM(J74:J93)</f>
        <v>1</v>
      </c>
      <c r="K94" s="2">
        <f>SUM(K74:K93)</f>
        <v>0.99999999999999978</v>
      </c>
    </row>
    <row r="101" spans="1:30" x14ac:dyDescent="0.25">
      <c r="A101" s="49" t="s">
        <v>5</v>
      </c>
    </row>
    <row r="102" spans="1:30" x14ac:dyDescent="0.25">
      <c r="B102" t="s">
        <v>11</v>
      </c>
      <c r="D102" t="s">
        <v>51</v>
      </c>
      <c r="E102" t="s">
        <v>20</v>
      </c>
      <c r="F102" t="s">
        <v>19</v>
      </c>
      <c r="G102" s="3" t="s">
        <v>12</v>
      </c>
      <c r="H102" s="4" t="s">
        <v>13</v>
      </c>
      <c r="I102" s="25" t="s">
        <v>14</v>
      </c>
      <c r="J102" s="23" t="s">
        <v>35</v>
      </c>
      <c r="K102" s="23" t="s">
        <v>36</v>
      </c>
      <c r="L102" s="25" t="s">
        <v>15</v>
      </c>
      <c r="O102" s="7"/>
      <c r="P102" s="7"/>
      <c r="Q102" s="7"/>
      <c r="S102" t="s">
        <v>11</v>
      </c>
      <c r="U102" t="s">
        <v>59</v>
      </c>
      <c r="V102" t="s">
        <v>20</v>
      </c>
      <c r="W102" t="s">
        <v>19</v>
      </c>
      <c r="X102" s="3" t="s">
        <v>12</v>
      </c>
      <c r="Y102" s="3" t="s">
        <v>13</v>
      </c>
      <c r="Z102" s="25" t="s">
        <v>14</v>
      </c>
      <c r="AA102" s="23" t="s">
        <v>35</v>
      </c>
      <c r="AB102" s="23" t="s">
        <v>36</v>
      </c>
      <c r="AC102" s="25" t="s">
        <v>15</v>
      </c>
    </row>
    <row r="103" spans="1:30" ht="36" x14ac:dyDescent="0.25">
      <c r="A103" s="22" t="s">
        <v>50</v>
      </c>
      <c r="B103" s="5" t="s">
        <v>61</v>
      </c>
      <c r="C103" t="s">
        <v>17</v>
      </c>
      <c r="I103" s="25">
        <f>MAX(I104:I120)</f>
        <v>9.7083417745623457</v>
      </c>
      <c r="J103" s="23" t="s">
        <v>55</v>
      </c>
      <c r="K103" s="3"/>
      <c r="L103" s="25">
        <f>SUM(L104:L120)</f>
        <v>0.10454138491830178</v>
      </c>
      <c r="M103" t="s">
        <v>55</v>
      </c>
      <c r="O103" s="7" t="s">
        <v>26</v>
      </c>
      <c r="P103" s="7" t="s">
        <v>25</v>
      </c>
      <c r="Q103" s="7" t="s">
        <v>24</v>
      </c>
      <c r="R103" s="22" t="s">
        <v>23</v>
      </c>
      <c r="S103" s="5" t="s">
        <v>61</v>
      </c>
      <c r="T103" t="s">
        <v>17</v>
      </c>
      <c r="Z103" s="25">
        <f>MAX(Z104:Z108)</f>
        <v>12.258077660622007</v>
      </c>
      <c r="AA103" s="23" t="s">
        <v>55</v>
      </c>
      <c r="AB103" s="3"/>
      <c r="AC103" s="25">
        <f>SUM(AC104:AC108)</f>
        <v>9.3534954960601241E-2</v>
      </c>
      <c r="AD103" t="s">
        <v>55</v>
      </c>
    </row>
    <row r="104" spans="1:30" x14ac:dyDescent="0.25">
      <c r="A104" s="22">
        <v>1</v>
      </c>
      <c r="B104" t="s">
        <v>63</v>
      </c>
      <c r="C104" t="s">
        <v>63</v>
      </c>
      <c r="E104">
        <f>COUNTIFS(data!$G2:$G10001,"" )</f>
        <v>1882</v>
      </c>
      <c r="F104">
        <f>COUNTIFS(data!$G2:$G10001,"", data!$B2:$B10001, 1)</f>
        <v>107</v>
      </c>
      <c r="G104" s="2">
        <f>E104/COUNT(data!D:D)</f>
        <v>0.18820000000000001</v>
      </c>
      <c r="H104" s="2">
        <f>F104/E104</f>
        <v>5.6854410201912856E-2</v>
      </c>
      <c r="I104" s="24">
        <f>ABS((SUM($E$38:E104)-SUM($F$38:F104))/($E$2-$F$2)-SUM($F$38:F104)/$F$2)*100</f>
        <v>2.5497358860595121</v>
      </c>
      <c r="J104" s="2">
        <f t="shared" ref="J104:J120" si="55">(E104-F104)/($E$2-$F$2)</f>
        <v>0.1898598780618248</v>
      </c>
      <c r="K104" s="2">
        <f t="shared" ref="K104:K120" si="56">F104/$F$27</f>
        <v>0.16436251920122888</v>
      </c>
      <c r="L104" s="24">
        <f>(J104-K104)*LN(J104/K104)</f>
        <v>3.6770211630177511E-3</v>
      </c>
      <c r="O104" s="7"/>
      <c r="P104" s="7"/>
      <c r="Q104" s="7"/>
      <c r="R104" s="22">
        <v>4</v>
      </c>
      <c r="S104">
        <f>MIN(data!$G:$G)</f>
        <v>0</v>
      </c>
      <c r="T104">
        <f>C105</f>
        <v>1500</v>
      </c>
      <c r="U104">
        <f>SUM($V$104:V104)+1</f>
        <v>515</v>
      </c>
      <c r="V104">
        <f>COUNTIFS(data!$G:$G, "&gt;="&amp;S104, data!$G:$G, "&lt;="&amp;T104)</f>
        <v>514</v>
      </c>
      <c r="W104">
        <f>COUNTIFS(data!$G:$G, "&gt;="&amp;S104, data!$G:$G, "&lt;="&amp;T104, data!$B:$B, 1)</f>
        <v>23</v>
      </c>
      <c r="X104" s="2">
        <f>V104/$E$2</f>
        <v>5.1400000000000001E-2</v>
      </c>
      <c r="Y104" s="2">
        <f>W104/V104</f>
        <v>4.4747081712062257E-2</v>
      </c>
      <c r="Z104" s="24">
        <f>ABS((SUM($V$104:V104)-SUM($W$104:W104))/($E$2-$F$2)-SUM($W$104:W104)/$F$2)*100</f>
        <v>1.7188724851093435</v>
      </c>
      <c r="AA104" s="2">
        <f>(V104-W104)/($E$2-$F$2)</f>
        <v>5.2518985987806181E-2</v>
      </c>
      <c r="AB104" s="2">
        <f>W104/$F$2</f>
        <v>3.5330261136712747E-2</v>
      </c>
      <c r="AC104" s="24">
        <f>(AA104-AB104)*LN(AA104/AB104)</f>
        <v>6.8142102349715945E-3</v>
      </c>
    </row>
    <row r="105" spans="1:30" x14ac:dyDescent="0.25">
      <c r="A105" s="22">
        <v>2</v>
      </c>
      <c r="B105">
        <f>MIN(data!$G:$G)</f>
        <v>0</v>
      </c>
      <c r="C105">
        <v>1500</v>
      </c>
      <c r="E105">
        <f>COUNTIFS(data!$G:$G, "&gt;="&amp;B105, data!$G:$G, "&lt;="&amp;C105)</f>
        <v>514</v>
      </c>
      <c r="F105">
        <f>COUNTIFS(data!$G:$G, "&gt;="&amp;B105, data!$G:$G, "&lt;="&amp;C105, data!$B:$B, 1)</f>
        <v>23</v>
      </c>
      <c r="G105" s="2">
        <f>E105/COUNT(data!D:D)</f>
        <v>5.1400000000000001E-2</v>
      </c>
      <c r="H105" s="2">
        <f>F105/E105</f>
        <v>4.4747081712062257E-2</v>
      </c>
      <c r="I105" s="24">
        <f>ABS((SUM($E$38:E105)-SUM($F$38:F105))/($E$2-$F$2)-SUM($F$38:F105)/$F$2)*100</f>
        <v>4.2686083711689804</v>
      </c>
      <c r="J105" s="2">
        <f t="shared" si="55"/>
        <v>5.2518985987806181E-2</v>
      </c>
      <c r="K105" s="2">
        <f t="shared" si="56"/>
        <v>3.5330261136712747E-2</v>
      </c>
      <c r="L105" s="24">
        <f>(J105-K105)*LN(J105/K105)</f>
        <v>6.8142102349715945E-3</v>
      </c>
      <c r="O105" s="8">
        <f>Q105*(40/LN(2))</f>
        <v>92.480430532508962</v>
      </c>
      <c r="P105" s="7">
        <f>LN((1-X104)/X104)</f>
        <v>2.9153490409823619</v>
      </c>
      <c r="Q105" s="7">
        <f>P105-$P$12</f>
        <v>1.6025637420144616</v>
      </c>
      <c r="R105" s="22">
        <v>0</v>
      </c>
      <c r="S105">
        <f>T104</f>
        <v>1500</v>
      </c>
      <c r="T105">
        <f>C109</f>
        <v>3900</v>
      </c>
      <c r="U105">
        <f>SUM($V$104:V105)+1</f>
        <v>2589</v>
      </c>
      <c r="V105">
        <f>COUNTIFS(data!$G:$G, "&gt;"&amp;S105, data!$G:$G, "&lt;="&amp;T105)</f>
        <v>2074</v>
      </c>
      <c r="W105">
        <f>COUNTIFS(data!$G:$G, "&gt;"&amp;S105, data!$G:$G, "&lt;="&amp;T105, data!$B:$B, 1)</f>
        <v>201</v>
      </c>
      <c r="X105" s="2">
        <f>V105/$E$2</f>
        <v>0.2074</v>
      </c>
      <c r="Y105" s="2">
        <f>W105/V105</f>
        <v>9.6914175506268074E-2</v>
      </c>
      <c r="Z105" s="24">
        <f>ABS((SUM($V$104:V105)-SUM($W$104:W105))/($E$2-$F$2)-SUM($W$104:W105)/$F$2)*100</f>
        <v>9.1224752920500976</v>
      </c>
      <c r="AA105" s="2">
        <f>(V105-W105)/($E$2-$F$2)</f>
        <v>0.20034228259706921</v>
      </c>
      <c r="AB105" s="2">
        <f>W105/$F$2</f>
        <v>0.30875576036866359</v>
      </c>
      <c r="AC105" s="24">
        <f>(AA105-AB105)*LN(AA105/AB105)</f>
        <v>4.6891347375071883E-2</v>
      </c>
    </row>
    <row r="106" spans="1:30" x14ac:dyDescent="0.25">
      <c r="A106" s="22">
        <v>3</v>
      </c>
      <c r="B106">
        <f>C105</f>
        <v>1500</v>
      </c>
      <c r="C106">
        <v>2300</v>
      </c>
      <c r="E106">
        <f>COUNTIFS(data!$G:$G, "&gt;"&amp;B106, data!$G:$G, "&lt;="&amp;C106)</f>
        <v>505</v>
      </c>
      <c r="F106">
        <f>COUNTIFS(data!$G:$G, "&gt;"&amp;B106, data!$G:$G, "&lt;="&amp;C106, data!$B:$B, 1)</f>
        <v>54</v>
      </c>
      <c r="G106" s="2">
        <f>E106/COUNT(data!D:D)</f>
        <v>5.0500000000000003E-2</v>
      </c>
      <c r="H106" s="2">
        <f>F106/E106</f>
        <v>0.10693069306930693</v>
      </c>
      <c r="I106" s="24">
        <f>ABS((SUM($E$38:E106)-SUM($F$38:F106))/($E$2-$F$2)-SUM($F$38:F106)/$F$2)*100</f>
        <v>0.79772284803700799</v>
      </c>
      <c r="J106" s="2">
        <f t="shared" si="55"/>
        <v>4.8240453524441118E-2</v>
      </c>
      <c r="K106" s="2">
        <f t="shared" si="56"/>
        <v>8.294930875576037E-2</v>
      </c>
      <c r="L106" s="24">
        <f>(J106-K106)*LN(J106/K106)</f>
        <v>1.8813300831536175E-2</v>
      </c>
      <c r="R106" s="22">
        <v>1</v>
      </c>
      <c r="S106">
        <f>T105</f>
        <v>3900</v>
      </c>
      <c r="T106">
        <f>C113</f>
        <v>5999</v>
      </c>
      <c r="U106">
        <f>SUM($V$104:V106)+1</f>
        <v>4600</v>
      </c>
      <c r="V106">
        <f>COUNTIFS(data!$G:$G, "&gt;"&amp;S106, data!$G:$G, "&lt;="&amp;T106)</f>
        <v>2011</v>
      </c>
      <c r="W106">
        <f>COUNTIFS(data!$G:$G, "&gt;"&amp;S106, data!$G:$G, "&lt;="&amp;T106, data!$B:$B, 1)</f>
        <v>150</v>
      </c>
      <c r="X106" s="2">
        <f t="shared" ref="X106:X108" si="57">V106/$E$2</f>
        <v>0.2011</v>
      </c>
      <c r="Y106" s="2">
        <f t="shared" ref="Y106:Y108" si="58">W106/V106</f>
        <v>7.4589756340129293E-2</v>
      </c>
      <c r="Z106" s="24">
        <f>ABS((SUM($V$104:V106)-SUM($W$104:W106))/($E$2-$F$2)-SUM($W$104:W106)/$F$2)*100</f>
        <v>12.258077660622007</v>
      </c>
      <c r="AA106" s="2">
        <f t="shared" ref="AA106:AA108" si="59">(V106-W106)/($E$2-$F$2)</f>
        <v>0.19905872285805967</v>
      </c>
      <c r="AB106" s="2">
        <f t="shared" ref="AB106:AB108" si="60">W106/$F$2</f>
        <v>0.2304147465437788</v>
      </c>
      <c r="AC106" s="24">
        <f t="shared" ref="AC106:AC108" si="61">(AA106-AB106)*LN(AA106/AB106)</f>
        <v>4.5867923801488795E-3</v>
      </c>
    </row>
    <row r="107" spans="1:30" x14ac:dyDescent="0.25">
      <c r="A107" s="22">
        <v>4</v>
      </c>
      <c r="B107">
        <f t="shared" ref="B107:B120" si="62">C106</f>
        <v>2300</v>
      </c>
      <c r="C107">
        <v>2900</v>
      </c>
      <c r="E107">
        <f>COUNTIFS(data!$G:$G, "&gt;"&amp;B107, data!$G:$G, "&lt;="&amp;C107)</f>
        <v>524</v>
      </c>
      <c r="F107">
        <f>COUNTIFS(data!$G:$G, "&gt;"&amp;B107, data!$G:$G, "&lt;="&amp;C107, data!$B:$B, 1)</f>
        <v>51</v>
      </c>
      <c r="G107" s="2">
        <f>E107/COUNT(data!D:D)</f>
        <v>5.2400000000000002E-2</v>
      </c>
      <c r="H107" s="2">
        <f t="shared" ref="H107:H120" si="63">F107/E107</f>
        <v>9.7328244274809156E-2</v>
      </c>
      <c r="I107" s="24">
        <f>ABS((SUM($E$38:E107)-SUM($F$38:F107))/($E$2-$F$2)-SUM($F$38:F107)/$F$2)*100</f>
        <v>1.9770138965222728</v>
      </c>
      <c r="J107" s="2">
        <f t="shared" si="55"/>
        <v>5.0593646379291903E-2</v>
      </c>
      <c r="K107" s="2">
        <f t="shared" si="56"/>
        <v>7.8341013824884786E-2</v>
      </c>
      <c r="L107" s="24">
        <f t="shared" ref="L107:L120" si="64">(J107-K107)*LN(J107/K107)</f>
        <v>1.213240507939123E-2</v>
      </c>
      <c r="R107" s="22">
        <v>3</v>
      </c>
      <c r="S107">
        <f>T106</f>
        <v>5999</v>
      </c>
      <c r="T107">
        <f>C118</f>
        <v>11500</v>
      </c>
      <c r="U107">
        <f>SUM($V$104:V107)+1</f>
        <v>7291</v>
      </c>
      <c r="V107">
        <f>COUNTIFS(data!$G:$G, "&gt;"&amp;S107, data!$G:$G, "&lt;="&amp;T107)</f>
        <v>2691</v>
      </c>
      <c r="W107">
        <f>COUNTIFS(data!$G:$G, "&gt;"&amp;S107, data!$G:$G, "&lt;="&amp;T107, data!$B:$B, 1)</f>
        <v>138</v>
      </c>
      <c r="X107" s="2">
        <f t="shared" si="57"/>
        <v>0.26910000000000001</v>
      </c>
      <c r="Y107" s="2">
        <f t="shared" si="58"/>
        <v>5.128205128205128E-2</v>
      </c>
      <c r="Z107" s="24">
        <f>ABS((SUM($V$104:V107)-SUM($W$104:W107))/($E$2-$F$2)-SUM($W$104:W107)/$F$2)*100</f>
        <v>6.1485008952221198</v>
      </c>
      <c r="AA107" s="2">
        <f t="shared" si="59"/>
        <v>0.27307733447427535</v>
      </c>
      <c r="AB107" s="2">
        <f t="shared" si="60"/>
        <v>0.2119815668202765</v>
      </c>
      <c r="AC107" s="24">
        <f t="shared" si="61"/>
        <v>1.5472851990863852E-2</v>
      </c>
    </row>
    <row r="108" spans="1:30" x14ac:dyDescent="0.25">
      <c r="A108" s="22">
        <v>5</v>
      </c>
      <c r="B108">
        <f t="shared" si="62"/>
        <v>2900</v>
      </c>
      <c r="C108">
        <v>3400</v>
      </c>
      <c r="E108">
        <f>COUNTIFS(data!$G:$G, "&gt;"&amp;B108, data!$G:$G, "&lt;="&amp;C108)</f>
        <v>532</v>
      </c>
      <c r="F108">
        <f>COUNTIFS(data!$G:$G, "&gt;"&amp;B108, data!$G:$G, "&lt;="&amp;C108, data!$B:$B, 1)</f>
        <v>48</v>
      </c>
      <c r="G108" s="2">
        <f>E108/COUNT(data!D:D)</f>
        <v>5.3199999999999997E-2</v>
      </c>
      <c r="H108" s="2">
        <f t="shared" si="63"/>
        <v>9.0225563909774431E-2</v>
      </c>
      <c r="I108" s="24">
        <f>ABS((SUM($E$38:E108)-SUM($F$38:F108))/($E$2-$F$2)-SUM($F$38:F108)/$F$2)*100</f>
        <v>4.1732615052515243</v>
      </c>
      <c r="J108" s="2">
        <f t="shared" si="55"/>
        <v>5.1770242806717298E-2</v>
      </c>
      <c r="K108" s="2">
        <f t="shared" si="56"/>
        <v>7.3732718894009217E-2</v>
      </c>
      <c r="L108" s="24">
        <f t="shared" si="64"/>
        <v>7.7666151632999466E-3</v>
      </c>
      <c r="R108" s="22">
        <v>5</v>
      </c>
      <c r="S108">
        <f>T107</f>
        <v>11500</v>
      </c>
      <c r="T108">
        <f>C120</f>
        <v>1794060</v>
      </c>
      <c r="U108">
        <f>SUM($V$104:V108)+1</f>
        <v>8119</v>
      </c>
      <c r="V108">
        <f>COUNTIFS(data!$G:$G, "&gt;"&amp;S108, data!$G:$G, "&lt;="&amp;T108)</f>
        <v>828</v>
      </c>
      <c r="W108">
        <f>COUNTIFS(data!$G:$G, "&gt;"&amp;S108, data!$G:$G, "&lt;="&amp;T108, data!$B:$B, 1)</f>
        <v>32</v>
      </c>
      <c r="X108" s="2">
        <f t="shared" si="57"/>
        <v>8.2799999999999999E-2</v>
      </c>
      <c r="Y108" s="2">
        <f t="shared" si="58"/>
        <v>3.864734299516908E-2</v>
      </c>
      <c r="Z108" s="24">
        <f>ABS((SUM($V$104:V108)-SUM($W$104:W108))/($E$2-$F$2)-SUM($W$104:W108)/$F$2)*100</f>
        <v>2.5497358860595898</v>
      </c>
      <c r="AA108" s="2">
        <f t="shared" si="59"/>
        <v>8.5142796020964806E-2</v>
      </c>
      <c r="AB108" s="2">
        <f t="shared" si="60"/>
        <v>4.9155145929339478E-2</v>
      </c>
      <c r="AC108" s="24">
        <f t="shared" si="61"/>
        <v>1.9769752979545033E-2</v>
      </c>
    </row>
    <row r="109" spans="1:30" x14ac:dyDescent="0.25">
      <c r="A109" s="22">
        <v>6</v>
      </c>
      <c r="B109">
        <f t="shared" si="62"/>
        <v>3400</v>
      </c>
      <c r="C109">
        <v>3900</v>
      </c>
      <c r="E109">
        <f>COUNTIFS(data!$G:$G, "&gt;"&amp;B109, data!$G:$G, "&lt;="&amp;C109)</f>
        <v>513</v>
      </c>
      <c r="F109">
        <f>COUNTIFS(data!$G:$G, "&gt;"&amp;B109, data!$G:$G, "&lt;="&amp;C109, data!$B:$B, 1)</f>
        <v>48</v>
      </c>
      <c r="G109" s="2">
        <f>E109/COUNT(data!D:D)</f>
        <v>5.1299999999999998E-2</v>
      </c>
      <c r="H109" s="2">
        <f t="shared" si="63"/>
        <v>9.3567251461988299E-2</v>
      </c>
      <c r="I109" s="24">
        <f>ABS((SUM($E$38:E109)-SUM($F$38:F109))/($E$2-$F$2)-SUM($F$38:F109)/$F$2)*100</f>
        <v>6.5727394059905464</v>
      </c>
      <c r="J109" s="2">
        <f t="shared" si="55"/>
        <v>4.9737939886618891E-2</v>
      </c>
      <c r="K109" s="2">
        <f t="shared" si="56"/>
        <v>7.3732718894009217E-2</v>
      </c>
      <c r="L109" s="24">
        <f t="shared" si="64"/>
        <v>9.446231674072398E-3</v>
      </c>
      <c r="R109" s="22">
        <v>2</v>
      </c>
      <c r="S109" t="s">
        <v>63</v>
      </c>
      <c r="T109" t="s">
        <v>63</v>
      </c>
      <c r="U109">
        <f>SUM($V$104:V109)+1</f>
        <v>10001</v>
      </c>
      <c r="V109">
        <f>COUNTIFS(data!$G2:$G10001,"" )</f>
        <v>1882</v>
      </c>
      <c r="W109">
        <f>COUNTIFS(data!$G2:$G10001,"", data!$B2:$B10001, 1)</f>
        <v>107</v>
      </c>
      <c r="X109" s="2">
        <f>V109/COUNT(data!B:B)</f>
        <v>0.18820000000000001</v>
      </c>
      <c r="Y109" s="2">
        <f>W109/V109</f>
        <v>5.6854410201912856E-2</v>
      </c>
      <c r="Z109" s="24">
        <f>ABS((SUM($V$104:V109)-SUM($W$104:W109))/($E$2-$F$2)-SUM($W$104:W109)/$F$2)*100</f>
        <v>0</v>
      </c>
      <c r="AA109" s="2">
        <f>(V109-W109)/($E$2-$F$2)</f>
        <v>0.1898598780618248</v>
      </c>
      <c r="AB109" s="2">
        <f>W109/$F$27</f>
        <v>0.16436251920122888</v>
      </c>
      <c r="AC109" s="24">
        <f>(AA109-AB109)*LN(AA109/AB109)</f>
        <v>3.6770211630177511E-3</v>
      </c>
    </row>
    <row r="110" spans="1:30" x14ac:dyDescent="0.25">
      <c r="A110" s="22">
        <v>7</v>
      </c>
      <c r="B110">
        <f t="shared" si="62"/>
        <v>3900</v>
      </c>
      <c r="C110">
        <v>4350</v>
      </c>
      <c r="E110">
        <f>COUNTIFS(data!$G:$G, "&gt;"&amp;B110, data!$G:$G, "&lt;="&amp;C110)</f>
        <v>517</v>
      </c>
      <c r="F110">
        <f>COUNTIFS(data!$G:$G, "&gt;"&amp;B110, data!$G:$G, "&lt;="&amp;C110, data!$B:$B, 1)</f>
        <v>34</v>
      </c>
      <c r="G110" s="2">
        <f>E110/COUNT(data!D:D)</f>
        <v>5.1700000000000003E-2</v>
      </c>
      <c r="H110" s="2">
        <f t="shared" si="63"/>
        <v>6.5764023210831718E-2</v>
      </c>
      <c r="I110" s="24">
        <f>ABS((SUM($E$38:E110)-SUM($F$38:F110))/($E$2-$F$2)-SUM($F$38:F110)/$F$2)*100</f>
        <v>6.6291457114695085</v>
      </c>
      <c r="J110" s="2">
        <f t="shared" si="55"/>
        <v>5.166327949513317E-2</v>
      </c>
      <c r="K110" s="2">
        <f t="shared" si="56"/>
        <v>5.2227342549923193E-2</v>
      </c>
      <c r="L110" s="24">
        <f t="shared" si="64"/>
        <v>6.1251006089791173E-6</v>
      </c>
      <c r="V110">
        <f>SUM(V104:V109)</f>
        <v>10000</v>
      </c>
      <c r="W110">
        <f>SUM(W104:W109)</f>
        <v>651</v>
      </c>
      <c r="X110" s="2">
        <f>SUM(X104:X109)</f>
        <v>1</v>
      </c>
      <c r="AA110" s="2">
        <f>SUM(AA104:AA109)</f>
        <v>1</v>
      </c>
      <c r="AB110" s="2">
        <f>SUM(AB104:AB109)</f>
        <v>1</v>
      </c>
    </row>
    <row r="111" spans="1:30" x14ac:dyDescent="0.25">
      <c r="A111" s="22">
        <v>8</v>
      </c>
      <c r="B111">
        <f t="shared" si="62"/>
        <v>4350</v>
      </c>
      <c r="C111">
        <v>4980</v>
      </c>
      <c r="E111">
        <f>COUNTIFS(data!$G:$G, "&gt;"&amp;B111, data!$G:$G, "&lt;="&amp;C111)</f>
        <v>501</v>
      </c>
      <c r="F111">
        <f>COUNTIFS(data!$G:$G, "&gt;"&amp;B111, data!$G:$G, "&lt;="&amp;C111, data!$B:$B, 1)</f>
        <v>43</v>
      </c>
      <c r="G111" s="2">
        <f>E111/COUNT(data!D:D)</f>
        <v>5.0099999999999999E-2</v>
      </c>
      <c r="H111" s="2">
        <f t="shared" si="63"/>
        <v>8.5828343313373259E-2</v>
      </c>
      <c r="I111" s="24">
        <f>ABS((SUM($E$38:E111)-SUM($F$38:F111))/($E$2-$F$2)-SUM($F$38:F111)/$F$2)*100</f>
        <v>8.3354487751714501</v>
      </c>
      <c r="J111" s="2">
        <f t="shared" si="55"/>
        <v>4.8989196705530001E-2</v>
      </c>
      <c r="K111" s="2">
        <f t="shared" si="56"/>
        <v>6.6052227342549924E-2</v>
      </c>
      <c r="L111" s="24">
        <f t="shared" si="64"/>
        <v>5.0992176699114706E-3</v>
      </c>
    </row>
    <row r="112" spans="1:30" x14ac:dyDescent="0.25">
      <c r="A112" s="22">
        <v>9</v>
      </c>
      <c r="B112">
        <f t="shared" si="62"/>
        <v>4980</v>
      </c>
      <c r="C112">
        <v>5400</v>
      </c>
      <c r="E112">
        <f>COUNTIFS(data!$G:$G, "&gt;"&amp;B112, data!$G:$G, "&lt;="&amp;C112)</f>
        <v>512</v>
      </c>
      <c r="F112">
        <f>COUNTIFS(data!$G:$G, "&gt;"&amp;B112, data!$G:$G, "&lt;="&amp;C112, data!$B:$B, 1)</f>
        <v>38</v>
      </c>
      <c r="G112" s="2">
        <f>E112/COUNT(data!D:D)</f>
        <v>5.1200000000000002E-2</v>
      </c>
      <c r="H112" s="2">
        <f t="shared" si="63"/>
        <v>7.421875E-2</v>
      </c>
      <c r="I112" s="24">
        <f>ABS((SUM($E$38:E112)-SUM($F$38:F112))/($E$2-$F$2)-SUM($F$38:F112)/$F$2)*100</f>
        <v>9.1025613851929421</v>
      </c>
      <c r="J112" s="2">
        <f t="shared" si="55"/>
        <v>5.0700609690876031E-2</v>
      </c>
      <c r="K112" s="2">
        <f t="shared" si="56"/>
        <v>5.8371735791090631E-2</v>
      </c>
      <c r="L112" s="24">
        <f t="shared" si="64"/>
        <v>1.0808145707493684E-3</v>
      </c>
    </row>
    <row r="113" spans="1:12" x14ac:dyDescent="0.25">
      <c r="A113" s="22">
        <v>10</v>
      </c>
      <c r="B113">
        <f t="shared" si="62"/>
        <v>5400</v>
      </c>
      <c r="C113">
        <v>5999</v>
      </c>
      <c r="E113">
        <f>COUNTIFS(data!$G:$G, "&gt;"&amp;B113, data!$G:$G, "&lt;="&amp;C113)</f>
        <v>481</v>
      </c>
      <c r="F113">
        <f>COUNTIFS(data!$G:$G, "&gt;"&amp;B113, data!$G:$G, "&lt;="&amp;C113, data!$B:$B, 1)</f>
        <v>35</v>
      </c>
      <c r="G113" s="2">
        <f>E113/COUNT(data!D:D)</f>
        <v>4.8099999999999997E-2</v>
      </c>
      <c r="H113" s="2">
        <f t="shared" si="63"/>
        <v>7.2765072765072769E-2</v>
      </c>
      <c r="I113" s="24">
        <f>ABS((SUM($E$38:E113)-SUM($F$38:F113))/($E$2-$F$2)-SUM($F$38:F113)/$F$2)*100</f>
        <v>9.7083417745623457</v>
      </c>
      <c r="J113" s="2">
        <f t="shared" si="55"/>
        <v>4.7705636966520484E-2</v>
      </c>
      <c r="K113" s="2">
        <f t="shared" si="56"/>
        <v>5.3763440860215055E-2</v>
      </c>
      <c r="L113" s="24">
        <f t="shared" si="64"/>
        <v>7.2417490800774458E-4</v>
      </c>
    </row>
    <row r="114" spans="1:12" x14ac:dyDescent="0.25">
      <c r="A114" s="22">
        <v>11</v>
      </c>
      <c r="B114">
        <f t="shared" si="62"/>
        <v>5999</v>
      </c>
      <c r="C114">
        <v>6600</v>
      </c>
      <c r="E114">
        <f>COUNTIFS(data!$G:$G, "&gt;"&amp;B114, data!$G:$G, "&lt;="&amp;C114)</f>
        <v>543</v>
      </c>
      <c r="F114">
        <f>COUNTIFS(data!$G:$G, "&gt;"&amp;B114, data!$G:$G, "&lt;="&amp;C114, data!$B:$B, 1)</f>
        <v>30</v>
      </c>
      <c r="G114" s="2">
        <f>E114/COUNT(data!D:D)</f>
        <v>5.4300000000000001E-2</v>
      </c>
      <c r="H114" s="2">
        <f t="shared" si="63"/>
        <v>5.5248618784530384E-2</v>
      </c>
      <c r="I114" s="24">
        <f>ABS((SUM($E$38:E114)-SUM($F$38:F114))/($E$2-$F$2)-SUM($F$38:F114)/$F$2)*100</f>
        <v>8.8294188211722968</v>
      </c>
      <c r="J114" s="2">
        <f t="shared" si="55"/>
        <v>5.4872178842656966E-2</v>
      </c>
      <c r="K114" s="2">
        <f t="shared" si="56"/>
        <v>4.6082949308755762E-2</v>
      </c>
      <c r="L114" s="24">
        <f t="shared" si="64"/>
        <v>1.5342781514039762E-3</v>
      </c>
    </row>
    <row r="115" spans="1:12" x14ac:dyDescent="0.25">
      <c r="A115" s="22">
        <v>12</v>
      </c>
      <c r="B115">
        <f t="shared" si="62"/>
        <v>6600</v>
      </c>
      <c r="C115">
        <v>7500</v>
      </c>
      <c r="E115">
        <f>COUNTIFS(data!$G:$G, "&gt;"&amp;B115, data!$G:$G, "&lt;="&amp;C115)</f>
        <v>588</v>
      </c>
      <c r="F115">
        <f>COUNTIFS(data!$G:$G, "&gt;"&amp;B115, data!$G:$G, "&lt;="&amp;C115, data!$B:$B, 1)</f>
        <v>32</v>
      </c>
      <c r="G115" s="2">
        <f>E115/COUNT(data!D:D)</f>
        <v>5.8799999999999998E-2</v>
      </c>
      <c r="H115" s="2">
        <f t="shared" si="63"/>
        <v>5.4421768707482991E-2</v>
      </c>
      <c r="I115" s="24">
        <f>ABS((SUM($E$38:E115)-SUM($F$38:F115))/($E$2-$F$2)-SUM($F$38:F115)/$F$2)*100</f>
        <v>7.7977732900288643</v>
      </c>
      <c r="J115" s="2">
        <f t="shared" si="55"/>
        <v>5.9471601240774413E-2</v>
      </c>
      <c r="K115" s="2">
        <f t="shared" si="56"/>
        <v>4.9155145929339478E-2</v>
      </c>
      <c r="L115" s="24">
        <f t="shared" si="64"/>
        <v>1.9654639230116621E-3</v>
      </c>
    </row>
    <row r="116" spans="1:12" x14ac:dyDescent="0.25">
      <c r="A116" s="22">
        <v>13</v>
      </c>
      <c r="B116">
        <f t="shared" si="62"/>
        <v>7500</v>
      </c>
      <c r="C116">
        <v>8500</v>
      </c>
      <c r="E116">
        <f>COUNTIFS(data!$G:$G, "&gt;"&amp;B116, data!$G:$G, "&lt;="&amp;C116)</f>
        <v>524</v>
      </c>
      <c r="F116">
        <f>COUNTIFS(data!$G:$G, "&gt;"&amp;B116, data!$G:$G, "&lt;="&amp;C116, data!$B:$B, 1)</f>
        <v>26</v>
      </c>
      <c r="G116" s="2">
        <f>E116/COUNT(data!D:D)</f>
        <v>5.2400000000000002E-2</v>
      </c>
      <c r="H116" s="2">
        <f t="shared" si="63"/>
        <v>4.9618320610687022E-2</v>
      </c>
      <c r="I116" s="24">
        <f>ABS((SUM($E$38:E116)-SUM($F$38:F116))/($E$2-$F$2)-SUM($F$38:F116)/$F$2)*100</f>
        <v>6.4648559798981431</v>
      </c>
      <c r="J116" s="2">
        <f t="shared" si="55"/>
        <v>5.3267729168895071E-2</v>
      </c>
      <c r="K116" s="2">
        <f t="shared" si="56"/>
        <v>3.9938556067588324E-2</v>
      </c>
      <c r="L116" s="24">
        <f t="shared" si="64"/>
        <v>3.838648787889276E-3</v>
      </c>
    </row>
    <row r="117" spans="1:12" x14ac:dyDescent="0.25">
      <c r="A117" s="22">
        <v>14</v>
      </c>
      <c r="B117">
        <f t="shared" si="62"/>
        <v>8500</v>
      </c>
      <c r="C117">
        <v>9800</v>
      </c>
      <c r="E117">
        <f>COUNTIFS(data!$G:$G, "&gt;"&amp;B117, data!$G:$G, "&lt;="&amp;C117)</f>
        <v>503</v>
      </c>
      <c r="F117">
        <f>COUNTIFS(data!$G:$G, "&gt;"&amp;B117, data!$G:$G, "&lt;="&amp;C117, data!$B:$B, 1)</f>
        <v>23</v>
      </c>
      <c r="G117" s="2">
        <f>E117/COUNT(data!D:D)</f>
        <v>5.0299999999999997E-2</v>
      </c>
      <c r="H117" s="2">
        <f t="shared" si="63"/>
        <v>4.5725646123260438E-2</v>
      </c>
      <c r="I117" s="24">
        <f>ABS((SUM($E$38:E117)-SUM($F$38:F117))/($E$2-$F$2)-SUM($F$38:F117)/$F$2)*100</f>
        <v>4.8636431375313371</v>
      </c>
      <c r="J117" s="2">
        <f t="shared" si="55"/>
        <v>5.1342389560380793E-2</v>
      </c>
      <c r="K117" s="2">
        <f t="shared" si="56"/>
        <v>3.5330261136712747E-2</v>
      </c>
      <c r="L117" s="24">
        <f t="shared" si="64"/>
        <v>5.9849631720226273E-3</v>
      </c>
    </row>
    <row r="118" spans="1:12" x14ac:dyDescent="0.25">
      <c r="A118" s="22">
        <v>15</v>
      </c>
      <c r="B118">
        <f t="shared" si="62"/>
        <v>9800</v>
      </c>
      <c r="C118">
        <v>11500</v>
      </c>
      <c r="E118">
        <f>COUNTIFS(data!$G:$G, "&gt;"&amp;B118, data!$G:$G, "&lt;="&amp;C118)</f>
        <v>533</v>
      </c>
      <c r="F118">
        <f>COUNTIFS(data!$G:$G, "&gt;"&amp;B118, data!$G:$G, "&lt;="&amp;C118, data!$B:$B, 1)</f>
        <v>27</v>
      </c>
      <c r="G118" s="2">
        <f>E118/COUNT(data!D:D)</f>
        <v>5.33E-2</v>
      </c>
      <c r="H118" s="2">
        <f t="shared" si="63"/>
        <v>5.0656660412757973E-2</v>
      </c>
      <c r="I118" s="24">
        <f>ABS((SUM($E$38:E118)-SUM($F$38:F118))/($E$2-$F$2)-SUM($F$38:F118)/$F$2)*100</f>
        <v>3.5987650091625412</v>
      </c>
      <c r="J118" s="2">
        <f t="shared" si="55"/>
        <v>5.4123435661568083E-2</v>
      </c>
      <c r="K118" s="2">
        <f t="shared" si="56"/>
        <v>4.1474654377880185E-2</v>
      </c>
      <c r="L118" s="24">
        <f t="shared" si="64"/>
        <v>3.3669130733905398E-3</v>
      </c>
    </row>
    <row r="119" spans="1:12" x14ac:dyDescent="0.25">
      <c r="A119" s="22">
        <v>16</v>
      </c>
      <c r="B119">
        <f t="shared" si="62"/>
        <v>11500</v>
      </c>
      <c r="C119">
        <v>16000</v>
      </c>
      <c r="E119">
        <f>COUNTIFS(data!$G:$G, "&gt;"&amp;B119, data!$G:$G, "&lt;="&amp;C119)</f>
        <v>516</v>
      </c>
      <c r="F119">
        <f>COUNTIFS(data!$G:$G, "&gt;"&amp;B119, data!$G:$G, "&lt;="&amp;C119, data!$B:$B, 1)</f>
        <v>17</v>
      </c>
      <c r="G119" s="2">
        <f>E119/COUNT(data!D:D)</f>
        <v>5.16E-2</v>
      </c>
      <c r="H119" s="2">
        <f t="shared" si="63"/>
        <v>3.294573643410853E-2</v>
      </c>
      <c r="I119" s="24">
        <f>ABS((SUM($E$38:E119)-SUM($F$38:F119))/($E$2-$F$2)-SUM($F$38:F119)/$F$2)*100</f>
        <v>0.87266288861078678</v>
      </c>
      <c r="J119" s="2">
        <f t="shared" si="55"/>
        <v>5.3374692480479193E-2</v>
      </c>
      <c r="K119" s="2">
        <f t="shared" si="56"/>
        <v>2.6113671274961597E-2</v>
      </c>
      <c r="L119" s="24">
        <f t="shared" si="64"/>
        <v>1.9488296935415761E-2</v>
      </c>
    </row>
    <row r="120" spans="1:12" x14ac:dyDescent="0.25">
      <c r="A120" s="22">
        <v>17</v>
      </c>
      <c r="B120">
        <f t="shared" si="62"/>
        <v>16000</v>
      </c>
      <c r="C120">
        <f>MAX(data!G:G)</f>
        <v>1794060</v>
      </c>
      <c r="E120">
        <f>COUNTIFS(data!$G:$G, "&gt;"&amp;B120, data!$G:$G, "&lt;="&amp;C120)</f>
        <v>312</v>
      </c>
      <c r="F120">
        <f>COUNTIFS(data!$G:$G, "&gt;"&amp;B120, data!$G:$G, "&lt;="&amp;C120, data!$B:$B, 1)</f>
        <v>15</v>
      </c>
      <c r="G120" s="2">
        <f>E120/COUNT(data!D:D)</f>
        <v>3.1199999999999999E-2</v>
      </c>
      <c r="H120" s="2">
        <f t="shared" si="63"/>
        <v>4.807692307692308E-2</v>
      </c>
      <c r="I120" s="24">
        <f>ABS((SUM($E$38:E120)-SUM($F$38:F120))/($E$2-$F$2)-SUM($F$38:F120)/$F$2)*100</f>
        <v>0</v>
      </c>
      <c r="J120" s="2">
        <f t="shared" si="55"/>
        <v>3.1768103540485614E-2</v>
      </c>
      <c r="K120" s="2">
        <f t="shared" si="56"/>
        <v>2.3041474654377881E-2</v>
      </c>
      <c r="L120" s="24">
        <f t="shared" si="64"/>
        <v>2.8027044796012702E-3</v>
      </c>
    </row>
    <row r="121" spans="1:12" x14ac:dyDescent="0.25">
      <c r="E121">
        <f>SUM(E104:E120)</f>
        <v>10000</v>
      </c>
      <c r="F121">
        <f>SUM(F104:F120)</f>
        <v>651</v>
      </c>
      <c r="G121" s="2">
        <f>SUM(G104:G120)</f>
        <v>1</v>
      </c>
      <c r="J121" s="2">
        <f>SUM(J104:J120)</f>
        <v>1.0000000000000002</v>
      </c>
      <c r="K121" s="2">
        <f>SUM(K104:K120)</f>
        <v>1</v>
      </c>
    </row>
    <row r="141" spans="1:30" x14ac:dyDescent="0.25">
      <c r="A141" s="49" t="s">
        <v>6</v>
      </c>
    </row>
    <row r="142" spans="1:30" x14ac:dyDescent="0.25">
      <c r="B142" t="s">
        <v>11</v>
      </c>
      <c r="D142" t="s">
        <v>51</v>
      </c>
      <c r="E142" t="s">
        <v>20</v>
      </c>
      <c r="F142" t="s">
        <v>19</v>
      </c>
      <c r="G142" s="3" t="s">
        <v>12</v>
      </c>
      <c r="H142" s="4" t="s">
        <v>13</v>
      </c>
      <c r="I142" s="25" t="s">
        <v>14</v>
      </c>
      <c r="J142" s="23" t="s">
        <v>35</v>
      </c>
      <c r="K142" s="23" t="s">
        <v>36</v>
      </c>
      <c r="L142" s="25" t="s">
        <v>15</v>
      </c>
      <c r="O142" s="7"/>
      <c r="P142" s="7"/>
      <c r="Q142" s="7"/>
      <c r="S142" t="s">
        <v>11</v>
      </c>
      <c r="U142" t="s">
        <v>59</v>
      </c>
      <c r="V142" t="s">
        <v>20</v>
      </c>
      <c r="W142" t="s">
        <v>19</v>
      </c>
      <c r="X142" s="3" t="s">
        <v>12</v>
      </c>
      <c r="Y142" s="3" t="s">
        <v>13</v>
      </c>
      <c r="Z142" s="25" t="s">
        <v>14</v>
      </c>
      <c r="AA142" s="23" t="s">
        <v>35</v>
      </c>
      <c r="AB142" s="23" t="s">
        <v>36</v>
      </c>
      <c r="AC142" s="25" t="s">
        <v>15</v>
      </c>
    </row>
    <row r="143" spans="1:30" ht="36" x14ac:dyDescent="0.25">
      <c r="A143" s="22" t="s">
        <v>50</v>
      </c>
      <c r="B143" s="5" t="s">
        <v>61</v>
      </c>
      <c r="C143" t="s">
        <v>17</v>
      </c>
      <c r="I143" s="25">
        <f>MAX(I144:I158)</f>
        <v>9.1966102324290588</v>
      </c>
      <c r="J143" s="23" t="s">
        <v>55</v>
      </c>
      <c r="K143" s="3"/>
      <c r="L143" s="25">
        <f>SUM(L144:L158)</f>
        <v>0.12071700401349467</v>
      </c>
      <c r="M143" t="s">
        <v>55</v>
      </c>
      <c r="O143" s="7" t="s">
        <v>26</v>
      </c>
      <c r="P143" s="7" t="s">
        <v>25</v>
      </c>
      <c r="Q143" s="7" t="s">
        <v>24</v>
      </c>
      <c r="R143" s="22" t="s">
        <v>23</v>
      </c>
      <c r="S143" s="5" t="s">
        <v>61</v>
      </c>
      <c r="T143" t="s">
        <v>17</v>
      </c>
      <c r="Z143" s="25">
        <f>MAX(Z144:Z147)</f>
        <v>9.1966102324291388</v>
      </c>
      <c r="AA143" s="23" t="s">
        <v>55</v>
      </c>
      <c r="AB143" s="3"/>
      <c r="AC143" s="25">
        <f>SUM(AC144:AC147)</f>
        <v>0.10493961211017669</v>
      </c>
      <c r="AD143" t="s">
        <v>55</v>
      </c>
    </row>
    <row r="144" spans="1:30" x14ac:dyDescent="0.25">
      <c r="A144" s="22">
        <v>1</v>
      </c>
      <c r="B144">
        <f>MIN(data!$H:$H)</f>
        <v>0</v>
      </c>
      <c r="C144">
        <v>0</v>
      </c>
      <c r="E144">
        <f>COUNTIFS(data!$H:$H, "&gt;="&amp;B144, data!$H:$H, "&lt;="&amp;C144)</f>
        <v>136</v>
      </c>
      <c r="F144">
        <f>COUNTIFS(data!$H:$H, "&gt;="&amp;B144, data!$H:$H, "&lt;="&amp;C144, data!$B:$B, 1)</f>
        <v>32</v>
      </c>
      <c r="G144" s="2">
        <f>E144/COUNT(data!D:D)</f>
        <v>1.3599999999999999E-2</v>
      </c>
      <c r="H144" s="2">
        <f>F144/E144</f>
        <v>0.23529411764705882</v>
      </c>
      <c r="I144" s="24">
        <f>ABS((SUM($E$38:E144)-SUM($F$38:F144))/($E$2-$F$2)-SUM($F$38:F144)/$F$2)*100</f>
        <v>3.8030961524588847</v>
      </c>
      <c r="J144" s="2">
        <f t="shared" ref="J144:J158" si="65">(E144-F144)/($E$2-$F$2)</f>
        <v>1.112418440474917E-2</v>
      </c>
      <c r="K144" s="2">
        <f t="shared" ref="K144:K158" si="66">F144/$F$27</f>
        <v>4.9155145929339478E-2</v>
      </c>
      <c r="L144" s="24">
        <f>(J144-K144)*LN(J144/K144)</f>
        <v>5.6508685485098929E-2</v>
      </c>
      <c r="O144" s="8" t="e">
        <f>Q144*(40/LN(2))</f>
        <v>#REF!</v>
      </c>
      <c r="P144" s="7" t="e">
        <f>LN((1-#REF!)/#REF!)</f>
        <v>#REF!</v>
      </c>
      <c r="Q144" s="7" t="e">
        <f>P144-$P$12</f>
        <v>#REF!</v>
      </c>
      <c r="R144" s="22">
        <v>0</v>
      </c>
      <c r="S144">
        <f>MIN(data!$H:$H)</f>
        <v>0</v>
      </c>
      <c r="T144">
        <f>C144</f>
        <v>0</v>
      </c>
      <c r="U144">
        <f>SUM($V$144:V144)+1</f>
        <v>137</v>
      </c>
      <c r="V144">
        <f>COUNTIFS(data!$H:$H, "&gt;="&amp;S144, data!$H:$H, "&lt;="&amp;T144)</f>
        <v>136</v>
      </c>
      <c r="W144">
        <f>COUNTIFS(data!$H:$H, "&gt;="&amp;S144, data!$H:$H, "&lt;="&amp;T144, data!$B:$B, 1)</f>
        <v>32</v>
      </c>
      <c r="X144" s="2">
        <f>V144/$E$2</f>
        <v>1.3599999999999999E-2</v>
      </c>
      <c r="Y144" s="2">
        <f>W144/V144</f>
        <v>0.23529411764705882</v>
      </c>
      <c r="Z144" s="24">
        <f>ABS((SUM($V$144:V144)-SUM($W$144:W144))/($E$2-$F$2)-SUM($W$144:W144)/$F$2)*100</f>
        <v>3.8030961524590303</v>
      </c>
      <c r="AA144" s="2">
        <f>(V144-W144)/($E$2-$F$2)</f>
        <v>1.112418440474917E-2</v>
      </c>
      <c r="AB144" s="2">
        <f>W144/$F$2</f>
        <v>4.9155145929339478E-2</v>
      </c>
      <c r="AC144" s="24">
        <f>(AA144-AB144)*LN(AA144/AB144)</f>
        <v>5.6508685485098929E-2</v>
      </c>
    </row>
    <row r="145" spans="1:29" x14ac:dyDescent="0.25">
      <c r="A145" s="22">
        <v>2</v>
      </c>
      <c r="B145">
        <f>C144</f>
        <v>0</v>
      </c>
      <c r="C145">
        <v>2</v>
      </c>
      <c r="E145">
        <f>COUNTIFS(data!$H:$H, "&gt;"&amp;B145, data!$H:$H, "&lt;="&amp;C145)</f>
        <v>740</v>
      </c>
      <c r="F145">
        <f>COUNTIFS(data!$H:$H, "&gt;"&amp;B145, data!$H:$H, "&lt;="&amp;C145, data!$B:$B, 1)</f>
        <v>81</v>
      </c>
      <c r="G145" s="2">
        <f>E145/COUNT(data!D:D)</f>
        <v>7.3999999999999996E-2</v>
      </c>
      <c r="H145" s="2">
        <f>F145/E145</f>
        <v>0.10945945945945947</v>
      </c>
      <c r="I145" s="24">
        <f>ABS((SUM($E$38:E145)-SUM($F$38:F145))/($E$2-$F$2)-SUM($F$38:F145)/$F$2)*100</f>
        <v>9.1966102324290588</v>
      </c>
      <c r="J145" s="2">
        <f t="shared" si="65"/>
        <v>7.0488822333939452E-2</v>
      </c>
      <c r="K145" s="2">
        <f t="shared" si="66"/>
        <v>0.12442396313364056</v>
      </c>
      <c r="L145" s="24">
        <f>(J145-K145)*LN(J145/K145)</f>
        <v>3.0648139069584829E-2</v>
      </c>
      <c r="R145" s="22">
        <v>1</v>
      </c>
      <c r="S145">
        <f>T144</f>
        <v>0</v>
      </c>
      <c r="T145">
        <f>C145</f>
        <v>2</v>
      </c>
      <c r="U145">
        <f>SUM($V$144:V145)+1</f>
        <v>877</v>
      </c>
      <c r="V145">
        <f>COUNTIFS(data!$H:$H, "&gt;"&amp;S145, data!$H:$H, "&lt;="&amp;T145)</f>
        <v>740</v>
      </c>
      <c r="W145">
        <f>COUNTIFS(data!$H:$H, "&gt;"&amp;S145, data!$H:$H, "&lt;="&amp;T145, data!$B:$B, 1)</f>
        <v>81</v>
      </c>
      <c r="X145" s="2">
        <f t="shared" ref="X145:X147" si="67">V145/$E$2</f>
        <v>7.3999999999999996E-2</v>
      </c>
      <c r="Y145" s="2">
        <f t="shared" ref="Y145:Y147" si="68">W145/V145</f>
        <v>0.10945945945945947</v>
      </c>
      <c r="Z145" s="24">
        <f>ABS((SUM($V$144:V145)-SUM($W$144:W145))/($E$2-$F$2)-SUM($W$144:W145)/$F$2)*100</f>
        <v>9.1966102324291388</v>
      </c>
      <c r="AA145" s="2">
        <f t="shared" ref="AA145:AA147" si="69">(V145-W145)/($E$2-$F$2)</f>
        <v>7.0488822333939452E-2</v>
      </c>
      <c r="AB145" s="2">
        <f t="shared" ref="AB145:AB147" si="70">W145/$F$2</f>
        <v>0.12442396313364056</v>
      </c>
      <c r="AC145" s="24">
        <f t="shared" ref="AC145:AC147" si="71">(AA145-AB145)*LN(AA145/AB145)</f>
        <v>3.0648139069584829E-2</v>
      </c>
    </row>
    <row r="146" spans="1:29" x14ac:dyDescent="0.25">
      <c r="A146" s="22">
        <v>3</v>
      </c>
      <c r="B146">
        <f t="shared" ref="B146:B158" si="72">C145</f>
        <v>2</v>
      </c>
      <c r="C146">
        <v>3</v>
      </c>
      <c r="E146">
        <f>COUNTIFS(data!$H:$H, "&gt;"&amp;B146, data!$H:$H, "&lt;="&amp;C146)</f>
        <v>586</v>
      </c>
      <c r="F146">
        <f>COUNTIFS(data!$H:$H, "&gt;"&amp;B146, data!$H:$H, "&lt;="&amp;C146, data!$B:$B, 1)</f>
        <v>35</v>
      </c>
      <c r="G146" s="2">
        <f>E146/COUNT(data!D:D)</f>
        <v>5.8599999999999999E-2</v>
      </c>
      <c r="H146" s="2">
        <f t="shared" ref="H146:H158" si="73">F146/E146</f>
        <v>5.9726962457337884E-2</v>
      </c>
      <c r="I146" s="24">
        <f>ABS((SUM($E$38:E146)-SUM($F$38:F146))/($E$2-$F$2)-SUM($F$38:F146)/$F$2)*100</f>
        <v>8.6792758501653466</v>
      </c>
      <c r="J146" s="2">
        <f t="shared" si="65"/>
        <v>5.8936784682853779E-2</v>
      </c>
      <c r="K146" s="2">
        <f t="shared" si="66"/>
        <v>5.3763440860215055E-2</v>
      </c>
      <c r="L146" s="24">
        <f t="shared" ref="L146:L158" si="74">(J146-K146)*LN(J146/K146)</f>
        <v>4.752840219390179E-4</v>
      </c>
      <c r="R146" s="22">
        <v>2</v>
      </c>
      <c r="S146">
        <f>T145</f>
        <v>2</v>
      </c>
      <c r="T146">
        <f>C151</f>
        <v>8</v>
      </c>
      <c r="U146">
        <f>SUM($V$144:V146)+1</f>
        <v>5767</v>
      </c>
      <c r="V146">
        <f>COUNTIFS(data!$H:$H, "&gt;"&amp;S146, data!$H:$H, "&lt;="&amp;T146)</f>
        <v>4890</v>
      </c>
      <c r="W146">
        <f>COUNTIFS(data!$H:$H, "&gt;"&amp;S146, data!$H:$H, "&lt;="&amp;T146, data!$B:$B, 1)</f>
        <v>264</v>
      </c>
      <c r="X146" s="2">
        <f t="shared" si="67"/>
        <v>0.48899999999999999</v>
      </c>
      <c r="Y146" s="2">
        <f t="shared" si="68"/>
        <v>5.3987730061349694E-2</v>
      </c>
      <c r="Z146" s="24">
        <f>ABS((SUM($V$144:V146)-SUM($W$144:W146))/($E$2-$F$2)-SUM($W$144:W146)/$F$2)*100</f>
        <v>0.26837768531722261</v>
      </c>
      <c r="AA146" s="2">
        <f t="shared" si="69"/>
        <v>0.49481227938816985</v>
      </c>
      <c r="AB146" s="2">
        <f t="shared" si="70"/>
        <v>0.40552995391705071</v>
      </c>
      <c r="AC146" s="24">
        <f t="shared" si="71"/>
        <v>1.776572899913953E-2</v>
      </c>
    </row>
    <row r="147" spans="1:29" x14ac:dyDescent="0.25">
      <c r="A147" s="22">
        <v>4</v>
      </c>
      <c r="B147">
        <f t="shared" si="72"/>
        <v>3</v>
      </c>
      <c r="C147">
        <v>4</v>
      </c>
      <c r="E147">
        <f>COUNTIFS(data!$H:$H, "&gt;"&amp;B147, data!$H:$H, "&lt;="&amp;C147)</f>
        <v>796</v>
      </c>
      <c r="F147">
        <f>COUNTIFS(data!$H:$H, "&gt;"&amp;B147, data!$H:$H, "&lt;="&amp;C147, data!$B:$B, 1)</f>
        <v>45</v>
      </c>
      <c r="G147" s="2">
        <f>E147/COUNT(data!D:D)</f>
        <v>7.9600000000000004E-2</v>
      </c>
      <c r="H147" s="2">
        <f t="shared" si="73"/>
        <v>5.6532663316582916E-2</v>
      </c>
      <c r="I147" s="24">
        <f>ABS((SUM($E$38:E147)-SUM($F$38:F147))/($E$2-$F$2)-SUM($F$38:F147)/$F$2)*100</f>
        <v>7.5587735465106221</v>
      </c>
      <c r="J147" s="2">
        <f t="shared" si="65"/>
        <v>8.0329446999679116E-2</v>
      </c>
      <c r="K147" s="2">
        <f t="shared" si="66"/>
        <v>6.9124423963133647E-2</v>
      </c>
      <c r="L147" s="24">
        <f t="shared" si="74"/>
        <v>1.6833097639588892E-3</v>
      </c>
      <c r="R147" s="22">
        <v>3</v>
      </c>
      <c r="S147">
        <f>T146</f>
        <v>8</v>
      </c>
      <c r="T147">
        <f>C158</f>
        <v>56</v>
      </c>
      <c r="U147">
        <f>SUM($V$144:V147)+1</f>
        <v>10001</v>
      </c>
      <c r="V147">
        <f>COUNTIFS(data!$H:$H, "&gt;"&amp;S147, data!$H:$H, "&lt;="&amp;T147)</f>
        <v>4234</v>
      </c>
      <c r="W147">
        <f>COUNTIFS(data!$H:$H, "&gt;"&amp;S147, data!$H:$H, "&lt;="&amp;T147, data!$B:$B, 1)</f>
        <v>274</v>
      </c>
      <c r="X147" s="2">
        <f t="shared" si="67"/>
        <v>0.4234</v>
      </c>
      <c r="Y147" s="2">
        <f t="shared" si="68"/>
        <v>6.471421823334908E-2</v>
      </c>
      <c r="Z147" s="24">
        <f>ABS((SUM($V$144:V147)-SUM($W$144:W147))/($E$2-$F$2)-SUM($W$144:W147)/$F$2)*100</f>
        <v>0</v>
      </c>
      <c r="AA147" s="2">
        <f t="shared" si="69"/>
        <v>0.4235747138731415</v>
      </c>
      <c r="AB147" s="2">
        <f t="shared" si="70"/>
        <v>0.42089093701996927</v>
      </c>
      <c r="AC147" s="24">
        <f t="shared" si="71"/>
        <v>1.7058556353400055E-5</v>
      </c>
    </row>
    <row r="148" spans="1:29" x14ac:dyDescent="0.25">
      <c r="A148" s="22">
        <v>5</v>
      </c>
      <c r="B148">
        <f t="shared" si="72"/>
        <v>4</v>
      </c>
      <c r="C148">
        <v>5</v>
      </c>
      <c r="E148">
        <f>COUNTIFS(data!$H:$H, "&gt;"&amp;B148, data!$H:$H, "&lt;="&amp;C148)</f>
        <v>868</v>
      </c>
      <c r="F148">
        <f>COUNTIFS(data!$H:$H, "&gt;"&amp;B148, data!$H:$H, "&lt;="&amp;C148, data!$B:$B, 1)</f>
        <v>52</v>
      </c>
      <c r="G148" s="2">
        <f>E148/COUNT(data!D:D)</f>
        <v>8.6800000000000002E-2</v>
      </c>
      <c r="H148" s="2">
        <f t="shared" si="73"/>
        <v>5.9907834101382486E-2</v>
      </c>
      <c r="I148" s="24">
        <f>ABS((SUM($E$38:E148)-SUM($F$38:F148))/($E$2-$F$2)-SUM($F$38:F148)/$F$2)*100</f>
        <v>6.8182785347637775</v>
      </c>
      <c r="J148" s="2">
        <f t="shared" si="65"/>
        <v>8.7282062252647341E-2</v>
      </c>
      <c r="K148" s="2">
        <f t="shared" si="66"/>
        <v>7.9877112135176648E-2</v>
      </c>
      <c r="L148" s="24">
        <f t="shared" si="74"/>
        <v>6.564903985627475E-4</v>
      </c>
      <c r="V148">
        <f>SUM(V144:V147)</f>
        <v>10000</v>
      </c>
      <c r="W148">
        <f>SUM(W144:W147)</f>
        <v>651</v>
      </c>
      <c r="X148" s="2">
        <f>SUM(X144:X147)</f>
        <v>1</v>
      </c>
      <c r="AA148" s="2">
        <f>SUM(AA144:AA147)</f>
        <v>1</v>
      </c>
      <c r="AB148" s="2">
        <f>SUM(AB144:AB147)</f>
        <v>1</v>
      </c>
    </row>
    <row r="149" spans="1:29" x14ac:dyDescent="0.25">
      <c r="A149" s="22">
        <v>6</v>
      </c>
      <c r="B149">
        <f t="shared" si="72"/>
        <v>5</v>
      </c>
      <c r="C149">
        <v>6</v>
      </c>
      <c r="E149">
        <f>COUNTIFS(data!$H:$H, "&gt;"&amp;B149, data!$H:$H, "&lt;="&amp;C149)</f>
        <v>916</v>
      </c>
      <c r="F149">
        <f>COUNTIFS(data!$H:$H, "&gt;"&amp;B149, data!$H:$H, "&lt;="&amp;C149, data!$B:$B, 1)</f>
        <v>47</v>
      </c>
      <c r="G149" s="2">
        <f>E149/COUNT(data!D:D)</f>
        <v>9.1600000000000001E-2</v>
      </c>
      <c r="H149" s="2">
        <f t="shared" si="73"/>
        <v>5.1310043668122272E-2</v>
      </c>
      <c r="I149" s="24">
        <f>ABS((SUM($E$38:E149)-SUM($F$38:F149))/($E$2-$F$2)-SUM($F$38:F149)/$F$2)*100</f>
        <v>4.7428288164748977</v>
      </c>
      <c r="J149" s="2">
        <f t="shared" si="65"/>
        <v>9.2951117766606056E-2</v>
      </c>
      <c r="K149" s="2">
        <f t="shared" si="66"/>
        <v>7.2196620583717355E-2</v>
      </c>
      <c r="L149" s="24">
        <f t="shared" si="74"/>
        <v>5.2442567476819147E-3</v>
      </c>
    </row>
    <row r="150" spans="1:29" x14ac:dyDescent="0.25">
      <c r="A150" s="22">
        <v>7</v>
      </c>
      <c r="B150">
        <f t="shared" si="72"/>
        <v>6</v>
      </c>
      <c r="C150">
        <v>7</v>
      </c>
      <c r="E150">
        <f>COUNTIFS(data!$H:$H, "&gt;"&amp;B150, data!$H:$H, "&lt;="&amp;C150)</f>
        <v>859</v>
      </c>
      <c r="F150">
        <f>COUNTIFS(data!$H:$H, "&gt;"&amp;B150, data!$H:$H, "&lt;="&amp;C150, data!$B:$B, 1)</f>
        <v>46</v>
      </c>
      <c r="G150" s="2">
        <f>E150/COUNT(data!D:D)</f>
        <v>8.5900000000000004E-2</v>
      </c>
      <c r="H150" s="2">
        <f t="shared" si="73"/>
        <v>5.3550640279394643E-2</v>
      </c>
      <c r="I150" s="24">
        <f>ABS((SUM($E$38:E150)-SUM($F$38:F150))/($E$2-$F$2)-SUM($F$38:F150)/$F$2)*100</f>
        <v>3.1127638120278078</v>
      </c>
      <c r="J150" s="2">
        <f t="shared" si="65"/>
        <v>8.6961172317894964E-2</v>
      </c>
      <c r="K150" s="2">
        <f t="shared" si="66"/>
        <v>7.0660522273425494E-2</v>
      </c>
      <c r="L150" s="24">
        <f t="shared" si="74"/>
        <v>3.3836023891679087E-3</v>
      </c>
    </row>
    <row r="151" spans="1:29" x14ac:dyDescent="0.25">
      <c r="A151" s="22">
        <v>8</v>
      </c>
      <c r="B151">
        <f t="shared" si="72"/>
        <v>7</v>
      </c>
      <c r="C151">
        <v>8</v>
      </c>
      <c r="E151">
        <f>COUNTIFS(data!$H:$H, "&gt;"&amp;B151, data!$H:$H, "&lt;="&amp;C151)</f>
        <v>865</v>
      </c>
      <c r="F151">
        <f>COUNTIFS(data!$H:$H, "&gt;"&amp;B151, data!$H:$H, "&lt;="&amp;C151, data!$B:$B, 1)</f>
        <v>39</v>
      </c>
      <c r="G151" s="2">
        <f>E151/COUNT(data!D:D)</f>
        <v>8.6499999999999994E-2</v>
      </c>
      <c r="H151" s="2">
        <f t="shared" si="73"/>
        <v>4.5086705202312137E-2</v>
      </c>
      <c r="I151" s="24">
        <f>ABS((SUM($E$38:E151)-SUM($F$38:F151))/($E$2-$F$2)-SUM($F$38:F151)/$F$2)*100</f>
        <v>0.26837768531731143</v>
      </c>
      <c r="J151" s="2">
        <f t="shared" si="65"/>
        <v>8.8351695368488609E-2</v>
      </c>
      <c r="K151" s="2">
        <f t="shared" si="66"/>
        <v>5.9907834101382486E-2</v>
      </c>
      <c r="L151" s="24">
        <f t="shared" si="74"/>
        <v>1.1050955075778782E-2</v>
      </c>
    </row>
    <row r="152" spans="1:29" x14ac:dyDescent="0.25">
      <c r="A152" s="22">
        <v>9</v>
      </c>
      <c r="B152">
        <f t="shared" si="72"/>
        <v>8</v>
      </c>
      <c r="C152">
        <v>9</v>
      </c>
      <c r="E152">
        <f>COUNTIFS(data!$H:$H, "&gt;"&amp;B152, data!$H:$H, "&lt;="&amp;C152)</f>
        <v>728</v>
      </c>
      <c r="F152">
        <f>COUNTIFS(data!$H:$H, "&gt;"&amp;B152, data!$H:$H, "&lt;="&amp;C152, data!$B:$B, 1)</f>
        <v>46</v>
      </c>
      <c r="G152" s="2">
        <f>E152/COUNT(data!D:D)</f>
        <v>7.2800000000000004E-2</v>
      </c>
      <c r="H152" s="2">
        <f t="shared" si="73"/>
        <v>6.3186813186813184E-2</v>
      </c>
      <c r="I152" s="24">
        <f>ABS((SUM($E$38:E152)-SUM($F$38:F152))/($E$2-$F$2)-SUM($F$38:F152)/$F$2)*100</f>
        <v>3.9532062622349429E-2</v>
      </c>
      <c r="J152" s="2">
        <f t="shared" si="65"/>
        <v>7.2948978500374378E-2</v>
      </c>
      <c r="K152" s="2">
        <f t="shared" si="66"/>
        <v>7.0660522273425494E-2</v>
      </c>
      <c r="L152" s="24">
        <f t="shared" si="74"/>
        <v>7.2940511968790065E-5</v>
      </c>
    </row>
    <row r="153" spans="1:29" x14ac:dyDescent="0.25">
      <c r="A153" s="22">
        <v>10</v>
      </c>
      <c r="B153">
        <f t="shared" si="72"/>
        <v>9</v>
      </c>
      <c r="C153">
        <v>10</v>
      </c>
      <c r="E153">
        <f>COUNTIFS(data!$H:$H, "&gt;"&amp;B153, data!$H:$H, "&lt;="&amp;C153)</f>
        <v>665</v>
      </c>
      <c r="F153">
        <f>COUNTIFS(data!$H:$H, "&gt;"&amp;B153, data!$H:$H, "&lt;="&amp;C153, data!$B:$B, 1)</f>
        <v>38</v>
      </c>
      <c r="G153" s="2">
        <f>E153/COUNT(data!D:D)</f>
        <v>6.6500000000000004E-2</v>
      </c>
      <c r="H153" s="2">
        <f t="shared" si="73"/>
        <v>5.7142857142857141E-2</v>
      </c>
      <c r="I153" s="24">
        <f>ABS((SUM($E$38:E153)-SUM($F$38:F153))/($E$2-$F$2)-SUM($F$38:F153)/$F$2)*100</f>
        <v>0.82989399459325597</v>
      </c>
      <c r="J153" s="2">
        <f t="shared" si="65"/>
        <v>6.7065996363247407E-2</v>
      </c>
      <c r="K153" s="2">
        <f t="shared" si="66"/>
        <v>5.8371735791090631E-2</v>
      </c>
      <c r="L153" s="24">
        <f t="shared" si="74"/>
        <v>1.2071577253709193E-3</v>
      </c>
    </row>
    <row r="154" spans="1:29" x14ac:dyDescent="0.25">
      <c r="A154" s="22">
        <v>11</v>
      </c>
      <c r="B154">
        <f t="shared" si="72"/>
        <v>10</v>
      </c>
      <c r="C154">
        <v>11</v>
      </c>
      <c r="E154">
        <f>COUNTIFS(data!$H:$H, "&gt;"&amp;B154, data!$H:$H, "&lt;="&amp;C154)</f>
        <v>572</v>
      </c>
      <c r="F154">
        <f>COUNTIFS(data!$H:$H, "&gt;"&amp;B154, data!$H:$H, "&lt;="&amp;C154, data!$B:$B, 1)</f>
        <v>42</v>
      </c>
      <c r="G154" s="2">
        <f>E154/COUNT(data!D:D)</f>
        <v>5.7200000000000001E-2</v>
      </c>
      <c r="H154" s="2">
        <f t="shared" si="73"/>
        <v>7.3426573426573424E-2</v>
      </c>
      <c r="I154" s="24">
        <f>ABS((SUM($E$38:E154)-SUM($F$38:F154))/($E$2-$F$2)-SUM($F$38:F154)/$F$2)*100</f>
        <v>4.7336605326186998E-2</v>
      </c>
      <c r="J154" s="2">
        <f t="shared" si="65"/>
        <v>5.6690555139587123E-2</v>
      </c>
      <c r="K154" s="2">
        <f t="shared" si="66"/>
        <v>6.4516129032258063E-2</v>
      </c>
      <c r="L154" s="24">
        <f t="shared" si="74"/>
        <v>1.0119064464746621E-3</v>
      </c>
    </row>
    <row r="155" spans="1:29" x14ac:dyDescent="0.25">
      <c r="A155" s="22">
        <v>12</v>
      </c>
      <c r="B155">
        <f t="shared" si="72"/>
        <v>11</v>
      </c>
      <c r="C155">
        <v>12</v>
      </c>
      <c r="E155">
        <f>COUNTIFS(data!$H:$H, "&gt;"&amp;B155, data!$H:$H, "&lt;="&amp;C155)</f>
        <v>451</v>
      </c>
      <c r="F155">
        <f>COUNTIFS(data!$H:$H, "&gt;"&amp;B155, data!$H:$H, "&lt;="&amp;C155, data!$B:$B, 1)</f>
        <v>35</v>
      </c>
      <c r="G155" s="2">
        <f>E155/COUNT(data!D:D)</f>
        <v>4.5100000000000001E-2</v>
      </c>
      <c r="H155" s="2">
        <f t="shared" si="73"/>
        <v>7.7605321507760533E-2</v>
      </c>
      <c r="I155" s="24">
        <f>ABS((SUM($E$38:E155)-SUM($F$38:F155))/($E$2-$F$2)-SUM($F$38:F155)/$F$2)*100</f>
        <v>0.87933371879564959</v>
      </c>
      <c r="J155" s="2">
        <f t="shared" si="65"/>
        <v>4.4496737618996682E-2</v>
      </c>
      <c r="K155" s="2">
        <f t="shared" si="66"/>
        <v>5.3763440860215055E-2</v>
      </c>
      <c r="L155" s="24">
        <f t="shared" si="74"/>
        <v>1.7530547521484063E-3</v>
      </c>
    </row>
    <row r="156" spans="1:29" x14ac:dyDescent="0.25">
      <c r="A156" s="22">
        <v>13</v>
      </c>
      <c r="B156">
        <f t="shared" si="72"/>
        <v>12</v>
      </c>
      <c r="C156">
        <v>14</v>
      </c>
      <c r="E156">
        <f>COUNTIFS(data!$H:$H, "&gt;"&amp;B156, data!$H:$H, "&lt;="&amp;C156)</f>
        <v>711</v>
      </c>
      <c r="F156">
        <f>COUNTIFS(data!$H:$H, "&gt;"&amp;B156, data!$H:$H, "&lt;="&amp;C156, data!$B:$B, 1)</f>
        <v>35</v>
      </c>
      <c r="G156" s="2">
        <f>E156/COUNT(data!D:D)</f>
        <v>7.1099999999999997E-2</v>
      </c>
      <c r="H156" s="2">
        <f t="shared" si="73"/>
        <v>4.9226441631504921E-2</v>
      </c>
      <c r="I156" s="24">
        <f>ABS((SUM($E$38:E156)-SUM($F$38:F156))/($E$2-$F$2)-SUM($F$38:F156)/$F$2)*100</f>
        <v>0.97504205826979273</v>
      </c>
      <c r="J156" s="2">
        <f t="shared" si="65"/>
        <v>7.230719863086961E-2</v>
      </c>
      <c r="K156" s="2">
        <f t="shared" si="66"/>
        <v>5.3763440860215055E-2</v>
      </c>
      <c r="L156" s="24">
        <f t="shared" si="74"/>
        <v>5.4950715931409736E-3</v>
      </c>
    </row>
    <row r="157" spans="1:29" x14ac:dyDescent="0.25">
      <c r="A157" s="22">
        <v>14</v>
      </c>
      <c r="B157">
        <f t="shared" si="72"/>
        <v>14</v>
      </c>
      <c r="C157">
        <v>16</v>
      </c>
      <c r="E157">
        <f>COUNTIFS(data!$H:$H, "&gt;"&amp;B157, data!$H:$H, "&lt;="&amp;C157)</f>
        <v>429</v>
      </c>
      <c r="F157">
        <f>COUNTIFS(data!$H:$H, "&gt;"&amp;B157, data!$H:$H, "&lt;="&amp;C157, data!$B:$B, 1)</f>
        <v>33</v>
      </c>
      <c r="G157" s="2">
        <f>E157/COUNT(data!D:D)</f>
        <v>4.2900000000000001E-2</v>
      </c>
      <c r="H157" s="2">
        <f t="shared" si="73"/>
        <v>7.6923076923076927E-2</v>
      </c>
      <c r="I157" s="24">
        <f>ABS((SUM($E$38:E157)-SUM($F$38:F157))/($E$2-$F$2)-SUM($F$38:F157)/$F$2)*100</f>
        <v>0.14166477303820812</v>
      </c>
      <c r="J157" s="2">
        <f t="shared" si="65"/>
        <v>4.2357471387314154E-2</v>
      </c>
      <c r="K157" s="2">
        <f t="shared" si="66"/>
        <v>5.0691244239631339E-2</v>
      </c>
      <c r="L157" s="24">
        <f t="shared" si="74"/>
        <v>1.4968153804123419E-3</v>
      </c>
    </row>
    <row r="158" spans="1:29" x14ac:dyDescent="0.25">
      <c r="A158" s="22">
        <v>15</v>
      </c>
      <c r="B158">
        <f t="shared" si="72"/>
        <v>16</v>
      </c>
      <c r="C158">
        <f>MAX(data!H:H)</f>
        <v>56</v>
      </c>
      <c r="E158">
        <f>COUNTIFS(data!$H:$H, "&gt;"&amp;B158, data!$H:$H, "&lt;="&amp;C158)</f>
        <v>678</v>
      </c>
      <c r="F158">
        <f>COUNTIFS(data!$H:$H, "&gt;"&amp;B158, data!$H:$H, "&lt;="&amp;C158, data!$B:$B, 1)</f>
        <v>45</v>
      </c>
      <c r="G158" s="2">
        <f>E158/COUNT(data!D:D)</f>
        <v>6.7799999999999999E-2</v>
      </c>
      <c r="H158" s="2">
        <f t="shared" si="73"/>
        <v>6.637168141592921E-2</v>
      </c>
      <c r="I158" s="24">
        <f>ABS((SUM($E$38:E158)-SUM($F$38:F158))/($E$2-$F$2)-SUM($F$38:F158)/$F$2)*100</f>
        <v>0</v>
      </c>
      <c r="J158" s="2">
        <f t="shared" si="65"/>
        <v>6.7707776232752162E-2</v>
      </c>
      <c r="K158" s="2">
        <f t="shared" si="66"/>
        <v>6.9124423963133647E-2</v>
      </c>
      <c r="L158" s="24">
        <f t="shared" si="74"/>
        <v>2.9334652205564174E-5</v>
      </c>
    </row>
    <row r="159" spans="1:29" x14ac:dyDescent="0.25">
      <c r="E159">
        <f>SUM(E144:E158)</f>
        <v>10000</v>
      </c>
      <c r="F159">
        <f>SUM(F144:F158)</f>
        <v>651</v>
      </c>
      <c r="G159" s="2">
        <f>SUM(G144:G158)</f>
        <v>1</v>
      </c>
      <c r="J159" s="2">
        <f>SUM(J144:J158)</f>
        <v>0.99999999999999989</v>
      </c>
      <c r="K159" s="2">
        <f>SUM(K144:K158)</f>
        <v>0.99999999999999989</v>
      </c>
    </row>
    <row r="171" spans="1:30" x14ac:dyDescent="0.25">
      <c r="A171" s="48" t="s">
        <v>7</v>
      </c>
    </row>
    <row r="172" spans="1:30" x14ac:dyDescent="0.25">
      <c r="B172" t="s">
        <v>11</v>
      </c>
      <c r="D172" t="s">
        <v>51</v>
      </c>
      <c r="E172" t="s">
        <v>20</v>
      </c>
      <c r="F172" t="s">
        <v>19</v>
      </c>
      <c r="G172" s="3" t="s">
        <v>12</v>
      </c>
      <c r="H172" s="4" t="s">
        <v>13</v>
      </c>
      <c r="I172" s="25" t="s">
        <v>14</v>
      </c>
      <c r="J172" s="23" t="s">
        <v>35</v>
      </c>
      <c r="K172" s="23" t="s">
        <v>36</v>
      </c>
      <c r="L172" s="25" t="s">
        <v>15</v>
      </c>
      <c r="O172" s="7"/>
      <c r="P172" s="7"/>
      <c r="Q172" s="7"/>
      <c r="S172" t="s">
        <v>11</v>
      </c>
      <c r="U172" t="s">
        <v>59</v>
      </c>
      <c r="V172" t="s">
        <v>20</v>
      </c>
      <c r="W172" t="s">
        <v>19</v>
      </c>
      <c r="X172" s="3" t="s">
        <v>12</v>
      </c>
      <c r="Y172" s="3" t="s">
        <v>13</v>
      </c>
      <c r="Z172" s="25" t="s">
        <v>14</v>
      </c>
      <c r="AA172" s="23" t="s">
        <v>35</v>
      </c>
      <c r="AB172" s="23" t="s">
        <v>36</v>
      </c>
      <c r="AC172" s="25" t="s">
        <v>15</v>
      </c>
    </row>
    <row r="173" spans="1:30" ht="36" x14ac:dyDescent="0.25">
      <c r="A173" s="22" t="s">
        <v>50</v>
      </c>
      <c r="B173" s="5" t="s">
        <v>61</v>
      </c>
      <c r="C173" t="s">
        <v>17</v>
      </c>
      <c r="I173" s="25">
        <f>MAX(I174:I176)</f>
        <v>28.706882571536063</v>
      </c>
      <c r="J173" t="s">
        <v>58</v>
      </c>
      <c r="K173" s="3"/>
      <c r="L173" s="25">
        <f>SUM(L174:L176)</f>
        <v>0.73829373783000207</v>
      </c>
      <c r="M173" t="s">
        <v>58</v>
      </c>
      <c r="O173" s="7" t="s">
        <v>26</v>
      </c>
      <c r="P173" s="7" t="s">
        <v>25</v>
      </c>
      <c r="Q173" s="7" t="s">
        <v>24</v>
      </c>
      <c r="R173" s="22" t="s">
        <v>23</v>
      </c>
      <c r="S173" s="5" t="s">
        <v>61</v>
      </c>
      <c r="T173" t="s">
        <v>17</v>
      </c>
      <c r="Z173" s="25">
        <f>MAX(Z174:Z176)</f>
        <v>28.706882571536031</v>
      </c>
      <c r="AA173" t="s">
        <v>58</v>
      </c>
      <c r="AB173" s="3"/>
      <c r="AC173" s="25">
        <f>SUM(AC174:AC176)</f>
        <v>0.73829373783000207</v>
      </c>
      <c r="AD173" t="s">
        <v>58</v>
      </c>
    </row>
    <row r="174" spans="1:30" x14ac:dyDescent="0.25">
      <c r="A174" s="22">
        <v>1</v>
      </c>
      <c r="B174">
        <f>MIN(data!$I:$I)</f>
        <v>0</v>
      </c>
      <c r="C174">
        <v>0</v>
      </c>
      <c r="E174">
        <f>COUNTIFS(data!$I:$I, "&gt;="&amp;B174, data!$I:$I, "&lt;="&amp;C174)</f>
        <v>9458</v>
      </c>
      <c r="F174">
        <f>COUNTIFS(data!$I:$I, "&gt;="&amp;B174, data!$I:$I, "&lt;="&amp;C174, data!$B:$B, 1)</f>
        <v>441</v>
      </c>
      <c r="G174" s="2">
        <f>E174/COUNT(data!D:D)</f>
        <v>0.94579999999999997</v>
      </c>
      <c r="H174" s="2">
        <f>F174/E174</f>
        <v>4.6627193909917528E-2</v>
      </c>
      <c r="I174" s="24">
        <f>ABS((SUM($E$38:E174)-SUM($F$38:F174))/($E$2-$F$2)-SUM($F$38:F174)/$F$2)*100</f>
        <v>28.706882571536063</v>
      </c>
      <c r="J174" s="2">
        <f>(E174-F174)/($E$2-$F$2)</f>
        <v>0.96448818055406993</v>
      </c>
      <c r="K174" s="2">
        <f>F174/$F$27</f>
        <v>0.67741935483870963</v>
      </c>
      <c r="L174" s="24">
        <f>(J174-K174)*LN(J174/K174)</f>
        <v>0.10142344443020991</v>
      </c>
      <c r="O174" s="8" t="e">
        <f>Q174*(40/LN(2))</f>
        <v>#REF!</v>
      </c>
      <c r="P174" s="7" t="e">
        <f>LN((1-#REF!)/#REF!)</f>
        <v>#REF!</v>
      </c>
      <c r="Q174" s="7" t="e">
        <f>P174-$P$12</f>
        <v>#REF!</v>
      </c>
      <c r="R174" s="22">
        <v>0</v>
      </c>
      <c r="S174">
        <f>MIN(data!$I:$I)</f>
        <v>0</v>
      </c>
      <c r="T174">
        <v>0</v>
      </c>
      <c r="U174">
        <f>SUM($V$174:V174)+1</f>
        <v>9459</v>
      </c>
      <c r="V174">
        <f>COUNTIFS(data!$I:$I, "&gt;="&amp;S174, data!$I:$I, "&lt;="&amp;T174)</f>
        <v>9458</v>
      </c>
      <c r="W174">
        <f>COUNTIFS(data!$I:$I, "&gt;="&amp;S174, data!$I:$I, "&lt;="&amp;T174, data!$B:$B, 1)</f>
        <v>441</v>
      </c>
      <c r="X174" s="2">
        <f>V174/$E$2</f>
        <v>0.94579999999999997</v>
      </c>
      <c r="Y174" s="2">
        <f>W174/V174</f>
        <v>4.6627193909917528E-2</v>
      </c>
      <c r="Z174" s="24">
        <f>ABS((SUM($V$174:V174)-SUM($W$174:W174))/($E$2-$F$2)-SUM($W$174:W174)/$F$2)*100</f>
        <v>28.706882571536031</v>
      </c>
      <c r="AA174" s="2">
        <f>(V174-W174)/($E$2-$F$2)</f>
        <v>0.96448818055406993</v>
      </c>
      <c r="AB174" s="2">
        <f>W174/$F$2</f>
        <v>0.67741935483870963</v>
      </c>
      <c r="AC174" s="24">
        <f>(AA174-AB174)*LN(AA174/AB174)</f>
        <v>0.10142344443020991</v>
      </c>
    </row>
    <row r="175" spans="1:30" x14ac:dyDescent="0.25">
      <c r="A175" s="22">
        <v>2</v>
      </c>
      <c r="B175">
        <f>C174</f>
        <v>0</v>
      </c>
      <c r="C175">
        <v>4</v>
      </c>
      <c r="E175">
        <f>COUNTIFS(data!$I:$I, "&gt;"&amp;B175, data!$I:$I, "&lt;="&amp;C175)</f>
        <v>509</v>
      </c>
      <c r="F175">
        <f>COUNTIFS(data!$I:$I, "&gt;"&amp;B175, data!$I:$I, "&lt;="&amp;C175, data!$B:$B, 1)</f>
        <v>193</v>
      </c>
      <c r="G175" s="2">
        <f>E175/COUNT(data!D:D)</f>
        <v>5.0900000000000001E-2</v>
      </c>
      <c r="H175" s="2">
        <f>F175/E175</f>
        <v>0.37917485265225931</v>
      </c>
      <c r="I175" s="24">
        <f>ABS((SUM($E$38:E175)-SUM($F$38:F175))/($E$2-$F$2)-SUM($F$38:F175)/$F$2)*100</f>
        <v>2.440225828961573</v>
      </c>
      <c r="J175" s="2">
        <f>(E175-F175)/($E$2-$F$2)</f>
        <v>3.380040646058402E-2</v>
      </c>
      <c r="K175" s="2">
        <f>F175/$F$27</f>
        <v>0.2964669738863287</v>
      </c>
      <c r="L175" s="24">
        <f>(J175-K175)*LN(J175/K175)</f>
        <v>0.57037073192433241</v>
      </c>
      <c r="R175" s="22">
        <v>1</v>
      </c>
      <c r="S175">
        <f>T174</f>
        <v>0</v>
      </c>
      <c r="T175">
        <v>4</v>
      </c>
      <c r="U175">
        <f>SUM($V$174:V175)+1</f>
        <v>9968</v>
      </c>
      <c r="V175">
        <f>COUNTIFS(data!$I:$I, "&gt;"&amp;S175, data!$I:$I, "&lt;="&amp;T175)</f>
        <v>509</v>
      </c>
      <c r="W175">
        <f>COUNTIFS(data!$I:$I, "&gt;"&amp;S175, data!$I:$I, "&lt;="&amp;T175, data!$B:$B, 1)</f>
        <v>193</v>
      </c>
      <c r="X175" s="2">
        <f t="shared" ref="X175:X176" si="75">V175/$E$2</f>
        <v>5.0900000000000001E-2</v>
      </c>
      <c r="Y175" s="2">
        <f t="shared" ref="Y175:Y176" si="76">W175/V175</f>
        <v>0.37917485265225931</v>
      </c>
      <c r="Z175" s="24">
        <f>ABS((SUM($V$174:V175)-SUM($W$174:W175))/($E$2-$F$2)-SUM($W$174:W175)/$F$2)*100</f>
        <v>2.4402258289615508</v>
      </c>
      <c r="AA175" s="2">
        <f t="shared" ref="AA175:AA176" si="77">(V175-W175)/($E$2-$F$2)</f>
        <v>3.380040646058402E-2</v>
      </c>
      <c r="AB175" s="2">
        <f t="shared" ref="AB175:AB176" si="78">W175/$F$2</f>
        <v>0.2964669738863287</v>
      </c>
      <c r="AC175" s="24">
        <f t="shared" ref="AC175:AC176" si="79">(AA175-AB175)*LN(AA175/AB175)</f>
        <v>0.57037073192433241</v>
      </c>
    </row>
    <row r="176" spans="1:30" x14ac:dyDescent="0.25">
      <c r="A176" s="22">
        <v>15</v>
      </c>
      <c r="B176">
        <f>C175</f>
        <v>4</v>
      </c>
      <c r="C176">
        <f>MAX(data!I:I)</f>
        <v>98</v>
      </c>
      <c r="E176">
        <f>COUNTIFS(data!$I:$I, "&gt;"&amp;B176, data!$I:$I, "&lt;="&amp;C176)</f>
        <v>33</v>
      </c>
      <c r="F176">
        <f>COUNTIFS(data!$I:$I, "&gt;"&amp;B176, data!$I:$I, "&lt;="&amp;C176, data!$B:$B, 1)</f>
        <v>17</v>
      </c>
      <c r="G176" s="2">
        <f>E176/COUNT(data!D:D)</f>
        <v>3.3E-3</v>
      </c>
      <c r="H176" s="2">
        <f>F176/E176</f>
        <v>0.51515151515151514</v>
      </c>
      <c r="I176" s="24">
        <f>ABS((SUM($E$38:E176)-SUM($F$38:F176))/($E$2-$F$2)-SUM($F$38:F176)/$F$2)*100</f>
        <v>0</v>
      </c>
      <c r="J176" s="2">
        <f>(E176-F176)/($E$2-$F$2)</f>
        <v>1.7114129853460264E-3</v>
      </c>
      <c r="K176" s="2">
        <f>F176/$F$27</f>
        <v>2.6113671274961597E-2</v>
      </c>
      <c r="L176" s="24">
        <f>(J176-K176)*LN(J176/K176)</f>
        <v>6.6499561475459726E-2</v>
      </c>
      <c r="R176" s="22">
        <v>2</v>
      </c>
      <c r="S176">
        <f>T175</f>
        <v>4</v>
      </c>
      <c r="T176">
        <f>MAX(data!I:I)</f>
        <v>98</v>
      </c>
      <c r="U176">
        <f>SUM($V$174:V176)+1</f>
        <v>10001</v>
      </c>
      <c r="V176">
        <f>COUNTIFS(data!$I:$I, "&gt;"&amp;S176, data!$I:$I, "&lt;="&amp;T176)</f>
        <v>33</v>
      </c>
      <c r="W176">
        <f>COUNTIFS(data!$I:$I, "&gt;"&amp;S176, data!$I:$I, "&lt;="&amp;T176, data!$B:$B, 1)</f>
        <v>17</v>
      </c>
      <c r="X176" s="2">
        <f t="shared" si="75"/>
        <v>3.3E-3</v>
      </c>
      <c r="Y176" s="2">
        <f t="shared" si="76"/>
        <v>0.51515151515151514</v>
      </c>
      <c r="Z176" s="24">
        <f>ABS((SUM($V$174:V176)-SUM($W$174:W176))/($E$2-$F$2)-SUM($W$174:W176)/$F$2)*100</f>
        <v>0</v>
      </c>
      <c r="AA176" s="2">
        <f t="shared" si="77"/>
        <v>1.7114129853460264E-3</v>
      </c>
      <c r="AB176" s="2">
        <f t="shared" si="78"/>
        <v>2.6113671274961597E-2</v>
      </c>
      <c r="AC176" s="24">
        <f t="shared" si="79"/>
        <v>6.6499561475459726E-2</v>
      </c>
    </row>
    <row r="177" spans="1:29" x14ac:dyDescent="0.25">
      <c r="E177">
        <f>SUM(E174:E176)</f>
        <v>10000</v>
      </c>
      <c r="F177">
        <f>SUM(F174:F176)</f>
        <v>651</v>
      </c>
      <c r="G177" s="2">
        <f>SUM(G174:G176)</f>
        <v>0.99999999999999989</v>
      </c>
      <c r="J177" s="2">
        <f>SUM(J174:J176)</f>
        <v>1</v>
      </c>
      <c r="K177" s="2">
        <f>SUM(K174:K176)</f>
        <v>0.99999999999999989</v>
      </c>
      <c r="V177">
        <f>SUM(V174:V176)</f>
        <v>10000</v>
      </c>
      <c r="W177">
        <f>SUM(W174:W176)</f>
        <v>651</v>
      </c>
      <c r="X177" s="2">
        <f>SUM(X174:X176)</f>
        <v>0.99999999999999989</v>
      </c>
      <c r="AA177" s="2">
        <f>SUM(AA174:AA176)</f>
        <v>1</v>
      </c>
      <c r="AB177" s="2">
        <f>SUM(AB174:AB176)</f>
        <v>0.99999999999999989</v>
      </c>
    </row>
    <row r="178" spans="1:29" x14ac:dyDescent="0.25">
      <c r="H178" s="2"/>
    </row>
    <row r="181" spans="1:29" x14ac:dyDescent="0.25">
      <c r="H181" s="2"/>
    </row>
    <row r="182" spans="1:29" x14ac:dyDescent="0.25">
      <c r="H182" s="2"/>
    </row>
    <row r="183" spans="1:29" x14ac:dyDescent="0.25">
      <c r="H183" s="2"/>
    </row>
    <row r="184" spans="1:29" x14ac:dyDescent="0.25">
      <c r="H184" s="2"/>
    </row>
    <row r="185" spans="1:29" x14ac:dyDescent="0.25">
      <c r="H185" s="2"/>
    </row>
    <row r="186" spans="1:29" x14ac:dyDescent="0.25">
      <c r="H186" s="2"/>
    </row>
    <row r="187" spans="1:29" x14ac:dyDescent="0.25">
      <c r="H187" s="2"/>
    </row>
    <row r="191" spans="1:29" x14ac:dyDescent="0.25">
      <c r="A191" s="48" t="s">
        <v>8</v>
      </c>
    </row>
    <row r="192" spans="1:29" x14ac:dyDescent="0.25">
      <c r="B192" t="s">
        <v>11</v>
      </c>
      <c r="D192" t="s">
        <v>51</v>
      </c>
      <c r="E192" t="s">
        <v>20</v>
      </c>
      <c r="F192" t="s">
        <v>19</v>
      </c>
      <c r="G192" s="3" t="s">
        <v>12</v>
      </c>
      <c r="H192" s="4" t="s">
        <v>13</v>
      </c>
      <c r="I192" s="25" t="s">
        <v>14</v>
      </c>
      <c r="J192" s="23" t="s">
        <v>35</v>
      </c>
      <c r="K192" s="23" t="s">
        <v>36</v>
      </c>
      <c r="L192" s="25" t="s">
        <v>15</v>
      </c>
      <c r="O192" s="7"/>
      <c r="P192" s="7"/>
      <c r="Q192" s="7"/>
      <c r="S192" t="s">
        <v>11</v>
      </c>
      <c r="U192" t="s">
        <v>59</v>
      </c>
      <c r="V192" t="s">
        <v>20</v>
      </c>
      <c r="W192" t="s">
        <v>19</v>
      </c>
      <c r="X192" s="3" t="s">
        <v>12</v>
      </c>
      <c r="Y192" s="3" t="s">
        <v>13</v>
      </c>
      <c r="Z192" s="25" t="s">
        <v>14</v>
      </c>
      <c r="AA192" s="23" t="s">
        <v>35</v>
      </c>
      <c r="AB192" s="23" t="s">
        <v>36</v>
      </c>
      <c r="AC192" s="25" t="s">
        <v>15</v>
      </c>
    </row>
    <row r="193" spans="1:30" ht="36" x14ac:dyDescent="0.25">
      <c r="A193" s="22" t="s">
        <v>50</v>
      </c>
      <c r="B193" s="5" t="s">
        <v>61</v>
      </c>
      <c r="C193" t="s">
        <v>17</v>
      </c>
      <c r="I193" s="25">
        <f>MAX(I194:I197)</f>
        <v>7.2662757165842251</v>
      </c>
      <c r="J193" s="23" t="s">
        <v>55</v>
      </c>
      <c r="K193" s="3"/>
      <c r="L193" s="25">
        <f>SUM(L194:L197)</f>
        <v>2.764556838965964E-2</v>
      </c>
      <c r="M193" t="s">
        <v>55</v>
      </c>
      <c r="O193" s="7" t="s">
        <v>26</v>
      </c>
      <c r="P193" s="7" t="s">
        <v>25</v>
      </c>
      <c r="Q193" s="7" t="s">
        <v>24</v>
      </c>
      <c r="R193" s="22" t="s">
        <v>23</v>
      </c>
      <c r="S193" s="5" t="s">
        <v>61</v>
      </c>
      <c r="T193" t="s">
        <v>17</v>
      </c>
      <c r="Z193" s="25">
        <f>MAX(Z194:Z197)</f>
        <v>7.2662757165843583</v>
      </c>
      <c r="AA193" s="23" t="s">
        <v>55</v>
      </c>
      <c r="AB193" s="3"/>
      <c r="AC193" s="25">
        <f>SUM(AC194:AC197)</f>
        <v>2.764556838965964E-2</v>
      </c>
      <c r="AD193" t="s">
        <v>55</v>
      </c>
    </row>
    <row r="194" spans="1:30" x14ac:dyDescent="0.25">
      <c r="A194" s="22">
        <v>1</v>
      </c>
      <c r="B194">
        <f>MIN(data!$J:$J)</f>
        <v>0</v>
      </c>
      <c r="C194">
        <v>0</v>
      </c>
      <c r="E194">
        <f>COUNTIFS(data!$J:$J, "&gt;="&amp;B194, data!$J:$J, "&lt;="&amp;C194)</f>
        <v>3760</v>
      </c>
      <c r="F194">
        <f>COUNTIFS(data!$J:$J, "&gt;="&amp;B194, data!$J:$J, "&lt;="&amp;C194, data!$B:$B, 1)</f>
        <v>289</v>
      </c>
      <c r="G194" s="2">
        <f>E194/COUNT(data!D:D)</f>
        <v>0.376</v>
      </c>
      <c r="H194" s="2">
        <f>F194/E194</f>
        <v>7.6861702127659581E-2</v>
      </c>
      <c r="I194" s="24">
        <f>ABS((SUM($E$38:E194)-SUM($F$38:F194))/($E$2-$F$2)-SUM($F$38:F194)/$F$2)*100</f>
        <v>7.2662757165842251</v>
      </c>
      <c r="J194" s="2">
        <f>(E194-F194)/($E$2-$F$2)</f>
        <v>0.37126965450850358</v>
      </c>
      <c r="K194" s="2">
        <f>F194/$F$27</f>
        <v>0.44393241167434716</v>
      </c>
      <c r="L194" s="24">
        <f>(J194-K194)*LN(J194/K194)</f>
        <v>1.2988009685338163E-2</v>
      </c>
      <c r="O194" s="8" t="e">
        <f>Q194*(40/LN(2))</f>
        <v>#REF!</v>
      </c>
      <c r="P194" s="7" t="e">
        <f>LN((1-#REF!)/#REF!)</f>
        <v>#REF!</v>
      </c>
      <c r="Q194" s="7" t="e">
        <f>P194-$P$12</f>
        <v>#REF!</v>
      </c>
      <c r="R194" s="22">
        <v>0</v>
      </c>
      <c r="S194">
        <f>MIN(data!$H:$H)</f>
        <v>0</v>
      </c>
      <c r="T194">
        <f>C194</f>
        <v>0</v>
      </c>
      <c r="U194">
        <f>SUM($V$194:V194)+1</f>
        <v>3761</v>
      </c>
      <c r="V194">
        <f>COUNTIFS(data!$J:$J, "&gt;="&amp;S194, data!$J:$J, "&lt;="&amp;T194)</f>
        <v>3760</v>
      </c>
      <c r="W194">
        <f>COUNTIFS(data!$J:$J, "&gt;="&amp;S194, data!$J:$J, "&lt;="&amp;T194, data!$B:$B, 1)</f>
        <v>289</v>
      </c>
      <c r="X194" s="2">
        <f>V194/$E$2</f>
        <v>0.376</v>
      </c>
      <c r="Y194" s="2">
        <f>W194/V194</f>
        <v>7.6861702127659581E-2</v>
      </c>
      <c r="Z194" s="24">
        <f>ABS((SUM($V$194:V194)-SUM($W$194:W194))/($E$2-$F$2)-SUM($W$194:W194)/$F$2)*100</f>
        <v>7.2662757165843583</v>
      </c>
      <c r="AA194" s="2">
        <f>(V194-W194)/($E$2-$F$2)</f>
        <v>0.37126965450850358</v>
      </c>
      <c r="AB194" s="2">
        <f>W194/$F$2</f>
        <v>0.44393241167434716</v>
      </c>
      <c r="AC194" s="24">
        <f>(AA194-AB194)*LN(AA194/AB194)</f>
        <v>1.2988009685338163E-2</v>
      </c>
    </row>
    <row r="195" spans="1:30" x14ac:dyDescent="0.25">
      <c r="A195" s="22">
        <v>2</v>
      </c>
      <c r="B195">
        <f>C194</f>
        <v>0</v>
      </c>
      <c r="C195">
        <v>1</v>
      </c>
      <c r="E195">
        <f>COUNTIFS(data!$J:$J, "&gt;"&amp;B195, data!$J:$J, "&lt;="&amp;C195)</f>
        <v>3477</v>
      </c>
      <c r="F195">
        <f>COUNTIFS(data!$J:$J, "&gt;"&amp;B195, data!$J:$J, "&lt;="&amp;C195, data!$B:$B, 1)</f>
        <v>188</v>
      </c>
      <c r="G195" s="2">
        <f>E195/COUNT(data!D:D)</f>
        <v>0.34770000000000001</v>
      </c>
      <c r="H195" s="2">
        <f>F195/E195</f>
        <v>5.4069600230083406E-2</v>
      </c>
      <c r="I195" s="24">
        <f>ABS((SUM($E$38:E195)-SUM($F$38:F195))/($E$2-$F$2)-SUM($F$38:F195)/$F$2)*100</f>
        <v>0.96469077005210124</v>
      </c>
      <c r="J195" s="2">
        <f>(E195-F195)/($E$2-$F$2)</f>
        <v>0.35180233180019255</v>
      </c>
      <c r="K195" s="2">
        <f>F195/$F$27</f>
        <v>0.28878648233486942</v>
      </c>
      <c r="L195" s="24">
        <f>(J195-K195)*LN(J195/K195)</f>
        <v>1.2438185632170138E-2</v>
      </c>
      <c r="R195" s="22">
        <v>1</v>
      </c>
      <c r="S195">
        <f>T194</f>
        <v>0</v>
      </c>
      <c r="T195">
        <f>C195</f>
        <v>1</v>
      </c>
      <c r="U195">
        <f>SUM($V$194:V195)+1</f>
        <v>7238</v>
      </c>
      <c r="V195">
        <f>COUNTIFS(data!$J:$J, "&gt;"&amp;S195, data!$J:$J, "&lt;="&amp;T195)</f>
        <v>3477</v>
      </c>
      <c r="W195">
        <f>COUNTIFS(data!$J:$J, "&gt;"&amp;S195, data!$J:$J, "&lt;="&amp;T195, data!$B:$B, 1)</f>
        <v>188</v>
      </c>
      <c r="X195" s="2">
        <f t="shared" ref="X195:X197" si="80">V195/$E$2</f>
        <v>0.34770000000000001</v>
      </c>
      <c r="Y195" s="2">
        <f t="shared" ref="Y195:Y197" si="81">W195/V195</f>
        <v>5.4069600230083406E-2</v>
      </c>
      <c r="Z195" s="24">
        <f>ABS((SUM($V$194:V195)-SUM($W$194:W195))/($E$2-$F$2)-SUM($W$194:W195)/$F$2)*100</f>
        <v>0.96469077005205683</v>
      </c>
      <c r="AA195" s="2">
        <f t="shared" ref="AA195:AA197" si="82">(V195-W195)/($E$2-$F$2)</f>
        <v>0.35180233180019255</v>
      </c>
      <c r="AB195" s="2">
        <f t="shared" ref="AB195:AB197" si="83">W195/$F$2</f>
        <v>0.28878648233486942</v>
      </c>
      <c r="AC195" s="24">
        <f t="shared" ref="AC195:AC197" si="84">(AA195-AB195)*LN(AA195/AB195)</f>
        <v>1.2438185632170138E-2</v>
      </c>
    </row>
    <row r="196" spans="1:30" x14ac:dyDescent="0.25">
      <c r="A196" s="22">
        <v>3</v>
      </c>
      <c r="B196">
        <f t="shared" ref="B196:B197" si="85">C195</f>
        <v>1</v>
      </c>
      <c r="C196">
        <v>2</v>
      </c>
      <c r="E196">
        <f>COUNTIFS(data!$J:$J, "&gt;"&amp;B196, data!$J:$J, "&lt;="&amp;C196)</f>
        <v>2110</v>
      </c>
      <c r="F196">
        <f>COUNTIFS(data!$J:$J, "&gt;"&amp;B196, data!$J:$J, "&lt;="&amp;C196, data!$B:$B, 1)</f>
        <v>127</v>
      </c>
      <c r="G196" s="2">
        <f>E196/COUNT(data!D:D)</f>
        <v>0.21099999999999999</v>
      </c>
      <c r="H196" s="2">
        <f t="shared" ref="H196:H197" si="86">F196/E196</f>
        <v>6.0189573459715637E-2</v>
      </c>
      <c r="I196" s="24">
        <f>ABS((SUM($E$38:E196)-SUM($F$38:F196))/($E$2-$F$2)-SUM($F$38:F196)/$F$2)*100</f>
        <v>0.73768537637377563</v>
      </c>
      <c r="J196" s="2">
        <f>(E196-F196)/($E$2-$F$2)</f>
        <v>0.21210824687132313</v>
      </c>
      <c r="K196" s="2">
        <f>F196/$F$27</f>
        <v>0.19508448540706605</v>
      </c>
      <c r="L196" s="24">
        <f t="shared" ref="L196:L197" si="87">(J196-K196)*LN(J196/K196)</f>
        <v>1.4242763124446055E-3</v>
      </c>
      <c r="R196" s="22">
        <v>2</v>
      </c>
      <c r="S196">
        <f>T195</f>
        <v>1</v>
      </c>
      <c r="T196">
        <f>C196</f>
        <v>2</v>
      </c>
      <c r="U196">
        <f>SUM($V$194:V196)+1</f>
        <v>9348</v>
      </c>
      <c r="V196">
        <f>COUNTIFS(data!$J:$J, "&gt;"&amp;S196, data!$J:$J, "&lt;="&amp;T196)</f>
        <v>2110</v>
      </c>
      <c r="W196">
        <f>COUNTIFS(data!$J:$J, "&gt;"&amp;S196, data!$J:$J, "&lt;="&amp;T196, data!$B:$B, 1)</f>
        <v>127</v>
      </c>
      <c r="X196" s="2">
        <f t="shared" si="80"/>
        <v>0.21099999999999999</v>
      </c>
      <c r="Y196" s="2">
        <f t="shared" si="81"/>
        <v>6.0189573459715637E-2</v>
      </c>
      <c r="Z196" s="24">
        <f>ABS((SUM($V$194:V196)-SUM($W$194:W196))/($E$2-$F$2)-SUM($W$194:W196)/$F$2)*100</f>
        <v>0.7376853763736646</v>
      </c>
      <c r="AA196" s="2">
        <f t="shared" si="82"/>
        <v>0.21210824687132313</v>
      </c>
      <c r="AB196" s="2">
        <f t="shared" si="83"/>
        <v>0.19508448540706605</v>
      </c>
      <c r="AC196" s="24">
        <f t="shared" si="84"/>
        <v>1.4242763124446055E-3</v>
      </c>
    </row>
    <row r="197" spans="1:30" x14ac:dyDescent="0.25">
      <c r="A197" s="22">
        <v>4</v>
      </c>
      <c r="B197">
        <f t="shared" si="85"/>
        <v>2</v>
      </c>
      <c r="C197">
        <f>MAX(data!J:J)</f>
        <v>17</v>
      </c>
      <c r="E197">
        <f>COUNTIFS(data!$J:$J, "&gt;"&amp;B197, data!$J:$J, "&lt;="&amp;C197)</f>
        <v>653</v>
      </c>
      <c r="F197">
        <f>COUNTIFS(data!$J:$J, "&gt;"&amp;B197, data!$J:$J, "&lt;="&amp;C197, data!$B:$B, 1)</f>
        <v>47</v>
      </c>
      <c r="G197" s="2">
        <f>E197/COUNT(data!D:D)</f>
        <v>6.5299999999999997E-2</v>
      </c>
      <c r="H197" s="2">
        <f t="shared" si="86"/>
        <v>7.1975497702909647E-2</v>
      </c>
      <c r="I197" s="24">
        <f>ABS((SUM($E$38:E197)-SUM($F$38:F197))/($E$2-$F$2)-SUM($F$38:F197)/$F$2)*100</f>
        <v>0</v>
      </c>
      <c r="J197" s="2">
        <f>(E197-F197)/($E$2-$F$2)</f>
        <v>6.4819766819980751E-2</v>
      </c>
      <c r="K197" s="2">
        <f>F197/$F$27</f>
        <v>7.2196620583717355E-2</v>
      </c>
      <c r="L197" s="24">
        <f t="shared" si="87"/>
        <v>7.9509675970673103E-4</v>
      </c>
      <c r="R197" s="22">
        <v>3</v>
      </c>
      <c r="S197">
        <f>T196</f>
        <v>2</v>
      </c>
      <c r="T197">
        <f>C197</f>
        <v>17</v>
      </c>
      <c r="U197">
        <f>SUM($V$194:V197)+1</f>
        <v>10001</v>
      </c>
      <c r="V197">
        <f>COUNTIFS(data!$J:$J, "&gt;"&amp;S197, data!$J:$J, "&lt;="&amp;T197)</f>
        <v>653</v>
      </c>
      <c r="W197">
        <f>COUNTIFS(data!$J:$J, "&gt;"&amp;S197, data!$J:$J, "&lt;="&amp;T197, data!$B:$B, 1)</f>
        <v>47</v>
      </c>
      <c r="X197" s="2">
        <f t="shared" si="80"/>
        <v>6.5299999999999997E-2</v>
      </c>
      <c r="Y197" s="2">
        <f t="shared" si="81"/>
        <v>7.1975497702909647E-2</v>
      </c>
      <c r="Z197" s="24">
        <f>ABS((SUM($V$194:V197)-SUM($W$194:W197))/($E$2-$F$2)-SUM($W$194:W197)/$F$2)*100</f>
        <v>0</v>
      </c>
      <c r="AA197" s="2">
        <f t="shared" si="82"/>
        <v>6.4819766819980751E-2</v>
      </c>
      <c r="AB197" s="2">
        <f t="shared" si="83"/>
        <v>7.2196620583717355E-2</v>
      </c>
      <c r="AC197" s="24">
        <f t="shared" si="84"/>
        <v>7.9509675970673103E-4</v>
      </c>
    </row>
    <row r="198" spans="1:30" x14ac:dyDescent="0.25">
      <c r="E198">
        <f>SUM(E194:E197)</f>
        <v>10000</v>
      </c>
      <c r="F198">
        <f>SUM(F194:F197)</f>
        <v>651</v>
      </c>
      <c r="G198" s="2">
        <f>SUM(G194:G197)</f>
        <v>1</v>
      </c>
      <c r="J198" s="2">
        <f>SUM(J194:J197)</f>
        <v>1</v>
      </c>
      <c r="K198" s="2">
        <f>SUM(K194:K197)</f>
        <v>1</v>
      </c>
      <c r="V198">
        <f>SUM(V194:V197)</f>
        <v>10000</v>
      </c>
      <c r="W198">
        <f>SUM(W194:W197)</f>
        <v>651</v>
      </c>
      <c r="X198" s="2">
        <f>SUM(X194:X197)</f>
        <v>1</v>
      </c>
      <c r="AA198" s="2">
        <f>SUM(AA194:AA197)</f>
        <v>1</v>
      </c>
      <c r="AB198" s="2">
        <f>SUM(AB194:AB197)</f>
        <v>1</v>
      </c>
    </row>
    <row r="201" spans="1:30" x14ac:dyDescent="0.25">
      <c r="A201" s="48" t="s">
        <v>9</v>
      </c>
    </row>
    <row r="202" spans="1:30" x14ac:dyDescent="0.25">
      <c r="B202" t="s">
        <v>11</v>
      </c>
      <c r="D202" t="s">
        <v>51</v>
      </c>
      <c r="E202" t="s">
        <v>20</v>
      </c>
      <c r="F202" t="s">
        <v>19</v>
      </c>
      <c r="G202" s="3" t="s">
        <v>12</v>
      </c>
      <c r="H202" s="4" t="s">
        <v>13</v>
      </c>
      <c r="I202" s="25" t="s">
        <v>14</v>
      </c>
      <c r="J202" s="23" t="s">
        <v>35</v>
      </c>
      <c r="K202" s="23" t="s">
        <v>36</v>
      </c>
      <c r="L202" s="25" t="s">
        <v>15</v>
      </c>
      <c r="O202" s="7"/>
      <c r="P202" s="7"/>
      <c r="Q202" s="7"/>
      <c r="S202" t="s">
        <v>11</v>
      </c>
      <c r="U202" t="s">
        <v>59</v>
      </c>
      <c r="V202" t="s">
        <v>20</v>
      </c>
      <c r="W202" t="s">
        <v>19</v>
      </c>
      <c r="X202" s="3" t="s">
        <v>12</v>
      </c>
      <c r="Y202" s="3" t="s">
        <v>13</v>
      </c>
      <c r="Z202" s="25" t="s">
        <v>14</v>
      </c>
      <c r="AA202" s="23" t="s">
        <v>35</v>
      </c>
      <c r="AB202" s="23" t="s">
        <v>36</v>
      </c>
      <c r="AC202" s="25" t="s">
        <v>15</v>
      </c>
    </row>
    <row r="203" spans="1:30" ht="36" x14ac:dyDescent="0.25">
      <c r="A203" s="22" t="s">
        <v>50</v>
      </c>
      <c r="B203" s="5" t="s">
        <v>61</v>
      </c>
      <c r="C203" t="s">
        <v>17</v>
      </c>
      <c r="I203" s="25">
        <f>MAX(I204:I206)</f>
        <v>23.708771270870344</v>
      </c>
      <c r="J203" t="s">
        <v>58</v>
      </c>
      <c r="K203" s="3"/>
      <c r="L203" s="25">
        <f>SUM(L204:L206)</f>
        <v>0.56559293819192669</v>
      </c>
      <c r="M203" t="s">
        <v>58</v>
      </c>
      <c r="O203" s="7" t="s">
        <v>26</v>
      </c>
      <c r="P203" s="7" t="s">
        <v>25</v>
      </c>
      <c r="Q203" s="7" t="s">
        <v>24</v>
      </c>
      <c r="R203" s="22" t="s">
        <v>23</v>
      </c>
      <c r="S203" s="5" t="s">
        <v>61</v>
      </c>
      <c r="T203" t="s">
        <v>17</v>
      </c>
      <c r="Z203" s="25">
        <f>MAX(Z204:Z206)</f>
        <v>23.708771270870376</v>
      </c>
      <c r="AA203" t="s">
        <v>58</v>
      </c>
      <c r="AB203" s="3"/>
      <c r="AC203" s="25">
        <f>SUM(AC204:AC206)</f>
        <v>0.56559293819192669</v>
      </c>
      <c r="AD203" t="s">
        <v>58</v>
      </c>
    </row>
    <row r="204" spans="1:30" x14ac:dyDescent="0.25">
      <c r="A204" s="22">
        <v>1</v>
      </c>
      <c r="B204">
        <f>MIN(data!$K:$K)</f>
        <v>0</v>
      </c>
      <c r="C204">
        <v>0</v>
      </c>
      <c r="E204">
        <f>COUNTIFS(data!$K:$K, "&gt;="&amp;B204, data!$K:$K, "&lt;="&amp;C204)</f>
        <v>9513</v>
      </c>
      <c r="F204">
        <f>COUNTIFS(data!$K:$K, "&gt;="&amp;B204, data!$K:$K, "&lt;="&amp;C204, data!$B:$B, 1)</f>
        <v>475</v>
      </c>
      <c r="G204" s="2">
        <f>E204/COUNT(data!D:D)</f>
        <v>0.95130000000000003</v>
      </c>
      <c r="H204" s="2">
        <f>F204/E204</f>
        <v>4.9931672448228742E-2</v>
      </c>
      <c r="I204" s="24">
        <f>ABS((SUM($E$38:E204)-SUM($F$38:F204))/($E$2-$F$2)-SUM($F$38:F204)/$F$2)*100</f>
        <v>23.708771270870344</v>
      </c>
      <c r="J204" s="2">
        <f>(E204-F204)/($E$2-$F$2)</f>
        <v>0.96673441009733663</v>
      </c>
      <c r="K204" s="2">
        <f>F204/$F$27</f>
        <v>0.72964669738863286</v>
      </c>
      <c r="L204" s="24">
        <f>(J204-K204)*LN(J204/K204)</f>
        <v>6.6707796281298012E-2</v>
      </c>
      <c r="O204" s="8" t="e">
        <f>Q204*(40/LN(2))</f>
        <v>#REF!</v>
      </c>
      <c r="P204" s="7" t="e">
        <f>LN((1-#REF!)/#REF!)</f>
        <v>#REF!</v>
      </c>
      <c r="Q204" s="7" t="e">
        <f>P204-$P$12</f>
        <v>#REF!</v>
      </c>
      <c r="R204" s="22">
        <v>0</v>
      </c>
      <c r="S204">
        <f>MIN(data!$I:$I)</f>
        <v>0</v>
      </c>
      <c r="T204">
        <v>0</v>
      </c>
      <c r="U204">
        <f>SUM($V$174:V204)+1</f>
        <v>49514</v>
      </c>
      <c r="V204">
        <f>COUNTIFS(data!$K:$K, "&gt;="&amp;S204, data!$K:$K, "&lt;="&amp;T204)</f>
        <v>9513</v>
      </c>
      <c r="W204">
        <f>COUNTIFS(data!$K:$K, "&gt;="&amp;S204, data!$K:$K, "&lt;="&amp;T204, data!$B:$B, 1)</f>
        <v>475</v>
      </c>
      <c r="X204" s="2">
        <f>V204/$E$2</f>
        <v>0.95130000000000003</v>
      </c>
      <c r="Y204" s="2">
        <f>W204/V204</f>
        <v>4.9931672448228742E-2</v>
      </c>
      <c r="Z204" s="24">
        <f>ABS((SUM($V$204:V204)-SUM($W$204:W204))/($E$2-$F$2)-SUM($W$204:W204)/$F$2)*100</f>
        <v>23.708771270870376</v>
      </c>
      <c r="AA204" s="2">
        <f>(V204-W204)/($E$2-$F$2)</f>
        <v>0.96673441009733663</v>
      </c>
      <c r="AB204" s="2">
        <f>W204/$F$2</f>
        <v>0.72964669738863286</v>
      </c>
      <c r="AC204" s="24">
        <f>(AA204-AB204)*LN(AA204/AB204)</f>
        <v>6.6707796281298012E-2</v>
      </c>
    </row>
    <row r="205" spans="1:30" x14ac:dyDescent="0.25">
      <c r="A205" s="22">
        <v>2</v>
      </c>
      <c r="B205">
        <f>C204</f>
        <v>0</v>
      </c>
      <c r="C205">
        <v>4</v>
      </c>
      <c r="E205">
        <f>COUNTIFS(data!$K:$K, "&gt;"&amp;B205, data!$K:$K, "&lt;="&amp;C205)</f>
        <v>469</v>
      </c>
      <c r="F205">
        <f>COUNTIFS(data!$K:$K, "&gt;"&amp;B205, data!$K:$K, "&lt;="&amp;C205, data!$B:$B, 1)</f>
        <v>167</v>
      </c>
      <c r="G205" s="2">
        <f>E205/COUNT(data!D:D)</f>
        <v>4.6899999999999997E-2</v>
      </c>
      <c r="H205" s="2">
        <f>F205/E205</f>
        <v>0.35607675906183367</v>
      </c>
      <c r="I205" s="24">
        <f>ABS((SUM($E$38:E205)-SUM($F$38:F205))/($E$2-$F$2)-SUM($F$38:F205)/$F$2)*100</f>
        <v>1.2862214988368592</v>
      </c>
      <c r="J205" s="2">
        <f>(E205-F205)/($E$2-$F$2)</f>
        <v>3.2302920098406247E-2</v>
      </c>
      <c r="K205" s="2">
        <f>F205/$F$27</f>
        <v>0.25652841781874042</v>
      </c>
      <c r="L205" s="24">
        <f>(J205-K205)*LN(J205/K205)</f>
        <v>0.46461357685171523</v>
      </c>
      <c r="R205" s="22">
        <v>1</v>
      </c>
      <c r="S205">
        <f>T204</f>
        <v>0</v>
      </c>
      <c r="T205">
        <v>4</v>
      </c>
      <c r="U205">
        <f>SUM($V$174:V205)+1</f>
        <v>49983</v>
      </c>
      <c r="V205">
        <f>COUNTIFS(data!$K:$K, "&gt;"&amp;S205, data!$K:$K, "&lt;="&amp;T205)</f>
        <v>469</v>
      </c>
      <c r="W205">
        <f>COUNTIFS(data!$K:$K, "&gt;"&amp;S205, data!$K:$K, "&lt;="&amp;T205, data!$B:$B, 1)</f>
        <v>167</v>
      </c>
      <c r="X205" s="2">
        <f t="shared" ref="X205:X206" si="88">V205/$E$2</f>
        <v>4.6899999999999997E-2</v>
      </c>
      <c r="Y205" s="2">
        <f t="shared" ref="Y205:Y206" si="89">W205/V205</f>
        <v>0.35607675906183367</v>
      </c>
      <c r="Z205" s="24">
        <f>ABS((SUM($V$204:V205)-SUM($W$204:W205))/($E$2-$F$2)-SUM($W$204:W205)/$F$2)*100</f>
        <v>1.2862214988369591</v>
      </c>
      <c r="AA205" s="2">
        <f t="shared" ref="AA205:AA206" si="90">(V205-W205)/($E$2-$F$2)</f>
        <v>3.2302920098406247E-2</v>
      </c>
      <c r="AB205" s="2">
        <f t="shared" ref="AB205:AB206" si="91">W205/$F$2</f>
        <v>0.25652841781874042</v>
      </c>
      <c r="AC205" s="24">
        <f t="shared" ref="AC205:AC206" si="92">(AA205-AB205)*LN(AA205/AB205)</f>
        <v>0.46461357685171523</v>
      </c>
    </row>
    <row r="206" spans="1:30" x14ac:dyDescent="0.25">
      <c r="A206" s="22">
        <v>15</v>
      </c>
      <c r="B206">
        <f>C205</f>
        <v>4</v>
      </c>
      <c r="C206">
        <f>MAX(data!I:I)</f>
        <v>98</v>
      </c>
      <c r="E206">
        <f>COUNTIFS(data!$K:$K, "&gt;"&amp;B206, data!$K:$K, "&lt;="&amp;C206)</f>
        <v>18</v>
      </c>
      <c r="F206">
        <f>COUNTIFS(data!$K:$K, "&gt;"&amp;B206, data!$K:$K, "&lt;="&amp;C206, data!$B:$B, 1)</f>
        <v>9</v>
      </c>
      <c r="G206" s="2">
        <f>E206/COUNT(data!D:D)</f>
        <v>1.8E-3</v>
      </c>
      <c r="H206" s="2">
        <f>F206/E206</f>
        <v>0.5</v>
      </c>
      <c r="I206" s="24">
        <f>ABS((SUM($E$38:E206)-SUM($F$38:F206))/($E$2-$F$2)-SUM($F$38:F206)/$F$2)*100</f>
        <v>0</v>
      </c>
      <c r="J206" s="2">
        <f>(E206-F206)/($E$2-$F$2)</f>
        <v>9.6266980425713982E-4</v>
      </c>
      <c r="K206" s="2">
        <f>F206/$F$27</f>
        <v>1.3824884792626729E-2</v>
      </c>
      <c r="L206" s="24">
        <f>(J206-K206)*LN(J206/K206)</f>
        <v>3.4271565058913517E-2</v>
      </c>
      <c r="R206" s="22">
        <v>2</v>
      </c>
      <c r="S206">
        <f>T205</f>
        <v>4</v>
      </c>
      <c r="T206">
        <f>MAX(data!I:I)</f>
        <v>98</v>
      </c>
      <c r="U206">
        <f>SUM($V$174:V206)+1</f>
        <v>50001</v>
      </c>
      <c r="V206">
        <f>COUNTIFS(data!$K:$K, "&gt;"&amp;S206, data!$K:$K, "&lt;="&amp;T206)</f>
        <v>18</v>
      </c>
      <c r="W206">
        <f>COUNTIFS(data!$K:$K, "&gt;"&amp;S206, data!$K:$K, "&lt;="&amp;T206, data!$B:$B, 1)</f>
        <v>9</v>
      </c>
      <c r="X206" s="2">
        <f t="shared" si="88"/>
        <v>1.8E-3</v>
      </c>
      <c r="Y206" s="2">
        <f t="shared" si="89"/>
        <v>0.5</v>
      </c>
      <c r="Z206" s="24">
        <f>ABS((SUM($V$204:V206)-SUM($W$204:W206))/($E$2-$F$2)-SUM($W$204:W206)/$F$2)*100</f>
        <v>0</v>
      </c>
      <c r="AA206" s="2">
        <f t="shared" si="90"/>
        <v>9.6266980425713982E-4</v>
      </c>
      <c r="AB206" s="2">
        <f t="shared" si="91"/>
        <v>1.3824884792626729E-2</v>
      </c>
      <c r="AC206" s="24">
        <f t="shared" si="92"/>
        <v>3.4271565058913517E-2</v>
      </c>
    </row>
    <row r="207" spans="1:30" x14ac:dyDescent="0.25">
      <c r="E207">
        <f>SUM(E204:E206)</f>
        <v>10000</v>
      </c>
      <c r="F207">
        <f>SUM(F204:F206)</f>
        <v>651</v>
      </c>
      <c r="G207" s="2">
        <f>SUM(G204:G206)</f>
        <v>1</v>
      </c>
      <c r="J207" s="2">
        <f>SUM(J204:J206)</f>
        <v>1</v>
      </c>
      <c r="K207" s="2">
        <f>SUM(K204:K206)</f>
        <v>1</v>
      </c>
      <c r="V207">
        <f>SUM(V204:V206)</f>
        <v>10000</v>
      </c>
      <c r="W207">
        <f>SUM(W204:W206)</f>
        <v>651</v>
      </c>
      <c r="X207" s="2">
        <f>SUM(X204:X206)</f>
        <v>1</v>
      </c>
      <c r="AA207" s="2">
        <f>SUM(AA204:AA206)</f>
        <v>1</v>
      </c>
      <c r="AB207" s="2">
        <f>SUM(AB204:AB206)</f>
        <v>1</v>
      </c>
    </row>
    <row r="221" spans="1:30" x14ac:dyDescent="0.25">
      <c r="A221" s="48" t="s">
        <v>10</v>
      </c>
    </row>
    <row r="222" spans="1:30" x14ac:dyDescent="0.25">
      <c r="B222" t="s">
        <v>11</v>
      </c>
      <c r="D222" t="s">
        <v>51</v>
      </c>
      <c r="E222" t="s">
        <v>20</v>
      </c>
      <c r="F222" t="s">
        <v>19</v>
      </c>
      <c r="G222" s="3" t="s">
        <v>12</v>
      </c>
      <c r="H222" s="4" t="s">
        <v>13</v>
      </c>
      <c r="I222" s="25" t="s">
        <v>14</v>
      </c>
      <c r="J222" s="23" t="s">
        <v>35</v>
      </c>
      <c r="K222" s="23" t="s">
        <v>36</v>
      </c>
      <c r="L222" s="25" t="s">
        <v>15</v>
      </c>
      <c r="O222" s="7"/>
      <c r="P222" s="7"/>
      <c r="Q222" s="7"/>
      <c r="S222" t="s">
        <v>11</v>
      </c>
      <c r="U222" t="s">
        <v>59</v>
      </c>
      <c r="V222" t="s">
        <v>20</v>
      </c>
      <c r="W222" t="s">
        <v>19</v>
      </c>
      <c r="X222" s="3" t="s">
        <v>12</v>
      </c>
      <c r="Y222" s="3" t="s">
        <v>13</v>
      </c>
      <c r="Z222" s="25" t="s">
        <v>14</v>
      </c>
      <c r="AA222" s="23" t="s">
        <v>35</v>
      </c>
      <c r="AB222" s="23" t="s">
        <v>36</v>
      </c>
      <c r="AC222" s="25" t="s">
        <v>15</v>
      </c>
    </row>
    <row r="223" spans="1:30" ht="36" x14ac:dyDescent="0.25">
      <c r="A223" s="22" t="s">
        <v>50</v>
      </c>
      <c r="B223" s="5" t="s">
        <v>61</v>
      </c>
      <c r="C223" t="s">
        <v>17</v>
      </c>
      <c r="I223" s="25">
        <f>MAX(I224:I228)</f>
        <v>11.638626998558543</v>
      </c>
      <c r="J223" s="23" t="s">
        <v>55</v>
      </c>
      <c r="K223" s="3"/>
      <c r="L223" s="25">
        <f>SUM(L224:L228)</f>
        <v>5.7814777865121084E-2</v>
      </c>
      <c r="M223" t="s">
        <v>55</v>
      </c>
      <c r="O223" s="7" t="s">
        <v>26</v>
      </c>
      <c r="P223" s="7" t="s">
        <v>25</v>
      </c>
      <c r="Q223" s="7" t="s">
        <v>24</v>
      </c>
      <c r="R223" s="22" t="s">
        <v>23</v>
      </c>
      <c r="S223" s="5" t="s">
        <v>61</v>
      </c>
      <c r="T223" t="s">
        <v>17</v>
      </c>
      <c r="Z223" s="25">
        <f>MAX(Z224:Z228)</f>
        <v>11.638626998558543</v>
      </c>
      <c r="AA223" s="23" t="s">
        <v>55</v>
      </c>
      <c r="AB223" s="3"/>
      <c r="AC223" s="25">
        <f>SUM(AC224:AC228)</f>
        <v>5.7814777865121084E-2</v>
      </c>
      <c r="AD223" t="s">
        <v>55</v>
      </c>
    </row>
    <row r="224" spans="1:30" x14ac:dyDescent="0.25">
      <c r="A224" s="22">
        <v>1</v>
      </c>
      <c r="B224">
        <f>MIN(data!$L:$L)</f>
        <v>0</v>
      </c>
      <c r="C224">
        <v>0</v>
      </c>
      <c r="E224">
        <f>COUNTIFS(data!$L:$L, "&gt;="&amp;B224, data!$L:$L, "&lt;="&amp;C224)</f>
        <v>5850</v>
      </c>
      <c r="F224">
        <f>COUNTIFS(data!$L:$L, "&gt;="&amp;B224, data!$L:$L, "&lt;="&amp;C224, data!$B:$B, 1)</f>
        <v>310</v>
      </c>
      <c r="G224" s="2">
        <f>E224/COUNT(data!D:D)</f>
        <v>0.58499999999999996</v>
      </c>
      <c r="H224" s="2">
        <f>F224/E224</f>
        <v>5.2991452991452991E-2</v>
      </c>
      <c r="I224" s="24">
        <f>ABS((SUM($E$224:E224)-SUM($F$224:F224))/($E$2-$F$2)-SUM($F$224:F224)/$F$2)*100</f>
        <v>11.638626998558543</v>
      </c>
      <c r="J224" s="2">
        <f>(E224-F224)/($E$2-$F$2)</f>
        <v>0.5925767461760616</v>
      </c>
      <c r="K224" s="2">
        <f>F224/$F$27</f>
        <v>0.47619047619047616</v>
      </c>
      <c r="L224" s="24">
        <f>(J224-K224)*LN(J224/K224)</f>
        <v>2.5449308079596444E-2</v>
      </c>
      <c r="O224" s="8" t="e">
        <f>Q224*(40/LN(2))</f>
        <v>#REF!</v>
      </c>
      <c r="P224" s="7" t="e">
        <f>LN((1-#REF!)/#REF!)</f>
        <v>#REF!</v>
      </c>
      <c r="Q224" s="7" t="e">
        <f>P224-$P$12</f>
        <v>#REF!</v>
      </c>
      <c r="R224" s="22">
        <v>4</v>
      </c>
      <c r="S224">
        <f>MIN(data!$L:$L)</f>
        <v>0</v>
      </c>
      <c r="T224">
        <f>C224</f>
        <v>0</v>
      </c>
      <c r="U224">
        <f>SUM($V$224:V224)+1</f>
        <v>5851</v>
      </c>
      <c r="V224">
        <f>COUNTIFS(data!$L:$L, "&gt;="&amp;S224, data!$L:$L, "&lt;="&amp;T224)</f>
        <v>5850</v>
      </c>
      <c r="W224">
        <f>COUNTIFS(data!$L:$L, "&gt;="&amp;S224, data!$L:$L, "&lt;="&amp;T224, data!$B:$B, 1)</f>
        <v>310</v>
      </c>
      <c r="X224" s="2">
        <f>V224/COUNT(data!$L:$L)</f>
        <v>0.60030785017957922</v>
      </c>
      <c r="Y224" s="2">
        <f>W224/V224</f>
        <v>5.2991452991452991E-2</v>
      </c>
      <c r="Z224" s="24">
        <f>ABS((SUM($V$224:V224)-SUM($W$224:W224))/($E$2-$F$2)-SUM($W$224:W224)/$F$2)*100</f>
        <v>11.638626998558543</v>
      </c>
      <c r="AA224" s="2">
        <f>(V224-W224)/($E$2-$F$2)</f>
        <v>0.5925767461760616</v>
      </c>
      <c r="AB224" s="2">
        <f>W224/$F$2</f>
        <v>0.47619047619047616</v>
      </c>
      <c r="AC224" s="24">
        <f>(AA224-AB224)*LN(AA224/AB224)</f>
        <v>2.5449308079596444E-2</v>
      </c>
    </row>
    <row r="225" spans="1:29" x14ac:dyDescent="0.25">
      <c r="A225" s="22">
        <v>2</v>
      </c>
      <c r="B225">
        <f>C224</f>
        <v>0</v>
      </c>
      <c r="C225">
        <v>2</v>
      </c>
      <c r="E225">
        <f>COUNTIFS(data!$L:$L, "&gt;"&amp;B225, data!$L:$L, "&lt;="&amp;C225)</f>
        <v>3051</v>
      </c>
      <c r="F225">
        <f>COUNTIFS(data!$L:$L, "&gt;"&amp;B225, data!$L:$L, "&lt;="&amp;C225, data!$B:$B, 1)</f>
        <v>255</v>
      </c>
      <c r="G225" s="2">
        <f>E225/COUNT(data!D:D)</f>
        <v>0.30509999999999998</v>
      </c>
      <c r="H225" s="2">
        <f>F225/E225</f>
        <v>8.3579154375614556E-2</v>
      </c>
      <c r="I225" s="24">
        <f>ABS((SUM($E$224:E225)-SUM($F$224:F225))/($E$2-$F$2)-SUM($F$224:F225)/$F$2)*100</f>
        <v>2.3750620050379534</v>
      </c>
      <c r="J225" s="2">
        <f>(E225-F225)/($E$2-$F$2)</f>
        <v>0.29906941918921809</v>
      </c>
      <c r="K225" s="2">
        <f>F225/$F$27</f>
        <v>0.39170506912442399</v>
      </c>
      <c r="L225" s="24">
        <f>(J225-K225)*LN(J225/K225)</f>
        <v>2.4996198338538118E-2</v>
      </c>
      <c r="R225" s="22">
        <v>1</v>
      </c>
      <c r="S225">
        <f>T224</f>
        <v>0</v>
      </c>
      <c r="T225">
        <f>C225</f>
        <v>2</v>
      </c>
      <c r="U225">
        <f>SUM($V$224:V225)+1</f>
        <v>8902</v>
      </c>
      <c r="V225">
        <f>COUNTIFS(data!$L:$L, "&gt;"&amp;S225, data!$L:$L, "&lt;="&amp;T225)</f>
        <v>3051</v>
      </c>
      <c r="W225">
        <f>COUNTIFS(data!$L:$L, "&gt;"&amp;S225, data!$L:$L, "&lt;="&amp;T225, data!$B:$B, 1)</f>
        <v>255</v>
      </c>
      <c r="X225" s="2">
        <f>V225/COUNT(data!$L:$L)</f>
        <v>0.31308363263211902</v>
      </c>
      <c r="Y225" s="2">
        <f t="shared" ref="Y225:Y226" si="93">W225/V225</f>
        <v>8.3579154375614556E-2</v>
      </c>
      <c r="Z225" s="24">
        <f>ABS((SUM($V$224:V225)-SUM($W$224:W225))/($E$2-$F$2)-SUM($W$224:W225)/$F$2)*100</f>
        <v>2.3750620050379534</v>
      </c>
      <c r="AA225" s="2">
        <f t="shared" ref="AA225:AA226" si="94">(V225-W225)/($E$2-$F$2)</f>
        <v>0.29906941918921809</v>
      </c>
      <c r="AB225" s="2">
        <f t="shared" ref="AB225:AB226" si="95">W225/$F$2</f>
        <v>0.39170506912442399</v>
      </c>
      <c r="AC225" s="24">
        <f t="shared" ref="AC225:AC226" si="96">(AA225-AB225)*LN(AA225/AB225)</f>
        <v>2.4996198338538118E-2</v>
      </c>
    </row>
    <row r="226" spans="1:29" x14ac:dyDescent="0.25">
      <c r="A226" s="22">
        <v>3</v>
      </c>
      <c r="B226">
        <f t="shared" ref="B226:B227" si="97">C225</f>
        <v>2</v>
      </c>
      <c r="C226">
        <v>3</v>
      </c>
      <c r="E226">
        <f>COUNTIFS(data!$L:$L, "&gt;"&amp;B226, data!$L:$L, "&lt;="&amp;C226)</f>
        <v>610</v>
      </c>
      <c r="F226">
        <f>COUNTIFS(data!$L:$L, "&gt;"&amp;B226, data!$L:$L, "&lt;="&amp;C226, data!$B:$B, 1)</f>
        <v>46</v>
      </c>
      <c r="G226" s="2">
        <f>E226/COUNT(data!D:D)</f>
        <v>6.0999999999999999E-2</v>
      </c>
      <c r="H226" s="2">
        <f t="shared" ref="H226:H228" si="98">F226/E226</f>
        <v>7.5409836065573776E-2</v>
      </c>
      <c r="I226" s="24">
        <f>ABS((SUM($E$224:E226)-SUM($F$224:F226))/($E$2-$F$2)-SUM($F$224:F226)/$F$2)*100</f>
        <v>1.3417405510401492</v>
      </c>
      <c r="J226" s="2">
        <f>(E226-F226)/($E$2-$F$2)</f>
        <v>6.0327307733447424E-2</v>
      </c>
      <c r="K226" s="2">
        <f>F226/$F$27</f>
        <v>7.0660522273425494E-2</v>
      </c>
      <c r="L226" s="24">
        <f t="shared" ref="L226:L227" si="99">(J226-K226)*LN(J226/K226)</f>
        <v>1.6337036157421376E-3</v>
      </c>
      <c r="R226" s="22">
        <v>2</v>
      </c>
      <c r="S226">
        <f t="shared" ref="S226:S227" si="100">T225</f>
        <v>2</v>
      </c>
      <c r="T226">
        <f>C226</f>
        <v>3</v>
      </c>
      <c r="U226">
        <f>SUM($V$224:V226)+1</f>
        <v>9512</v>
      </c>
      <c r="V226">
        <f>COUNTIFS(data!$L:$L, "&gt;"&amp;S226, data!$L:$L, "&lt;="&amp;T226)</f>
        <v>610</v>
      </c>
      <c r="W226">
        <f>COUNTIFS(data!$L:$L, "&gt;"&amp;S226, data!$L:$L, "&lt;="&amp;T226, data!$B:$B, 1)</f>
        <v>46</v>
      </c>
      <c r="X226" s="2">
        <f>V226/COUNT(data!$L:$L)</f>
        <v>6.2596203181118526E-2</v>
      </c>
      <c r="Y226" s="2">
        <f t="shared" si="93"/>
        <v>7.5409836065573776E-2</v>
      </c>
      <c r="Z226" s="24">
        <f>ABS((SUM($V$224:V226)-SUM($W$224:W226))/($E$2-$F$2)-SUM($W$224:W226)/$F$2)*100</f>
        <v>1.3417405510401492</v>
      </c>
      <c r="AA226" s="2">
        <f t="shared" si="94"/>
        <v>6.0327307733447424E-2</v>
      </c>
      <c r="AB226" s="2">
        <f t="shared" si="95"/>
        <v>7.0660522273425494E-2</v>
      </c>
      <c r="AC226" s="24">
        <f t="shared" si="96"/>
        <v>1.6337036157421376E-3</v>
      </c>
    </row>
    <row r="227" spans="1:29" x14ac:dyDescent="0.25">
      <c r="A227" s="22">
        <v>4</v>
      </c>
      <c r="B227">
        <f t="shared" si="97"/>
        <v>3</v>
      </c>
      <c r="C227">
        <f>MAX(data!L:L)</f>
        <v>10</v>
      </c>
      <c r="E227">
        <f>COUNTIFS(data!$L:$L, "&gt;"&amp;B227, data!$L:$L, "&lt;="&amp;C227)</f>
        <v>234</v>
      </c>
      <c r="F227">
        <f>COUNTIFS(data!$L:$L, "&gt;"&amp;B227, data!$L:$L, "&lt;="&amp;C227, data!$B:$B, 1)</f>
        <v>23</v>
      </c>
      <c r="G227" s="2">
        <f>E227/COUNT(data!D:D)</f>
        <v>2.3400000000000001E-2</v>
      </c>
      <c r="H227" s="2">
        <f t="shared" si="98"/>
        <v>9.8290598290598288E-2</v>
      </c>
      <c r="I227" s="24">
        <f>ABS((SUM($E$224:E227)-SUM($F$224:F227))/($E$2-$F$2)-SUM($F$224:F227)/$F$2)*100</f>
        <v>6.564031179394636E-2</v>
      </c>
      <c r="J227" s="2">
        <f>(E227-F227)/($E$2-$F$2)</f>
        <v>2.2569258744250722E-2</v>
      </c>
      <c r="K227" s="2">
        <f>F227/$F$27</f>
        <v>3.5330261136712747E-2</v>
      </c>
      <c r="L227" s="24">
        <f t="shared" si="99"/>
        <v>5.7188573222706198E-3</v>
      </c>
      <c r="R227" s="22">
        <v>0</v>
      </c>
      <c r="S227">
        <f t="shared" si="100"/>
        <v>3</v>
      </c>
      <c r="T227">
        <f>MAX(data!L:L)</f>
        <v>10</v>
      </c>
      <c r="U227">
        <f>SUM($V$224:V227)+1</f>
        <v>9746</v>
      </c>
      <c r="V227">
        <f>COUNTIFS(data!$L:$L, "&gt;"&amp;S227, data!$L:$L, "&lt;="&amp;T227)</f>
        <v>234</v>
      </c>
      <c r="W227">
        <f>COUNTIFS(data!$L:$L, "&gt;"&amp;S227, data!$L:$L, "&lt;="&amp;T227, data!$B:$B, 1)</f>
        <v>23</v>
      </c>
      <c r="X227" s="2">
        <f>V227/COUNT(data!$L:$L)</f>
        <v>2.4012314007183171E-2</v>
      </c>
      <c r="Y227" s="2">
        <f t="shared" ref="Y227:Y228" si="101">W227/V227</f>
        <v>9.8290598290598288E-2</v>
      </c>
      <c r="Z227" s="24">
        <f>ABS((SUM($V$224:V227)-SUM($W$224:W227))/($E$2-$F$2)-SUM($W$224:W227)/$F$2)*100</f>
        <v>6.564031179394636E-2</v>
      </c>
      <c r="AA227" s="2">
        <f t="shared" ref="AA227:AA228" si="102">(V227-W227)/($E$2-$F$2)</f>
        <v>2.2569258744250722E-2</v>
      </c>
      <c r="AB227" s="2">
        <f t="shared" ref="AB227:AB228" si="103">W227/$F$2</f>
        <v>3.5330261136712747E-2</v>
      </c>
      <c r="AC227" s="24">
        <f t="shared" ref="AC227:AC228" si="104">(AA227-AB227)*LN(AA227/AB227)</f>
        <v>5.7188573222706198E-3</v>
      </c>
    </row>
    <row r="228" spans="1:29" x14ac:dyDescent="0.25">
      <c r="A228" s="22">
        <v>5</v>
      </c>
      <c r="B228" t="s">
        <v>63</v>
      </c>
      <c r="C228" t="s">
        <v>63</v>
      </c>
      <c r="E228">
        <f>COUNTIFS(data!$L2:$L10001, "")</f>
        <v>255</v>
      </c>
      <c r="F228">
        <f>COUNTIFS(data!$L2:$L10001, "", data!$B2:$B10001, 1)</f>
        <v>17</v>
      </c>
      <c r="G228" s="2">
        <f>E228/COUNT(data!D:D)</f>
        <v>2.5499999999999998E-2</v>
      </c>
      <c r="H228" s="2">
        <f t="shared" si="98"/>
        <v>6.6666666666666666E-2</v>
      </c>
      <c r="I228" s="24">
        <f>ABS((SUM($E$224:E228)-SUM($F$224:F228))/($E$2-$F$2)-SUM($F$224:F228)/$F$2)*100</f>
        <v>0</v>
      </c>
      <c r="J228" s="2">
        <f>(E228-F228)/($E$2-$F$2)</f>
        <v>2.545726815702214E-2</v>
      </c>
      <c r="K228" s="2">
        <f>F228/$F$27</f>
        <v>2.6113671274961597E-2</v>
      </c>
      <c r="L228" s="24">
        <f t="shared" ref="L228" si="105">(J228-K228)*LN(J228/K228)</f>
        <v>1.6710508973764079E-5</v>
      </c>
      <c r="R228" s="22">
        <v>3</v>
      </c>
      <c r="S228" t="s">
        <v>63</v>
      </c>
      <c r="T228" t="s">
        <v>63</v>
      </c>
      <c r="U228">
        <f>SUM($V$224:V228)+1</f>
        <v>10001</v>
      </c>
      <c r="V228">
        <f>COUNTIFS(data!$L2:$L10001, "")</f>
        <v>255</v>
      </c>
      <c r="W228">
        <f>COUNTIFS(data!$L2:$L10001, "", data!$B2:$B10001, 1)</f>
        <v>17</v>
      </c>
      <c r="X228" s="2">
        <f>V228/COUNT(data!$L:$L)</f>
        <v>2.6167265264238071E-2</v>
      </c>
      <c r="Y228" s="2">
        <f t="shared" si="101"/>
        <v>6.6666666666666666E-2</v>
      </c>
      <c r="Z228" s="24">
        <f>ABS((SUM($V$224:V228)-SUM($W$224:W228))/($E$2-$F$2)-SUM($W$224:W228)/$F$2)*100</f>
        <v>0</v>
      </c>
      <c r="AA228" s="2">
        <f t="shared" si="102"/>
        <v>2.545726815702214E-2</v>
      </c>
      <c r="AB228" s="2">
        <f t="shared" si="103"/>
        <v>2.6113671274961597E-2</v>
      </c>
      <c r="AC228" s="24">
        <f t="shared" si="104"/>
        <v>1.6710508973764079E-5</v>
      </c>
    </row>
    <row r="229" spans="1:29" x14ac:dyDescent="0.25">
      <c r="E229">
        <f>SUM(E224:E228)</f>
        <v>10000</v>
      </c>
      <c r="F229">
        <f>SUM(F224:F228)</f>
        <v>651</v>
      </c>
      <c r="G229" s="2">
        <f>SUM(G224:G228)</f>
        <v>0.99999999999999978</v>
      </c>
      <c r="J229" s="2">
        <f>SUM(J224:J228)</f>
        <v>0.99999999999999989</v>
      </c>
      <c r="K229" s="2">
        <f>SUM(K224:K228)</f>
        <v>1</v>
      </c>
      <c r="V229">
        <f>SUM(V224:V228)</f>
        <v>10000</v>
      </c>
      <c r="W229">
        <f>SUM(W224:W228)</f>
        <v>651</v>
      </c>
      <c r="X229" s="2">
        <f>V229/COUNT(data!$L:$L)</f>
        <v>1.026167265264238</v>
      </c>
      <c r="AA229" s="2">
        <f>SUM(AA224:AA228)</f>
        <v>0.99999999999999989</v>
      </c>
      <c r="AB229" s="2">
        <f>SUM(AB224:AB228)</f>
        <v>1</v>
      </c>
    </row>
  </sheetData>
  <conditionalFormatting sqref="Y8:Y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:H2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5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8:Y4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4:H7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64:Y6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4:H9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74:Y8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2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10:Y115 Y104:Y10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0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44:H15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50:Y154 Y144:Y14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81:H187 H178 H174:H1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80:Y184 Y174:Y17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94:Y198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4:H197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4:H20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04:Y20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24:Y23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4:H22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8"/>
  <sheetViews>
    <sheetView topLeftCell="A6" zoomScale="120" zoomScaleNormal="120" zoomScalePageLayoutView="120" workbookViewId="0">
      <selection activeCell="H26" sqref="H26"/>
    </sheetView>
  </sheetViews>
  <sheetFormatPr baseColWidth="10" defaultRowHeight="18" x14ac:dyDescent="0.25"/>
  <cols>
    <col min="1" max="4" width="10.83203125" style="22"/>
    <col min="5" max="8" width="10.83203125" style="50"/>
    <col min="9" max="16384" width="10.83203125" style="22"/>
  </cols>
  <sheetData>
    <row r="5" spans="1:11" x14ac:dyDescent="0.25">
      <c r="A5" s="49" t="s">
        <v>1</v>
      </c>
      <c r="C5" s="49"/>
    </row>
    <row r="6" spans="1:11" x14ac:dyDescent="0.25">
      <c r="B6" t="s">
        <v>11</v>
      </c>
      <c r="C6"/>
      <c r="D6" s="22" t="s">
        <v>51</v>
      </c>
    </row>
    <row r="7" spans="1:11" ht="36" x14ac:dyDescent="0.25">
      <c r="A7" s="22" t="s">
        <v>50</v>
      </c>
      <c r="B7" t="s">
        <v>16</v>
      </c>
      <c r="C7" t="s">
        <v>17</v>
      </c>
      <c r="E7" s="51" t="s">
        <v>94</v>
      </c>
      <c r="F7" s="52" t="s">
        <v>1</v>
      </c>
      <c r="G7" s="51" t="s">
        <v>90</v>
      </c>
      <c r="H7" s="51" t="s">
        <v>91</v>
      </c>
    </row>
    <row r="8" spans="1:11" ht="19" thickBot="1" x14ac:dyDescent="0.3">
      <c r="A8" s="22">
        <v>1</v>
      </c>
      <c r="B8">
        <f>MIN(data!C:C)</f>
        <v>0</v>
      </c>
      <c r="C8">
        <v>0</v>
      </c>
      <c r="D8" s="22">
        <v>685</v>
      </c>
      <c r="E8" s="50">
        <f>AVERAGE(data!C685:C1159)</f>
        <v>2.6542355978947368E-3</v>
      </c>
      <c r="F8" s="50">
        <v>2.6542355978947368E-3</v>
      </c>
      <c r="G8" s="50">
        <f>LN((1-fine_coarse_binning!H8)/fine_coarse_binning!H8)</f>
        <v>3.8682203827697532</v>
      </c>
      <c r="H8" s="50">
        <f>$J$8+$K$8*F8</f>
        <v>4.2489823202463928</v>
      </c>
      <c r="J8" s="53">
        <v>4.2659027125212035</v>
      </c>
      <c r="K8" s="54">
        <v>-6.3748644951605833</v>
      </c>
    </row>
    <row r="9" spans="1:11" x14ac:dyDescent="0.25">
      <c r="A9" s="22">
        <v>2</v>
      </c>
      <c r="B9">
        <f t="shared" ref="B9:B26" si="0">C8</f>
        <v>0</v>
      </c>
      <c r="C9">
        <v>6.0000000000000001E-3</v>
      </c>
      <c r="D9" s="22">
        <v>1159</v>
      </c>
      <c r="E9" s="50">
        <f>AVERAGE(data!C3:C686)</f>
        <v>2.3391812865497076E-8</v>
      </c>
      <c r="F9" s="50">
        <v>2.3391812865497076E-8</v>
      </c>
      <c r="G9" s="50">
        <f>LN((1-fine_coarse_binning!H9)/fine_coarse_binning!H9)</f>
        <v>4.5411648560121787</v>
      </c>
      <c r="H9" s="50">
        <f t="shared" ref="H9:H16" si="1">$J$8+$K$8*F9</f>
        <v>4.2659025634015659</v>
      </c>
    </row>
    <row r="10" spans="1:11" x14ac:dyDescent="0.25">
      <c r="A10" s="22">
        <v>3</v>
      </c>
      <c r="B10">
        <f t="shared" si="0"/>
        <v>6.0000000000000001E-3</v>
      </c>
      <c r="C10">
        <v>1.4E-2</v>
      </c>
      <c r="D10" s="22">
        <v>1627</v>
      </c>
      <c r="E10" s="50">
        <f>AVERAGE(data!C687:C1627)</f>
        <v>6.247763867162596E-3</v>
      </c>
      <c r="F10" s="50">
        <v>6.247763867162596E-3</v>
      </c>
      <c r="G10" s="50">
        <f>LN((1-fine_coarse_binning!H10)/fine_coarse_binning!H10)</f>
        <v>4.5282891416521336</v>
      </c>
      <c r="H10" s="50">
        <f t="shared" si="1"/>
        <v>4.2260740644702812</v>
      </c>
    </row>
    <row r="11" spans="1:11" x14ac:dyDescent="0.25">
      <c r="A11" s="22">
        <v>4</v>
      </c>
      <c r="B11">
        <f t="shared" si="0"/>
        <v>1.4E-2</v>
      </c>
      <c r="C11">
        <v>2.3E-2</v>
      </c>
      <c r="D11" s="22">
        <v>2114</v>
      </c>
      <c r="E11" s="50">
        <f>AVERAGE(data!C1628:C2144)</f>
        <v>1.8649786468085083E-2</v>
      </c>
      <c r="F11" s="50">
        <v>1.8649786468085083E-2</v>
      </c>
      <c r="G11" s="50">
        <f>LN((1-fine_coarse_binning!H11)/fine_coarse_binning!H11)</f>
        <v>4.0922590557310796</v>
      </c>
      <c r="H11" s="50">
        <f t="shared" si="1"/>
        <v>4.1470128509234812</v>
      </c>
    </row>
    <row r="12" spans="1:11" x14ac:dyDescent="0.25">
      <c r="A12" s="22">
        <v>5</v>
      </c>
      <c r="B12">
        <f t="shared" si="0"/>
        <v>2.3E-2</v>
      </c>
      <c r="C12">
        <v>3.5000000000000003E-2</v>
      </c>
      <c r="D12" s="22">
        <v>2608</v>
      </c>
      <c r="E12" s="50">
        <f>AVERAGE(data!C2145:C2608)</f>
        <v>2.9160999178879297E-2</v>
      </c>
      <c r="F12" s="50">
        <v>2.9160999178879297E-2</v>
      </c>
      <c r="G12" s="50">
        <f>LN((1-fine_coarse_binning!H12)/fine_coarse_binning!H12)</f>
        <v>3.6930374642625998</v>
      </c>
      <c r="H12" s="50">
        <f t="shared" si="1"/>
        <v>4.0800052942123592</v>
      </c>
    </row>
    <row r="13" spans="1:11" x14ac:dyDescent="0.25">
      <c r="A13" s="22">
        <v>6</v>
      </c>
      <c r="B13">
        <f t="shared" si="0"/>
        <v>3.5000000000000003E-2</v>
      </c>
      <c r="C13">
        <v>4.9000000000000002E-2</v>
      </c>
      <c r="D13" s="22">
        <v>3094</v>
      </c>
      <c r="E13" s="50">
        <f>AVERAGE(data!C2609:C3094)</f>
        <v>4.1522876360082304E-2</v>
      </c>
      <c r="F13" s="50">
        <v>4.1522876360082304E-2</v>
      </c>
      <c r="G13" s="50">
        <f>LN((1-fine_coarse_binning!H13)/fine_coarse_binning!H13)</f>
        <v>3.970291913552122</v>
      </c>
      <c r="H13" s="50">
        <f t="shared" si="1"/>
        <v>4.0012000022763718</v>
      </c>
    </row>
    <row r="14" spans="1:11" x14ac:dyDescent="0.25">
      <c r="A14" s="22">
        <v>7</v>
      </c>
      <c r="B14">
        <f t="shared" si="0"/>
        <v>4.9000000000000002E-2</v>
      </c>
      <c r="C14">
        <v>6.7000000000000004E-2</v>
      </c>
      <c r="D14" s="22">
        <v>3594</v>
      </c>
      <c r="E14" s="50">
        <f>AVERAGE(data!C3095:C3594)</f>
        <v>5.7355694105999964E-2</v>
      </c>
      <c r="F14" s="50">
        <v>5.7355694105999964E-2</v>
      </c>
      <c r="G14" s="50">
        <f>LN((1-fine_coarse_binning!H14)/fine_coarse_binning!H14)</f>
        <v>4.2545990249873764</v>
      </c>
      <c r="H14" s="50">
        <f t="shared" si="1"/>
        <v>3.9002679345695732</v>
      </c>
    </row>
    <row r="15" spans="1:11" x14ac:dyDescent="0.25">
      <c r="A15" s="22">
        <v>8</v>
      </c>
      <c r="B15">
        <f t="shared" si="0"/>
        <v>6.7000000000000004E-2</v>
      </c>
      <c r="C15">
        <v>9.4E-2</v>
      </c>
      <c r="D15" s="22">
        <v>4101</v>
      </c>
      <c r="E15" s="50">
        <f>AVERAGE(data!C3595:C4101)</f>
        <v>8.010808837672577E-2</v>
      </c>
      <c r="F15" s="50">
        <v>8.010808837672577E-2</v>
      </c>
      <c r="G15" s="50">
        <f>LN((1-fine_coarse_binning!H15)/fine_coarse_binning!H15)</f>
        <v>3.7196511127806899</v>
      </c>
      <c r="H15" s="50">
        <f t="shared" si="1"/>
        <v>3.7552245041532282</v>
      </c>
    </row>
    <row r="16" spans="1:11" x14ac:dyDescent="0.25">
      <c r="A16" s="22">
        <v>9</v>
      </c>
      <c r="B16">
        <f t="shared" si="0"/>
        <v>9.4E-2</v>
      </c>
      <c r="C16">
        <v>0.13</v>
      </c>
      <c r="D16" s="22">
        <v>4620</v>
      </c>
      <c r="E16" s="50">
        <f>AVERAGE(data!C4102:C4620)</f>
        <v>0.11114482960308283</v>
      </c>
      <c r="F16" s="50">
        <v>0.11114482960308283</v>
      </c>
      <c r="G16" s="50">
        <f>LN((1-fine_coarse_binning!H16)/fine_coarse_binning!H16)</f>
        <v>3.5145260669691587</v>
      </c>
      <c r="H16" s="50">
        <f t="shared" si="1"/>
        <v>3.5573694844638375</v>
      </c>
    </row>
    <row r="17" spans="1:11" ht="19" thickBot="1" x14ac:dyDescent="0.3">
      <c r="A17" s="57">
        <v>10</v>
      </c>
      <c r="B17">
        <f t="shared" si="0"/>
        <v>0.13</v>
      </c>
      <c r="C17">
        <v>0.17</v>
      </c>
      <c r="D17" s="22">
        <v>5081</v>
      </c>
      <c r="E17" s="50">
        <f>AVERAGE(data!C4621:C5081)</f>
        <v>0.14968880063774395</v>
      </c>
      <c r="F17" s="50">
        <v>0.14968880063774395</v>
      </c>
      <c r="G17" s="50">
        <f>LN((1-fine_coarse_binning!H17)/fine_coarse_binning!H17)</f>
        <v>3.1468709029112576</v>
      </c>
      <c r="H17" s="50">
        <f>$J$17+$K$17*F17</f>
        <v>3.0902100973299054</v>
      </c>
      <c r="J17" s="53">
        <v>2.457720940932655</v>
      </c>
      <c r="K17" s="54">
        <v>4.225360572751951</v>
      </c>
    </row>
    <row r="18" spans="1:11" x14ac:dyDescent="0.25">
      <c r="A18" s="57">
        <v>11</v>
      </c>
      <c r="B18">
        <f t="shared" si="0"/>
        <v>0.17</v>
      </c>
      <c r="C18">
        <v>0.22</v>
      </c>
      <c r="D18" s="22">
        <v>5550</v>
      </c>
      <c r="E18" s="50">
        <f>AVERAGE(data!C5550:C6028)</f>
        <v>0.25010827695407079</v>
      </c>
      <c r="F18" s="50">
        <v>0.25010827695407079</v>
      </c>
      <c r="G18" s="50">
        <f>LN((1-fine_coarse_binning!H18)/fine_coarse_binning!H18)</f>
        <v>3.5575434520528493</v>
      </c>
      <c r="H18" s="50">
        <f t="shared" ref="H18:H19" si="2">$J$17+$K$17*F18</f>
        <v>3.5145185932933112</v>
      </c>
    </row>
    <row r="19" spans="1:11" x14ac:dyDescent="0.25">
      <c r="A19" s="57">
        <v>12</v>
      </c>
      <c r="B19">
        <f t="shared" si="0"/>
        <v>0.22</v>
      </c>
      <c r="C19">
        <v>0.28000000000000003</v>
      </c>
      <c r="D19" s="22">
        <v>6023</v>
      </c>
      <c r="E19" s="50">
        <f>AVERAGE(data!C5083:C5551)</f>
        <v>0.19303037651812355</v>
      </c>
      <c r="F19" s="50">
        <v>0.19303037651812355</v>
      </c>
      <c r="G19" s="50">
        <f>LN((1-fine_coarse_binning!H19)/fine_coarse_binning!H19)</f>
        <v>3.1736582188749076</v>
      </c>
      <c r="H19" s="50">
        <f t="shared" si="2"/>
        <v>3.2733438832157984</v>
      </c>
    </row>
    <row r="20" spans="1:11" ht="19" thickBot="1" x14ac:dyDescent="0.3">
      <c r="A20" s="22">
        <v>13</v>
      </c>
      <c r="B20">
        <f t="shared" si="0"/>
        <v>0.28000000000000003</v>
      </c>
      <c r="C20">
        <v>0.36</v>
      </c>
      <c r="D20" s="22">
        <v>6502</v>
      </c>
      <c r="E20" s="50">
        <f>AVERAGE(data!C5552:C6502)</f>
        <v>0.28469372245425884</v>
      </c>
      <c r="F20" s="50">
        <v>0.28469372245425884</v>
      </c>
      <c r="G20" s="50">
        <f>LN((1-fine_coarse_binning!H20)/fine_coarse_binning!H20)</f>
        <v>2.7419517527778914</v>
      </c>
      <c r="H20" s="50">
        <f>$J$20+$K$20*F20</f>
        <v>2.7941948677021236</v>
      </c>
      <c r="J20" s="53">
        <v>3.0101071312640082</v>
      </c>
      <c r="K20" s="54">
        <v>-0.75840191241510335</v>
      </c>
    </row>
    <row r="21" spans="1:11" x14ac:dyDescent="0.25">
      <c r="A21" s="22">
        <v>14</v>
      </c>
      <c r="B21">
        <f t="shared" si="0"/>
        <v>0.36</v>
      </c>
      <c r="C21">
        <v>0.44</v>
      </c>
      <c r="D21" s="22">
        <v>6995</v>
      </c>
      <c r="E21" s="50">
        <f>AVERAGE(data!C6503:C6995)</f>
        <v>0.39927146214401649</v>
      </c>
      <c r="F21" s="50">
        <v>0.39927146214401649</v>
      </c>
      <c r="G21" s="50">
        <f>LN((1-fine_coarse_binning!H21)/fine_coarse_binning!H21)</f>
        <v>2.8098328954121525</v>
      </c>
      <c r="H21" s="50">
        <f t="shared" ref="H21:H23" si="3">$J$20+$K$20*F21</f>
        <v>2.7072988908012117</v>
      </c>
    </row>
    <row r="22" spans="1:11" x14ac:dyDescent="0.25">
      <c r="A22" s="22">
        <v>15</v>
      </c>
      <c r="B22">
        <f t="shared" si="0"/>
        <v>0.44</v>
      </c>
      <c r="C22">
        <v>0.55000000000000004</v>
      </c>
      <c r="D22" s="22">
        <v>7499</v>
      </c>
      <c r="E22" s="50">
        <f>AVERAGE(data!C6996:C7499)</f>
        <v>0.4941171805198406</v>
      </c>
      <c r="F22" s="50">
        <v>0.4941171805198406</v>
      </c>
      <c r="G22" s="50">
        <f>LN((1-fine_coarse_binning!H22)/fine_coarse_binning!H22)</f>
        <v>2.5952547069568657</v>
      </c>
      <c r="H22" s="50">
        <f t="shared" si="3"/>
        <v>2.6353677166006024</v>
      </c>
    </row>
    <row r="23" spans="1:11" x14ac:dyDescent="0.25">
      <c r="A23" s="22">
        <v>16</v>
      </c>
      <c r="B23">
        <f t="shared" si="0"/>
        <v>0.55000000000000004</v>
      </c>
      <c r="C23">
        <v>0.68</v>
      </c>
      <c r="D23" s="22">
        <v>7989</v>
      </c>
      <c r="E23" s="50">
        <f>AVERAGE(data!C7500:C7989)</f>
        <v>0.61359416955306056</v>
      </c>
      <c r="F23" s="50">
        <v>0.61359416955306056</v>
      </c>
      <c r="G23" s="50">
        <f>LN((1-fine_coarse_binning!H23)/fine_coarse_binning!H23)</f>
        <v>2.534578259585238</v>
      </c>
      <c r="H23" s="50">
        <f t="shared" si="3"/>
        <v>2.5447561396282099</v>
      </c>
    </row>
    <row r="24" spans="1:11" x14ac:dyDescent="0.25">
      <c r="A24" s="57">
        <v>17</v>
      </c>
      <c r="B24">
        <f t="shared" si="0"/>
        <v>0.68</v>
      </c>
      <c r="C24">
        <v>0.84</v>
      </c>
      <c r="D24" s="22">
        <v>8487</v>
      </c>
      <c r="E24" s="50">
        <f>AVERAGE(data!C7990:C8487)</f>
        <v>0.75954009428714875</v>
      </c>
      <c r="F24" s="50">
        <v>0.75954009428714875</v>
      </c>
      <c r="G24" s="50">
        <f>LN((1-fine_coarse_binning!H24)/fine_coarse_binning!H24)</f>
        <v>1.914161450740733</v>
      </c>
    </row>
    <row r="25" spans="1:11" x14ac:dyDescent="0.25">
      <c r="A25" s="22">
        <v>18</v>
      </c>
      <c r="B25">
        <f t="shared" si="0"/>
        <v>0.84</v>
      </c>
      <c r="C25">
        <v>0.98</v>
      </c>
      <c r="D25" s="22">
        <v>9001</v>
      </c>
      <c r="E25" s="50">
        <f>AVERAGE(data!C8488:C9001)</f>
        <v>0.91265641540077846</v>
      </c>
      <c r="F25" s="50">
        <v>0.91265641540077846</v>
      </c>
      <c r="G25" s="50">
        <f>LN((1-fine_coarse_binning!H25)/fine_coarse_binning!H25)</f>
        <v>1.4083270761197733</v>
      </c>
    </row>
    <row r="26" spans="1:11" x14ac:dyDescent="0.25">
      <c r="A26" s="22">
        <v>19</v>
      </c>
      <c r="B26">
        <f t="shared" si="0"/>
        <v>0.98</v>
      </c>
      <c r="C26">
        <f>MAX(data!C:C)</f>
        <v>7696</v>
      </c>
      <c r="D26" s="22">
        <v>10001</v>
      </c>
      <c r="E26" s="50">
        <f>AVERAGE(data!C9002:C10001)</f>
        <v>45.179614639398004</v>
      </c>
      <c r="F26" s="50">
        <v>45.179614639398004</v>
      </c>
      <c r="G26" s="50">
        <f>LN((1-fine_coarse_binning!H26)/fine_coarse_binning!H26)</f>
        <v>1.2656663733312759</v>
      </c>
    </row>
    <row r="35" spans="1:3" x14ac:dyDescent="0.25">
      <c r="A35" s="49" t="s">
        <v>2</v>
      </c>
      <c r="B35" s="49"/>
      <c r="C35" s="49"/>
    </row>
    <row r="37" spans="1:3" x14ac:dyDescent="0.25">
      <c r="A37" s="22" t="s">
        <v>50</v>
      </c>
    </row>
    <row r="38" spans="1:3" x14ac:dyDescent="0.25">
      <c r="A38" s="22">
        <v>1</v>
      </c>
    </row>
    <row r="39" spans="1:3" x14ac:dyDescent="0.25">
      <c r="A39" s="22">
        <v>2</v>
      </c>
    </row>
    <row r="40" spans="1:3" x14ac:dyDescent="0.25">
      <c r="A40" s="22">
        <v>3</v>
      </c>
    </row>
    <row r="41" spans="1:3" x14ac:dyDescent="0.25">
      <c r="A41" s="22">
        <v>4</v>
      </c>
    </row>
    <row r="42" spans="1:3" x14ac:dyDescent="0.25">
      <c r="A42" s="22">
        <v>5</v>
      </c>
    </row>
    <row r="43" spans="1:3" x14ac:dyDescent="0.25">
      <c r="A43" s="22">
        <v>6</v>
      </c>
    </row>
    <row r="44" spans="1:3" x14ac:dyDescent="0.25">
      <c r="A44" s="22">
        <v>7</v>
      </c>
    </row>
    <row r="45" spans="1:3" x14ac:dyDescent="0.25">
      <c r="A45" s="22">
        <v>8</v>
      </c>
    </row>
    <row r="46" spans="1:3" x14ac:dyDescent="0.25">
      <c r="A46" s="22">
        <v>9</v>
      </c>
    </row>
    <row r="47" spans="1:3" x14ac:dyDescent="0.25">
      <c r="A47" s="22">
        <v>10</v>
      </c>
    </row>
    <row r="48" spans="1:3" x14ac:dyDescent="0.25">
      <c r="A48" s="22">
        <v>11</v>
      </c>
    </row>
    <row r="49" spans="1:3" x14ac:dyDescent="0.25">
      <c r="A49" s="22">
        <v>12</v>
      </c>
    </row>
    <row r="50" spans="1:3" x14ac:dyDescent="0.25">
      <c r="A50" s="22">
        <v>13</v>
      </c>
    </row>
    <row r="51" spans="1:3" x14ac:dyDescent="0.25">
      <c r="A51" s="22">
        <v>14</v>
      </c>
    </row>
    <row r="52" spans="1:3" x14ac:dyDescent="0.25">
      <c r="A52" s="22">
        <v>15</v>
      </c>
    </row>
    <row r="53" spans="1:3" x14ac:dyDescent="0.25">
      <c r="A53" s="22">
        <v>16</v>
      </c>
    </row>
    <row r="54" spans="1:3" x14ac:dyDescent="0.25">
      <c r="A54" s="22">
        <v>17</v>
      </c>
    </row>
    <row r="55" spans="1:3" x14ac:dyDescent="0.25">
      <c r="A55" s="22">
        <v>18</v>
      </c>
    </row>
    <row r="56" spans="1:3" x14ac:dyDescent="0.25">
      <c r="A56" s="22">
        <v>19</v>
      </c>
    </row>
    <row r="57" spans="1:3" x14ac:dyDescent="0.25">
      <c r="A57" s="22">
        <v>20</v>
      </c>
    </row>
    <row r="61" spans="1:3" x14ac:dyDescent="0.25">
      <c r="A61" s="49" t="s">
        <v>3</v>
      </c>
      <c r="B61" s="49"/>
      <c r="C61" s="49"/>
    </row>
    <row r="63" spans="1:3" x14ac:dyDescent="0.25">
      <c r="A63" s="22" t="s">
        <v>50</v>
      </c>
    </row>
    <row r="64" spans="1:3" x14ac:dyDescent="0.25">
      <c r="A64" s="22">
        <v>1</v>
      </c>
    </row>
    <row r="65" spans="1:3" x14ac:dyDescent="0.25">
      <c r="A65" s="22">
        <v>2</v>
      </c>
    </row>
    <row r="66" spans="1:3" x14ac:dyDescent="0.25">
      <c r="A66" s="22">
        <v>3</v>
      </c>
    </row>
    <row r="67" spans="1:3" x14ac:dyDescent="0.25">
      <c r="A67" s="22">
        <v>20</v>
      </c>
    </row>
    <row r="71" spans="1:3" x14ac:dyDescent="0.25">
      <c r="A71" s="49" t="s">
        <v>4</v>
      </c>
      <c r="B71" s="49"/>
      <c r="C71" s="49"/>
    </row>
    <row r="73" spans="1:3" x14ac:dyDescent="0.25">
      <c r="A73" s="22" t="s">
        <v>50</v>
      </c>
    </row>
    <row r="74" spans="1:3" x14ac:dyDescent="0.25">
      <c r="A74" s="22">
        <v>1</v>
      </c>
    </row>
    <row r="75" spans="1:3" x14ac:dyDescent="0.25">
      <c r="A75" s="22">
        <v>2</v>
      </c>
    </row>
    <row r="76" spans="1:3" x14ac:dyDescent="0.25">
      <c r="A76" s="22">
        <v>3</v>
      </c>
    </row>
    <row r="77" spans="1:3" x14ac:dyDescent="0.25">
      <c r="A77" s="22">
        <v>4</v>
      </c>
    </row>
    <row r="78" spans="1:3" x14ac:dyDescent="0.25">
      <c r="A78" s="22">
        <v>5</v>
      </c>
    </row>
    <row r="79" spans="1:3" x14ac:dyDescent="0.25">
      <c r="A79" s="22">
        <v>6</v>
      </c>
    </row>
    <row r="80" spans="1:3" x14ac:dyDescent="0.25">
      <c r="A80" s="22">
        <v>7</v>
      </c>
    </row>
    <row r="81" spans="1:1" x14ac:dyDescent="0.25">
      <c r="A81" s="22">
        <v>8</v>
      </c>
    </row>
    <row r="82" spans="1:1" x14ac:dyDescent="0.25">
      <c r="A82" s="22">
        <v>9</v>
      </c>
    </row>
    <row r="83" spans="1:1" x14ac:dyDescent="0.25">
      <c r="A83" s="22">
        <v>10</v>
      </c>
    </row>
    <row r="84" spans="1:1" x14ac:dyDescent="0.25">
      <c r="A84" s="22">
        <v>11</v>
      </c>
    </row>
    <row r="85" spans="1:1" x14ac:dyDescent="0.25">
      <c r="A85" s="22">
        <v>12</v>
      </c>
    </row>
    <row r="86" spans="1:1" x14ac:dyDescent="0.25">
      <c r="A86" s="22">
        <v>13</v>
      </c>
    </row>
    <row r="87" spans="1:1" x14ac:dyDescent="0.25">
      <c r="A87" s="22">
        <v>14</v>
      </c>
    </row>
    <row r="88" spans="1:1" x14ac:dyDescent="0.25">
      <c r="A88" s="22">
        <v>15</v>
      </c>
    </row>
    <row r="89" spans="1:1" x14ac:dyDescent="0.25">
      <c r="A89" s="22">
        <v>16</v>
      </c>
    </row>
    <row r="90" spans="1:1" x14ac:dyDescent="0.25">
      <c r="A90" s="22">
        <v>17</v>
      </c>
    </row>
    <row r="91" spans="1:1" x14ac:dyDescent="0.25">
      <c r="A91" s="22">
        <v>18</v>
      </c>
    </row>
    <row r="92" spans="1:1" x14ac:dyDescent="0.25">
      <c r="A92" s="22">
        <v>19</v>
      </c>
    </row>
    <row r="93" spans="1:1" x14ac:dyDescent="0.25">
      <c r="A93" s="22">
        <v>20</v>
      </c>
    </row>
    <row r="101" spans="1:3" x14ac:dyDescent="0.25">
      <c r="A101" s="49" t="s">
        <v>5</v>
      </c>
      <c r="B101" s="49"/>
      <c r="C101" s="49"/>
    </row>
    <row r="103" spans="1:3" x14ac:dyDescent="0.25">
      <c r="A103" s="22" t="s">
        <v>50</v>
      </c>
    </row>
    <row r="104" spans="1:3" x14ac:dyDescent="0.25">
      <c r="A104" s="22">
        <v>1</v>
      </c>
    </row>
    <row r="105" spans="1:3" x14ac:dyDescent="0.25">
      <c r="A105" s="22">
        <v>2</v>
      </c>
    </row>
    <row r="106" spans="1:3" x14ac:dyDescent="0.25">
      <c r="A106" s="22">
        <v>3</v>
      </c>
    </row>
    <row r="107" spans="1:3" x14ac:dyDescent="0.25">
      <c r="A107" s="22">
        <v>4</v>
      </c>
    </row>
    <row r="108" spans="1:3" x14ac:dyDescent="0.25">
      <c r="A108" s="22">
        <v>5</v>
      </c>
    </row>
    <row r="109" spans="1:3" x14ac:dyDescent="0.25">
      <c r="A109" s="22">
        <v>6</v>
      </c>
    </row>
    <row r="110" spans="1:3" x14ac:dyDescent="0.25">
      <c r="A110" s="22">
        <v>7</v>
      </c>
    </row>
    <row r="111" spans="1:3" x14ac:dyDescent="0.25">
      <c r="A111" s="22">
        <v>8</v>
      </c>
    </row>
    <row r="112" spans="1:3" x14ac:dyDescent="0.25">
      <c r="A112" s="22">
        <v>9</v>
      </c>
    </row>
    <row r="113" spans="1:1" x14ac:dyDescent="0.25">
      <c r="A113" s="22">
        <v>10</v>
      </c>
    </row>
    <row r="114" spans="1:1" x14ac:dyDescent="0.25">
      <c r="A114" s="22">
        <v>11</v>
      </c>
    </row>
    <row r="115" spans="1:1" x14ac:dyDescent="0.25">
      <c r="A115" s="22">
        <v>12</v>
      </c>
    </row>
    <row r="116" spans="1:1" x14ac:dyDescent="0.25">
      <c r="A116" s="22">
        <v>13</v>
      </c>
    </row>
    <row r="117" spans="1:1" x14ac:dyDescent="0.25">
      <c r="A117" s="22">
        <v>14</v>
      </c>
    </row>
    <row r="118" spans="1:1" x14ac:dyDescent="0.25">
      <c r="A118" s="22">
        <v>15</v>
      </c>
    </row>
    <row r="119" spans="1:1" x14ac:dyDescent="0.25">
      <c r="A119" s="22">
        <v>16</v>
      </c>
    </row>
    <row r="120" spans="1:1" x14ac:dyDescent="0.25">
      <c r="A120" s="22">
        <v>17</v>
      </c>
    </row>
    <row r="141" spans="1:3" x14ac:dyDescent="0.25">
      <c r="A141" s="49" t="s">
        <v>6</v>
      </c>
      <c r="B141" s="49"/>
      <c r="C141" s="49"/>
    </row>
    <row r="143" spans="1:3" x14ac:dyDescent="0.25">
      <c r="A143" s="22" t="s">
        <v>50</v>
      </c>
    </row>
    <row r="144" spans="1:3" x14ac:dyDescent="0.25">
      <c r="A144" s="22">
        <v>1</v>
      </c>
    </row>
    <row r="145" spans="1:1" x14ac:dyDescent="0.25">
      <c r="A145" s="22">
        <v>2</v>
      </c>
    </row>
    <row r="146" spans="1:1" x14ac:dyDescent="0.25">
      <c r="A146" s="22">
        <v>3</v>
      </c>
    </row>
    <row r="147" spans="1:1" x14ac:dyDescent="0.25">
      <c r="A147" s="22">
        <v>4</v>
      </c>
    </row>
    <row r="148" spans="1:1" x14ac:dyDescent="0.25">
      <c r="A148" s="22">
        <v>5</v>
      </c>
    </row>
    <row r="149" spans="1:1" x14ac:dyDescent="0.25">
      <c r="A149" s="22">
        <v>6</v>
      </c>
    </row>
    <row r="150" spans="1:1" x14ac:dyDescent="0.25">
      <c r="A150" s="22">
        <v>7</v>
      </c>
    </row>
    <row r="151" spans="1:1" x14ac:dyDescent="0.25">
      <c r="A151" s="22">
        <v>8</v>
      </c>
    </row>
    <row r="152" spans="1:1" x14ac:dyDescent="0.25">
      <c r="A152" s="22">
        <v>9</v>
      </c>
    </row>
    <row r="153" spans="1:1" x14ac:dyDescent="0.25">
      <c r="A153" s="22">
        <v>10</v>
      </c>
    </row>
    <row r="154" spans="1:1" x14ac:dyDescent="0.25">
      <c r="A154" s="22">
        <v>11</v>
      </c>
    </row>
    <row r="155" spans="1:1" x14ac:dyDescent="0.25">
      <c r="A155" s="22">
        <v>12</v>
      </c>
    </row>
    <row r="156" spans="1:1" x14ac:dyDescent="0.25">
      <c r="A156" s="22">
        <v>13</v>
      </c>
    </row>
    <row r="157" spans="1:1" x14ac:dyDescent="0.25">
      <c r="A157" s="22">
        <v>14</v>
      </c>
    </row>
    <row r="158" spans="1:1" x14ac:dyDescent="0.25">
      <c r="A158" s="22">
        <v>15</v>
      </c>
    </row>
    <row r="171" spans="1:3" x14ac:dyDescent="0.25">
      <c r="A171" s="48" t="s">
        <v>7</v>
      </c>
      <c r="B171" s="48"/>
      <c r="C171" s="48"/>
    </row>
    <row r="173" spans="1:3" x14ac:dyDescent="0.25">
      <c r="A173" s="22" t="s">
        <v>50</v>
      </c>
    </row>
    <row r="174" spans="1:3" x14ac:dyDescent="0.25">
      <c r="A174" s="22">
        <v>1</v>
      </c>
    </row>
    <row r="175" spans="1:3" x14ac:dyDescent="0.25">
      <c r="A175" s="22">
        <v>2</v>
      </c>
    </row>
    <row r="176" spans="1:3" x14ac:dyDescent="0.25">
      <c r="A176" s="22">
        <v>15</v>
      </c>
    </row>
    <row r="191" spans="1:3" x14ac:dyDescent="0.25">
      <c r="A191" s="48" t="s">
        <v>8</v>
      </c>
      <c r="B191" s="48"/>
      <c r="C191" s="48"/>
    </row>
    <row r="193" spans="1:3" x14ac:dyDescent="0.25">
      <c r="A193" s="22" t="s">
        <v>50</v>
      </c>
    </row>
    <row r="194" spans="1:3" x14ac:dyDescent="0.25">
      <c r="A194" s="22">
        <v>1</v>
      </c>
    </row>
    <row r="195" spans="1:3" x14ac:dyDescent="0.25">
      <c r="A195" s="22">
        <v>2</v>
      </c>
    </row>
    <row r="196" spans="1:3" x14ac:dyDescent="0.25">
      <c r="A196" s="22">
        <v>3</v>
      </c>
    </row>
    <row r="197" spans="1:3" x14ac:dyDescent="0.25">
      <c r="A197" s="22">
        <v>4</v>
      </c>
    </row>
    <row r="201" spans="1:3" x14ac:dyDescent="0.25">
      <c r="A201" s="48" t="s">
        <v>9</v>
      </c>
      <c r="B201" s="48"/>
      <c r="C201" s="48"/>
    </row>
    <row r="203" spans="1:3" x14ac:dyDescent="0.25">
      <c r="A203" s="22" t="s">
        <v>50</v>
      </c>
    </row>
    <row r="204" spans="1:3" x14ac:dyDescent="0.25">
      <c r="A204" s="22">
        <v>1</v>
      </c>
    </row>
    <row r="205" spans="1:3" x14ac:dyDescent="0.25">
      <c r="A205" s="22">
        <v>2</v>
      </c>
    </row>
    <row r="206" spans="1:3" x14ac:dyDescent="0.25">
      <c r="A206" s="22">
        <v>15</v>
      </c>
    </row>
    <row r="221" spans="1:3" x14ac:dyDescent="0.25">
      <c r="A221" s="48" t="s">
        <v>10</v>
      </c>
      <c r="B221" s="48"/>
      <c r="C221" s="48"/>
    </row>
    <row r="223" spans="1:3" x14ac:dyDescent="0.25">
      <c r="A223" s="22" t="s">
        <v>50</v>
      </c>
    </row>
    <row r="224" spans="1:3" x14ac:dyDescent="0.25">
      <c r="A224" s="22">
        <v>1</v>
      </c>
    </row>
    <row r="225" spans="1:1" x14ac:dyDescent="0.25">
      <c r="A225" s="22">
        <v>2</v>
      </c>
    </row>
    <row r="226" spans="1:1" x14ac:dyDescent="0.25">
      <c r="A226" s="22">
        <v>3</v>
      </c>
    </row>
    <row r="227" spans="1:1" x14ac:dyDescent="0.25">
      <c r="A227" s="22">
        <v>4</v>
      </c>
    </row>
    <row r="228" spans="1:1" x14ac:dyDescent="0.25">
      <c r="A228" s="2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56" workbookViewId="0">
      <selection activeCell="B59" sqref="B59:B60"/>
    </sheetView>
  </sheetViews>
  <sheetFormatPr baseColWidth="10" defaultRowHeight="18" x14ac:dyDescent="0.25"/>
  <sheetData>
    <row r="1" spans="1:6" x14ac:dyDescent="0.25">
      <c r="A1">
        <v>4</v>
      </c>
    </row>
    <row r="2" spans="1:6" x14ac:dyDescent="0.25">
      <c r="A2" t="s">
        <v>95</v>
      </c>
    </row>
    <row r="3" spans="1:6" ht="19" thickBot="1" x14ac:dyDescent="0.3"/>
    <row r="4" spans="1:6" x14ac:dyDescent="0.25">
      <c r="A4" s="56" t="s">
        <v>96</v>
      </c>
      <c r="B4" s="56"/>
    </row>
    <row r="5" spans="1:6" x14ac:dyDescent="0.25">
      <c r="A5" s="53" t="s">
        <v>97</v>
      </c>
      <c r="B5" s="53">
        <v>0.66603326528280204</v>
      </c>
    </row>
    <row r="6" spans="1:6" x14ac:dyDescent="0.25">
      <c r="A6" s="53" t="s">
        <v>98</v>
      </c>
      <c r="B6" s="53">
        <v>0.44360031046327142</v>
      </c>
    </row>
    <row r="7" spans="1:6" x14ac:dyDescent="0.25">
      <c r="A7" s="53" t="s">
        <v>99</v>
      </c>
      <c r="B7" s="53">
        <v>0.36411464052945303</v>
      </c>
    </row>
    <row r="8" spans="1:6" x14ac:dyDescent="0.25">
      <c r="A8" s="53" t="s">
        <v>100</v>
      </c>
      <c r="B8" s="53">
        <v>0.29140837112347723</v>
      </c>
    </row>
    <row r="9" spans="1:6" ht="19" thickBot="1" x14ac:dyDescent="0.3">
      <c r="A9" s="54" t="s">
        <v>101</v>
      </c>
      <c r="B9" s="54">
        <v>9</v>
      </c>
    </row>
    <row r="11" spans="1:6" ht="19" thickBot="1" x14ac:dyDescent="0.3">
      <c r="A11" t="s">
        <v>102</v>
      </c>
    </row>
    <row r="12" spans="1:6" x14ac:dyDescent="0.25">
      <c r="A12" s="55"/>
      <c r="B12" s="55" t="s">
        <v>107</v>
      </c>
      <c r="C12" s="55" t="s">
        <v>108</v>
      </c>
      <c r="D12" s="55" t="s">
        <v>109</v>
      </c>
      <c r="E12" s="55" t="s">
        <v>110</v>
      </c>
      <c r="F12" s="55" t="s">
        <v>111</v>
      </c>
    </row>
    <row r="13" spans="1:6" x14ac:dyDescent="0.25">
      <c r="A13" s="53" t="s">
        <v>103</v>
      </c>
      <c r="B13" s="53">
        <v>1</v>
      </c>
      <c r="C13" s="53">
        <v>0.47392219591095197</v>
      </c>
      <c r="D13" s="53">
        <v>0.47392219591095197</v>
      </c>
      <c r="E13" s="53">
        <v>5.5808840868124205</v>
      </c>
      <c r="F13" s="53">
        <v>5.0164638589385524E-2</v>
      </c>
    </row>
    <row r="14" spans="1:6" x14ac:dyDescent="0.25">
      <c r="A14" s="53" t="s">
        <v>104</v>
      </c>
      <c r="B14" s="53">
        <v>7</v>
      </c>
      <c r="C14" s="53">
        <v>0.59443187132586772</v>
      </c>
      <c r="D14" s="53">
        <v>8.491883876083825E-2</v>
      </c>
      <c r="E14" s="53"/>
      <c r="F14" s="53"/>
    </row>
    <row r="15" spans="1:6" ht="19" thickBot="1" x14ac:dyDescent="0.3">
      <c r="A15" s="54" t="s">
        <v>105</v>
      </c>
      <c r="B15" s="54">
        <v>8</v>
      </c>
      <c r="C15" s="54">
        <v>1.0683540672368197</v>
      </c>
      <c r="D15" s="54"/>
      <c r="E15" s="54"/>
      <c r="F15" s="54"/>
    </row>
    <row r="16" spans="1:6" ht="19" thickBot="1" x14ac:dyDescent="0.3"/>
    <row r="17" spans="1:9" x14ac:dyDescent="0.25">
      <c r="A17" s="55"/>
      <c r="B17" s="55" t="s">
        <v>112</v>
      </c>
      <c r="C17" s="55" t="s">
        <v>100</v>
      </c>
      <c r="D17" s="55" t="s">
        <v>113</v>
      </c>
      <c r="E17" s="55" t="s">
        <v>114</v>
      </c>
      <c r="F17" s="55" t="s">
        <v>115</v>
      </c>
      <c r="G17" s="55" t="s">
        <v>116</v>
      </c>
      <c r="H17" s="55" t="s">
        <v>117</v>
      </c>
      <c r="I17" s="55" t="s">
        <v>118</v>
      </c>
    </row>
    <row r="18" spans="1:9" x14ac:dyDescent="0.25">
      <c r="A18" s="53" t="s">
        <v>106</v>
      </c>
      <c r="B18" s="53">
        <v>4.2659027125212035</v>
      </c>
      <c r="C18" s="53">
        <v>0.14230368593406886</v>
      </c>
      <c r="D18" s="53">
        <v>29.977457607792754</v>
      </c>
      <c r="E18" s="53">
        <v>1.1850233578771656E-8</v>
      </c>
      <c r="F18" s="53">
        <v>3.9294079656704612</v>
      </c>
      <c r="G18" s="53">
        <v>4.6023974593719457</v>
      </c>
      <c r="H18" s="53">
        <v>3.9294079656704612</v>
      </c>
      <c r="I18" s="53">
        <v>4.6023974593719457</v>
      </c>
    </row>
    <row r="19" spans="1:9" ht="19" thickBot="1" x14ac:dyDescent="0.3">
      <c r="A19" s="54" t="s">
        <v>119</v>
      </c>
      <c r="B19" s="54">
        <v>-6.3748644951605833</v>
      </c>
      <c r="C19" s="54">
        <v>2.6984815717660737</v>
      </c>
      <c r="D19" s="54">
        <v>-2.3623894866876669</v>
      </c>
      <c r="E19" s="54">
        <v>5.0164638589385573E-2</v>
      </c>
      <c r="F19" s="54">
        <v>-12.755759462234856</v>
      </c>
      <c r="G19" s="54">
        <v>6.0304719136903273E-3</v>
      </c>
      <c r="H19" s="54">
        <v>-12.755759462234856</v>
      </c>
      <c r="I19" s="54">
        <v>6.0304719136903273E-3</v>
      </c>
    </row>
    <row r="20" spans="1:9" x14ac:dyDescent="0.25">
      <c r="A20" s="53"/>
      <c r="B20" s="53"/>
      <c r="C20" s="53"/>
      <c r="D20" s="53"/>
      <c r="E20" s="53"/>
      <c r="F20" s="53"/>
      <c r="G20" s="53"/>
      <c r="H20" s="53"/>
      <c r="I20" s="53"/>
    </row>
    <row r="21" spans="1:9" x14ac:dyDescent="0.25">
      <c r="A21">
        <v>3</v>
      </c>
    </row>
    <row r="22" spans="1:9" x14ac:dyDescent="0.25">
      <c r="A22" t="s">
        <v>95</v>
      </c>
    </row>
    <row r="23" spans="1:9" ht="19" thickBot="1" x14ac:dyDescent="0.3"/>
    <row r="24" spans="1:9" x14ac:dyDescent="0.25">
      <c r="A24" s="56" t="s">
        <v>96</v>
      </c>
      <c r="B24" s="56"/>
    </row>
    <row r="25" spans="1:9" x14ac:dyDescent="0.25">
      <c r="A25" s="53" t="s">
        <v>97</v>
      </c>
      <c r="B25" s="53">
        <v>0.92624924559929789</v>
      </c>
    </row>
    <row r="26" spans="1:9" x14ac:dyDescent="0.25">
      <c r="A26" s="53" t="s">
        <v>98</v>
      </c>
      <c r="B26" s="53">
        <v>0.8579376649732684</v>
      </c>
    </row>
    <row r="27" spans="1:9" x14ac:dyDescent="0.25">
      <c r="A27" s="53" t="s">
        <v>99</v>
      </c>
      <c r="B27" s="53">
        <v>0.7158753299465368</v>
      </c>
    </row>
    <row r="28" spans="1:9" x14ac:dyDescent="0.25">
      <c r="A28" s="53" t="s">
        <v>100</v>
      </c>
      <c r="B28" s="53">
        <v>0.12246965761155174</v>
      </c>
    </row>
    <row r="29" spans="1:9" ht="19" thickBot="1" x14ac:dyDescent="0.3">
      <c r="A29" s="54" t="s">
        <v>101</v>
      </c>
      <c r="B29" s="54">
        <v>3</v>
      </c>
    </row>
    <row r="31" spans="1:9" ht="19" thickBot="1" x14ac:dyDescent="0.3">
      <c r="A31" t="s">
        <v>102</v>
      </c>
    </row>
    <row r="32" spans="1:9" x14ac:dyDescent="0.25">
      <c r="A32" s="55"/>
      <c r="B32" s="55" t="s">
        <v>107</v>
      </c>
      <c r="C32" s="55" t="s">
        <v>108</v>
      </c>
      <c r="D32" s="55" t="s">
        <v>109</v>
      </c>
      <c r="E32" s="55" t="s">
        <v>110</v>
      </c>
      <c r="F32" s="55" t="s">
        <v>111</v>
      </c>
    </row>
    <row r="33" spans="1:9" x14ac:dyDescent="0.25">
      <c r="A33" s="53" t="s">
        <v>103</v>
      </c>
      <c r="B33" s="53">
        <v>1</v>
      </c>
      <c r="C33" s="53">
        <v>9.0580308020199979E-2</v>
      </c>
      <c r="D33" s="53">
        <v>9.0580308020199979E-2</v>
      </c>
      <c r="E33" s="53">
        <v>6.0391634757505051</v>
      </c>
      <c r="F33" s="53">
        <v>0.24602787986027805</v>
      </c>
    </row>
    <row r="34" spans="1:9" x14ac:dyDescent="0.25">
      <c r="A34" s="53" t="s">
        <v>104</v>
      </c>
      <c r="B34" s="53">
        <v>1</v>
      </c>
      <c r="C34" s="53">
        <v>1.4998817035490712E-2</v>
      </c>
      <c r="D34" s="53">
        <v>1.4998817035490712E-2</v>
      </c>
      <c r="E34" s="53"/>
      <c r="F34" s="53"/>
    </row>
    <row r="35" spans="1:9" ht="19" thickBot="1" x14ac:dyDescent="0.3">
      <c r="A35" s="54" t="s">
        <v>105</v>
      </c>
      <c r="B35" s="54">
        <v>2</v>
      </c>
      <c r="C35" s="54">
        <v>0.1055791250556907</v>
      </c>
      <c r="D35" s="54"/>
      <c r="E35" s="54"/>
      <c r="F35" s="54"/>
    </row>
    <row r="36" spans="1:9" ht="19" thickBot="1" x14ac:dyDescent="0.3"/>
    <row r="37" spans="1:9" x14ac:dyDescent="0.25">
      <c r="A37" s="55"/>
      <c r="B37" s="55" t="s">
        <v>112</v>
      </c>
      <c r="C37" s="55" t="s">
        <v>100</v>
      </c>
      <c r="D37" s="55" t="s">
        <v>113</v>
      </c>
      <c r="E37" s="55" t="s">
        <v>114</v>
      </c>
      <c r="F37" s="55" t="s">
        <v>115</v>
      </c>
      <c r="G37" s="55" t="s">
        <v>116</v>
      </c>
      <c r="H37" s="55" t="s">
        <v>117</v>
      </c>
      <c r="I37" s="55" t="s">
        <v>118</v>
      </c>
    </row>
    <row r="38" spans="1:9" x14ac:dyDescent="0.25">
      <c r="A38" s="53" t="s">
        <v>106</v>
      </c>
      <c r="B38" s="53">
        <v>2.457720940932655</v>
      </c>
      <c r="C38" s="53">
        <v>0.34704737325660945</v>
      </c>
      <c r="D38" s="53">
        <v>7.0818024578892222</v>
      </c>
      <c r="E38" s="53">
        <v>8.9304723288253451E-2</v>
      </c>
      <c r="F38" s="53">
        <v>-1.9519340368174674</v>
      </c>
      <c r="G38" s="53">
        <v>6.867375918682777</v>
      </c>
      <c r="H38" s="53">
        <v>-1.9519340368174674</v>
      </c>
      <c r="I38" s="53">
        <v>6.867375918682777</v>
      </c>
    </row>
    <row r="39" spans="1:9" ht="19" thickBot="1" x14ac:dyDescent="0.3">
      <c r="A39" s="54" t="s">
        <v>119</v>
      </c>
      <c r="B39" s="54">
        <v>4.225360572751951</v>
      </c>
      <c r="C39" s="54">
        <v>1.719393904035001</v>
      </c>
      <c r="D39" s="54">
        <v>2.4574709511508988</v>
      </c>
      <c r="E39" s="54">
        <v>0.24602787986027813</v>
      </c>
      <c r="F39" s="54">
        <v>-17.621610394047501</v>
      </c>
      <c r="G39" s="54">
        <v>26.072331539551399</v>
      </c>
      <c r="H39" s="54">
        <v>-17.621610394047501</v>
      </c>
      <c r="I39" s="54">
        <v>26.072331539551399</v>
      </c>
    </row>
    <row r="42" spans="1:9" x14ac:dyDescent="0.25">
      <c r="A42">
        <v>2</v>
      </c>
    </row>
    <row r="43" spans="1:9" x14ac:dyDescent="0.25">
      <c r="A43" t="s">
        <v>95</v>
      </c>
    </row>
    <row r="44" spans="1:9" ht="19" thickBot="1" x14ac:dyDescent="0.3"/>
    <row r="45" spans="1:9" x14ac:dyDescent="0.25">
      <c r="A45" s="56" t="s">
        <v>96</v>
      </c>
      <c r="B45" s="56"/>
    </row>
    <row r="46" spans="1:9" x14ac:dyDescent="0.25">
      <c r="A46" s="53" t="s">
        <v>97</v>
      </c>
      <c r="B46" s="53">
        <v>0.83224453707677792</v>
      </c>
    </row>
    <row r="47" spans="1:9" x14ac:dyDescent="0.25">
      <c r="A47" s="53" t="s">
        <v>98</v>
      </c>
      <c r="B47" s="53">
        <v>0.69263096949414038</v>
      </c>
    </row>
    <row r="48" spans="1:9" x14ac:dyDescent="0.25">
      <c r="A48" s="53" t="s">
        <v>99</v>
      </c>
      <c r="B48" s="53">
        <v>0.53894645424121057</v>
      </c>
    </row>
    <row r="49" spans="1:9" x14ac:dyDescent="0.25">
      <c r="A49" s="53" t="s">
        <v>100</v>
      </c>
      <c r="B49" s="53">
        <v>8.6473140174827226E-2</v>
      </c>
    </row>
    <row r="50" spans="1:9" ht="19" thickBot="1" x14ac:dyDescent="0.3">
      <c r="A50" s="54" t="s">
        <v>101</v>
      </c>
      <c r="B50" s="54">
        <v>4</v>
      </c>
    </row>
    <row r="52" spans="1:9" ht="19" thickBot="1" x14ac:dyDescent="0.3">
      <c r="A52" t="s">
        <v>102</v>
      </c>
    </row>
    <row r="53" spans="1:9" x14ac:dyDescent="0.25">
      <c r="A53" s="55"/>
      <c r="B53" s="55" t="s">
        <v>107</v>
      </c>
      <c r="C53" s="55" t="s">
        <v>108</v>
      </c>
      <c r="D53" s="55" t="s">
        <v>109</v>
      </c>
      <c r="E53" s="55" t="s">
        <v>110</v>
      </c>
      <c r="F53" s="55" t="s">
        <v>111</v>
      </c>
    </row>
    <row r="54" spans="1:9" x14ac:dyDescent="0.25">
      <c r="A54" s="53" t="s">
        <v>103</v>
      </c>
      <c r="B54" s="53">
        <v>1</v>
      </c>
      <c r="C54" s="53">
        <v>3.3700337863477953E-2</v>
      </c>
      <c r="D54" s="53">
        <v>3.3700337863477953E-2</v>
      </c>
      <c r="E54" s="53">
        <v>4.5068364132471475</v>
      </c>
      <c r="F54" s="53">
        <v>0.16775546292322197</v>
      </c>
    </row>
    <row r="55" spans="1:9" x14ac:dyDescent="0.25">
      <c r="A55" s="53" t="s">
        <v>104</v>
      </c>
      <c r="B55" s="53">
        <v>2</v>
      </c>
      <c r="C55" s="53">
        <v>1.4955207943390638E-2</v>
      </c>
      <c r="D55" s="53">
        <v>7.477603971695319E-3</v>
      </c>
      <c r="E55" s="53"/>
      <c r="F55" s="53"/>
    </row>
    <row r="56" spans="1:9" ht="19" thickBot="1" x14ac:dyDescent="0.3">
      <c r="A56" s="54" t="s">
        <v>105</v>
      </c>
      <c r="B56" s="54">
        <v>3</v>
      </c>
      <c r="C56" s="54">
        <v>4.8655545806868594E-2</v>
      </c>
      <c r="D56" s="54"/>
      <c r="E56" s="54"/>
      <c r="F56" s="54"/>
    </row>
    <row r="57" spans="1:9" ht="19" thickBot="1" x14ac:dyDescent="0.3"/>
    <row r="58" spans="1:9" x14ac:dyDescent="0.25">
      <c r="A58" s="55"/>
      <c r="B58" s="55" t="s">
        <v>112</v>
      </c>
      <c r="C58" s="55" t="s">
        <v>100</v>
      </c>
      <c r="D58" s="55" t="s">
        <v>113</v>
      </c>
      <c r="E58" s="55" t="s">
        <v>114</v>
      </c>
      <c r="F58" s="55" t="s">
        <v>115</v>
      </c>
      <c r="G58" s="55" t="s">
        <v>116</v>
      </c>
      <c r="H58" s="55" t="s">
        <v>117</v>
      </c>
      <c r="I58" s="55" t="s">
        <v>118</v>
      </c>
    </row>
    <row r="59" spans="1:9" x14ac:dyDescent="0.25">
      <c r="A59" s="53" t="s">
        <v>106</v>
      </c>
      <c r="B59" s="53">
        <v>3.0101071312640082</v>
      </c>
      <c r="C59" s="53">
        <v>0.16575430319942014</v>
      </c>
      <c r="D59" s="53">
        <v>18.16005420771808</v>
      </c>
      <c r="E59" s="53">
        <v>3.0185324637071226E-3</v>
      </c>
      <c r="F59" s="53">
        <v>2.2969239261353027</v>
      </c>
      <c r="G59" s="53">
        <v>3.7232903363927137</v>
      </c>
      <c r="H59" s="53">
        <v>2.2969239261353027</v>
      </c>
      <c r="I59" s="53">
        <v>3.7232903363927137</v>
      </c>
    </row>
    <row r="60" spans="1:9" ht="19" thickBot="1" x14ac:dyDescent="0.3">
      <c r="A60" s="54" t="s">
        <v>119</v>
      </c>
      <c r="B60" s="54">
        <v>-0.75840191241510335</v>
      </c>
      <c r="C60" s="54">
        <v>0.35724283089421172</v>
      </c>
      <c r="D60" s="54">
        <v>-2.1229310900844491</v>
      </c>
      <c r="E60" s="54">
        <v>0.16775546292322197</v>
      </c>
      <c r="F60" s="54">
        <v>-2.2954937539455091</v>
      </c>
      <c r="G60" s="54">
        <v>0.77868992911530266</v>
      </c>
      <c r="H60" s="54">
        <v>-2.2954937539455091</v>
      </c>
      <c r="I60" s="54">
        <v>0.77868992911530266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3" zoomScale="110" zoomScaleNormal="110" zoomScalePageLayoutView="110" workbookViewId="0">
      <selection activeCell="H9" sqref="H9"/>
    </sheetView>
  </sheetViews>
  <sheetFormatPr baseColWidth="10" defaultRowHeight="18" x14ac:dyDescent="0.25"/>
  <cols>
    <col min="1" max="1" width="32.6640625" style="4" customWidth="1"/>
    <col min="6" max="6" width="20.33203125" style="24" bestFit="1" customWidth="1"/>
    <col min="7" max="8" width="10.83203125" style="24"/>
    <col min="10" max="11" width="10.83203125" style="24" customWidth="1"/>
    <col min="12" max="12" width="13.83203125" style="24" bestFit="1" customWidth="1"/>
    <col min="14" max="14" width="10.83203125" style="6"/>
    <col min="17" max="17" width="15.33203125" customWidth="1"/>
  </cols>
  <sheetData>
    <row r="1" spans="1:19" hidden="1" x14ac:dyDescent="0.25">
      <c r="L1" s="24" t="s">
        <v>33</v>
      </c>
      <c r="M1" t="s">
        <v>32</v>
      </c>
      <c r="N1" s="6" t="s">
        <v>34</v>
      </c>
    </row>
    <row r="2" spans="1:19" hidden="1" x14ac:dyDescent="0.25">
      <c r="A2" s="18" t="s">
        <v>27</v>
      </c>
      <c r="L2" s="24">
        <v>0</v>
      </c>
      <c r="M2">
        <v>0.05</v>
      </c>
      <c r="N2" s="6">
        <v>40</v>
      </c>
      <c r="P2" s="18" t="s">
        <v>44</v>
      </c>
    </row>
    <row r="3" spans="1:19" ht="54" x14ac:dyDescent="0.25">
      <c r="A3" s="18" t="s">
        <v>28</v>
      </c>
      <c r="B3" s="18" t="s">
        <v>23</v>
      </c>
      <c r="C3" s="18" t="s">
        <v>30</v>
      </c>
      <c r="D3" s="18"/>
      <c r="E3" s="18"/>
      <c r="F3" s="26" t="s">
        <v>25</v>
      </c>
      <c r="G3" s="35" t="s">
        <v>92</v>
      </c>
      <c r="H3" s="26" t="s">
        <v>24</v>
      </c>
      <c r="I3" s="19" t="s">
        <v>31</v>
      </c>
      <c r="J3" s="47" t="s">
        <v>89</v>
      </c>
      <c r="K3" s="35" t="s">
        <v>88</v>
      </c>
      <c r="L3" s="35" t="s">
        <v>38</v>
      </c>
      <c r="M3" s="19" t="s">
        <v>40</v>
      </c>
      <c r="N3" s="20" t="s">
        <v>26</v>
      </c>
      <c r="P3" s="19" t="s">
        <v>41</v>
      </c>
      <c r="Q3" s="19" t="s">
        <v>42</v>
      </c>
      <c r="R3" s="19" t="s">
        <v>43</v>
      </c>
      <c r="S3" s="11"/>
    </row>
    <row r="4" spans="1:19" x14ac:dyDescent="0.25">
      <c r="B4" s="4"/>
      <c r="C4" s="4" t="s">
        <v>16</v>
      </c>
      <c r="D4" s="4" t="s">
        <v>17</v>
      </c>
      <c r="E4" s="4" t="s">
        <v>69</v>
      </c>
      <c r="F4" s="25"/>
      <c r="G4" s="25"/>
      <c r="H4" s="25"/>
      <c r="I4" s="4"/>
      <c r="J4" s="25"/>
      <c r="K4" s="25"/>
      <c r="L4" s="25"/>
      <c r="M4" s="4"/>
      <c r="N4" s="10"/>
    </row>
    <row r="5" spans="1:19" s="16" customFormat="1" x14ac:dyDescent="0.25">
      <c r="A5" s="32" t="s">
        <v>29</v>
      </c>
      <c r="B5" s="16" t="s">
        <v>18</v>
      </c>
      <c r="F5" s="27"/>
      <c r="G5" s="27"/>
      <c r="H5" s="27"/>
      <c r="J5" s="27"/>
      <c r="K5" s="27"/>
      <c r="L5" s="28"/>
      <c r="N5" s="17"/>
    </row>
    <row r="6" spans="1:19" s="12" customFormat="1" x14ac:dyDescent="0.25">
      <c r="A6" s="33" t="s">
        <v>1</v>
      </c>
      <c r="B6" s="12">
        <v>4</v>
      </c>
      <c r="C6" s="12" t="s">
        <v>18</v>
      </c>
      <c r="D6" s="12">
        <v>0.13</v>
      </c>
      <c r="F6" s="28">
        <f>LN((1-fine_coarse_binning!Y8)/fine_coarse_binning!Y8)</f>
        <v>3.9530105034933132</v>
      </c>
      <c r="G6" s="28">
        <f>F6-$F$10</f>
        <v>2.6402252045254127</v>
      </c>
      <c r="H6" s="28">
        <f>'c'!B19</f>
        <v>-6.3748644951605833</v>
      </c>
      <c r="I6" s="12">
        <v>1</v>
      </c>
      <c r="J6" s="28"/>
      <c r="K6" s="28"/>
      <c r="L6" s="28" t="e">
        <f>((G6-$L$2)/K6)^2</f>
        <v>#DIV/0!</v>
      </c>
      <c r="M6" s="12" t="s">
        <v>39</v>
      </c>
      <c r="N6" s="13">
        <f>G6*($N$2/LN(2))</f>
        <v>152.36159237595447</v>
      </c>
      <c r="P6" s="12" t="s">
        <v>45</v>
      </c>
      <c r="Q6" s="12" t="s">
        <v>46</v>
      </c>
      <c r="R6" s="12" t="s">
        <v>48</v>
      </c>
    </row>
    <row r="7" spans="1:19" x14ac:dyDescent="0.25">
      <c r="A7" s="34"/>
      <c r="B7" s="14">
        <v>3</v>
      </c>
      <c r="C7" s="14">
        <v>0.13</v>
      </c>
      <c r="D7" s="14">
        <v>0.28000000000000003</v>
      </c>
      <c r="E7" s="14"/>
      <c r="F7" s="29">
        <f>LN((1-fine_coarse_binning!Y9)/fine_coarse_binning!Y9)</f>
        <v>3.2775146238785835</v>
      </c>
      <c r="G7" s="29">
        <f>F7-$F$10</f>
        <v>1.9647293249106832</v>
      </c>
      <c r="H7" s="29">
        <f>'c'!B39</f>
        <v>4.225360572751951</v>
      </c>
      <c r="I7" s="14">
        <v>1</v>
      </c>
      <c r="J7" s="29">
        <f>_xlfn.STDEV.S(data!C4621:C6023)/SQRT(COUNT(data!C4621:C6023))</f>
        <v>1.1619873515910741E-3</v>
      </c>
      <c r="K7" s="29">
        <v>1.1619873515910741E-3</v>
      </c>
      <c r="L7" s="29">
        <f>((G7-$L$2)/K7)^2</f>
        <v>2858924.2814681451</v>
      </c>
      <c r="M7" s="14" t="s">
        <v>39</v>
      </c>
      <c r="N7" s="15">
        <f t="shared" ref="N7:N9" si="0">G7*($N$2/LN(2))</f>
        <v>113.38021014951055</v>
      </c>
      <c r="O7" s="14"/>
      <c r="P7" s="14" t="s">
        <v>45</v>
      </c>
      <c r="Q7" s="14" t="s">
        <v>46</v>
      </c>
      <c r="R7" s="14" t="s">
        <v>48</v>
      </c>
    </row>
    <row r="8" spans="1:19" x14ac:dyDescent="0.25">
      <c r="B8">
        <v>2</v>
      </c>
      <c r="C8">
        <v>0.28000000000000003</v>
      </c>
      <c r="D8">
        <v>0.68</v>
      </c>
      <c r="F8" s="24">
        <f>LN((1-fine_coarse_binning!Y10)/fine_coarse_binning!Y10)</f>
        <v>2.6644030389960154</v>
      </c>
      <c r="G8" s="24">
        <f>F8-$F$10</f>
        <v>1.3516177400281151</v>
      </c>
      <c r="H8" s="24">
        <f>'c'!B60</f>
        <v>-0.75840191241510335</v>
      </c>
      <c r="I8">
        <v>1</v>
      </c>
      <c r="J8" s="24">
        <f>_xlfn.STDEV.S(data!C6024:C7989)/SQRT(COUNT(data!C6024:C7989))</f>
        <v>2.5543911688675784E-3</v>
      </c>
      <c r="K8" s="24">
        <v>2.5543911688675784E-3</v>
      </c>
      <c r="L8" s="29">
        <f>((G8-$L$2)/K8)^2</f>
        <v>279983.83533603937</v>
      </c>
      <c r="M8" t="s">
        <v>39</v>
      </c>
      <c r="N8" s="6">
        <f>G8*($N$2/LN(2))</f>
        <v>77.998888428644392</v>
      </c>
      <c r="P8" t="s">
        <v>45</v>
      </c>
      <c r="Q8" t="s">
        <v>46</v>
      </c>
      <c r="R8" t="s">
        <v>48</v>
      </c>
    </row>
    <row r="9" spans="1:19" x14ac:dyDescent="0.25">
      <c r="B9">
        <v>1</v>
      </c>
      <c r="C9">
        <v>0.68</v>
      </c>
      <c r="D9">
        <v>0.84</v>
      </c>
      <c r="F9" s="24">
        <f>LN((1-fine_coarse_binning!Y11)/fine_coarse_binning!Y11)</f>
        <v>1.914161450740733</v>
      </c>
      <c r="G9" s="24">
        <f>F9-$F$10</f>
        <v>0.60137615177283266</v>
      </c>
      <c r="H9" s="24" t="s">
        <v>93</v>
      </c>
      <c r="I9">
        <v>1</v>
      </c>
      <c r="J9" s="24">
        <f>_xlfn.STDEV.S(data!C7990:C8487)/SQRT(COUNT(data!C7990:C8487))</f>
        <v>2.1280537059739737E-3</v>
      </c>
      <c r="K9" s="24">
        <v>2.1280537059739737E-3</v>
      </c>
      <c r="L9" s="29">
        <f>((G9-$L$2)/K9)^2</f>
        <v>79859.619230158496</v>
      </c>
      <c r="M9" t="s">
        <v>39</v>
      </c>
      <c r="N9" s="6">
        <f t="shared" si="0"/>
        <v>34.704095674862174</v>
      </c>
      <c r="P9" t="s">
        <v>45</v>
      </c>
      <c r="Q9" t="s">
        <v>46</v>
      </c>
      <c r="R9" t="s">
        <v>48</v>
      </c>
    </row>
    <row r="10" spans="1:19" x14ac:dyDescent="0.25">
      <c r="B10" s="39">
        <v>0</v>
      </c>
      <c r="C10">
        <v>0.84</v>
      </c>
      <c r="D10" t="s">
        <v>18</v>
      </c>
      <c r="F10" s="24">
        <f>LN((1-fine_coarse_binning!Y12)/fine_coarse_binning!Y12)</f>
        <v>1.3127852989679003</v>
      </c>
      <c r="G10" s="36">
        <f>F10</f>
        <v>1.3127852989679003</v>
      </c>
      <c r="H10" s="36"/>
      <c r="I10">
        <v>1</v>
      </c>
      <c r="J10" s="41"/>
      <c r="K10" s="41"/>
      <c r="L10" s="29"/>
      <c r="R10" s="40"/>
    </row>
    <row r="11" spans="1:19" s="14" customFormat="1" x14ac:dyDescent="0.25">
      <c r="A11" s="34"/>
      <c r="F11" s="29"/>
      <c r="G11" s="29"/>
      <c r="H11" s="29"/>
      <c r="J11" s="29"/>
      <c r="K11" s="29"/>
      <c r="L11" s="29"/>
      <c r="N11" s="15"/>
    </row>
    <row r="12" spans="1:19" s="14" customFormat="1" x14ac:dyDescent="0.25">
      <c r="A12" s="34" t="s">
        <v>2</v>
      </c>
      <c r="B12" s="14">
        <v>0</v>
      </c>
      <c r="C12" s="14" t="s">
        <v>18</v>
      </c>
      <c r="D12" s="14">
        <v>35</v>
      </c>
      <c r="F12" s="29">
        <f>LN((1-fine_coarse_binning!Y38)/fine_coarse_binning!Y38)</f>
        <v>2.1473444948027618</v>
      </c>
      <c r="G12" s="30">
        <f>F12</f>
        <v>2.1473444948027618</v>
      </c>
      <c r="H12" s="30"/>
      <c r="I12" s="31">
        <v>1</v>
      </c>
      <c r="J12" s="29"/>
      <c r="K12" s="29"/>
      <c r="L12" s="37"/>
      <c r="N12" s="6"/>
      <c r="P12" s="31"/>
      <c r="Q12"/>
      <c r="R12" s="40"/>
    </row>
    <row r="13" spans="1:19" s="14" customFormat="1" x14ac:dyDescent="0.25">
      <c r="A13" s="34"/>
      <c r="B13" s="14">
        <v>1</v>
      </c>
      <c r="C13" s="14">
        <v>35</v>
      </c>
      <c r="D13" s="14">
        <v>44</v>
      </c>
      <c r="F13" s="29">
        <f>LN((1-fine_coarse_binning!Y39)/fine_coarse_binning!Y39)</f>
        <v>2.318458442150336</v>
      </c>
      <c r="G13" s="29">
        <f>F13-$F$12</f>
        <v>0.17111394734757424</v>
      </c>
      <c r="H13" s="29"/>
      <c r="I13" s="31">
        <v>1</v>
      </c>
      <c r="J13" s="29">
        <f>_xlfn.STDEV.S(data!D1465:D3138)/SQRT(COUNT(data!D1465:D3138))</f>
        <v>0.35669374499156203</v>
      </c>
      <c r="K13" s="29">
        <v>6.2414560545495539E-2</v>
      </c>
      <c r="L13" s="37">
        <f>((G13-$L$2)/K13)^2</f>
        <v>7.5162113880039438</v>
      </c>
      <c r="M13" s="14">
        <v>5.0000000000000001E-3</v>
      </c>
      <c r="N13" s="6">
        <f t="shared" ref="N13:N17" si="1">G13*($N$2/LN(2))</f>
        <v>9.8746097306112226</v>
      </c>
      <c r="P13" s="31" t="s">
        <v>45</v>
      </c>
      <c r="Q13" t="s">
        <v>47</v>
      </c>
      <c r="R13" s="21" t="s">
        <v>49</v>
      </c>
    </row>
    <row r="14" spans="1:19" x14ac:dyDescent="0.25">
      <c r="B14">
        <v>2</v>
      </c>
      <c r="C14">
        <v>44</v>
      </c>
      <c r="D14">
        <v>50</v>
      </c>
      <c r="F14" s="29">
        <f>LN((1-fine_coarse_binning!Y40)/fine_coarse_binning!Y40)</f>
        <v>2.5106150064982073</v>
      </c>
      <c r="G14" s="29">
        <f t="shared" ref="G14:G17" si="2">F14-$F$12</f>
        <v>0.36327051169544555</v>
      </c>
      <c r="H14" s="29"/>
      <c r="I14" s="31">
        <v>1</v>
      </c>
      <c r="J14" s="29">
        <f>_xlfn.STDEV.S(data!D3139:D4629)/SQRT(COUNT(data!D3139:D4629))</f>
        <v>0.36375903779221058</v>
      </c>
      <c r="K14" s="24">
        <v>4.3560963733182509E-2</v>
      </c>
      <c r="L14" s="37">
        <f>((G14-$L$2)/K14)^2</f>
        <v>69.544907282093988</v>
      </c>
      <c r="M14" t="s">
        <v>39</v>
      </c>
      <c r="N14" s="6">
        <f t="shared" si="1"/>
        <v>20.963542628968622</v>
      </c>
      <c r="P14" s="31" t="s">
        <v>45</v>
      </c>
      <c r="Q14" s="14" t="s">
        <v>46</v>
      </c>
      <c r="R14" s="14" t="s">
        <v>48</v>
      </c>
    </row>
    <row r="15" spans="1:19" x14ac:dyDescent="0.25">
      <c r="B15">
        <v>3</v>
      </c>
      <c r="C15">
        <v>50</v>
      </c>
      <c r="D15">
        <v>54</v>
      </c>
      <c r="F15" s="29">
        <f>LN((1-fine_coarse_binning!Y41)/fine_coarse_binning!Y41)</f>
        <v>2.6175047712295241</v>
      </c>
      <c r="G15" s="29">
        <f t="shared" si="2"/>
        <v>0.47016027642676228</v>
      </c>
      <c r="H15" s="29"/>
      <c r="I15" s="31">
        <v>1</v>
      </c>
      <c r="J15" s="29">
        <f>_xlfn.STDEV.S(data!D4630:D5614)/SQRT(COUNT(data!D4650:D5614))</f>
        <v>0.43257021038343585</v>
      </c>
      <c r="K15" s="24">
        <v>3.5955508751554219E-2</v>
      </c>
      <c r="L15" s="37">
        <f>((G15-$L$2)/K15)^2</f>
        <v>170.98617208520594</v>
      </c>
      <c r="M15" t="s">
        <v>39</v>
      </c>
      <c r="N15" s="6">
        <f t="shared" si="1"/>
        <v>27.131915968954967</v>
      </c>
      <c r="P15" s="31" t="s">
        <v>45</v>
      </c>
      <c r="Q15" s="14" t="s">
        <v>46</v>
      </c>
      <c r="R15" s="14" t="s">
        <v>48</v>
      </c>
    </row>
    <row r="16" spans="1:19" x14ac:dyDescent="0.25">
      <c r="B16">
        <v>4</v>
      </c>
      <c r="C16">
        <v>54</v>
      </c>
      <c r="D16">
        <v>62</v>
      </c>
      <c r="F16" s="29">
        <f>LN((1-fine_coarse_binning!Y42)/fine_coarse_binning!Y42)</f>
        <v>2.8463902749028258</v>
      </c>
      <c r="G16" s="29">
        <f t="shared" si="2"/>
        <v>0.69904578010006402</v>
      </c>
      <c r="H16" s="29"/>
      <c r="I16" s="31">
        <v>1</v>
      </c>
      <c r="J16" s="29">
        <f>_xlfn.STDEV.S(data!D5615:D7473)/SQRT(COUNT(data!D5615:D7473))</f>
        <v>0.30348323755536594</v>
      </c>
      <c r="K16" s="24">
        <v>5.3671514291223021E-2</v>
      </c>
      <c r="L16" s="37">
        <f>((G16-$L$2)/K16)^2</f>
        <v>169.63815461404141</v>
      </c>
      <c r="M16" t="s">
        <v>39</v>
      </c>
      <c r="N16" s="6">
        <f t="shared" si="1"/>
        <v>40.340395212188767</v>
      </c>
      <c r="P16" s="31" t="s">
        <v>45</v>
      </c>
      <c r="Q16" s="14" t="s">
        <v>46</v>
      </c>
      <c r="R16" s="14" t="s">
        <v>48</v>
      </c>
    </row>
    <row r="17" spans="1:18" x14ac:dyDescent="0.25">
      <c r="A17"/>
      <c r="B17">
        <v>5</v>
      </c>
      <c r="C17">
        <v>62</v>
      </c>
      <c r="D17" t="s">
        <v>18</v>
      </c>
      <c r="F17" s="29">
        <f>LN((1-fine_coarse_binning!Y43)/fine_coarse_binning!Y43)</f>
        <v>3.6036304310000897</v>
      </c>
      <c r="G17" s="29">
        <f t="shared" si="2"/>
        <v>1.4562859361973279</v>
      </c>
      <c r="H17" s="29"/>
      <c r="I17" s="31">
        <v>1</v>
      </c>
      <c r="J17" s="29">
        <f>_xlfn.STDEV.S(data!D7474:D10001)/SQRT(COUNT(data!D7474:D10001))</f>
        <v>0.28011172107919718</v>
      </c>
      <c r="K17" s="24">
        <v>0.14584078944389822</v>
      </c>
      <c r="L17" s="37">
        <f>((G17-$L$2)/K17)^2</f>
        <v>99.709215159423621</v>
      </c>
      <c r="M17" t="s">
        <v>39</v>
      </c>
      <c r="N17" s="6">
        <f t="shared" si="1"/>
        <v>84.039059930729053</v>
      </c>
      <c r="P17" s="31" t="s">
        <v>45</v>
      </c>
      <c r="Q17" s="14" t="s">
        <v>46</v>
      </c>
      <c r="R17" s="14" t="s">
        <v>48</v>
      </c>
    </row>
    <row r="19" spans="1:18" x14ac:dyDescent="0.25">
      <c r="A19" s="4" t="s">
        <v>3</v>
      </c>
      <c r="B19">
        <v>3</v>
      </c>
      <c r="C19" t="s">
        <v>18</v>
      </c>
      <c r="D19">
        <v>0</v>
      </c>
      <c r="F19" s="29">
        <f>LN((1-fine_coarse_binning!Y64)/fine_coarse_binning!Y64)</f>
        <v>3.195894737718759</v>
      </c>
      <c r="G19" s="24">
        <f>F19-$F$22</f>
        <v>3.2604332588563301</v>
      </c>
      <c r="I19">
        <v>1</v>
      </c>
      <c r="J19" s="29">
        <f>_xlfn.STDEV.S(data!E2:E8419)/SQRT(COUNT(data!E2:E8419))</f>
        <v>6.2486602552013779E-3</v>
      </c>
      <c r="K19" s="38">
        <v>0</v>
      </c>
      <c r="L19" s="37" t="e">
        <f>((G19-$L$2)/K19)^2</f>
        <v>#DIV/0!</v>
      </c>
      <c r="M19" s="31" t="s">
        <v>39</v>
      </c>
      <c r="N19" s="6">
        <f>G19*($N$2/LN(2))</f>
        <v>188.15243574805879</v>
      </c>
      <c r="P19" t="s">
        <v>45</v>
      </c>
      <c r="Q19" t="s">
        <v>46</v>
      </c>
      <c r="R19" t="s">
        <v>48</v>
      </c>
    </row>
    <row r="20" spans="1:18" x14ac:dyDescent="0.25">
      <c r="B20">
        <v>2</v>
      </c>
      <c r="C20">
        <v>0</v>
      </c>
      <c r="D20">
        <v>1</v>
      </c>
      <c r="F20" s="29">
        <f>LN((1-fine_coarse_binning!Y65)/fine_coarse_binning!Y65)</f>
        <v>1.7730673362159024</v>
      </c>
      <c r="G20" s="24">
        <f t="shared" ref="G20:G21" si="3">F20-$F$22</f>
        <v>1.8376058573534735</v>
      </c>
      <c r="I20">
        <v>1</v>
      </c>
      <c r="J20" s="29">
        <f>_xlfn.STDEV.S(data!E8420:E9419)/SQRT(COUNT(data!E8420:E9419))</f>
        <v>3.2935220186431559E-2</v>
      </c>
      <c r="K20" s="38">
        <v>0</v>
      </c>
      <c r="L20" s="37" t="e">
        <f>((G20-$L$2)/K20)^2</f>
        <v>#DIV/0!</v>
      </c>
      <c r="M20" s="31" t="s">
        <v>39</v>
      </c>
      <c r="N20" s="6">
        <f t="shared" ref="N20:N21" si="4">G20*($N$2/LN(2))</f>
        <v>106.04419430049472</v>
      </c>
      <c r="P20" t="s">
        <v>45</v>
      </c>
      <c r="Q20" t="s">
        <v>46</v>
      </c>
      <c r="R20" t="s">
        <v>48</v>
      </c>
    </row>
    <row r="21" spans="1:18" x14ac:dyDescent="0.25">
      <c r="A21"/>
      <c r="B21">
        <v>1</v>
      </c>
      <c r="C21">
        <v>1</v>
      </c>
      <c r="D21">
        <v>5</v>
      </c>
      <c r="F21" s="29">
        <f>LN((1-fine_coarse_binning!Y66)/fine_coarse_binning!Y66)</f>
        <v>0.82915893824279996</v>
      </c>
      <c r="G21" s="24">
        <f t="shared" si="3"/>
        <v>0.89369745938037115</v>
      </c>
      <c r="I21">
        <v>1</v>
      </c>
      <c r="J21" s="29">
        <f>_xlfn.STDEV.S(data!E9420:E9970)/SQRT(COUNT(data!E9420:E9970))</f>
        <v>0.65403896708416709</v>
      </c>
      <c r="K21" s="24">
        <v>4.1101368577429999E-2</v>
      </c>
      <c r="L21" s="37">
        <f>((G21-$L$2)/K21)^2</f>
        <v>472.79021584401522</v>
      </c>
      <c r="M21" s="31" t="s">
        <v>39</v>
      </c>
      <c r="N21" s="6">
        <f t="shared" si="4"/>
        <v>51.573315708125094</v>
      </c>
      <c r="P21" t="s">
        <v>45</v>
      </c>
      <c r="Q21" s="14" t="s">
        <v>46</v>
      </c>
      <c r="R21" s="14" t="s">
        <v>48</v>
      </c>
    </row>
    <row r="22" spans="1:18" x14ac:dyDescent="0.25">
      <c r="A22"/>
      <c r="B22">
        <v>0</v>
      </c>
      <c r="C22">
        <v>5</v>
      </c>
      <c r="D22" t="s">
        <v>18</v>
      </c>
      <c r="F22" s="29">
        <f>LN((1-fine_coarse_binning!Y67)/fine_coarse_binning!Y67)</f>
        <v>-6.4538521137571178E-2</v>
      </c>
      <c r="G22" s="24">
        <f>F22</f>
        <v>-6.4538521137571178E-2</v>
      </c>
      <c r="I22">
        <v>1</v>
      </c>
      <c r="J22" s="29"/>
      <c r="L22" s="37"/>
      <c r="M22" s="31"/>
    </row>
    <row r="24" spans="1:18" x14ac:dyDescent="0.25">
      <c r="A24" s="4" t="s">
        <v>4</v>
      </c>
      <c r="B24">
        <v>1</v>
      </c>
      <c r="C24">
        <v>0</v>
      </c>
      <c r="D24">
        <v>4.0000000000000001E-3</v>
      </c>
      <c r="E24">
        <v>20514</v>
      </c>
      <c r="F24" s="24">
        <f>LN((1-fine_coarse_binning!Y74)/fine_coarse_binning!Y74)</f>
        <v>3.0143086591269266</v>
      </c>
    </row>
    <row r="25" spans="1:18" x14ac:dyDescent="0.25">
      <c r="B25">
        <v>4</v>
      </c>
      <c r="C25">
        <v>4.0000000000000001E-3</v>
      </c>
      <c r="D25">
        <v>0.09</v>
      </c>
      <c r="E25">
        <v>21602</v>
      </c>
      <c r="F25" s="24">
        <f>LN((1-fine_coarse_binning!Y75)/fine_coarse_binning!Y75)</f>
        <v>2.5889505095610796</v>
      </c>
    </row>
    <row r="26" spans="1:18" x14ac:dyDescent="0.25">
      <c r="B26">
        <v>3</v>
      </c>
      <c r="C26">
        <v>0.09</v>
      </c>
      <c r="D26">
        <v>0.42</v>
      </c>
      <c r="E26">
        <v>25695</v>
      </c>
      <c r="F26" s="24">
        <f>LN((1-fine_coarse_binning!Y76)/fine_coarse_binning!Y76)</f>
        <v>2.8350256422868734</v>
      </c>
    </row>
    <row r="27" spans="1:18" x14ac:dyDescent="0.25">
      <c r="B27">
        <v>0</v>
      </c>
      <c r="C27">
        <v>0.42</v>
      </c>
      <c r="D27">
        <v>590</v>
      </c>
      <c r="E27">
        <v>28762</v>
      </c>
      <c r="F27" s="24">
        <f>LN((1-fine_coarse_binning!Y77)/fine_coarse_binning!Y77)</f>
        <v>2.3708143141956999</v>
      </c>
    </row>
    <row r="28" spans="1:18" x14ac:dyDescent="0.25">
      <c r="B28">
        <v>2</v>
      </c>
      <c r="C28">
        <v>590</v>
      </c>
      <c r="D28">
        <v>24591</v>
      </c>
      <c r="E28">
        <v>30001</v>
      </c>
      <c r="F28" s="24">
        <f>LN((1-fine_coarse_binning!Y78)/fine_coarse_binning!Y78)</f>
        <v>2.9435897222151852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S8"/>
  <sheetViews>
    <sheetView workbookViewId="0">
      <selection activeCell="S3" sqref="S3"/>
    </sheetView>
  </sheetViews>
  <sheetFormatPr baseColWidth="10" defaultRowHeight="18" x14ac:dyDescent="0.25"/>
  <sheetData>
    <row r="2" spans="16:19" x14ac:dyDescent="0.25">
      <c r="P2" t="s">
        <v>64</v>
      </c>
      <c r="R2">
        <v>0.5</v>
      </c>
      <c r="S2" t="s">
        <v>68</v>
      </c>
    </row>
    <row r="3" spans="16:19" x14ac:dyDescent="0.25">
      <c r="Q3">
        <v>0.5</v>
      </c>
      <c r="R3">
        <v>1</v>
      </c>
      <c r="S3" t="s">
        <v>66</v>
      </c>
    </row>
    <row r="4" spans="16:19" x14ac:dyDescent="0.25">
      <c r="Q4">
        <v>1</v>
      </c>
      <c r="S4" t="s">
        <v>65</v>
      </c>
    </row>
    <row r="6" spans="16:19" x14ac:dyDescent="0.25">
      <c r="P6" t="s">
        <v>67</v>
      </c>
      <c r="R6">
        <v>20</v>
      </c>
      <c r="S6" t="s">
        <v>68</v>
      </c>
    </row>
    <row r="7" spans="16:19" x14ac:dyDescent="0.25">
      <c r="Q7">
        <v>20</v>
      </c>
      <c r="R7">
        <v>40</v>
      </c>
      <c r="S7" t="s">
        <v>66</v>
      </c>
    </row>
    <row r="8" spans="16:19" x14ac:dyDescent="0.25">
      <c r="Q8">
        <v>40</v>
      </c>
      <c r="S8" t="s">
        <v>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110" zoomScaleNormal="110" zoomScalePageLayoutView="110" workbookViewId="0">
      <selection activeCell="C21" sqref="C21"/>
    </sheetView>
  </sheetViews>
  <sheetFormatPr baseColWidth="10" defaultRowHeight="18" x14ac:dyDescent="0.25"/>
  <cols>
    <col min="1" max="1" width="39.33203125" customWidth="1"/>
    <col min="12" max="12" width="10.83203125" customWidth="1"/>
  </cols>
  <sheetData>
    <row r="1" spans="1:15" s="5" customFormat="1" ht="90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11" t="s">
        <v>7</v>
      </c>
      <c r="J1" s="5" t="s">
        <v>8</v>
      </c>
      <c r="K1" s="11" t="s">
        <v>9</v>
      </c>
      <c r="L1" s="5" t="s">
        <v>10</v>
      </c>
    </row>
    <row r="2" spans="1:15" x14ac:dyDescent="0.25">
      <c r="A2" t="s">
        <v>0</v>
      </c>
      <c r="B2" s="9">
        <f>PEARSON(data!$B$2:$B$10001,data!B2:B10001)</f>
        <v>1</v>
      </c>
      <c r="C2" s="9">
        <f>PEARSON(data!$B$2:$B$10001,data!C2:C10001)</f>
        <v>-7.620678612545095E-3</v>
      </c>
      <c r="D2" s="9">
        <f>PEARSON(data!$B$2:$B$10001,data!D2:D10001)</f>
        <v>-0.10681425802187561</v>
      </c>
      <c r="E2" s="9">
        <f>PEARSON(data!$B$2:$B$10001,data!E2:E10001)</f>
        <v>9.4854330377956417E-2</v>
      </c>
      <c r="F2" s="9">
        <f>PEARSON(data!$B$2:$B$10001,data!F2:F10001)</f>
        <v>-1.2493183715670137E-2</v>
      </c>
      <c r="G2" s="9">
        <f>PEARSON(data!$B$2:$B$10001,data!G2:G10001)</f>
        <v>-1.3931627918206659E-2</v>
      </c>
      <c r="H2" s="9">
        <f>PEARSON(data!$B$2:$B$10001,data!H2:H10001)</f>
        <v>-2.5790582796140167E-2</v>
      </c>
      <c r="I2" s="9">
        <f>PEARSON(data!$B$2:$B$10001,data!I2:I10001)</f>
        <v>8.2507173286666777E-2</v>
      </c>
      <c r="J2" s="9">
        <f>PEARSON(data!$B$2:$B$10001,data!J2:J10001)</f>
        <v>-1.5947139389514014E-2</v>
      </c>
      <c r="K2" s="9">
        <f>PEARSON(data!$B$2:$B$10001,data!K2:K10001)</f>
        <v>6.8391421482916007E-2</v>
      </c>
      <c r="L2" s="9">
        <f>PEARSON(data!$B$2:$B$10001,data!L2:L10001)</f>
        <v>5.4636471855155667E-2</v>
      </c>
      <c r="N2">
        <v>-0.7</v>
      </c>
      <c r="O2">
        <v>0.7</v>
      </c>
    </row>
    <row r="3" spans="1:15" x14ac:dyDescent="0.25">
      <c r="A3" t="s">
        <v>1</v>
      </c>
      <c r="B3" s="9"/>
      <c r="C3" s="9">
        <f>PEARSON(data!$C$2:$C$10001,data!C2:C10001)</f>
        <v>1.0000000000000002</v>
      </c>
      <c r="D3" s="9">
        <f>PEARSON(data!$C$2:$C$10001,data!D2:D10001)</f>
        <v>1.8560328596384898E-3</v>
      </c>
      <c r="E3" s="9">
        <f>PEARSON(data!$C$2:$C$10001,data!E2:E10001)</f>
        <v>-2.2160701024889918E-3</v>
      </c>
      <c r="F3" s="9">
        <f>PEARSON(data!$C$2:$C$10001,data!F2:F10001)</f>
        <v>2.0713904974824812E-4</v>
      </c>
      <c r="G3" s="9">
        <f>PEARSON(data!$C$2:$C$10001,data!G2:G10001)</f>
        <v>2.8623750410827374E-3</v>
      </c>
      <c r="H3" s="9">
        <f>PEARSON(data!$C$2:$C$10001,data!H2:H10001)</f>
        <v>-2.0026676837906095E-2</v>
      </c>
      <c r="I3" s="9">
        <f>PEARSON(data!$C$2:$C$10001,data!I2:I10001)</f>
        <v>-1.654137095902524E-3</v>
      </c>
      <c r="J3" s="9">
        <f>PEARSON(data!$C$2:$C$10001,data!J2:J10001)</f>
        <v>5.7919387293452543E-3</v>
      </c>
      <c r="K3" s="9">
        <f>PEARSON(data!$C$2:$C$10001,data!K2:K10001)</f>
        <v>-1.4947611044716621E-3</v>
      </c>
      <c r="L3" s="9">
        <f>PEARSON(data!$C$2:$C$10001,data!L2:L10001)</f>
        <v>4.5552698441190366E-3</v>
      </c>
    </row>
    <row r="4" spans="1:15" x14ac:dyDescent="0.25">
      <c r="A4" t="s">
        <v>2</v>
      </c>
      <c r="B4" s="9"/>
      <c r="C4" s="9"/>
      <c r="D4" s="9">
        <f>PEARSON(data!$D$2:$D$10001,data!D2:D10001)</f>
        <v>0.99999999999999989</v>
      </c>
      <c r="E4" s="9">
        <f>PEARSON(data!$D$2:$D$10001,data!E2:E10001)</f>
        <v>-6.9647506076696092E-2</v>
      </c>
      <c r="F4" s="9">
        <f>PEARSON(data!$D$2:$D$10001,data!F2:F10001)</f>
        <v>3.6270274211191271E-2</v>
      </c>
      <c r="G4" s="9">
        <f>PEARSON(data!$D$2:$D$10001,data!G2:G10001)</f>
        <v>3.8382203995015463E-2</v>
      </c>
      <c r="H4" s="9">
        <f>PEARSON(data!$D$2:$D$10001,data!H2:H10001)</f>
        <v>0.14723600242615112</v>
      </c>
      <c r="I4" s="9">
        <f>PEARSON(data!$D$2:$D$10001,data!I2:I10001)</f>
        <v>-6.7144101315611021E-2</v>
      </c>
      <c r="J4" s="9">
        <f>PEARSON(data!$D$2:$D$10001,data!J2:J10001)</f>
        <v>3.00791264418525E-2</v>
      </c>
      <c r="K4" s="9">
        <f>PEARSON(data!$D$2:$D$10001,data!K2:K10001)</f>
        <v>-6.1804426338111972E-2</v>
      </c>
      <c r="L4" s="9">
        <f>PEARSON(data!$D$2:$D$10001,data!L2:L10001)</f>
        <v>-0.20464889262550037</v>
      </c>
    </row>
    <row r="5" spans="1:15" x14ac:dyDescent="0.25">
      <c r="A5" s="4" t="s">
        <v>3</v>
      </c>
      <c r="B5" s="9"/>
      <c r="C5" s="9"/>
      <c r="D5" s="9"/>
      <c r="E5" s="9">
        <f>PEARSON(data!$E$2:$E$10001,data!E2:E10001)</f>
        <v>1.0000000000000002</v>
      </c>
      <c r="F5" s="9">
        <f>PEARSON(data!$E$2:$E$10001,data!F2:F10001)</f>
        <v>-1.0891394898593039E-2</v>
      </c>
      <c r="G5" s="9">
        <f>PEARSON(data!$E$2:$E$10001,data!G2:G10001)</f>
        <v>-8.2976621684056426E-3</v>
      </c>
      <c r="H5" s="9">
        <f>PEARSON(data!$E$2:$E$10001,data!H2:H10001)</f>
        <v>-4.4602743433726645E-2</v>
      </c>
      <c r="I5" s="9">
        <f>PEARSON(data!$E$2:$E$10001,data!I2:I10001)</f>
        <v>0.97996115275432438</v>
      </c>
      <c r="J5" s="9">
        <f>PEARSON(data!$E$2:$E$10001,data!J2:J10001)</f>
        <v>-2.6607503560423469E-2</v>
      </c>
      <c r="K5" s="9">
        <f>PEARSON(data!$E$2:$E$10001,data!K2:K10001)</f>
        <v>0.98339467033090389</v>
      </c>
      <c r="L5" s="9">
        <f>PEARSON(data!$E$2:$E$10001,data!L2:L10001)</f>
        <v>-4.453704718678759E-3</v>
      </c>
    </row>
    <row r="6" spans="1:15" x14ac:dyDescent="0.25">
      <c r="A6" t="s">
        <v>4</v>
      </c>
      <c r="B6" s="9"/>
      <c r="C6" s="9"/>
      <c r="D6" s="9"/>
      <c r="E6" s="9"/>
      <c r="F6" s="9">
        <f>PEARSON(data!$F$2:$F$10001,data!F2:F10001)</f>
        <v>1</v>
      </c>
      <c r="G6" s="9">
        <f>PEARSON(data!$F$2:$F$10001,data!G2:G10001)</f>
        <v>-2.5894389875143503E-2</v>
      </c>
      <c r="H6" s="9">
        <f>PEARSON(data!$F$2:$F$10001,data!H2:H10001)</f>
        <v>8.7381839138001668E-2</v>
      </c>
      <c r="I6" s="9">
        <f>PEARSON(data!$F$2:$F$10001,data!I2:I10001)</f>
        <v>-1.4457760027071576E-2</v>
      </c>
      <c r="J6" s="9">
        <f>PEARSON(data!$F$2:$F$10001,data!J2:J10001)</f>
        <v>0.2183415855045123</v>
      </c>
      <c r="K6" s="9">
        <f>PEARSON(data!$F$2:$F$10001,data!K2:K10001)</f>
        <v>-1.2703426086182492E-2</v>
      </c>
      <c r="L6" s="9">
        <f>PEARSON(data!$F$2:$F$10001,data!L2:L10001)</f>
        <v>-6.6337670352542316E-2</v>
      </c>
    </row>
    <row r="7" spans="1:15" x14ac:dyDescent="0.25">
      <c r="A7" t="s">
        <v>5</v>
      </c>
      <c r="B7" s="9"/>
      <c r="C7" s="9"/>
      <c r="D7" s="9"/>
      <c r="E7" s="9"/>
      <c r="F7" s="9"/>
      <c r="G7" s="9">
        <f>PEARSON(data!$G$2:$G$10001,data!G2:G10001)</f>
        <v>1</v>
      </c>
      <c r="H7" s="9">
        <f>PEARSON(data!$G$2:$G$10001,data!H2:H10001)</f>
        <v>7.5098251094547305E-2</v>
      </c>
      <c r="I7" s="9">
        <f>PEARSON(data!$G$2:$G$10001,data!I2:I10001)</f>
        <v>-8.7405288997987034E-3</v>
      </c>
      <c r="J7" s="9">
        <f>PEARSON(data!$G$2:$G$10001,data!J2:J10001)</f>
        <v>9.0110641148887269E-2</v>
      </c>
      <c r="K7" s="9">
        <f>PEARSON(data!$G$2:$G$10001,data!K2:K10001)</f>
        <v>-8.2368287166477774E-3</v>
      </c>
      <c r="L7" s="9">
        <f>PEARSON(data!$G$2:$G$10001,data!L2:L10001)</f>
        <v>3.6823838402342032E-2</v>
      </c>
    </row>
    <row r="8" spans="1:15" x14ac:dyDescent="0.25">
      <c r="A8" t="s">
        <v>6</v>
      </c>
      <c r="B8" s="9"/>
      <c r="C8" s="9"/>
      <c r="D8" s="9"/>
      <c r="E8" s="9"/>
      <c r="F8" s="9"/>
      <c r="G8" s="9"/>
      <c r="H8" s="9">
        <f>PEARSON(data!$H$2:$H$10001,data!H2:H10001)</f>
        <v>1</v>
      </c>
      <c r="I8" s="9">
        <f>PEARSON(data!$H$2:$H$10001,data!I2:I10001)</f>
        <v>-7.1938599598278113E-2</v>
      </c>
      <c r="J8" s="9">
        <f>PEARSON(data!$H$2:$H$10001,data!J2:J10001)</f>
        <v>0.43371449286133651</v>
      </c>
      <c r="K8" s="9">
        <f>PEARSON(data!$H$2:$H$10001,data!K2:K10001)</f>
        <v>-6.2873384803725341E-2</v>
      </c>
      <c r="L8" s="9">
        <f>PEARSON(data!$H$2:$H$10001,data!L2:L10001)</f>
        <v>6.9952078077557794E-2</v>
      </c>
    </row>
    <row r="9" spans="1:15" x14ac:dyDescent="0.25">
      <c r="A9" s="4" t="s">
        <v>7</v>
      </c>
      <c r="B9" s="9"/>
      <c r="C9" s="9"/>
      <c r="D9" s="9"/>
      <c r="E9" s="9"/>
      <c r="F9" s="9"/>
      <c r="G9" s="9"/>
      <c r="H9" s="9"/>
      <c r="I9" s="9">
        <f>PEARSON(data!$I$2:$I$10001,data!I2:I10001)</f>
        <v>1</v>
      </c>
      <c r="J9" s="9">
        <f>PEARSON(data!$I$2:$I$10001,data!J2:J10001)</f>
        <v>-4.2796764302959985E-2</v>
      </c>
      <c r="K9" s="9">
        <f>PEARSON(data!$I$2:$I$10001,data!K2:K10001)</f>
        <v>0.9918467859656972</v>
      </c>
      <c r="L9" s="9">
        <f>PEARSON(data!$I$2:$I$10001,data!L2:L10001)</f>
        <v>-1.6033799511723637E-2</v>
      </c>
    </row>
    <row r="10" spans="1:15" x14ac:dyDescent="0.25">
      <c r="A10" t="s">
        <v>8</v>
      </c>
      <c r="B10" s="9"/>
      <c r="C10" s="9"/>
      <c r="D10" s="9"/>
      <c r="E10" s="9"/>
      <c r="F10" s="9"/>
      <c r="G10" s="9"/>
      <c r="H10" s="9"/>
      <c r="I10" s="9"/>
      <c r="J10" s="9">
        <f>PEARSON(data!$J$2:$J$10001,data!J2:J10001)</f>
        <v>1</v>
      </c>
      <c r="K10" s="9">
        <f>PEARSON(data!$J$2:$J$10001,data!K2:K10001)</f>
        <v>-3.6961886436699426E-2</v>
      </c>
      <c r="L10" s="9">
        <f>PEARSON(data!$J$2:$J$10001,data!L2:L10001)</f>
        <v>0.14299716295244738</v>
      </c>
    </row>
    <row r="11" spans="1:15" x14ac:dyDescent="0.25">
      <c r="A11" t="s">
        <v>9</v>
      </c>
      <c r="B11" s="9"/>
      <c r="C11" s="9"/>
      <c r="D11" s="9"/>
      <c r="E11" s="9"/>
      <c r="F11" s="9"/>
      <c r="G11" s="9"/>
      <c r="H11" s="9"/>
      <c r="I11" s="9"/>
      <c r="J11" s="9"/>
      <c r="K11" s="9">
        <f>PEARSON(data!$K$2:$K$10001,data!K2:K10001)</f>
        <v>1.0000000000000002</v>
      </c>
      <c r="L11" s="9">
        <f>CORREL(data!$K$2:$K$10001,data!L2:L10001)</f>
        <v>-1.6352672473340522E-2</v>
      </c>
    </row>
    <row r="12" spans="1:15" x14ac:dyDescent="0.25">
      <c r="A12" t="s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>
        <f>PEARSON(data!$L$2:$L$10001,data!L2:L10001)</f>
        <v>1</v>
      </c>
    </row>
  </sheetData>
  <conditionalFormatting sqref="B2:L12">
    <cfRule type="cellIs" dxfId="0" priority="1" operator="notBetween">
      <formula>$N$2</formula>
      <formula>$O$2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data</vt:lpstr>
      <vt:lpstr>fine_binning</vt:lpstr>
      <vt:lpstr>fine_coarse_binning</vt:lpstr>
      <vt:lpstr>logistic_reg</vt:lpstr>
      <vt:lpstr>c</vt:lpstr>
      <vt:lpstr>score_card</vt:lpstr>
      <vt:lpstr>chi-square table</vt:lpstr>
      <vt:lpstr>correlation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2015-07-21T04:56:53Z</dcterms:created>
  <dcterms:modified xsi:type="dcterms:W3CDTF">2015-07-24T08:58:56Z</dcterms:modified>
</cp:coreProperties>
</file>