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정보공개\"/>
    </mc:Choice>
  </mc:AlternateContent>
  <bookViews>
    <workbookView xWindow="15" yWindow="-15" windowWidth="28800" windowHeight="6795" tabRatio="789" activeTab="2"/>
  </bookViews>
  <sheets>
    <sheet name="운영실적 (대여소별) " sheetId="23" r:id="rId1"/>
    <sheet name="분기별" sheetId="8" r:id="rId2"/>
    <sheet name="운영실적(월별) " sheetId="6" r:id="rId3"/>
    <sheet name="3월" sheetId="10" r:id="rId4"/>
    <sheet name="4월" sheetId="11" r:id="rId5"/>
    <sheet name="5월" sheetId="12" r:id="rId6"/>
    <sheet name="6월" sheetId="20" r:id="rId7"/>
    <sheet name="7월" sheetId="14" r:id="rId8"/>
    <sheet name="8월" sheetId="15" r:id="rId9"/>
    <sheet name="9월" sheetId="16" r:id="rId10"/>
    <sheet name="10월" sheetId="17" r:id="rId11"/>
    <sheet name="11월" sheetId="18" r:id="rId12"/>
    <sheet name="12월" sheetId="19" r:id="rId13"/>
  </sheets>
  <externalReferences>
    <externalReference r:id="rId14"/>
  </externalReferences>
  <definedNames>
    <definedName name="_xlnm.Print_Area" localSheetId="0">'운영실적 (대여소별) '!$A$1:$M$10</definedName>
    <definedName name="_xlnm.Print_Area" localSheetId="2">'운영실적(월별) '!$A$1:$G$36</definedName>
    <definedName name="_xlnm.Print_Titles" localSheetId="2">'운영실적(월별) '!$3:$4</definedName>
  </definedNames>
  <calcPr calcId="162913"/>
</workbook>
</file>

<file path=xl/calcChain.xml><?xml version="1.0" encoding="utf-8"?>
<calcChain xmlns="http://schemas.openxmlformats.org/spreadsheetml/2006/main">
  <c r="C5" i="23" l="1"/>
  <c r="D5" i="23"/>
  <c r="E5" i="23"/>
  <c r="F5" i="23"/>
  <c r="G5" i="23"/>
  <c r="H5" i="23"/>
  <c r="I5" i="23"/>
  <c r="J5" i="23"/>
  <c r="K5" i="23"/>
  <c r="L5" i="23"/>
  <c r="C6" i="23"/>
  <c r="D6" i="23"/>
  <c r="E6" i="23"/>
  <c r="F6" i="23"/>
  <c r="G6" i="23"/>
  <c r="H6" i="23"/>
  <c r="I6" i="23"/>
  <c r="J6" i="23"/>
  <c r="K6" i="23"/>
  <c r="L6" i="23"/>
  <c r="C7" i="23"/>
  <c r="D7" i="23"/>
  <c r="E7" i="23"/>
  <c r="F7" i="23"/>
  <c r="G7" i="23"/>
  <c r="H7" i="23"/>
  <c r="I7" i="23"/>
  <c r="J7" i="23"/>
  <c r="K7" i="23"/>
  <c r="L7" i="23"/>
  <c r="C8" i="23"/>
  <c r="D8" i="23"/>
  <c r="E8" i="23"/>
  <c r="F8" i="23"/>
  <c r="G8" i="23"/>
  <c r="H8" i="23"/>
  <c r="I8" i="23"/>
  <c r="J8" i="23"/>
  <c r="K8" i="23"/>
  <c r="L8" i="23"/>
  <c r="C9" i="23"/>
  <c r="D9" i="23"/>
  <c r="E9" i="23"/>
  <c r="F9" i="23"/>
  <c r="G9" i="23"/>
  <c r="H9" i="23"/>
  <c r="I9" i="23"/>
  <c r="J9" i="23"/>
  <c r="K9" i="23"/>
  <c r="L9" i="23"/>
  <c r="C10" i="23"/>
  <c r="D10" i="23"/>
  <c r="E10" i="23"/>
  <c r="F10" i="23"/>
  <c r="G10" i="23"/>
  <c r="H10" i="23"/>
  <c r="I10" i="23"/>
  <c r="J10" i="23"/>
  <c r="K10" i="23"/>
  <c r="L10" i="23"/>
  <c r="C11" i="23"/>
  <c r="D11" i="23"/>
  <c r="E11" i="23"/>
  <c r="F11" i="23"/>
  <c r="G11" i="23"/>
  <c r="H11" i="23"/>
  <c r="I11" i="23"/>
  <c r="J11" i="23"/>
  <c r="K11" i="23"/>
  <c r="L11" i="23"/>
  <c r="B14" i="23"/>
  <c r="D14" i="23"/>
  <c r="F14" i="23"/>
  <c r="H14" i="23"/>
  <c r="B7" i="23" l="1"/>
  <c r="H4" i="23"/>
  <c r="G4" i="23"/>
  <c r="I4" i="23"/>
  <c r="B6" i="23"/>
  <c r="B9" i="23"/>
  <c r="B11" i="23"/>
  <c r="L4" i="23"/>
  <c r="F4" i="23"/>
  <c r="J4" i="23"/>
  <c r="D4" i="23"/>
  <c r="B10" i="23"/>
  <c r="K4" i="23"/>
  <c r="C4" i="23"/>
  <c r="E4" i="23"/>
  <c r="B5" i="23"/>
  <c r="B8" i="23"/>
  <c r="B4" i="23" l="1"/>
  <c r="E23" i="19"/>
  <c r="C5" i="17"/>
  <c r="C6" i="17"/>
  <c r="D5" i="17"/>
  <c r="E5" i="17"/>
  <c r="E14" i="16"/>
  <c r="AG4" i="10"/>
  <c r="AE4" i="10"/>
  <c r="AG4" i="11"/>
  <c r="AE4" i="11"/>
  <c r="AF4" i="11"/>
  <c r="I4" i="11"/>
  <c r="AG4" i="12"/>
  <c r="AE4" i="12"/>
  <c r="AF4" i="12"/>
  <c r="AG4" i="19"/>
  <c r="AF4" i="19"/>
  <c r="AE4" i="19"/>
  <c r="AC4" i="19"/>
  <c r="AB4" i="19"/>
  <c r="AA4" i="19"/>
  <c r="Y4" i="19"/>
  <c r="X4" i="19"/>
  <c r="W4" i="19"/>
  <c r="U4" i="19"/>
  <c r="T4" i="19"/>
  <c r="S4" i="19"/>
  <c r="Q4" i="19"/>
  <c r="P4" i="19"/>
  <c r="O4" i="19"/>
  <c r="M4" i="19"/>
  <c r="L4" i="19"/>
  <c r="K4" i="19"/>
  <c r="I4" i="19"/>
  <c r="H4" i="19"/>
  <c r="G4" i="19"/>
  <c r="AG4" i="17"/>
  <c r="AF4" i="17"/>
  <c r="AE4" i="17"/>
  <c r="AC4" i="17"/>
  <c r="AB4" i="17"/>
  <c r="AA4" i="17"/>
  <c r="Y4" i="17"/>
  <c r="X4" i="17"/>
  <c r="W4" i="17"/>
  <c r="U4" i="17"/>
  <c r="T4" i="17"/>
  <c r="S4" i="17"/>
  <c r="Q4" i="17"/>
  <c r="P4" i="17"/>
  <c r="O4" i="17"/>
  <c r="M4" i="17"/>
  <c r="L4" i="17"/>
  <c r="K4" i="17"/>
  <c r="I4" i="17"/>
  <c r="H4" i="17"/>
  <c r="G4" i="17"/>
  <c r="AE4" i="16" l="1"/>
  <c r="AD34" i="15"/>
  <c r="AF4" i="10"/>
  <c r="AD34" i="20"/>
  <c r="Z34" i="20"/>
  <c r="V34" i="20"/>
  <c r="R34" i="20"/>
  <c r="N34" i="20"/>
  <c r="J34" i="20"/>
  <c r="F34" i="20"/>
  <c r="E34" i="20"/>
  <c r="D34" i="20"/>
  <c r="C34" i="20"/>
  <c r="AD33" i="20"/>
  <c r="Z33" i="20"/>
  <c r="V33" i="20"/>
  <c r="R33" i="20"/>
  <c r="N33" i="20"/>
  <c r="J33" i="20"/>
  <c r="F33" i="20"/>
  <c r="E33" i="20"/>
  <c r="D33" i="20"/>
  <c r="C33" i="20"/>
  <c r="AD32" i="20"/>
  <c r="Z32" i="20"/>
  <c r="V32" i="20"/>
  <c r="R32" i="20"/>
  <c r="N32" i="20"/>
  <c r="J32" i="20"/>
  <c r="F32" i="20"/>
  <c r="E32" i="20"/>
  <c r="D32" i="20"/>
  <c r="C32" i="20"/>
  <c r="AD31" i="20"/>
  <c r="Z31" i="20"/>
  <c r="V31" i="20"/>
  <c r="R31" i="20"/>
  <c r="N31" i="20"/>
  <c r="J31" i="20"/>
  <c r="F31" i="20"/>
  <c r="E31" i="20"/>
  <c r="D31" i="20"/>
  <c r="C31" i="20"/>
  <c r="AD30" i="20"/>
  <c r="Z30" i="20"/>
  <c r="V30" i="20"/>
  <c r="R30" i="20"/>
  <c r="N30" i="20"/>
  <c r="J30" i="20"/>
  <c r="F30" i="20"/>
  <c r="E30" i="20"/>
  <c r="D30" i="20"/>
  <c r="C30" i="20"/>
  <c r="AD29" i="20"/>
  <c r="Z29" i="20"/>
  <c r="V29" i="20"/>
  <c r="R29" i="20"/>
  <c r="N29" i="20"/>
  <c r="J29" i="20"/>
  <c r="F29" i="20"/>
  <c r="E29" i="20"/>
  <c r="D29" i="20"/>
  <c r="C29" i="20"/>
  <c r="AD28" i="20"/>
  <c r="Z28" i="20"/>
  <c r="V28" i="20"/>
  <c r="R28" i="20"/>
  <c r="N28" i="20"/>
  <c r="J28" i="20"/>
  <c r="F28" i="20"/>
  <c r="E28" i="20"/>
  <c r="D28" i="20"/>
  <c r="C28" i="20"/>
  <c r="AD27" i="20"/>
  <c r="Z27" i="20"/>
  <c r="V27" i="20"/>
  <c r="R27" i="20"/>
  <c r="N27" i="20"/>
  <c r="J27" i="20"/>
  <c r="F27" i="20"/>
  <c r="E27" i="20"/>
  <c r="D27" i="20"/>
  <c r="C27" i="20"/>
  <c r="AD26" i="20"/>
  <c r="Z26" i="20"/>
  <c r="V26" i="20"/>
  <c r="R26" i="20"/>
  <c r="N26" i="20"/>
  <c r="J26" i="20"/>
  <c r="F26" i="20"/>
  <c r="E26" i="20"/>
  <c r="D26" i="20"/>
  <c r="C26" i="20"/>
  <c r="AD25" i="20"/>
  <c r="Z25" i="20"/>
  <c r="V25" i="20"/>
  <c r="R25" i="20"/>
  <c r="N25" i="20"/>
  <c r="J25" i="20"/>
  <c r="F25" i="20"/>
  <c r="E25" i="20"/>
  <c r="D25" i="20"/>
  <c r="C25" i="20"/>
  <c r="AD24" i="20"/>
  <c r="Z24" i="20"/>
  <c r="V24" i="20"/>
  <c r="R24" i="20"/>
  <c r="N24" i="20"/>
  <c r="J24" i="20"/>
  <c r="F24" i="20"/>
  <c r="E24" i="20"/>
  <c r="D24" i="20"/>
  <c r="C24" i="20"/>
  <c r="AD23" i="20"/>
  <c r="Z23" i="20"/>
  <c r="V23" i="20"/>
  <c r="R23" i="20"/>
  <c r="N23" i="20"/>
  <c r="J23" i="20"/>
  <c r="F23" i="20"/>
  <c r="E23" i="20"/>
  <c r="D23" i="20"/>
  <c r="C23" i="20"/>
  <c r="AD22" i="20"/>
  <c r="Z22" i="20"/>
  <c r="V22" i="20"/>
  <c r="R22" i="20"/>
  <c r="N22" i="20"/>
  <c r="J22" i="20"/>
  <c r="F22" i="20"/>
  <c r="E22" i="20"/>
  <c r="D22" i="20"/>
  <c r="C22" i="20"/>
  <c r="AD21" i="20"/>
  <c r="Z21" i="20"/>
  <c r="V21" i="20"/>
  <c r="R21" i="20"/>
  <c r="N21" i="20"/>
  <c r="J21" i="20"/>
  <c r="F21" i="20"/>
  <c r="E21" i="20"/>
  <c r="D21" i="20"/>
  <c r="C21" i="20"/>
  <c r="AD20" i="20"/>
  <c r="Z20" i="20"/>
  <c r="V20" i="20"/>
  <c r="R20" i="20"/>
  <c r="N20" i="20"/>
  <c r="J20" i="20"/>
  <c r="F20" i="20"/>
  <c r="E20" i="20"/>
  <c r="D20" i="20"/>
  <c r="C20" i="20"/>
  <c r="AD19" i="20"/>
  <c r="Z19" i="20"/>
  <c r="V19" i="20"/>
  <c r="R19" i="20"/>
  <c r="N19" i="20"/>
  <c r="J19" i="20"/>
  <c r="F19" i="20"/>
  <c r="E19" i="20"/>
  <c r="D19" i="20"/>
  <c r="C19" i="20"/>
  <c r="AD18" i="20"/>
  <c r="Z18" i="20"/>
  <c r="V18" i="20"/>
  <c r="R18" i="20"/>
  <c r="N18" i="20"/>
  <c r="J18" i="20"/>
  <c r="F18" i="20"/>
  <c r="E18" i="20"/>
  <c r="D18" i="20"/>
  <c r="C18" i="20"/>
  <c r="AD17" i="20"/>
  <c r="Z17" i="20"/>
  <c r="V17" i="20"/>
  <c r="R17" i="20"/>
  <c r="N17" i="20"/>
  <c r="J17" i="20"/>
  <c r="F17" i="20"/>
  <c r="E17" i="20"/>
  <c r="D17" i="20"/>
  <c r="C17" i="20"/>
  <c r="AD16" i="20"/>
  <c r="Z16" i="20"/>
  <c r="V16" i="20"/>
  <c r="R16" i="20"/>
  <c r="N16" i="20"/>
  <c r="J16" i="20"/>
  <c r="F16" i="20"/>
  <c r="E16" i="20"/>
  <c r="D16" i="20"/>
  <c r="C16" i="20"/>
  <c r="AD15" i="20"/>
  <c r="Z15" i="20"/>
  <c r="V15" i="20"/>
  <c r="R15" i="20"/>
  <c r="N15" i="20"/>
  <c r="J15" i="20"/>
  <c r="F15" i="20"/>
  <c r="E15" i="20"/>
  <c r="D15" i="20"/>
  <c r="C15" i="20"/>
  <c r="AD14" i="20"/>
  <c r="Z14" i="20"/>
  <c r="V14" i="20"/>
  <c r="R14" i="20"/>
  <c r="N14" i="20"/>
  <c r="J14" i="20"/>
  <c r="F14" i="20"/>
  <c r="E14" i="20"/>
  <c r="D14" i="20"/>
  <c r="C14" i="20"/>
  <c r="AD13" i="20"/>
  <c r="Z13" i="20"/>
  <c r="V13" i="20"/>
  <c r="R13" i="20"/>
  <c r="N13" i="20"/>
  <c r="J13" i="20"/>
  <c r="F13" i="20"/>
  <c r="E13" i="20"/>
  <c r="D13" i="20"/>
  <c r="C13" i="20"/>
  <c r="AD12" i="20"/>
  <c r="Z12" i="20"/>
  <c r="V12" i="20"/>
  <c r="R12" i="20"/>
  <c r="N12" i="20"/>
  <c r="J12" i="20"/>
  <c r="F12" i="20"/>
  <c r="E12" i="20"/>
  <c r="D12" i="20"/>
  <c r="C12" i="20"/>
  <c r="AD11" i="20"/>
  <c r="Z11" i="20"/>
  <c r="V11" i="20"/>
  <c r="R11" i="20"/>
  <c r="N11" i="20"/>
  <c r="J11" i="20"/>
  <c r="F11" i="20"/>
  <c r="E11" i="20"/>
  <c r="D11" i="20"/>
  <c r="C11" i="20"/>
  <c r="AD10" i="20"/>
  <c r="Z10" i="20"/>
  <c r="V10" i="20"/>
  <c r="R10" i="20"/>
  <c r="N10" i="20"/>
  <c r="J10" i="20"/>
  <c r="F10" i="20"/>
  <c r="E10" i="20"/>
  <c r="D10" i="20"/>
  <c r="C10" i="20"/>
  <c r="AD9" i="20"/>
  <c r="Z9" i="20"/>
  <c r="V9" i="20"/>
  <c r="R9" i="20"/>
  <c r="N9" i="20"/>
  <c r="J9" i="20"/>
  <c r="F9" i="20"/>
  <c r="E9" i="20"/>
  <c r="D9" i="20"/>
  <c r="C9" i="20"/>
  <c r="AD8" i="20"/>
  <c r="Z8" i="20"/>
  <c r="V8" i="20"/>
  <c r="R8" i="20"/>
  <c r="N8" i="20"/>
  <c r="J8" i="20"/>
  <c r="F8" i="20"/>
  <c r="E8" i="20"/>
  <c r="D8" i="20"/>
  <c r="C8" i="20"/>
  <c r="AD7" i="20"/>
  <c r="Z7" i="20"/>
  <c r="V7" i="20"/>
  <c r="R7" i="20"/>
  <c r="N7" i="20"/>
  <c r="J7" i="20"/>
  <c r="F7" i="20"/>
  <c r="E7" i="20"/>
  <c r="D7" i="20"/>
  <c r="C7" i="20"/>
  <c r="AD6" i="20"/>
  <c r="Z6" i="20"/>
  <c r="V6" i="20"/>
  <c r="R6" i="20"/>
  <c r="N6" i="20"/>
  <c r="J6" i="20"/>
  <c r="F6" i="20"/>
  <c r="E6" i="20"/>
  <c r="D6" i="20"/>
  <c r="C6" i="20"/>
  <c r="AD5" i="20"/>
  <c r="Z5" i="20"/>
  <c r="V5" i="20"/>
  <c r="R5" i="20"/>
  <c r="N5" i="20"/>
  <c r="J5" i="20"/>
  <c r="F5" i="20"/>
  <c r="E5" i="20"/>
  <c r="D5" i="20"/>
  <c r="C5" i="20"/>
  <c r="AG4" i="20"/>
  <c r="F36" i="6" s="1"/>
  <c r="AF4" i="20"/>
  <c r="E36" i="6" s="1"/>
  <c r="AE4" i="20"/>
  <c r="D36" i="6" s="1"/>
  <c r="AC4" i="20"/>
  <c r="F35" i="6" s="1"/>
  <c r="AB4" i="20"/>
  <c r="E35" i="6" s="1"/>
  <c r="AA4" i="20"/>
  <c r="Y4" i="20"/>
  <c r="F34" i="6" s="1"/>
  <c r="X4" i="20"/>
  <c r="E34" i="6" s="1"/>
  <c r="W4" i="20"/>
  <c r="D34" i="6" s="1"/>
  <c r="U4" i="20"/>
  <c r="F33" i="6" s="1"/>
  <c r="T4" i="20"/>
  <c r="E33" i="6" s="1"/>
  <c r="S4" i="20"/>
  <c r="Q4" i="20"/>
  <c r="F32" i="6" s="1"/>
  <c r="P4" i="20"/>
  <c r="E32" i="6" s="1"/>
  <c r="O4" i="20"/>
  <c r="M4" i="20"/>
  <c r="F31" i="6" s="1"/>
  <c r="L4" i="20"/>
  <c r="E31" i="6" s="1"/>
  <c r="K4" i="20"/>
  <c r="D31" i="6" s="1"/>
  <c r="I4" i="20"/>
  <c r="F30" i="6" s="1"/>
  <c r="H4" i="20"/>
  <c r="E30" i="6" s="1"/>
  <c r="G4" i="20"/>
  <c r="E35" i="10"/>
  <c r="E34" i="10"/>
  <c r="AD35" i="10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D84" i="6"/>
  <c r="C84" i="6" s="1"/>
  <c r="D83" i="6"/>
  <c r="C83" i="6" s="1"/>
  <c r="D82" i="6"/>
  <c r="D81" i="6"/>
  <c r="D80" i="6"/>
  <c r="D79" i="6"/>
  <c r="D78" i="6"/>
  <c r="E6" i="19"/>
  <c r="E35" i="19"/>
  <c r="D35" i="19"/>
  <c r="C35" i="19"/>
  <c r="B35" i="19"/>
  <c r="E34" i="19"/>
  <c r="D34" i="19"/>
  <c r="C34" i="19"/>
  <c r="E33" i="19"/>
  <c r="D33" i="19"/>
  <c r="C33" i="19"/>
  <c r="B33" i="19" s="1"/>
  <c r="E32" i="19"/>
  <c r="B32" i="19" s="1"/>
  <c r="D32" i="19"/>
  <c r="C32" i="19"/>
  <c r="E31" i="19"/>
  <c r="D31" i="19"/>
  <c r="C31" i="19"/>
  <c r="B31" i="19" s="1"/>
  <c r="E30" i="19"/>
  <c r="D30" i="19"/>
  <c r="C30" i="19"/>
  <c r="E29" i="19"/>
  <c r="D29" i="19"/>
  <c r="C29" i="19"/>
  <c r="B29" i="19" s="1"/>
  <c r="E28" i="19"/>
  <c r="D28" i="19"/>
  <c r="B28" i="19" s="1"/>
  <c r="C28" i="19"/>
  <c r="E27" i="19"/>
  <c r="D27" i="19"/>
  <c r="C27" i="19"/>
  <c r="E26" i="19"/>
  <c r="D26" i="19"/>
  <c r="C26" i="19"/>
  <c r="B26" i="19" s="1"/>
  <c r="E25" i="19"/>
  <c r="D25" i="19"/>
  <c r="B25" i="19" s="1"/>
  <c r="C25" i="19"/>
  <c r="E24" i="19"/>
  <c r="D24" i="19"/>
  <c r="C24" i="19"/>
  <c r="D23" i="19"/>
  <c r="C23" i="19"/>
  <c r="E22" i="19"/>
  <c r="D22" i="19"/>
  <c r="C22" i="19"/>
  <c r="E21" i="19"/>
  <c r="D21" i="19"/>
  <c r="C21" i="19"/>
  <c r="E20" i="19"/>
  <c r="D20" i="19"/>
  <c r="C20" i="19"/>
  <c r="E19" i="19"/>
  <c r="D19" i="19"/>
  <c r="C19" i="19"/>
  <c r="B19" i="19" s="1"/>
  <c r="E18" i="19"/>
  <c r="D18" i="19"/>
  <c r="C18" i="19"/>
  <c r="B18" i="19" s="1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B12" i="19" s="1"/>
  <c r="E11" i="19"/>
  <c r="D11" i="19"/>
  <c r="C11" i="19"/>
  <c r="B11" i="19" s="1"/>
  <c r="E10" i="19"/>
  <c r="D10" i="19"/>
  <c r="C10" i="19"/>
  <c r="E9" i="19"/>
  <c r="D9" i="19"/>
  <c r="C9" i="19"/>
  <c r="E8" i="19"/>
  <c r="D8" i="19"/>
  <c r="C8" i="19"/>
  <c r="E7" i="19"/>
  <c r="D7" i="19"/>
  <c r="C7" i="19"/>
  <c r="D6" i="19"/>
  <c r="C6" i="19"/>
  <c r="E5" i="19"/>
  <c r="D5" i="19"/>
  <c r="C5" i="19"/>
  <c r="AD4" i="19"/>
  <c r="Z4" i="19"/>
  <c r="V4" i="19"/>
  <c r="R4" i="19"/>
  <c r="N4" i="19"/>
  <c r="J4" i="19"/>
  <c r="F4" i="19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AG4" i="18"/>
  <c r="F76" i="6" s="1"/>
  <c r="AF4" i="18"/>
  <c r="E76" i="6" s="1"/>
  <c r="AE4" i="18"/>
  <c r="AC4" i="18"/>
  <c r="F75" i="6" s="1"/>
  <c r="AB4" i="18"/>
  <c r="E75" i="6" s="1"/>
  <c r="AA4" i="18"/>
  <c r="Y4" i="18"/>
  <c r="F74" i="6" s="1"/>
  <c r="X4" i="18"/>
  <c r="E74" i="6" s="1"/>
  <c r="W4" i="18"/>
  <c r="D74" i="6" s="1"/>
  <c r="U4" i="18"/>
  <c r="F73" i="6" s="1"/>
  <c r="T4" i="18"/>
  <c r="E73" i="6" s="1"/>
  <c r="S4" i="18"/>
  <c r="Q4" i="18"/>
  <c r="F72" i="6" s="1"/>
  <c r="P4" i="18"/>
  <c r="E72" i="6" s="1"/>
  <c r="O4" i="18"/>
  <c r="M4" i="18"/>
  <c r="F71" i="6" s="1"/>
  <c r="L4" i="18"/>
  <c r="E71" i="6" s="1"/>
  <c r="K4" i="18"/>
  <c r="D71" i="6" s="1"/>
  <c r="I4" i="18"/>
  <c r="F70" i="6" s="1"/>
  <c r="H4" i="18"/>
  <c r="E70" i="6" s="1"/>
  <c r="G4" i="18"/>
  <c r="D70" i="6" s="1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E62" i="6"/>
  <c r="D62" i="6"/>
  <c r="F28" i="6"/>
  <c r="D28" i="6"/>
  <c r="F20" i="6"/>
  <c r="D20" i="6"/>
  <c r="F12" i="6"/>
  <c r="F12" i="8" s="1"/>
  <c r="D12" i="6"/>
  <c r="D12" i="8" s="1"/>
  <c r="D6" i="17"/>
  <c r="AD33" i="16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B24" i="17" s="1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B30" i="17" s="1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E7" i="16"/>
  <c r="Z34" i="16"/>
  <c r="V34" i="16"/>
  <c r="R34" i="16"/>
  <c r="N34" i="16"/>
  <c r="J34" i="16"/>
  <c r="F34" i="16"/>
  <c r="E34" i="16"/>
  <c r="D34" i="16"/>
  <c r="C34" i="16"/>
  <c r="Z33" i="16"/>
  <c r="V33" i="16"/>
  <c r="R33" i="16"/>
  <c r="N33" i="16"/>
  <c r="J33" i="16"/>
  <c r="F33" i="16"/>
  <c r="E33" i="16"/>
  <c r="D33" i="16"/>
  <c r="C33" i="16"/>
  <c r="AD32" i="16"/>
  <c r="Z32" i="16"/>
  <c r="V32" i="16"/>
  <c r="R32" i="16"/>
  <c r="N32" i="16"/>
  <c r="J32" i="16"/>
  <c r="F32" i="16"/>
  <c r="E32" i="16"/>
  <c r="D32" i="16"/>
  <c r="C32" i="16"/>
  <c r="AD31" i="16"/>
  <c r="Z31" i="16"/>
  <c r="V31" i="16"/>
  <c r="R31" i="16"/>
  <c r="N31" i="16"/>
  <c r="J31" i="16"/>
  <c r="F31" i="16"/>
  <c r="E31" i="16"/>
  <c r="D31" i="16"/>
  <c r="C31" i="16"/>
  <c r="AD30" i="16"/>
  <c r="Z30" i="16"/>
  <c r="V30" i="16"/>
  <c r="R30" i="16"/>
  <c r="N30" i="16"/>
  <c r="J30" i="16"/>
  <c r="F30" i="16"/>
  <c r="E30" i="16"/>
  <c r="D30" i="16"/>
  <c r="C30" i="16"/>
  <c r="AD29" i="16"/>
  <c r="Z29" i="16"/>
  <c r="V29" i="16"/>
  <c r="R29" i="16"/>
  <c r="N29" i="16"/>
  <c r="J29" i="16"/>
  <c r="F29" i="16"/>
  <c r="E29" i="16"/>
  <c r="D29" i="16"/>
  <c r="C29" i="16"/>
  <c r="AD28" i="16"/>
  <c r="Z28" i="16"/>
  <c r="V28" i="16"/>
  <c r="R28" i="16"/>
  <c r="N28" i="16"/>
  <c r="J28" i="16"/>
  <c r="F28" i="16"/>
  <c r="E28" i="16"/>
  <c r="D28" i="16"/>
  <c r="C28" i="16"/>
  <c r="AD27" i="16"/>
  <c r="Z27" i="16"/>
  <c r="V27" i="16"/>
  <c r="R27" i="16"/>
  <c r="N27" i="16"/>
  <c r="J27" i="16"/>
  <c r="F27" i="16"/>
  <c r="E27" i="16"/>
  <c r="D27" i="16"/>
  <c r="C27" i="16"/>
  <c r="AD26" i="16"/>
  <c r="Z26" i="16"/>
  <c r="V26" i="16"/>
  <c r="R26" i="16"/>
  <c r="N26" i="16"/>
  <c r="J26" i="16"/>
  <c r="F26" i="16"/>
  <c r="E26" i="16"/>
  <c r="D26" i="16"/>
  <c r="C26" i="16"/>
  <c r="AD25" i="16"/>
  <c r="Z25" i="16"/>
  <c r="V25" i="16"/>
  <c r="R25" i="16"/>
  <c r="N25" i="16"/>
  <c r="J25" i="16"/>
  <c r="F25" i="16"/>
  <c r="E25" i="16"/>
  <c r="D25" i="16"/>
  <c r="C25" i="16"/>
  <c r="AD24" i="16"/>
  <c r="Z24" i="16"/>
  <c r="V24" i="16"/>
  <c r="R24" i="16"/>
  <c r="N24" i="16"/>
  <c r="J24" i="16"/>
  <c r="F24" i="16"/>
  <c r="E24" i="16"/>
  <c r="D24" i="16"/>
  <c r="C24" i="16"/>
  <c r="AD23" i="16"/>
  <c r="Z23" i="16"/>
  <c r="V23" i="16"/>
  <c r="R23" i="16"/>
  <c r="N23" i="16"/>
  <c r="J23" i="16"/>
  <c r="F23" i="16"/>
  <c r="E23" i="16"/>
  <c r="D23" i="16"/>
  <c r="C23" i="16"/>
  <c r="AD22" i="16"/>
  <c r="Z22" i="16"/>
  <c r="V22" i="16"/>
  <c r="R22" i="16"/>
  <c r="N22" i="16"/>
  <c r="J22" i="16"/>
  <c r="F22" i="16"/>
  <c r="E22" i="16"/>
  <c r="D22" i="16"/>
  <c r="C22" i="16"/>
  <c r="AD21" i="16"/>
  <c r="Z21" i="16"/>
  <c r="V21" i="16"/>
  <c r="R21" i="16"/>
  <c r="N21" i="16"/>
  <c r="J21" i="16"/>
  <c r="F21" i="16"/>
  <c r="E21" i="16"/>
  <c r="D21" i="16"/>
  <c r="C21" i="16"/>
  <c r="AD20" i="16"/>
  <c r="Z20" i="16"/>
  <c r="V20" i="16"/>
  <c r="R20" i="16"/>
  <c r="N20" i="16"/>
  <c r="J20" i="16"/>
  <c r="F20" i="16"/>
  <c r="E20" i="16"/>
  <c r="D20" i="16"/>
  <c r="C20" i="16"/>
  <c r="AD19" i="16"/>
  <c r="Z19" i="16"/>
  <c r="V19" i="16"/>
  <c r="R19" i="16"/>
  <c r="N19" i="16"/>
  <c r="J19" i="16"/>
  <c r="F19" i="16"/>
  <c r="E19" i="16"/>
  <c r="D19" i="16"/>
  <c r="C19" i="16"/>
  <c r="AD18" i="16"/>
  <c r="Z18" i="16"/>
  <c r="V18" i="16"/>
  <c r="R18" i="16"/>
  <c r="N18" i="16"/>
  <c r="J18" i="16"/>
  <c r="F18" i="16"/>
  <c r="E18" i="16"/>
  <c r="D18" i="16"/>
  <c r="C18" i="16"/>
  <c r="AD17" i="16"/>
  <c r="Z17" i="16"/>
  <c r="V17" i="16"/>
  <c r="R17" i="16"/>
  <c r="N17" i="16"/>
  <c r="J17" i="16"/>
  <c r="F17" i="16"/>
  <c r="E17" i="16"/>
  <c r="D17" i="16"/>
  <c r="C17" i="16"/>
  <c r="AD16" i="16"/>
  <c r="Z16" i="16"/>
  <c r="V16" i="16"/>
  <c r="R16" i="16"/>
  <c r="N16" i="16"/>
  <c r="J16" i="16"/>
  <c r="F16" i="16"/>
  <c r="E16" i="16"/>
  <c r="D16" i="16"/>
  <c r="C16" i="16"/>
  <c r="AD15" i="16"/>
  <c r="Z15" i="16"/>
  <c r="V15" i="16"/>
  <c r="R15" i="16"/>
  <c r="N15" i="16"/>
  <c r="J15" i="16"/>
  <c r="F15" i="16"/>
  <c r="E15" i="16"/>
  <c r="D15" i="16"/>
  <c r="C15" i="16"/>
  <c r="AD14" i="16"/>
  <c r="Z14" i="16"/>
  <c r="V14" i="16"/>
  <c r="R14" i="16"/>
  <c r="N14" i="16"/>
  <c r="J14" i="16"/>
  <c r="F14" i="16"/>
  <c r="D14" i="16"/>
  <c r="C14" i="16"/>
  <c r="AD13" i="16"/>
  <c r="Z13" i="16"/>
  <c r="V13" i="16"/>
  <c r="R13" i="16"/>
  <c r="N13" i="16"/>
  <c r="J13" i="16"/>
  <c r="F13" i="16"/>
  <c r="E13" i="16"/>
  <c r="D13" i="16"/>
  <c r="C13" i="16"/>
  <c r="AD12" i="16"/>
  <c r="Z12" i="16"/>
  <c r="V12" i="16"/>
  <c r="R12" i="16"/>
  <c r="N12" i="16"/>
  <c r="J12" i="16"/>
  <c r="F12" i="16"/>
  <c r="E12" i="16"/>
  <c r="D12" i="16"/>
  <c r="C12" i="16"/>
  <c r="AD11" i="16"/>
  <c r="Z11" i="16"/>
  <c r="V11" i="16"/>
  <c r="R11" i="16"/>
  <c r="N11" i="16"/>
  <c r="J11" i="16"/>
  <c r="F11" i="16"/>
  <c r="E11" i="16"/>
  <c r="D11" i="16"/>
  <c r="C11" i="16"/>
  <c r="AD10" i="16"/>
  <c r="Z10" i="16"/>
  <c r="V10" i="16"/>
  <c r="R10" i="16"/>
  <c r="N10" i="16"/>
  <c r="J10" i="16"/>
  <c r="F10" i="16"/>
  <c r="E10" i="16"/>
  <c r="D10" i="16"/>
  <c r="C10" i="16"/>
  <c r="AD9" i="16"/>
  <c r="Z9" i="16"/>
  <c r="V9" i="16"/>
  <c r="R9" i="16"/>
  <c r="N9" i="16"/>
  <c r="J9" i="16"/>
  <c r="F9" i="16"/>
  <c r="E9" i="16"/>
  <c r="D9" i="16"/>
  <c r="C9" i="16"/>
  <c r="AD8" i="16"/>
  <c r="Z8" i="16"/>
  <c r="V8" i="16"/>
  <c r="R8" i="16"/>
  <c r="N8" i="16"/>
  <c r="J8" i="16"/>
  <c r="F8" i="16"/>
  <c r="E8" i="16"/>
  <c r="D8" i="16"/>
  <c r="C8" i="16"/>
  <c r="AD7" i="16"/>
  <c r="Z7" i="16"/>
  <c r="V7" i="16"/>
  <c r="R7" i="16"/>
  <c r="N7" i="16"/>
  <c r="J7" i="16"/>
  <c r="F7" i="16"/>
  <c r="D7" i="16"/>
  <c r="C7" i="16"/>
  <c r="AD6" i="16"/>
  <c r="Z6" i="16"/>
  <c r="V6" i="16"/>
  <c r="R6" i="16"/>
  <c r="N6" i="16"/>
  <c r="J6" i="16"/>
  <c r="F6" i="16"/>
  <c r="E6" i="16"/>
  <c r="D6" i="16"/>
  <c r="C6" i="16"/>
  <c r="AD5" i="16"/>
  <c r="Z5" i="16"/>
  <c r="V5" i="16"/>
  <c r="R5" i="16"/>
  <c r="N5" i="16"/>
  <c r="J5" i="16"/>
  <c r="F5" i="16"/>
  <c r="E5" i="16"/>
  <c r="D5" i="16"/>
  <c r="C5" i="16"/>
  <c r="AG4" i="16"/>
  <c r="F60" i="6" s="1"/>
  <c r="AF4" i="16"/>
  <c r="E60" i="6" s="1"/>
  <c r="D60" i="6"/>
  <c r="AC4" i="16"/>
  <c r="F59" i="6" s="1"/>
  <c r="AB4" i="16"/>
  <c r="E59" i="6" s="1"/>
  <c r="AA4" i="16"/>
  <c r="D59" i="6" s="1"/>
  <c r="Y4" i="16"/>
  <c r="F58" i="6" s="1"/>
  <c r="X4" i="16"/>
  <c r="E58" i="6" s="1"/>
  <c r="W4" i="16"/>
  <c r="D58" i="6" s="1"/>
  <c r="U4" i="16"/>
  <c r="F57" i="6" s="1"/>
  <c r="T4" i="16"/>
  <c r="E57" i="6" s="1"/>
  <c r="S4" i="16"/>
  <c r="D57" i="6" s="1"/>
  <c r="Q4" i="16"/>
  <c r="F56" i="6" s="1"/>
  <c r="P4" i="16"/>
  <c r="E56" i="6" s="1"/>
  <c r="O4" i="16"/>
  <c r="D56" i="6" s="1"/>
  <c r="M4" i="16"/>
  <c r="F55" i="6" s="1"/>
  <c r="L4" i="16"/>
  <c r="E55" i="6" s="1"/>
  <c r="K4" i="16"/>
  <c r="D55" i="6" s="1"/>
  <c r="I4" i="16"/>
  <c r="F54" i="6" s="1"/>
  <c r="H4" i="16"/>
  <c r="E54" i="6" s="1"/>
  <c r="G4" i="16"/>
  <c r="D54" i="6" s="1"/>
  <c r="AD34" i="14"/>
  <c r="AD35" i="15"/>
  <c r="Z35" i="15"/>
  <c r="V35" i="15"/>
  <c r="R35" i="15"/>
  <c r="N35" i="15"/>
  <c r="J35" i="15"/>
  <c r="F35" i="15"/>
  <c r="E35" i="15"/>
  <c r="D35" i="15"/>
  <c r="C35" i="15"/>
  <c r="Z34" i="15"/>
  <c r="V34" i="15"/>
  <c r="R34" i="15"/>
  <c r="N34" i="15"/>
  <c r="J34" i="15"/>
  <c r="F34" i="15"/>
  <c r="E34" i="15"/>
  <c r="D34" i="15"/>
  <c r="C34" i="15"/>
  <c r="AD33" i="15"/>
  <c r="Z33" i="15"/>
  <c r="V33" i="15"/>
  <c r="R33" i="15"/>
  <c r="N33" i="15"/>
  <c r="J33" i="15"/>
  <c r="F33" i="15"/>
  <c r="E33" i="15"/>
  <c r="D33" i="15"/>
  <c r="C33" i="15"/>
  <c r="AD32" i="15"/>
  <c r="Z32" i="15"/>
  <c r="V32" i="15"/>
  <c r="R32" i="15"/>
  <c r="N32" i="15"/>
  <c r="J32" i="15"/>
  <c r="F32" i="15"/>
  <c r="E32" i="15"/>
  <c r="D32" i="15"/>
  <c r="C32" i="15"/>
  <c r="AD31" i="15"/>
  <c r="Z31" i="15"/>
  <c r="V31" i="15"/>
  <c r="R31" i="15"/>
  <c r="N31" i="15"/>
  <c r="J31" i="15"/>
  <c r="F31" i="15"/>
  <c r="E31" i="15"/>
  <c r="D31" i="15"/>
  <c r="C31" i="15"/>
  <c r="AD30" i="15"/>
  <c r="Z30" i="15"/>
  <c r="V30" i="15"/>
  <c r="R30" i="15"/>
  <c r="N30" i="15"/>
  <c r="J30" i="15"/>
  <c r="F30" i="15"/>
  <c r="E30" i="15"/>
  <c r="D30" i="15"/>
  <c r="C30" i="15"/>
  <c r="AD29" i="15"/>
  <c r="Z29" i="15"/>
  <c r="V29" i="15"/>
  <c r="R29" i="15"/>
  <c r="N29" i="15"/>
  <c r="J29" i="15"/>
  <c r="F29" i="15"/>
  <c r="E29" i="15"/>
  <c r="D29" i="15"/>
  <c r="C29" i="15"/>
  <c r="AD28" i="15"/>
  <c r="Z28" i="15"/>
  <c r="V28" i="15"/>
  <c r="R28" i="15"/>
  <c r="N28" i="15"/>
  <c r="J28" i="15"/>
  <c r="F28" i="15"/>
  <c r="E28" i="15"/>
  <c r="D28" i="15"/>
  <c r="C28" i="15"/>
  <c r="AD27" i="15"/>
  <c r="Z27" i="15"/>
  <c r="V27" i="15"/>
  <c r="R27" i="15"/>
  <c r="N27" i="15"/>
  <c r="J27" i="15"/>
  <c r="F27" i="15"/>
  <c r="E27" i="15"/>
  <c r="D27" i="15"/>
  <c r="C27" i="15"/>
  <c r="AD26" i="15"/>
  <c r="Z26" i="15"/>
  <c r="V26" i="15"/>
  <c r="R26" i="15"/>
  <c r="N26" i="15"/>
  <c r="J26" i="15"/>
  <c r="F26" i="15"/>
  <c r="E26" i="15"/>
  <c r="D26" i="15"/>
  <c r="C26" i="15"/>
  <c r="AD25" i="15"/>
  <c r="Z25" i="15"/>
  <c r="V25" i="15"/>
  <c r="R25" i="15"/>
  <c r="N25" i="15"/>
  <c r="J25" i="15"/>
  <c r="F25" i="15"/>
  <c r="E25" i="15"/>
  <c r="D25" i="15"/>
  <c r="C25" i="15"/>
  <c r="AD24" i="15"/>
  <c r="Z24" i="15"/>
  <c r="V24" i="15"/>
  <c r="R24" i="15"/>
  <c r="N24" i="15"/>
  <c r="J24" i="15"/>
  <c r="F24" i="15"/>
  <c r="E24" i="15"/>
  <c r="D24" i="15"/>
  <c r="C24" i="15"/>
  <c r="AD23" i="15"/>
  <c r="Z23" i="15"/>
  <c r="V23" i="15"/>
  <c r="R23" i="15"/>
  <c r="N23" i="15"/>
  <c r="J23" i="15"/>
  <c r="F23" i="15"/>
  <c r="E23" i="15"/>
  <c r="D23" i="15"/>
  <c r="C23" i="15"/>
  <c r="AD22" i="15"/>
  <c r="Z22" i="15"/>
  <c r="V22" i="15"/>
  <c r="R22" i="15"/>
  <c r="N22" i="15"/>
  <c r="J22" i="15"/>
  <c r="F22" i="15"/>
  <c r="E22" i="15"/>
  <c r="D22" i="15"/>
  <c r="C22" i="15"/>
  <c r="AD21" i="15"/>
  <c r="Z21" i="15"/>
  <c r="V21" i="15"/>
  <c r="R21" i="15"/>
  <c r="N21" i="15"/>
  <c r="J21" i="15"/>
  <c r="F21" i="15"/>
  <c r="E21" i="15"/>
  <c r="D21" i="15"/>
  <c r="C21" i="15"/>
  <c r="AD20" i="15"/>
  <c r="Z20" i="15"/>
  <c r="V20" i="15"/>
  <c r="R20" i="15"/>
  <c r="N20" i="15"/>
  <c r="J20" i="15"/>
  <c r="F20" i="15"/>
  <c r="E20" i="15"/>
  <c r="D20" i="15"/>
  <c r="C20" i="15"/>
  <c r="AD19" i="15"/>
  <c r="Z19" i="15"/>
  <c r="V19" i="15"/>
  <c r="R19" i="15"/>
  <c r="N19" i="15"/>
  <c r="J19" i="15"/>
  <c r="F19" i="15"/>
  <c r="E19" i="15"/>
  <c r="D19" i="15"/>
  <c r="C19" i="15"/>
  <c r="AD18" i="15"/>
  <c r="Z18" i="15"/>
  <c r="V18" i="15"/>
  <c r="R18" i="15"/>
  <c r="N18" i="15"/>
  <c r="J18" i="15"/>
  <c r="F18" i="15"/>
  <c r="E18" i="15"/>
  <c r="D18" i="15"/>
  <c r="C18" i="15"/>
  <c r="AD17" i="15"/>
  <c r="Z17" i="15"/>
  <c r="V17" i="15"/>
  <c r="R17" i="15"/>
  <c r="N17" i="15"/>
  <c r="J17" i="15"/>
  <c r="F17" i="15"/>
  <c r="E17" i="15"/>
  <c r="D17" i="15"/>
  <c r="C17" i="15"/>
  <c r="AD16" i="15"/>
  <c r="Z16" i="15"/>
  <c r="V16" i="15"/>
  <c r="R16" i="15"/>
  <c r="N16" i="15"/>
  <c r="J16" i="15"/>
  <c r="F16" i="15"/>
  <c r="E16" i="15"/>
  <c r="D16" i="15"/>
  <c r="C16" i="15"/>
  <c r="AD15" i="15"/>
  <c r="Z15" i="15"/>
  <c r="V15" i="15"/>
  <c r="R15" i="15"/>
  <c r="N15" i="15"/>
  <c r="J15" i="15"/>
  <c r="F15" i="15"/>
  <c r="E15" i="15"/>
  <c r="D15" i="15"/>
  <c r="C15" i="15"/>
  <c r="AD14" i="15"/>
  <c r="Z14" i="15"/>
  <c r="V14" i="15"/>
  <c r="R14" i="15"/>
  <c r="N14" i="15"/>
  <c r="J14" i="15"/>
  <c r="F14" i="15"/>
  <c r="E14" i="15"/>
  <c r="D14" i="15"/>
  <c r="C14" i="15"/>
  <c r="AD13" i="15"/>
  <c r="Z13" i="15"/>
  <c r="V13" i="15"/>
  <c r="R13" i="15"/>
  <c r="N13" i="15"/>
  <c r="J13" i="15"/>
  <c r="F13" i="15"/>
  <c r="E13" i="15"/>
  <c r="D13" i="15"/>
  <c r="C13" i="15"/>
  <c r="AD12" i="15"/>
  <c r="Z12" i="15"/>
  <c r="V12" i="15"/>
  <c r="R12" i="15"/>
  <c r="N12" i="15"/>
  <c r="J12" i="15"/>
  <c r="F12" i="15"/>
  <c r="E12" i="15"/>
  <c r="D12" i="15"/>
  <c r="C12" i="15"/>
  <c r="AD11" i="15"/>
  <c r="Z11" i="15"/>
  <c r="V11" i="15"/>
  <c r="R11" i="15"/>
  <c r="N11" i="15"/>
  <c r="J11" i="15"/>
  <c r="F11" i="15"/>
  <c r="E11" i="15"/>
  <c r="D11" i="15"/>
  <c r="C11" i="15"/>
  <c r="AD10" i="15"/>
  <c r="Z10" i="15"/>
  <c r="V10" i="15"/>
  <c r="R10" i="15"/>
  <c r="N10" i="15"/>
  <c r="J10" i="15"/>
  <c r="F10" i="15"/>
  <c r="E10" i="15"/>
  <c r="D10" i="15"/>
  <c r="C10" i="15"/>
  <c r="AD9" i="15"/>
  <c r="Z9" i="15"/>
  <c r="V9" i="15"/>
  <c r="R9" i="15"/>
  <c r="N9" i="15"/>
  <c r="J9" i="15"/>
  <c r="F9" i="15"/>
  <c r="E9" i="15"/>
  <c r="D9" i="15"/>
  <c r="C9" i="15"/>
  <c r="AD8" i="15"/>
  <c r="Z8" i="15"/>
  <c r="V8" i="15"/>
  <c r="R8" i="15"/>
  <c r="N8" i="15"/>
  <c r="J8" i="15"/>
  <c r="F8" i="15"/>
  <c r="E8" i="15"/>
  <c r="D8" i="15"/>
  <c r="C8" i="15"/>
  <c r="AD7" i="15"/>
  <c r="Z7" i="15"/>
  <c r="V7" i="15"/>
  <c r="R7" i="15"/>
  <c r="N7" i="15"/>
  <c r="J7" i="15"/>
  <c r="F7" i="15"/>
  <c r="E7" i="15"/>
  <c r="D7" i="15"/>
  <c r="C7" i="15"/>
  <c r="AD6" i="15"/>
  <c r="Z6" i="15"/>
  <c r="V6" i="15"/>
  <c r="R6" i="15"/>
  <c r="N6" i="15"/>
  <c r="J6" i="15"/>
  <c r="F6" i="15"/>
  <c r="E6" i="15"/>
  <c r="D6" i="15"/>
  <c r="C6" i="15"/>
  <c r="AD5" i="15"/>
  <c r="Z5" i="15"/>
  <c r="V5" i="15"/>
  <c r="R5" i="15"/>
  <c r="N5" i="15"/>
  <c r="J5" i="15"/>
  <c r="F5" i="15"/>
  <c r="E5" i="15"/>
  <c r="D5" i="15"/>
  <c r="C5" i="15"/>
  <c r="AG4" i="15"/>
  <c r="F52" i="6" s="1"/>
  <c r="F28" i="8" s="1"/>
  <c r="AF4" i="15"/>
  <c r="E52" i="6" s="1"/>
  <c r="AE4" i="15"/>
  <c r="D52" i="6" s="1"/>
  <c r="AC4" i="15"/>
  <c r="F51" i="6" s="1"/>
  <c r="AB4" i="15"/>
  <c r="E51" i="6" s="1"/>
  <c r="AA4" i="15"/>
  <c r="D51" i="6" s="1"/>
  <c r="Y4" i="15"/>
  <c r="F50" i="6" s="1"/>
  <c r="X4" i="15"/>
  <c r="E50" i="6" s="1"/>
  <c r="W4" i="15"/>
  <c r="D50" i="6" s="1"/>
  <c r="U4" i="15"/>
  <c r="F49" i="6" s="1"/>
  <c r="T4" i="15"/>
  <c r="E49" i="6" s="1"/>
  <c r="S4" i="15"/>
  <c r="D49" i="6" s="1"/>
  <c r="Q4" i="15"/>
  <c r="F48" i="6" s="1"/>
  <c r="P4" i="15"/>
  <c r="E48" i="6" s="1"/>
  <c r="O4" i="15"/>
  <c r="D48" i="6" s="1"/>
  <c r="M4" i="15"/>
  <c r="F47" i="6" s="1"/>
  <c r="L4" i="15"/>
  <c r="E47" i="6" s="1"/>
  <c r="K4" i="15"/>
  <c r="D47" i="6" s="1"/>
  <c r="I4" i="15"/>
  <c r="F46" i="6" s="1"/>
  <c r="H4" i="15"/>
  <c r="E46" i="6" s="1"/>
  <c r="G4" i="15"/>
  <c r="D46" i="6" s="1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E5" i="14"/>
  <c r="D5" i="14"/>
  <c r="C5" i="14"/>
  <c r="K4" i="14"/>
  <c r="D39" i="6" s="1"/>
  <c r="R34" i="14"/>
  <c r="V34" i="14"/>
  <c r="Z34" i="14"/>
  <c r="N34" i="14"/>
  <c r="J34" i="14"/>
  <c r="F34" i="14"/>
  <c r="AD35" i="14"/>
  <c r="Z35" i="14"/>
  <c r="V35" i="14"/>
  <c r="R35" i="14"/>
  <c r="N35" i="14"/>
  <c r="J35" i="14"/>
  <c r="F35" i="14"/>
  <c r="AD33" i="14"/>
  <c r="Z33" i="14"/>
  <c r="V33" i="14"/>
  <c r="R33" i="14"/>
  <c r="N33" i="14"/>
  <c r="J33" i="14"/>
  <c r="F33" i="14"/>
  <c r="AD32" i="14"/>
  <c r="Z32" i="14"/>
  <c r="V32" i="14"/>
  <c r="R32" i="14"/>
  <c r="N32" i="14"/>
  <c r="J32" i="14"/>
  <c r="F32" i="14"/>
  <c r="AD31" i="14"/>
  <c r="Z31" i="14"/>
  <c r="V31" i="14"/>
  <c r="R31" i="14"/>
  <c r="N31" i="14"/>
  <c r="J31" i="14"/>
  <c r="F31" i="14"/>
  <c r="AD30" i="14"/>
  <c r="Z30" i="14"/>
  <c r="V30" i="14"/>
  <c r="R30" i="14"/>
  <c r="N30" i="14"/>
  <c r="J30" i="14"/>
  <c r="F30" i="14"/>
  <c r="AD29" i="14"/>
  <c r="Z29" i="14"/>
  <c r="V29" i="14"/>
  <c r="R29" i="14"/>
  <c r="N29" i="14"/>
  <c r="J29" i="14"/>
  <c r="F29" i="14"/>
  <c r="AD28" i="14"/>
  <c r="Z28" i="14"/>
  <c r="V28" i="14"/>
  <c r="R28" i="14"/>
  <c r="N28" i="14"/>
  <c r="J28" i="14"/>
  <c r="F28" i="14"/>
  <c r="AD27" i="14"/>
  <c r="Z27" i="14"/>
  <c r="V27" i="14"/>
  <c r="R27" i="14"/>
  <c r="N27" i="14"/>
  <c r="J27" i="14"/>
  <c r="F27" i="14"/>
  <c r="AD26" i="14"/>
  <c r="Z26" i="14"/>
  <c r="V26" i="14"/>
  <c r="R26" i="14"/>
  <c r="N26" i="14"/>
  <c r="J26" i="14"/>
  <c r="F26" i="14"/>
  <c r="AD25" i="14"/>
  <c r="Z25" i="14"/>
  <c r="V25" i="14"/>
  <c r="R25" i="14"/>
  <c r="N25" i="14"/>
  <c r="J25" i="14"/>
  <c r="F25" i="14"/>
  <c r="AD24" i="14"/>
  <c r="Z24" i="14"/>
  <c r="V24" i="14"/>
  <c r="R24" i="14"/>
  <c r="N24" i="14"/>
  <c r="J24" i="14"/>
  <c r="F24" i="14"/>
  <c r="AD23" i="14"/>
  <c r="Z23" i="14"/>
  <c r="V23" i="14"/>
  <c r="R23" i="14"/>
  <c r="N23" i="14"/>
  <c r="J23" i="14"/>
  <c r="F23" i="14"/>
  <c r="AD22" i="14"/>
  <c r="Z22" i="14"/>
  <c r="V22" i="14"/>
  <c r="R22" i="14"/>
  <c r="N22" i="14"/>
  <c r="J22" i="14"/>
  <c r="F22" i="14"/>
  <c r="AD21" i="14"/>
  <c r="Z21" i="14"/>
  <c r="V21" i="14"/>
  <c r="R21" i="14"/>
  <c r="N21" i="14"/>
  <c r="J21" i="14"/>
  <c r="F21" i="14"/>
  <c r="AD20" i="14"/>
  <c r="Z20" i="14"/>
  <c r="V20" i="14"/>
  <c r="R20" i="14"/>
  <c r="N20" i="14"/>
  <c r="J20" i="14"/>
  <c r="F20" i="14"/>
  <c r="AD19" i="14"/>
  <c r="Z19" i="14"/>
  <c r="V19" i="14"/>
  <c r="R19" i="14"/>
  <c r="N19" i="14"/>
  <c r="J19" i="14"/>
  <c r="F19" i="14"/>
  <c r="AD18" i="14"/>
  <c r="Z18" i="14"/>
  <c r="V18" i="14"/>
  <c r="R18" i="14"/>
  <c r="N18" i="14"/>
  <c r="J18" i="14"/>
  <c r="F18" i="14"/>
  <c r="AD17" i="14"/>
  <c r="Z17" i="14"/>
  <c r="V17" i="14"/>
  <c r="R17" i="14"/>
  <c r="N17" i="14"/>
  <c r="J17" i="14"/>
  <c r="F17" i="14"/>
  <c r="AD16" i="14"/>
  <c r="Z16" i="14"/>
  <c r="V16" i="14"/>
  <c r="R16" i="14"/>
  <c r="N16" i="14"/>
  <c r="J16" i="14"/>
  <c r="F16" i="14"/>
  <c r="AD15" i="14"/>
  <c r="Z15" i="14"/>
  <c r="V15" i="14"/>
  <c r="R15" i="14"/>
  <c r="N15" i="14"/>
  <c r="J15" i="14"/>
  <c r="F15" i="14"/>
  <c r="AD14" i="14"/>
  <c r="Z14" i="14"/>
  <c r="V14" i="14"/>
  <c r="R14" i="14"/>
  <c r="N14" i="14"/>
  <c r="J14" i="14"/>
  <c r="F14" i="14"/>
  <c r="AD13" i="14"/>
  <c r="Z13" i="14"/>
  <c r="V13" i="14"/>
  <c r="R13" i="14"/>
  <c r="N13" i="14"/>
  <c r="J13" i="14"/>
  <c r="F13" i="14"/>
  <c r="AD12" i="14"/>
  <c r="Z12" i="14"/>
  <c r="V12" i="14"/>
  <c r="R12" i="14"/>
  <c r="N12" i="14"/>
  <c r="J12" i="14"/>
  <c r="F12" i="14"/>
  <c r="AD11" i="14"/>
  <c r="Z11" i="14"/>
  <c r="V11" i="14"/>
  <c r="R11" i="14"/>
  <c r="N11" i="14"/>
  <c r="J11" i="14"/>
  <c r="F11" i="14"/>
  <c r="AD10" i="14"/>
  <c r="Z10" i="14"/>
  <c r="V10" i="14"/>
  <c r="R10" i="14"/>
  <c r="N10" i="14"/>
  <c r="J10" i="14"/>
  <c r="F10" i="14"/>
  <c r="AD9" i="14"/>
  <c r="Z9" i="14"/>
  <c r="V9" i="14"/>
  <c r="R9" i="14"/>
  <c r="N9" i="14"/>
  <c r="J9" i="14"/>
  <c r="F9" i="14"/>
  <c r="AD8" i="14"/>
  <c r="Z8" i="14"/>
  <c r="V8" i="14"/>
  <c r="R8" i="14"/>
  <c r="N8" i="14"/>
  <c r="J8" i="14"/>
  <c r="F8" i="14"/>
  <c r="AD7" i="14"/>
  <c r="Z7" i="14"/>
  <c r="V7" i="14"/>
  <c r="R7" i="14"/>
  <c r="N7" i="14"/>
  <c r="J7" i="14"/>
  <c r="F7" i="14"/>
  <c r="AD6" i="14"/>
  <c r="Z6" i="14"/>
  <c r="V6" i="14"/>
  <c r="R6" i="14"/>
  <c r="N6" i="14"/>
  <c r="J6" i="14"/>
  <c r="F6" i="14"/>
  <c r="AD5" i="14"/>
  <c r="Z5" i="14"/>
  <c r="V5" i="14"/>
  <c r="R5" i="14"/>
  <c r="N5" i="14"/>
  <c r="J5" i="14"/>
  <c r="F5" i="14"/>
  <c r="AG4" i="14"/>
  <c r="AF4" i="14"/>
  <c r="E44" i="6" s="1"/>
  <c r="AE4" i="14"/>
  <c r="AC4" i="14"/>
  <c r="F43" i="6" s="1"/>
  <c r="AB4" i="14"/>
  <c r="E43" i="6" s="1"/>
  <c r="AA4" i="14"/>
  <c r="D43" i="6" s="1"/>
  <c r="Y4" i="14"/>
  <c r="F42" i="6" s="1"/>
  <c r="X4" i="14"/>
  <c r="E42" i="6" s="1"/>
  <c r="W4" i="14"/>
  <c r="D42" i="6" s="1"/>
  <c r="U4" i="14"/>
  <c r="F41" i="6" s="1"/>
  <c r="T4" i="14"/>
  <c r="E41" i="6" s="1"/>
  <c r="S4" i="14"/>
  <c r="D41" i="6" s="1"/>
  <c r="Q4" i="14"/>
  <c r="F40" i="6" s="1"/>
  <c r="P4" i="14"/>
  <c r="E40" i="6" s="1"/>
  <c r="O4" i="14"/>
  <c r="M4" i="14"/>
  <c r="F39" i="6" s="1"/>
  <c r="L4" i="14"/>
  <c r="E39" i="6" s="1"/>
  <c r="I4" i="14"/>
  <c r="F38" i="6" s="1"/>
  <c r="H4" i="14"/>
  <c r="E38" i="6" s="1"/>
  <c r="G4" i="14"/>
  <c r="D38" i="6" s="1"/>
  <c r="G4" i="11"/>
  <c r="D14" i="6" s="1"/>
  <c r="G4" i="10"/>
  <c r="D6" i="6" s="1"/>
  <c r="D6" i="8" s="1"/>
  <c r="U4" i="12"/>
  <c r="F25" i="6" s="1"/>
  <c r="C35" i="12"/>
  <c r="D35" i="12"/>
  <c r="E35" i="12"/>
  <c r="F35" i="12"/>
  <c r="J35" i="12"/>
  <c r="N35" i="12"/>
  <c r="R35" i="12"/>
  <c r="V35" i="12"/>
  <c r="Z35" i="12"/>
  <c r="C34" i="12"/>
  <c r="D34" i="12"/>
  <c r="E34" i="12"/>
  <c r="F34" i="12"/>
  <c r="J34" i="12"/>
  <c r="N34" i="12"/>
  <c r="R34" i="12"/>
  <c r="V34" i="12"/>
  <c r="Z34" i="12"/>
  <c r="AD34" i="12"/>
  <c r="E28" i="6"/>
  <c r="C28" i="6" s="1"/>
  <c r="F16" i="12"/>
  <c r="AD33" i="12"/>
  <c r="Z33" i="12"/>
  <c r="V33" i="12"/>
  <c r="R33" i="12"/>
  <c r="N33" i="12"/>
  <c r="J33" i="12"/>
  <c r="F33" i="12"/>
  <c r="E33" i="12"/>
  <c r="D33" i="12"/>
  <c r="C33" i="12"/>
  <c r="AD32" i="12"/>
  <c r="Z32" i="12"/>
  <c r="V32" i="12"/>
  <c r="R32" i="12"/>
  <c r="N32" i="12"/>
  <c r="J32" i="12"/>
  <c r="F32" i="12"/>
  <c r="E32" i="12"/>
  <c r="D32" i="12"/>
  <c r="C32" i="12"/>
  <c r="AD31" i="12"/>
  <c r="Z31" i="12"/>
  <c r="V31" i="12"/>
  <c r="R31" i="12"/>
  <c r="N31" i="12"/>
  <c r="J31" i="12"/>
  <c r="F31" i="12"/>
  <c r="E31" i="12"/>
  <c r="D31" i="12"/>
  <c r="C31" i="12"/>
  <c r="AD30" i="12"/>
  <c r="Z30" i="12"/>
  <c r="V30" i="12"/>
  <c r="R30" i="12"/>
  <c r="N30" i="12"/>
  <c r="J30" i="12"/>
  <c r="F30" i="12"/>
  <c r="E30" i="12"/>
  <c r="D30" i="12"/>
  <c r="C30" i="12"/>
  <c r="AD29" i="12"/>
  <c r="Z29" i="12"/>
  <c r="V29" i="12"/>
  <c r="R29" i="12"/>
  <c r="N29" i="12"/>
  <c r="J29" i="12"/>
  <c r="F29" i="12"/>
  <c r="E29" i="12"/>
  <c r="D29" i="12"/>
  <c r="C29" i="12"/>
  <c r="AD28" i="12"/>
  <c r="Z28" i="12"/>
  <c r="V28" i="12"/>
  <c r="R28" i="12"/>
  <c r="N28" i="12"/>
  <c r="J28" i="12"/>
  <c r="F28" i="12"/>
  <c r="E28" i="12"/>
  <c r="D28" i="12"/>
  <c r="C28" i="12"/>
  <c r="AD27" i="12"/>
  <c r="Z27" i="12"/>
  <c r="V27" i="12"/>
  <c r="R27" i="12"/>
  <c r="N27" i="12"/>
  <c r="J27" i="12"/>
  <c r="F27" i="12"/>
  <c r="E27" i="12"/>
  <c r="D27" i="12"/>
  <c r="C27" i="12"/>
  <c r="AD26" i="12"/>
  <c r="Z26" i="12"/>
  <c r="V26" i="12"/>
  <c r="R26" i="12"/>
  <c r="N26" i="12"/>
  <c r="J26" i="12"/>
  <c r="F26" i="12"/>
  <c r="E26" i="12"/>
  <c r="D26" i="12"/>
  <c r="C26" i="12"/>
  <c r="AD25" i="12"/>
  <c r="Z25" i="12"/>
  <c r="V25" i="12"/>
  <c r="R25" i="12"/>
  <c r="N25" i="12"/>
  <c r="J25" i="12"/>
  <c r="F25" i="12"/>
  <c r="E25" i="12"/>
  <c r="D25" i="12"/>
  <c r="C25" i="12"/>
  <c r="AD24" i="12"/>
  <c r="Z24" i="12"/>
  <c r="V24" i="12"/>
  <c r="R24" i="12"/>
  <c r="N24" i="12"/>
  <c r="J24" i="12"/>
  <c r="F24" i="12"/>
  <c r="E24" i="12"/>
  <c r="D24" i="12"/>
  <c r="C24" i="12"/>
  <c r="AD23" i="12"/>
  <c r="Z23" i="12"/>
  <c r="V23" i="12"/>
  <c r="R23" i="12"/>
  <c r="N23" i="12"/>
  <c r="J23" i="12"/>
  <c r="F23" i="12"/>
  <c r="E23" i="12"/>
  <c r="D23" i="12"/>
  <c r="C23" i="12"/>
  <c r="AD22" i="12"/>
  <c r="Z22" i="12"/>
  <c r="V22" i="12"/>
  <c r="R22" i="12"/>
  <c r="N22" i="12"/>
  <c r="J22" i="12"/>
  <c r="F22" i="12"/>
  <c r="E22" i="12"/>
  <c r="D22" i="12"/>
  <c r="C22" i="12"/>
  <c r="AD21" i="12"/>
  <c r="Z21" i="12"/>
  <c r="V21" i="12"/>
  <c r="R21" i="12"/>
  <c r="N21" i="12"/>
  <c r="J21" i="12"/>
  <c r="F21" i="12"/>
  <c r="E21" i="12"/>
  <c r="D21" i="12"/>
  <c r="C21" i="12"/>
  <c r="AD20" i="12"/>
  <c r="Z20" i="12"/>
  <c r="V20" i="12"/>
  <c r="R20" i="12"/>
  <c r="N20" i="12"/>
  <c r="J20" i="12"/>
  <c r="F20" i="12"/>
  <c r="E20" i="12"/>
  <c r="D20" i="12"/>
  <c r="C20" i="12"/>
  <c r="AD19" i="12"/>
  <c r="Z19" i="12"/>
  <c r="V19" i="12"/>
  <c r="R19" i="12"/>
  <c r="N19" i="12"/>
  <c r="J19" i="12"/>
  <c r="F19" i="12"/>
  <c r="E19" i="12"/>
  <c r="D19" i="12"/>
  <c r="C19" i="12"/>
  <c r="AD18" i="12"/>
  <c r="Z18" i="12"/>
  <c r="V18" i="12"/>
  <c r="R18" i="12"/>
  <c r="N18" i="12"/>
  <c r="J18" i="12"/>
  <c r="F18" i="12"/>
  <c r="E18" i="12"/>
  <c r="D18" i="12"/>
  <c r="C18" i="12"/>
  <c r="AD17" i="12"/>
  <c r="Z17" i="12"/>
  <c r="V17" i="12"/>
  <c r="R17" i="12"/>
  <c r="N17" i="12"/>
  <c r="J17" i="12"/>
  <c r="F17" i="12"/>
  <c r="E17" i="12"/>
  <c r="D17" i="12"/>
  <c r="C17" i="12"/>
  <c r="AD16" i="12"/>
  <c r="Z16" i="12"/>
  <c r="V16" i="12"/>
  <c r="R16" i="12"/>
  <c r="N16" i="12"/>
  <c r="J16" i="12"/>
  <c r="E16" i="12"/>
  <c r="D16" i="12"/>
  <c r="C16" i="12"/>
  <c r="AD15" i="12"/>
  <c r="Z15" i="12"/>
  <c r="V15" i="12"/>
  <c r="R15" i="12"/>
  <c r="N15" i="12"/>
  <c r="J15" i="12"/>
  <c r="F15" i="12"/>
  <c r="E15" i="12"/>
  <c r="D15" i="12"/>
  <c r="C15" i="12"/>
  <c r="AD14" i="12"/>
  <c r="Z14" i="12"/>
  <c r="V14" i="12"/>
  <c r="R14" i="12"/>
  <c r="N14" i="12"/>
  <c r="J14" i="12"/>
  <c r="F14" i="12"/>
  <c r="E14" i="12"/>
  <c r="D14" i="12"/>
  <c r="C14" i="12"/>
  <c r="AD13" i="12"/>
  <c r="Z13" i="12"/>
  <c r="V13" i="12"/>
  <c r="R13" i="12"/>
  <c r="N13" i="12"/>
  <c r="J13" i="12"/>
  <c r="F13" i="12"/>
  <c r="E13" i="12"/>
  <c r="D13" i="12"/>
  <c r="C13" i="12"/>
  <c r="AD12" i="12"/>
  <c r="Z12" i="12"/>
  <c r="V12" i="12"/>
  <c r="R12" i="12"/>
  <c r="N12" i="12"/>
  <c r="J12" i="12"/>
  <c r="F12" i="12"/>
  <c r="E12" i="12"/>
  <c r="D12" i="12"/>
  <c r="C12" i="12"/>
  <c r="AD11" i="12"/>
  <c r="Z11" i="12"/>
  <c r="V11" i="12"/>
  <c r="R11" i="12"/>
  <c r="N11" i="12"/>
  <c r="J11" i="12"/>
  <c r="F11" i="12"/>
  <c r="E11" i="12"/>
  <c r="D11" i="12"/>
  <c r="C11" i="12"/>
  <c r="AD10" i="12"/>
  <c r="Z10" i="12"/>
  <c r="V10" i="12"/>
  <c r="R10" i="12"/>
  <c r="N10" i="12"/>
  <c r="J10" i="12"/>
  <c r="F10" i="12"/>
  <c r="E10" i="12"/>
  <c r="D10" i="12"/>
  <c r="C10" i="12"/>
  <c r="AD9" i="12"/>
  <c r="Z9" i="12"/>
  <c r="V9" i="12"/>
  <c r="R9" i="12"/>
  <c r="N9" i="12"/>
  <c r="J9" i="12"/>
  <c r="F9" i="12"/>
  <c r="E9" i="12"/>
  <c r="D9" i="12"/>
  <c r="C9" i="12"/>
  <c r="AD8" i="12"/>
  <c r="Z8" i="12"/>
  <c r="V8" i="12"/>
  <c r="R8" i="12"/>
  <c r="N8" i="12"/>
  <c r="J8" i="12"/>
  <c r="F8" i="12"/>
  <c r="E8" i="12"/>
  <c r="D8" i="12"/>
  <c r="C8" i="12"/>
  <c r="AD7" i="12"/>
  <c r="Z7" i="12"/>
  <c r="V7" i="12"/>
  <c r="R7" i="12"/>
  <c r="N7" i="12"/>
  <c r="J7" i="12"/>
  <c r="F7" i="12"/>
  <c r="E7" i="12"/>
  <c r="D7" i="12"/>
  <c r="C7" i="12"/>
  <c r="AD6" i="12"/>
  <c r="Z6" i="12"/>
  <c r="V6" i="12"/>
  <c r="R6" i="12"/>
  <c r="N6" i="12"/>
  <c r="J6" i="12"/>
  <c r="F6" i="12"/>
  <c r="E6" i="12"/>
  <c r="D6" i="12"/>
  <c r="C6" i="12"/>
  <c r="AD5" i="12"/>
  <c r="Z5" i="12"/>
  <c r="V5" i="12"/>
  <c r="R5" i="12"/>
  <c r="N5" i="12"/>
  <c r="J5" i="12"/>
  <c r="F5" i="12"/>
  <c r="E5" i="12"/>
  <c r="D5" i="12"/>
  <c r="C5" i="12"/>
  <c r="V15" i="11"/>
  <c r="AD34" i="11"/>
  <c r="Z34" i="11"/>
  <c r="V34" i="11"/>
  <c r="R34" i="11"/>
  <c r="N34" i="11"/>
  <c r="J34" i="11"/>
  <c r="F34" i="11"/>
  <c r="E34" i="11"/>
  <c r="D34" i="11"/>
  <c r="C34" i="11"/>
  <c r="AD33" i="11"/>
  <c r="Z33" i="11"/>
  <c r="V33" i="11"/>
  <c r="R33" i="11"/>
  <c r="N33" i="11"/>
  <c r="J33" i="11"/>
  <c r="F33" i="11"/>
  <c r="E33" i="11"/>
  <c r="D33" i="11"/>
  <c r="C33" i="11"/>
  <c r="AD32" i="11"/>
  <c r="Z32" i="11"/>
  <c r="V32" i="11"/>
  <c r="R32" i="11"/>
  <c r="N32" i="11"/>
  <c r="J32" i="11"/>
  <c r="F32" i="11"/>
  <c r="E32" i="11"/>
  <c r="D32" i="11"/>
  <c r="C32" i="11"/>
  <c r="AD31" i="11"/>
  <c r="Z31" i="11"/>
  <c r="V31" i="11"/>
  <c r="R31" i="11"/>
  <c r="N31" i="11"/>
  <c r="J31" i="11"/>
  <c r="F31" i="11"/>
  <c r="E31" i="11"/>
  <c r="D31" i="11"/>
  <c r="C31" i="11"/>
  <c r="AD30" i="11"/>
  <c r="Z30" i="11"/>
  <c r="V30" i="11"/>
  <c r="R30" i="11"/>
  <c r="N30" i="11"/>
  <c r="J30" i="11"/>
  <c r="F30" i="11"/>
  <c r="E30" i="11"/>
  <c r="D30" i="11"/>
  <c r="C30" i="11"/>
  <c r="AD29" i="11"/>
  <c r="Z29" i="11"/>
  <c r="V29" i="11"/>
  <c r="R29" i="11"/>
  <c r="N29" i="11"/>
  <c r="J29" i="11"/>
  <c r="F29" i="11"/>
  <c r="E29" i="11"/>
  <c r="D29" i="11"/>
  <c r="C29" i="11"/>
  <c r="AD28" i="11"/>
  <c r="Z28" i="11"/>
  <c r="V28" i="11"/>
  <c r="R28" i="11"/>
  <c r="N28" i="11"/>
  <c r="J28" i="11"/>
  <c r="F28" i="11"/>
  <c r="E28" i="11"/>
  <c r="D28" i="11"/>
  <c r="C28" i="11"/>
  <c r="AD27" i="11"/>
  <c r="Z27" i="11"/>
  <c r="V27" i="11"/>
  <c r="R27" i="11"/>
  <c r="N27" i="11"/>
  <c r="J27" i="11"/>
  <c r="F27" i="11"/>
  <c r="E27" i="11"/>
  <c r="D27" i="11"/>
  <c r="C27" i="11"/>
  <c r="AD26" i="11"/>
  <c r="Z26" i="11"/>
  <c r="V26" i="11"/>
  <c r="R26" i="11"/>
  <c r="N26" i="11"/>
  <c r="J26" i="11"/>
  <c r="F26" i="11"/>
  <c r="E26" i="11"/>
  <c r="D26" i="11"/>
  <c r="C26" i="11"/>
  <c r="AD25" i="11"/>
  <c r="Z25" i="11"/>
  <c r="V25" i="11"/>
  <c r="R25" i="11"/>
  <c r="N25" i="11"/>
  <c r="J25" i="11"/>
  <c r="F25" i="11"/>
  <c r="E25" i="11"/>
  <c r="D25" i="11"/>
  <c r="C25" i="11"/>
  <c r="AD24" i="11"/>
  <c r="Z24" i="11"/>
  <c r="V24" i="11"/>
  <c r="R24" i="11"/>
  <c r="N24" i="11"/>
  <c r="J24" i="11"/>
  <c r="F24" i="11"/>
  <c r="E24" i="11"/>
  <c r="D24" i="11"/>
  <c r="C24" i="11"/>
  <c r="AD23" i="11"/>
  <c r="Z23" i="11"/>
  <c r="V23" i="11"/>
  <c r="R23" i="11"/>
  <c r="N23" i="11"/>
  <c r="J23" i="11"/>
  <c r="F23" i="11"/>
  <c r="E23" i="11"/>
  <c r="D23" i="11"/>
  <c r="C23" i="11"/>
  <c r="AD22" i="11"/>
  <c r="Z22" i="11"/>
  <c r="V22" i="11"/>
  <c r="R22" i="11"/>
  <c r="N22" i="11"/>
  <c r="J22" i="11"/>
  <c r="F22" i="11"/>
  <c r="E22" i="11"/>
  <c r="D22" i="11"/>
  <c r="C22" i="11"/>
  <c r="AD21" i="11"/>
  <c r="Z21" i="11"/>
  <c r="V21" i="11"/>
  <c r="R21" i="11"/>
  <c r="N21" i="11"/>
  <c r="J21" i="11"/>
  <c r="F21" i="11"/>
  <c r="E21" i="11"/>
  <c r="D21" i="11"/>
  <c r="C21" i="11"/>
  <c r="AD20" i="11"/>
  <c r="Z20" i="11"/>
  <c r="V20" i="11"/>
  <c r="R20" i="11"/>
  <c r="N20" i="11"/>
  <c r="J20" i="11"/>
  <c r="F20" i="11"/>
  <c r="E20" i="11"/>
  <c r="D20" i="11"/>
  <c r="C20" i="11"/>
  <c r="AD19" i="11"/>
  <c r="Z19" i="11"/>
  <c r="V19" i="11"/>
  <c r="R19" i="11"/>
  <c r="N19" i="11"/>
  <c r="J19" i="11"/>
  <c r="F19" i="11"/>
  <c r="E19" i="11"/>
  <c r="D19" i="11"/>
  <c r="C19" i="11"/>
  <c r="AD18" i="11"/>
  <c r="Z18" i="11"/>
  <c r="V18" i="11"/>
  <c r="R18" i="11"/>
  <c r="N18" i="11"/>
  <c r="J18" i="11"/>
  <c r="F18" i="11"/>
  <c r="E18" i="11"/>
  <c r="D18" i="11"/>
  <c r="C18" i="11"/>
  <c r="AD17" i="11"/>
  <c r="Z17" i="11"/>
  <c r="V17" i="11"/>
  <c r="R17" i="11"/>
  <c r="N17" i="11"/>
  <c r="J17" i="11"/>
  <c r="F17" i="11"/>
  <c r="E17" i="11"/>
  <c r="D17" i="11"/>
  <c r="C17" i="11"/>
  <c r="AD16" i="11"/>
  <c r="Z16" i="11"/>
  <c r="V16" i="11"/>
  <c r="R16" i="11"/>
  <c r="N16" i="11"/>
  <c r="J16" i="11"/>
  <c r="F16" i="11"/>
  <c r="E16" i="11"/>
  <c r="D16" i="11"/>
  <c r="C16" i="11"/>
  <c r="AD15" i="11"/>
  <c r="Z15" i="11"/>
  <c r="R15" i="11"/>
  <c r="N15" i="11"/>
  <c r="J15" i="11"/>
  <c r="F15" i="11"/>
  <c r="E15" i="11"/>
  <c r="D15" i="11"/>
  <c r="C15" i="11"/>
  <c r="AD14" i="11"/>
  <c r="Z14" i="11"/>
  <c r="V14" i="11"/>
  <c r="R14" i="11"/>
  <c r="N14" i="11"/>
  <c r="J14" i="11"/>
  <c r="F14" i="11"/>
  <c r="E14" i="11"/>
  <c r="D14" i="11"/>
  <c r="C14" i="11"/>
  <c r="AD13" i="11"/>
  <c r="Z13" i="11"/>
  <c r="V13" i="11"/>
  <c r="R13" i="11"/>
  <c r="N13" i="11"/>
  <c r="J13" i="11"/>
  <c r="F13" i="11"/>
  <c r="E13" i="11"/>
  <c r="D13" i="11"/>
  <c r="C13" i="11"/>
  <c r="AD12" i="11"/>
  <c r="Z12" i="11"/>
  <c r="V12" i="11"/>
  <c r="R12" i="11"/>
  <c r="N12" i="11"/>
  <c r="J12" i="11"/>
  <c r="F12" i="11"/>
  <c r="E12" i="11"/>
  <c r="D12" i="11"/>
  <c r="C12" i="11"/>
  <c r="AD11" i="11"/>
  <c r="Z11" i="11"/>
  <c r="V11" i="11"/>
  <c r="R11" i="11"/>
  <c r="N11" i="11"/>
  <c r="J11" i="11"/>
  <c r="F11" i="11"/>
  <c r="E11" i="11"/>
  <c r="D11" i="11"/>
  <c r="C11" i="11"/>
  <c r="AD10" i="11"/>
  <c r="Z10" i="11"/>
  <c r="V10" i="11"/>
  <c r="R10" i="11"/>
  <c r="N10" i="11"/>
  <c r="J10" i="11"/>
  <c r="F10" i="11"/>
  <c r="E10" i="11"/>
  <c r="D10" i="11"/>
  <c r="C10" i="11"/>
  <c r="AD9" i="11"/>
  <c r="Z9" i="11"/>
  <c r="V9" i="11"/>
  <c r="R9" i="11"/>
  <c r="N9" i="11"/>
  <c r="J9" i="11"/>
  <c r="F9" i="11"/>
  <c r="E9" i="11"/>
  <c r="D9" i="11"/>
  <c r="C9" i="11"/>
  <c r="AD8" i="11"/>
  <c r="Z8" i="11"/>
  <c r="V8" i="11"/>
  <c r="R8" i="11"/>
  <c r="N8" i="11"/>
  <c r="J8" i="11"/>
  <c r="F8" i="11"/>
  <c r="E8" i="11"/>
  <c r="D8" i="11"/>
  <c r="C8" i="11"/>
  <c r="AD7" i="11"/>
  <c r="Z7" i="11"/>
  <c r="V7" i="11"/>
  <c r="R7" i="11"/>
  <c r="N7" i="11"/>
  <c r="J7" i="11"/>
  <c r="F7" i="11"/>
  <c r="E7" i="11"/>
  <c r="D7" i="11"/>
  <c r="C7" i="11"/>
  <c r="AD6" i="11"/>
  <c r="Z6" i="11"/>
  <c r="V6" i="11"/>
  <c r="R6" i="11"/>
  <c r="N6" i="11"/>
  <c r="J6" i="11"/>
  <c r="F6" i="11"/>
  <c r="E6" i="11"/>
  <c r="D6" i="11"/>
  <c r="C6" i="11"/>
  <c r="AD5" i="11"/>
  <c r="Z5" i="11"/>
  <c r="V5" i="11"/>
  <c r="R5" i="11"/>
  <c r="N5" i="11"/>
  <c r="J5" i="11"/>
  <c r="F5" i="11"/>
  <c r="E5" i="11"/>
  <c r="D5" i="11"/>
  <c r="C5" i="11"/>
  <c r="E20" i="6"/>
  <c r="AC4" i="11"/>
  <c r="F19" i="6" s="1"/>
  <c r="AB4" i="11"/>
  <c r="E19" i="6" s="1"/>
  <c r="AA4" i="11"/>
  <c r="D19" i="6" s="1"/>
  <c r="Y4" i="11"/>
  <c r="F18" i="6" s="1"/>
  <c r="X4" i="11"/>
  <c r="E18" i="6" s="1"/>
  <c r="W4" i="11"/>
  <c r="D18" i="6" s="1"/>
  <c r="U4" i="11"/>
  <c r="F17" i="6" s="1"/>
  <c r="T4" i="11"/>
  <c r="E17" i="6" s="1"/>
  <c r="S4" i="11"/>
  <c r="D17" i="6" s="1"/>
  <c r="Q4" i="11"/>
  <c r="F16" i="6" s="1"/>
  <c r="P4" i="11"/>
  <c r="E16" i="6" s="1"/>
  <c r="O4" i="11"/>
  <c r="D16" i="6" s="1"/>
  <c r="M4" i="11"/>
  <c r="F15" i="6" s="1"/>
  <c r="L4" i="11"/>
  <c r="E15" i="6" s="1"/>
  <c r="K4" i="11"/>
  <c r="D15" i="6" s="1"/>
  <c r="F14" i="6"/>
  <c r="H4" i="11"/>
  <c r="E14" i="6" s="1"/>
  <c r="E18" i="10"/>
  <c r="D18" i="10"/>
  <c r="C18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D6" i="10"/>
  <c r="D35" i="10"/>
  <c r="D7" i="10"/>
  <c r="D8" i="10"/>
  <c r="D9" i="10"/>
  <c r="D10" i="10"/>
  <c r="D11" i="10"/>
  <c r="D12" i="10"/>
  <c r="D13" i="10"/>
  <c r="D14" i="10"/>
  <c r="D15" i="10"/>
  <c r="D16" i="10"/>
  <c r="D17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E5" i="10"/>
  <c r="D5" i="10"/>
  <c r="C5" i="10"/>
  <c r="E12" i="6"/>
  <c r="E12" i="8" s="1"/>
  <c r="C12" i="8" s="1"/>
  <c r="AB4" i="10"/>
  <c r="E11" i="6" s="1"/>
  <c r="E11" i="8" s="1"/>
  <c r="AC4" i="10"/>
  <c r="F11" i="6" s="1"/>
  <c r="F11" i="8" s="1"/>
  <c r="AA4" i="10"/>
  <c r="D11" i="6" s="1"/>
  <c r="D11" i="8" s="1"/>
  <c r="X4" i="10"/>
  <c r="E10" i="6" s="1"/>
  <c r="E10" i="8" s="1"/>
  <c r="Y4" i="10"/>
  <c r="F10" i="6" s="1"/>
  <c r="F10" i="8" s="1"/>
  <c r="W4" i="10"/>
  <c r="D10" i="6" s="1"/>
  <c r="D10" i="8" s="1"/>
  <c r="T4" i="10"/>
  <c r="E9" i="6" s="1"/>
  <c r="E9" i="8" s="1"/>
  <c r="U4" i="10"/>
  <c r="F9" i="6" s="1"/>
  <c r="F9" i="8" s="1"/>
  <c r="S4" i="10"/>
  <c r="D9" i="6" s="1"/>
  <c r="D9" i="8" s="1"/>
  <c r="P4" i="10"/>
  <c r="E8" i="6" s="1"/>
  <c r="E8" i="8" s="1"/>
  <c r="Q4" i="10"/>
  <c r="F8" i="6" s="1"/>
  <c r="F8" i="8" s="1"/>
  <c r="O4" i="10"/>
  <c r="D8" i="6" s="1"/>
  <c r="D8" i="8" s="1"/>
  <c r="L4" i="10"/>
  <c r="E7" i="6" s="1"/>
  <c r="E7" i="8" s="1"/>
  <c r="M4" i="10"/>
  <c r="F7" i="6" s="1"/>
  <c r="F7" i="8" s="1"/>
  <c r="K4" i="10"/>
  <c r="H4" i="10"/>
  <c r="E6" i="6" s="1"/>
  <c r="E6" i="8" s="1"/>
  <c r="I4" i="10"/>
  <c r="F6" i="6" s="1"/>
  <c r="F6" i="8" s="1"/>
  <c r="AD3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B30" i="19" l="1"/>
  <c r="B23" i="19"/>
  <c r="B35" i="10"/>
  <c r="D28" i="8"/>
  <c r="B34" i="19"/>
  <c r="C82" i="6"/>
  <c r="B31" i="17"/>
  <c r="B23" i="17"/>
  <c r="F32" i="8"/>
  <c r="B27" i="19"/>
  <c r="B24" i="19"/>
  <c r="B22" i="19"/>
  <c r="B21" i="19"/>
  <c r="B20" i="19"/>
  <c r="B17" i="19"/>
  <c r="B16" i="19"/>
  <c r="B15" i="19"/>
  <c r="B14" i="19"/>
  <c r="B13" i="19"/>
  <c r="B10" i="19"/>
  <c r="B9" i="19"/>
  <c r="B8" i="19"/>
  <c r="C4" i="19"/>
  <c r="E4" i="19"/>
  <c r="B7" i="19"/>
  <c r="E77" i="6"/>
  <c r="D77" i="6"/>
  <c r="D4" i="19"/>
  <c r="B6" i="19"/>
  <c r="B5" i="19"/>
  <c r="B33" i="18"/>
  <c r="B29" i="18"/>
  <c r="B25" i="18"/>
  <c r="B21" i="18"/>
  <c r="B17" i="18"/>
  <c r="B13" i="18"/>
  <c r="B9" i="18"/>
  <c r="R4" i="18"/>
  <c r="F69" i="6"/>
  <c r="E4" i="18"/>
  <c r="D4" i="18"/>
  <c r="B5" i="18"/>
  <c r="C4" i="18"/>
  <c r="B35" i="17"/>
  <c r="B34" i="17"/>
  <c r="B32" i="17"/>
  <c r="B29" i="17"/>
  <c r="B28" i="17"/>
  <c r="B27" i="17"/>
  <c r="B26" i="17"/>
  <c r="B25" i="17"/>
  <c r="B22" i="17"/>
  <c r="B21" i="17"/>
  <c r="B20" i="17"/>
  <c r="B19" i="17"/>
  <c r="B18" i="17"/>
  <c r="B33" i="17"/>
  <c r="C68" i="6"/>
  <c r="C66" i="6"/>
  <c r="E61" i="6"/>
  <c r="C67" i="6"/>
  <c r="C64" i="6"/>
  <c r="D4" i="17"/>
  <c r="C63" i="6"/>
  <c r="E4" i="17"/>
  <c r="C4" i="17"/>
  <c r="E35" i="8"/>
  <c r="E34" i="8"/>
  <c r="D61" i="6"/>
  <c r="F62" i="6"/>
  <c r="F77" i="6"/>
  <c r="F33" i="8"/>
  <c r="E36" i="8"/>
  <c r="C65" i="6"/>
  <c r="F31" i="8"/>
  <c r="D31" i="8"/>
  <c r="E69" i="6"/>
  <c r="D30" i="8"/>
  <c r="N4" i="18"/>
  <c r="AD4" i="18"/>
  <c r="B8" i="18"/>
  <c r="B12" i="18"/>
  <c r="B16" i="18"/>
  <c r="B20" i="18"/>
  <c r="B24" i="18"/>
  <c r="B28" i="18"/>
  <c r="B32" i="18"/>
  <c r="F36" i="8"/>
  <c r="E30" i="8"/>
  <c r="F35" i="8"/>
  <c r="D73" i="6"/>
  <c r="D33" i="8" s="1"/>
  <c r="E31" i="8"/>
  <c r="D34" i="8"/>
  <c r="F4" i="18"/>
  <c r="V4" i="18"/>
  <c r="B6" i="18"/>
  <c r="B10" i="18"/>
  <c r="B14" i="18"/>
  <c r="B18" i="18"/>
  <c r="B22" i="18"/>
  <c r="B26" i="18"/>
  <c r="B30" i="18"/>
  <c r="B34" i="18"/>
  <c r="D72" i="6"/>
  <c r="D32" i="8" s="1"/>
  <c r="D76" i="6"/>
  <c r="E32" i="8"/>
  <c r="J4" i="18"/>
  <c r="Z4" i="18"/>
  <c r="B7" i="18"/>
  <c r="B11" i="18"/>
  <c r="B15" i="18"/>
  <c r="B19" i="18"/>
  <c r="B23" i="18"/>
  <c r="B27" i="18"/>
  <c r="B31" i="18"/>
  <c r="D75" i="6"/>
  <c r="F30" i="8"/>
  <c r="F26" i="8"/>
  <c r="F22" i="8"/>
  <c r="E25" i="8"/>
  <c r="E22" i="8"/>
  <c r="E23" i="8"/>
  <c r="E24" i="8"/>
  <c r="E27" i="8"/>
  <c r="D27" i="8"/>
  <c r="E26" i="8"/>
  <c r="F23" i="8"/>
  <c r="D23" i="8"/>
  <c r="D22" i="8"/>
  <c r="F45" i="6"/>
  <c r="F24" i="8"/>
  <c r="F27" i="8"/>
  <c r="F25" i="8"/>
  <c r="E45" i="6"/>
  <c r="D45" i="6"/>
  <c r="D25" i="8"/>
  <c r="D26" i="8"/>
  <c r="C44" i="6"/>
  <c r="E28" i="8"/>
  <c r="C28" i="8" s="1"/>
  <c r="F4" i="20"/>
  <c r="C36" i="6"/>
  <c r="F20" i="8"/>
  <c r="AD4" i="20"/>
  <c r="D4" i="20"/>
  <c r="Z4" i="20"/>
  <c r="D35" i="6"/>
  <c r="V4" i="20"/>
  <c r="R4" i="20"/>
  <c r="D33" i="6"/>
  <c r="B10" i="20"/>
  <c r="B18" i="20"/>
  <c r="B22" i="20"/>
  <c r="B34" i="20"/>
  <c r="N4" i="20"/>
  <c r="E4" i="20"/>
  <c r="D32" i="6"/>
  <c r="B5" i="20"/>
  <c r="B14" i="20"/>
  <c r="B30" i="20"/>
  <c r="B32" i="20"/>
  <c r="J4" i="20"/>
  <c r="B6" i="20"/>
  <c r="B15" i="20"/>
  <c r="B17" i="20"/>
  <c r="B26" i="20"/>
  <c r="B27" i="20"/>
  <c r="B29" i="20"/>
  <c r="B31" i="20"/>
  <c r="C4" i="20"/>
  <c r="B9" i="20"/>
  <c r="B12" i="20"/>
  <c r="B23" i="20"/>
  <c r="B25" i="20"/>
  <c r="B28" i="20"/>
  <c r="D30" i="6"/>
  <c r="B8" i="20"/>
  <c r="B19" i="20"/>
  <c r="B21" i="20"/>
  <c r="B24" i="20"/>
  <c r="B20" i="20"/>
  <c r="B33" i="20"/>
  <c r="B11" i="20"/>
  <c r="B13" i="20"/>
  <c r="B16" i="20"/>
  <c r="B7" i="20"/>
  <c r="D20" i="8"/>
  <c r="C20" i="6"/>
  <c r="E20" i="8"/>
  <c r="E13" i="6"/>
  <c r="F13" i="6"/>
  <c r="D13" i="6"/>
  <c r="AD4" i="10"/>
  <c r="C6" i="8"/>
  <c r="F5" i="8"/>
  <c r="E5" i="8"/>
  <c r="C9" i="8"/>
  <c r="C11" i="8"/>
  <c r="F5" i="6"/>
  <c r="C10" i="8"/>
  <c r="E5" i="6"/>
  <c r="F34" i="8"/>
  <c r="E33" i="8"/>
  <c r="F17" i="8"/>
  <c r="C12" i="6"/>
  <c r="C8" i="8"/>
  <c r="B15" i="10"/>
  <c r="C11" i="6"/>
  <c r="J4" i="10"/>
  <c r="D7" i="6"/>
  <c r="D5" i="6" s="1"/>
  <c r="C9" i="6"/>
  <c r="B17" i="17"/>
  <c r="B13" i="17"/>
  <c r="B9" i="17"/>
  <c r="B15" i="17"/>
  <c r="B11" i="17"/>
  <c r="B7" i="17"/>
  <c r="B14" i="17"/>
  <c r="B10" i="17"/>
  <c r="B6" i="17"/>
  <c r="B16" i="17"/>
  <c r="B12" i="17"/>
  <c r="B8" i="17"/>
  <c r="B5" i="17"/>
  <c r="C46" i="6"/>
  <c r="AD4" i="14"/>
  <c r="F37" i="6"/>
  <c r="B6" i="14"/>
  <c r="B33" i="14"/>
  <c r="B25" i="14"/>
  <c r="E37" i="6"/>
  <c r="B26" i="14"/>
  <c r="B18" i="14"/>
  <c r="E29" i="6"/>
  <c r="B5" i="12"/>
  <c r="C19" i="6"/>
  <c r="C18" i="6"/>
  <c r="C10" i="6"/>
  <c r="F4" i="17"/>
  <c r="J4" i="17"/>
  <c r="Z4" i="17"/>
  <c r="R4" i="17"/>
  <c r="V4" i="17"/>
  <c r="N4" i="17"/>
  <c r="AD4" i="17"/>
  <c r="C58" i="6"/>
  <c r="C60" i="6"/>
  <c r="C59" i="6"/>
  <c r="F53" i="6"/>
  <c r="D53" i="6"/>
  <c r="E53" i="6"/>
  <c r="C52" i="6"/>
  <c r="C51" i="6"/>
  <c r="AD4" i="11"/>
  <c r="R4" i="16"/>
  <c r="V4" i="16"/>
  <c r="AD4" i="16"/>
  <c r="Z4" i="16"/>
  <c r="B27" i="16"/>
  <c r="B31" i="16"/>
  <c r="N4" i="16"/>
  <c r="D4" i="16"/>
  <c r="C4" i="16"/>
  <c r="B11" i="16"/>
  <c r="B13" i="16"/>
  <c r="B19" i="16"/>
  <c r="B23" i="16"/>
  <c r="B25" i="16"/>
  <c r="B7" i="16"/>
  <c r="B9" i="16"/>
  <c r="B32" i="16"/>
  <c r="B34" i="16"/>
  <c r="J4" i="16"/>
  <c r="B6" i="16"/>
  <c r="B15" i="16"/>
  <c r="B16" i="16"/>
  <c r="B18" i="16"/>
  <c r="F4" i="16"/>
  <c r="B8" i="16"/>
  <c r="B10" i="16"/>
  <c r="B17" i="16"/>
  <c r="B24" i="16"/>
  <c r="B26" i="16"/>
  <c r="B33" i="16"/>
  <c r="B20" i="16"/>
  <c r="B22" i="16"/>
  <c r="B29" i="16"/>
  <c r="B5" i="16"/>
  <c r="E4" i="16"/>
  <c r="B12" i="16"/>
  <c r="B14" i="16"/>
  <c r="B21" i="16"/>
  <c r="B28" i="16"/>
  <c r="B30" i="16"/>
  <c r="B32" i="15"/>
  <c r="Z4" i="15"/>
  <c r="B34" i="14"/>
  <c r="B30" i="14"/>
  <c r="AD4" i="15"/>
  <c r="V4" i="15"/>
  <c r="R4" i="15"/>
  <c r="B5" i="15"/>
  <c r="N4" i="15"/>
  <c r="B11" i="15"/>
  <c r="B16" i="15"/>
  <c r="B28" i="15"/>
  <c r="B30" i="15"/>
  <c r="J4" i="15"/>
  <c r="B8" i="15"/>
  <c r="B12" i="15"/>
  <c r="B14" i="15"/>
  <c r="B19" i="15"/>
  <c r="B27" i="15"/>
  <c r="B21" i="15"/>
  <c r="B7" i="15"/>
  <c r="B24" i="15"/>
  <c r="B20" i="15"/>
  <c r="B35" i="15"/>
  <c r="F4" i="15"/>
  <c r="D4" i="15"/>
  <c r="B10" i="15"/>
  <c r="B15" i="15"/>
  <c r="B17" i="15"/>
  <c r="B26" i="15"/>
  <c r="B33" i="15"/>
  <c r="C4" i="15"/>
  <c r="B6" i="15"/>
  <c r="E4" i="15"/>
  <c r="B13" i="15"/>
  <c r="B22" i="15"/>
  <c r="B29" i="15"/>
  <c r="B31" i="15"/>
  <c r="B9" i="15"/>
  <c r="B18" i="15"/>
  <c r="B23" i="15"/>
  <c r="B25" i="15"/>
  <c r="B34" i="15"/>
  <c r="B29" i="14"/>
  <c r="B22" i="14"/>
  <c r="B21" i="14"/>
  <c r="B17" i="14"/>
  <c r="B14" i="14"/>
  <c r="B13" i="14"/>
  <c r="B10" i="14"/>
  <c r="D4" i="14"/>
  <c r="B9" i="14"/>
  <c r="B8" i="14"/>
  <c r="C4" i="14"/>
  <c r="N4" i="14"/>
  <c r="B7" i="14"/>
  <c r="B32" i="14"/>
  <c r="B28" i="14"/>
  <c r="B24" i="14"/>
  <c r="B20" i="14"/>
  <c r="B16" i="14"/>
  <c r="B12" i="14"/>
  <c r="E4" i="14"/>
  <c r="B35" i="14"/>
  <c r="B31" i="14"/>
  <c r="B27" i="14"/>
  <c r="B23" i="14"/>
  <c r="B19" i="14"/>
  <c r="B15" i="14"/>
  <c r="B11" i="14"/>
  <c r="B5" i="14"/>
  <c r="Z4" i="14"/>
  <c r="R4" i="14"/>
  <c r="D40" i="6"/>
  <c r="D24" i="8" s="1"/>
  <c r="V4" i="14"/>
  <c r="C43" i="6"/>
  <c r="J4" i="14"/>
  <c r="F4" i="14"/>
  <c r="C34" i="6"/>
  <c r="F29" i="6"/>
  <c r="B35" i="12"/>
  <c r="B18" i="12"/>
  <c r="B9" i="12"/>
  <c r="B25" i="12"/>
  <c r="B27" i="12"/>
  <c r="B33" i="12"/>
  <c r="B20" i="12"/>
  <c r="B13" i="12"/>
  <c r="B7" i="12"/>
  <c r="B17" i="12"/>
  <c r="B21" i="12"/>
  <c r="B23" i="12"/>
  <c r="B14" i="12"/>
  <c r="B29" i="12"/>
  <c r="B30" i="12"/>
  <c r="B6" i="12"/>
  <c r="B8" i="12"/>
  <c r="B15" i="12"/>
  <c r="B19" i="12"/>
  <c r="B26" i="12"/>
  <c r="B28" i="12"/>
  <c r="B11" i="12"/>
  <c r="B22" i="12"/>
  <c r="B24" i="12"/>
  <c r="B31" i="12"/>
  <c r="B10" i="12"/>
  <c r="B12" i="12"/>
  <c r="B32" i="12"/>
  <c r="B16" i="12"/>
  <c r="B11" i="11"/>
  <c r="B32" i="11"/>
  <c r="B5" i="11"/>
  <c r="E4" i="11"/>
  <c r="B7" i="11"/>
  <c r="B9" i="11"/>
  <c r="N4" i="11"/>
  <c r="B19" i="11"/>
  <c r="B27" i="11"/>
  <c r="B15" i="11"/>
  <c r="B23" i="11"/>
  <c r="D4" i="11"/>
  <c r="B16" i="11"/>
  <c r="B18" i="11"/>
  <c r="B29" i="11"/>
  <c r="J4" i="11"/>
  <c r="B13" i="11"/>
  <c r="B21" i="11"/>
  <c r="B31" i="11"/>
  <c r="B6" i="11"/>
  <c r="B20" i="11"/>
  <c r="B22" i="11"/>
  <c r="B25" i="11"/>
  <c r="B12" i="11"/>
  <c r="B14" i="11"/>
  <c r="B17" i="11"/>
  <c r="B28" i="11"/>
  <c r="B30" i="11"/>
  <c r="B8" i="11"/>
  <c r="B10" i="11"/>
  <c r="B24" i="11"/>
  <c r="B26" i="11"/>
  <c r="B33" i="11"/>
  <c r="B34" i="11"/>
  <c r="Z4" i="11"/>
  <c r="R4" i="11"/>
  <c r="F4" i="11"/>
  <c r="V4" i="11"/>
  <c r="C4" i="11"/>
  <c r="B34" i="10"/>
  <c r="B30" i="10"/>
  <c r="B22" i="10"/>
  <c r="B29" i="10"/>
  <c r="B23" i="10"/>
  <c r="B31" i="10"/>
  <c r="B26" i="10"/>
  <c r="B27" i="10"/>
  <c r="D4" i="10"/>
  <c r="C4" i="10"/>
  <c r="E4" i="10"/>
  <c r="B21" i="10"/>
  <c r="B5" i="10"/>
  <c r="B6" i="10"/>
  <c r="B10" i="10"/>
  <c r="B11" i="10"/>
  <c r="B13" i="10"/>
  <c r="Z4" i="10"/>
  <c r="B14" i="10"/>
  <c r="R4" i="10"/>
  <c r="B18" i="10"/>
  <c r="N4" i="10"/>
  <c r="V4" i="10"/>
  <c r="B19" i="10"/>
  <c r="F4" i="10"/>
  <c r="B32" i="10"/>
  <c r="B28" i="10"/>
  <c r="B24" i="10"/>
  <c r="B20" i="10"/>
  <c r="B16" i="10"/>
  <c r="B12" i="10"/>
  <c r="B33" i="10"/>
  <c r="B25" i="10"/>
  <c r="B17" i="10"/>
  <c r="B9" i="10"/>
  <c r="B7" i="10"/>
  <c r="B8" i="10"/>
  <c r="D36" i="8" l="1"/>
  <c r="C76" i="6"/>
  <c r="D35" i="8"/>
  <c r="C35" i="8" s="1"/>
  <c r="C75" i="6"/>
  <c r="B4" i="19"/>
  <c r="B4" i="18"/>
  <c r="B4" i="17"/>
  <c r="F61" i="6"/>
  <c r="C62" i="6"/>
  <c r="C32" i="8"/>
  <c r="C36" i="8"/>
  <c r="C34" i="8"/>
  <c r="C31" i="8"/>
  <c r="C33" i="8"/>
  <c r="E29" i="8"/>
  <c r="D29" i="8"/>
  <c r="D69" i="6"/>
  <c r="F29" i="8"/>
  <c r="C30" i="8"/>
  <c r="C22" i="8"/>
  <c r="C23" i="8"/>
  <c r="C24" i="8"/>
  <c r="C26" i="8"/>
  <c r="C27" i="8"/>
  <c r="F21" i="8"/>
  <c r="C25" i="8"/>
  <c r="E21" i="8"/>
  <c r="D21" i="8"/>
  <c r="D29" i="6"/>
  <c r="B4" i="20"/>
  <c r="C20" i="8"/>
  <c r="C7" i="6"/>
  <c r="D7" i="8"/>
  <c r="D37" i="6"/>
  <c r="B4" i="16"/>
  <c r="B4" i="15"/>
  <c r="B4" i="14"/>
  <c r="AD4" i="12"/>
  <c r="B4" i="11"/>
  <c r="B4" i="10"/>
  <c r="C81" i="6"/>
  <c r="C80" i="6"/>
  <c r="C79" i="6"/>
  <c r="C78" i="6"/>
  <c r="C74" i="6"/>
  <c r="C73" i="6"/>
  <c r="C72" i="6"/>
  <c r="C71" i="6"/>
  <c r="C70" i="6"/>
  <c r="C57" i="6"/>
  <c r="C56" i="6"/>
  <c r="C55" i="6"/>
  <c r="C54" i="6"/>
  <c r="C50" i="6"/>
  <c r="C49" i="6"/>
  <c r="C48" i="6"/>
  <c r="C47" i="6"/>
  <c r="C42" i="6"/>
  <c r="C41" i="6"/>
  <c r="C32" i="6"/>
  <c r="C33" i="6"/>
  <c r="C17" i="6"/>
  <c r="C29" i="8" l="1"/>
  <c r="C53" i="6"/>
  <c r="C21" i="8"/>
  <c r="C45" i="6"/>
  <c r="C7" i="8"/>
  <c r="C5" i="8" s="1"/>
  <c r="D5" i="8"/>
  <c r="C77" i="6"/>
  <c r="C69" i="6"/>
  <c r="AC4" i="12"/>
  <c r="F27" i="6" s="1"/>
  <c r="F19" i="8" s="1"/>
  <c r="C61" i="6"/>
  <c r="C31" i="6"/>
  <c r="C15" i="6"/>
  <c r="C40" i="6"/>
  <c r="C39" i="6"/>
  <c r="C38" i="6"/>
  <c r="C35" i="6"/>
  <c r="C30" i="6"/>
  <c r="C16" i="6"/>
  <c r="C14" i="6"/>
  <c r="C8" i="6"/>
  <c r="C6" i="6"/>
  <c r="C13" i="6" l="1"/>
  <c r="C5" i="6"/>
  <c r="C37" i="6"/>
  <c r="AB4" i="12"/>
  <c r="E27" i="6" s="1"/>
  <c r="E19" i="8" s="1"/>
  <c r="C29" i="6"/>
  <c r="AA4" i="12" l="1"/>
  <c r="Z4" i="12" l="1"/>
  <c r="D27" i="6"/>
  <c r="D19" i="8" s="1"/>
  <c r="C19" i="8" s="1"/>
  <c r="Y4" i="12"/>
  <c r="F26" i="6" s="1"/>
  <c r="F18" i="8" s="1"/>
  <c r="C27" i="6" l="1"/>
  <c r="X4" i="12"/>
  <c r="E26" i="6" s="1"/>
  <c r="E18" i="8" s="1"/>
  <c r="W4" i="12" l="1"/>
  <c r="V4" i="12" l="1"/>
  <c r="D26" i="6"/>
  <c r="D18" i="8" s="1"/>
  <c r="T4" i="12"/>
  <c r="E25" i="6" s="1"/>
  <c r="E17" i="8" l="1"/>
  <c r="C18" i="8"/>
  <c r="C26" i="6"/>
  <c r="S4" i="12"/>
  <c r="R4" i="12" l="1"/>
  <c r="D25" i="6"/>
  <c r="Q4" i="12"/>
  <c r="F24" i="6" s="1"/>
  <c r="F16" i="8" s="1"/>
  <c r="D17" i="8" l="1"/>
  <c r="C17" i="8" s="1"/>
  <c r="C25" i="6"/>
  <c r="P4" i="12"/>
  <c r="E24" i="6" s="1"/>
  <c r="E16" i="8" s="1"/>
  <c r="O4" i="12" l="1"/>
  <c r="N4" i="12" l="1"/>
  <c r="D24" i="6"/>
  <c r="D16" i="8" s="1"/>
  <c r="C16" i="8" s="1"/>
  <c r="M4" i="12"/>
  <c r="F23" i="6" s="1"/>
  <c r="F15" i="8" l="1"/>
  <c r="C24" i="6"/>
  <c r="L4" i="12"/>
  <c r="E23" i="6" s="1"/>
  <c r="E15" i="8" l="1"/>
  <c r="K4" i="12"/>
  <c r="J4" i="12" l="1"/>
  <c r="D23" i="6"/>
  <c r="I4" i="12"/>
  <c r="F22" i="6" s="1"/>
  <c r="F14" i="8" l="1"/>
  <c r="F13" i="8" s="1"/>
  <c r="F4" i="8" s="1"/>
  <c r="F21" i="6"/>
  <c r="F4" i="6" s="1"/>
  <c r="D15" i="8"/>
  <c r="C15" i="8" s="1"/>
  <c r="C23" i="6"/>
  <c r="H4" i="12"/>
  <c r="E22" i="6" s="1"/>
  <c r="E14" i="8" l="1"/>
  <c r="E13" i="8" s="1"/>
  <c r="E4" i="8" s="1"/>
  <c r="E21" i="6"/>
  <c r="E4" i="6" s="1"/>
  <c r="G4" i="12"/>
  <c r="F4" i="12" l="1"/>
  <c r="D22" i="6"/>
  <c r="E4" i="12"/>
  <c r="D14" i="8" l="1"/>
  <c r="D13" i="8" s="1"/>
  <c r="D4" i="8" s="1"/>
  <c r="C4" i="8" s="1"/>
  <c r="D21" i="6"/>
  <c r="D4" i="6" s="1"/>
  <c r="C4" i="6" s="1"/>
  <c r="C22" i="6"/>
  <c r="C21" i="6" s="1"/>
  <c r="D4" i="12"/>
  <c r="C14" i="8" l="1"/>
  <c r="C13" i="8" s="1"/>
  <c r="C4" i="12"/>
  <c r="B4" i="12" s="1"/>
  <c r="B34" i="12"/>
</calcChain>
</file>

<file path=xl/sharedStrings.xml><?xml version="1.0" encoding="utf-8"?>
<sst xmlns="http://schemas.openxmlformats.org/spreadsheetml/2006/main" count="627" uniqueCount="83">
  <si>
    <t>5월</t>
  </si>
  <si>
    <t>6월</t>
  </si>
  <si>
    <t>월별</t>
    <phoneticPr fontId="1" type="noConversion"/>
  </si>
  <si>
    <t>총계</t>
    <phoneticPr fontId="1" type="noConversion"/>
  </si>
  <si>
    <t>경정비(수리)</t>
    <phoneticPr fontId="1" type="noConversion"/>
  </si>
  <si>
    <t>비고</t>
    <phoneticPr fontId="1" type="noConversion"/>
  </si>
  <si>
    <t>소계</t>
    <phoneticPr fontId="1" type="noConversion"/>
  </si>
  <si>
    <t>장소</t>
    <phoneticPr fontId="1" type="noConversion"/>
  </si>
  <si>
    <t>상동역</t>
    <phoneticPr fontId="1" type="noConversion"/>
  </si>
  <si>
    <t>신중동역</t>
    <phoneticPr fontId="1" type="noConversion"/>
  </si>
  <si>
    <t>3월</t>
    <phoneticPr fontId="1" type="noConversion"/>
  </si>
  <si>
    <t>4월</t>
    <phoneticPr fontId="1" type="noConversion"/>
  </si>
  <si>
    <t>(단위: 건수)</t>
    <phoneticPr fontId="1" type="noConversion"/>
  </si>
  <si>
    <t>장기대여
(1개월)</t>
    <phoneticPr fontId="1" type="noConversion"/>
  </si>
  <si>
    <t>1일대여</t>
    <phoneticPr fontId="1" type="noConversion"/>
  </si>
  <si>
    <t>시청역</t>
    <phoneticPr fontId="1" type="noConversion"/>
  </si>
  <si>
    <t>합계</t>
    <phoneticPr fontId="1" type="noConversion"/>
  </si>
  <si>
    <t>5월</t>
    <phoneticPr fontId="1" type="noConversion"/>
  </si>
  <si>
    <t>6월</t>
    <phoneticPr fontId="1" type="noConversion"/>
  </si>
  <si>
    <t>4월</t>
  </si>
  <si>
    <t>7월</t>
  </si>
  <si>
    <t>8월</t>
  </si>
  <si>
    <t>9월</t>
  </si>
  <si>
    <t>10월</t>
  </si>
  <si>
    <t>11월</t>
  </si>
  <si>
    <t>12월</t>
  </si>
  <si>
    <r>
      <t xml:space="preserve">                                                                                                                                                                        </t>
    </r>
    <r>
      <rPr>
        <sz val="11"/>
        <color theme="1"/>
        <rFont val="맑은 고딕"/>
        <family val="3"/>
        <charset val="129"/>
        <scheme val="minor"/>
      </rPr>
      <t xml:space="preserve"> (단위: 건수)</t>
    </r>
    <phoneticPr fontId="1" type="noConversion"/>
  </si>
  <si>
    <t>부천역</t>
    <phoneticPr fontId="1" type="noConversion"/>
  </si>
  <si>
    <t>송내역</t>
    <phoneticPr fontId="1" type="noConversion"/>
  </si>
  <si>
    <t>1/4분기</t>
    <phoneticPr fontId="1" type="noConversion"/>
  </si>
  <si>
    <t>2/4분기</t>
    <phoneticPr fontId="1" type="noConversion"/>
  </si>
  <si>
    <t>7월</t>
    <phoneticPr fontId="1" type="noConversion"/>
  </si>
  <si>
    <t>송내역</t>
    <phoneticPr fontId="1" type="noConversion"/>
  </si>
  <si>
    <t>부천시청</t>
    <phoneticPr fontId="1" type="noConversion"/>
  </si>
  <si>
    <t>3/4분기</t>
    <phoneticPr fontId="1" type="noConversion"/>
  </si>
  <si>
    <t>4/4분기</t>
    <phoneticPr fontId="1" type="noConversion"/>
  </si>
  <si>
    <t>신중동역</t>
    <phoneticPr fontId="1" type="noConversion"/>
  </si>
  <si>
    <t>부천역</t>
    <phoneticPr fontId="1" type="noConversion"/>
  </si>
  <si>
    <t>송내역</t>
    <phoneticPr fontId="1" type="noConversion"/>
  </si>
  <si>
    <t>부천시청</t>
    <phoneticPr fontId="1" type="noConversion"/>
  </si>
  <si>
    <t>부천시청</t>
    <phoneticPr fontId="1" type="noConversion"/>
  </si>
  <si>
    <t>굴포천</t>
    <phoneticPr fontId="1" type="noConversion"/>
  </si>
  <si>
    <t>부천시청</t>
    <phoneticPr fontId="1" type="noConversion"/>
  </si>
  <si>
    <t>상동역</t>
    <phoneticPr fontId="1" type="noConversion"/>
  </si>
  <si>
    <t>계</t>
    <phoneticPr fontId="1" type="noConversion"/>
  </si>
  <si>
    <t>일일대여</t>
    <phoneticPr fontId="1" type="noConversion"/>
  </si>
  <si>
    <t>경정비
(수리)</t>
    <phoneticPr fontId="1" type="noConversion"/>
  </si>
  <si>
    <t>일별</t>
    <phoneticPr fontId="1" type="noConversion"/>
  </si>
  <si>
    <t>합계</t>
    <phoneticPr fontId="1" type="noConversion"/>
  </si>
  <si>
    <t>계</t>
    <phoneticPr fontId="1" type="noConversion"/>
  </si>
  <si>
    <t>2019년 공공자전거 무료대여소 운영 실적(월별)</t>
    <phoneticPr fontId="1" type="noConversion"/>
  </si>
  <si>
    <t>2019년</t>
    <phoneticPr fontId="1" type="noConversion"/>
  </si>
  <si>
    <t>2019년 공공자전거 무료대여소 운영 실적(분기별)</t>
    <phoneticPr fontId="1" type="noConversion"/>
  </si>
  <si>
    <t>굴포천</t>
    <phoneticPr fontId="1" type="noConversion"/>
  </si>
  <si>
    <t>상동역</t>
    <phoneticPr fontId="1" type="noConversion"/>
  </si>
  <si>
    <t>-</t>
    <phoneticPr fontId="1" type="noConversion"/>
  </si>
  <si>
    <t>18년도 방치자전거 
잔여분 매각포함</t>
    <phoneticPr fontId="1" type="noConversion"/>
  </si>
  <si>
    <r>
      <t>2019</t>
    </r>
    <r>
      <rPr>
        <b/>
        <sz val="12"/>
        <color rgb="FF000000"/>
        <rFont val="맑은 고딕"/>
        <family val="3"/>
        <charset val="129"/>
        <scheme val="minor"/>
      </rPr>
      <t>년</t>
    </r>
    <phoneticPr fontId="1" type="noConversion"/>
  </si>
  <si>
    <r>
      <t>2018</t>
    </r>
    <r>
      <rPr>
        <b/>
        <sz val="12"/>
        <color rgb="FF000000"/>
        <rFont val="맑은 고딕"/>
        <family val="3"/>
        <charset val="129"/>
        <scheme val="minor"/>
      </rPr>
      <t>년</t>
    </r>
    <phoneticPr fontId="1" type="noConversion"/>
  </si>
  <si>
    <t>-</t>
  </si>
  <si>
    <r>
      <t>2017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</si>
  <si>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r>
      <t>2016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</si>
  <si>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r>
      <t>2015</t>
    </r>
    <r>
      <rPr>
        <b/>
        <sz val="12"/>
        <color rgb="FF000000"/>
        <rFont val="맑은 고딕"/>
        <family val="3"/>
        <charset val="129"/>
        <scheme val="minor"/>
      </rPr>
      <t>년</t>
    </r>
  </si>
  <si>
    <t>계</t>
  </si>
  <si>
    <t>비  고</t>
    <phoneticPr fontId="1" type="noConversion"/>
  </si>
  <si>
    <t>매각</t>
  </si>
  <si>
    <t>공공자전거 배부</t>
  </si>
  <si>
    <t>방치자전거 재생</t>
  </si>
  <si>
    <t>방치자전거 수거</t>
  </si>
  <si>
    <t>구 분</t>
  </si>
  <si>
    <t xml:space="preserve">                   □ 년도별 방치자전거 수거 및 재생 실적</t>
    <phoneticPr fontId="1" type="noConversion"/>
  </si>
  <si>
    <t>굴포천</t>
    <phoneticPr fontId="1" type="noConversion"/>
  </si>
  <si>
    <t>부천시청</t>
    <phoneticPr fontId="1" type="noConversion"/>
  </si>
  <si>
    <t>송내역</t>
    <phoneticPr fontId="1" type="noConversion"/>
  </si>
  <si>
    <t>부천역</t>
    <phoneticPr fontId="1" type="noConversion"/>
  </si>
  <si>
    <t>신중동역</t>
    <phoneticPr fontId="1" type="noConversion"/>
  </si>
  <si>
    <t>시청역</t>
    <phoneticPr fontId="1" type="noConversion"/>
  </si>
  <si>
    <t>상동역</t>
    <phoneticPr fontId="1" type="noConversion"/>
  </si>
  <si>
    <t>총계</t>
    <phoneticPr fontId="1" type="noConversion"/>
  </si>
  <si>
    <t>비고</t>
    <phoneticPr fontId="1" type="noConversion"/>
  </si>
  <si>
    <t>3월</t>
    <phoneticPr fontId="1" type="noConversion"/>
  </si>
  <si>
    <t>운영장소</t>
    <phoneticPr fontId="1" type="noConversion"/>
  </si>
  <si>
    <t>2019년 공공자전거 무료대여소 운영 실적 (대여소별)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</si>
</sst>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rgb="FF0000FF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rgb="FF000000"/>
      <name val="함초롬바탕"/>
      <family val="1"/>
      <charset val="129"/>
    </font>
    <font>
      <b/>
      <sz val="12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00"/>
      <name val="함초롬바탕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41" fontId="3" fillId="0" borderId="0" xfId="1" applyFont="1" applyBorder="1">
      <alignment vertical="center"/>
    </xf>
    <xf numFmtId="41" fontId="4" fillId="0" borderId="0" xfId="1" applyFont="1" applyFill="1" applyBorder="1" applyAlignment="1">
      <alignment horizontal="center" vertical="center"/>
    </xf>
    <xf numFmtId="41" fontId="4" fillId="0" borderId="0" xfId="1" applyFont="1" applyFill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41" fontId="0" fillId="0" borderId="0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6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 wrapText="1"/>
    </xf>
    <xf numFmtId="0" fontId="3" fillId="6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8" borderId="14" xfId="0" applyFont="1" applyFill="1" applyBorder="1">
      <alignment vertical="center"/>
    </xf>
    <xf numFmtId="0" fontId="3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6" borderId="12" xfId="0" applyFont="1" applyFill="1" applyBorder="1">
      <alignment vertical="center"/>
    </xf>
    <xf numFmtId="0" fontId="11" fillId="7" borderId="13" xfId="0" applyFont="1" applyFill="1" applyBorder="1">
      <alignment vertical="center"/>
    </xf>
    <xf numFmtId="0" fontId="11" fillId="5" borderId="13" xfId="0" applyFont="1" applyFill="1" applyBorder="1">
      <alignment vertical="center"/>
    </xf>
    <xf numFmtId="0" fontId="11" fillId="8" borderId="14" xfId="0" applyFont="1" applyFill="1" applyBorder="1">
      <alignment vertical="center"/>
    </xf>
    <xf numFmtId="0" fontId="12" fillId="6" borderId="12" xfId="0" applyFont="1" applyFill="1" applyBorder="1">
      <alignment vertical="center"/>
    </xf>
    <xf numFmtId="0" fontId="12" fillId="7" borderId="13" xfId="0" applyFont="1" applyFill="1" applyBorder="1">
      <alignment vertical="center"/>
    </xf>
    <xf numFmtId="0" fontId="12" fillId="5" borderId="13" xfId="0" applyFont="1" applyFill="1" applyBorder="1">
      <alignment vertical="center"/>
    </xf>
    <xf numFmtId="0" fontId="12" fillId="8" borderId="14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6" borderId="12" xfId="0" applyFont="1" applyFill="1" applyBorder="1">
      <alignment vertical="center"/>
    </xf>
    <xf numFmtId="0" fontId="13" fillId="7" borderId="13" xfId="0" applyFont="1" applyFill="1" applyBorder="1">
      <alignment vertical="center"/>
    </xf>
    <xf numFmtId="0" fontId="13" fillId="5" borderId="13" xfId="0" applyFont="1" applyFill="1" applyBorder="1">
      <alignment vertical="center"/>
    </xf>
    <xf numFmtId="0" fontId="13" fillId="8" borderId="14" xfId="0" applyFont="1" applyFill="1" applyBorder="1">
      <alignment vertical="center"/>
    </xf>
    <xf numFmtId="0" fontId="13" fillId="0" borderId="0" xfId="0" applyFont="1">
      <alignment vertical="center"/>
    </xf>
    <xf numFmtId="0" fontId="14" fillId="6" borderId="12" xfId="0" applyFont="1" applyFill="1" applyBorder="1">
      <alignment vertical="center"/>
    </xf>
    <xf numFmtId="0" fontId="14" fillId="7" borderId="13" xfId="0" applyFont="1" applyFill="1" applyBorder="1">
      <alignment vertical="center"/>
    </xf>
    <xf numFmtId="0" fontId="14" fillId="5" borderId="13" xfId="0" applyFont="1" applyFill="1" applyBorder="1">
      <alignment vertical="center"/>
    </xf>
    <xf numFmtId="0" fontId="14" fillId="8" borderId="14" xfId="0" applyFont="1" applyFill="1" applyBorder="1">
      <alignment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2" fillId="6" borderId="15" xfId="0" applyFont="1" applyFill="1" applyBorder="1">
      <alignment vertical="center"/>
    </xf>
    <xf numFmtId="0" fontId="12" fillId="7" borderId="16" xfId="0" applyFont="1" applyFill="1" applyBorder="1">
      <alignment vertical="center"/>
    </xf>
    <xf numFmtId="0" fontId="12" fillId="5" borderId="16" xfId="0" applyFont="1" applyFill="1" applyBorder="1">
      <alignment vertical="center"/>
    </xf>
    <xf numFmtId="0" fontId="12" fillId="8" borderId="17" xfId="0" applyFont="1" applyFill="1" applyBorder="1">
      <alignment vertical="center"/>
    </xf>
    <xf numFmtId="0" fontId="14" fillId="6" borderId="15" xfId="0" applyFont="1" applyFill="1" applyBorder="1">
      <alignment vertical="center"/>
    </xf>
    <xf numFmtId="0" fontId="14" fillId="7" borderId="16" xfId="0" applyFont="1" applyFill="1" applyBorder="1">
      <alignment vertical="center"/>
    </xf>
    <xf numFmtId="0" fontId="14" fillId="5" borderId="16" xfId="0" applyFont="1" applyFill="1" applyBorder="1">
      <alignment vertical="center"/>
    </xf>
    <xf numFmtId="0" fontId="14" fillId="8" borderId="17" xfId="0" applyFont="1" applyFill="1" applyBorder="1">
      <alignment vertical="center"/>
    </xf>
    <xf numFmtId="0" fontId="13" fillId="7" borderId="16" xfId="0" applyFont="1" applyFill="1" applyBorder="1">
      <alignment vertical="center"/>
    </xf>
    <xf numFmtId="0" fontId="13" fillId="5" borderId="16" xfId="0" applyFont="1" applyFill="1" applyBorder="1">
      <alignment vertical="center"/>
    </xf>
    <xf numFmtId="0" fontId="13" fillId="8" borderId="17" xfId="0" applyFont="1" applyFill="1" applyBorder="1">
      <alignment vertical="center"/>
    </xf>
    <xf numFmtId="0" fontId="9" fillId="6" borderId="18" xfId="0" applyFont="1" applyFill="1" applyBorder="1" applyAlignment="1">
      <alignment horizontal="center" vertical="center"/>
    </xf>
    <xf numFmtId="0" fontId="15" fillId="6" borderId="12" xfId="0" applyFont="1" applyFill="1" applyBorder="1">
      <alignment vertical="center"/>
    </xf>
    <xf numFmtId="0" fontId="9" fillId="0" borderId="0" xfId="0" applyFo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7" borderId="13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9" fillId="8" borderId="14" xfId="0" applyFont="1" applyFill="1" applyBorder="1">
      <alignment vertical="center"/>
    </xf>
    <xf numFmtId="176" fontId="3" fillId="6" borderId="12" xfId="0" applyNumberFormat="1" applyFont="1" applyFill="1" applyBorder="1">
      <alignment vertical="center"/>
    </xf>
    <xf numFmtId="0" fontId="9" fillId="0" borderId="1" xfId="0" applyFont="1" applyBorder="1">
      <alignment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>
      <alignment vertical="center"/>
    </xf>
    <xf numFmtId="0" fontId="16" fillId="6" borderId="12" xfId="0" applyFont="1" applyFill="1" applyBorder="1">
      <alignment vertical="center"/>
    </xf>
    <xf numFmtId="0" fontId="16" fillId="7" borderId="13" xfId="0" applyFont="1" applyFill="1" applyBorder="1">
      <alignment vertical="center"/>
    </xf>
    <xf numFmtId="0" fontId="16" fillId="5" borderId="13" xfId="0" applyFont="1" applyFill="1" applyBorder="1">
      <alignment vertical="center"/>
    </xf>
    <xf numFmtId="0" fontId="16" fillId="8" borderId="14" xfId="0" applyFont="1" applyFill="1" applyBorder="1">
      <alignment vertical="center"/>
    </xf>
    <xf numFmtId="0" fontId="16" fillId="0" borderId="0" xfId="0" applyFont="1">
      <alignment vertical="center"/>
    </xf>
    <xf numFmtId="0" fontId="16" fillId="6" borderId="15" xfId="0" applyFont="1" applyFill="1" applyBorder="1">
      <alignment vertical="center"/>
    </xf>
    <xf numFmtId="0" fontId="16" fillId="7" borderId="16" xfId="0" applyFont="1" applyFill="1" applyBorder="1">
      <alignment vertical="center"/>
    </xf>
    <xf numFmtId="0" fontId="16" fillId="5" borderId="16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7" xfId="1" applyNumberFormat="1" applyFont="1" applyBorder="1" applyAlignment="1">
      <alignment horizontal="center" vertical="center"/>
    </xf>
    <xf numFmtId="0" fontId="4" fillId="3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9" fillId="6" borderId="12" xfId="0" applyFont="1" applyFill="1" applyBorder="1">
      <alignment vertical="center"/>
    </xf>
    <xf numFmtId="0" fontId="14" fillId="5" borderId="13" xfId="0" quotePrefix="1" applyFont="1" applyFill="1" applyBorder="1">
      <alignment vertical="center"/>
    </xf>
    <xf numFmtId="176" fontId="13" fillId="6" borderId="12" xfId="0" applyNumberFormat="1" applyFont="1" applyFill="1" applyBorder="1">
      <alignment vertical="center"/>
    </xf>
    <xf numFmtId="176" fontId="16" fillId="6" borderId="12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10" borderId="37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3" fillId="0" borderId="38" xfId="0" applyFont="1" applyBorder="1" applyAlignment="1">
      <alignment vertical="center" wrapText="1"/>
    </xf>
    <xf numFmtId="41" fontId="4" fillId="0" borderId="3" xfId="1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4" fillId="9" borderId="22" xfId="0" applyFont="1" applyFill="1" applyBorder="1" applyAlignment="1">
      <alignment vertical="center"/>
    </xf>
    <xf numFmtId="41" fontId="4" fillId="9" borderId="22" xfId="1" applyFont="1" applyFill="1" applyBorder="1" applyAlignment="1">
      <alignment vertical="center"/>
    </xf>
    <xf numFmtId="0" fontId="4" fillId="9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41" fontId="4" fillId="10" borderId="5" xfId="1" applyFont="1" applyFill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10" borderId="36" xfId="0" applyFont="1" applyFill="1" applyBorder="1" applyAlignment="1">
      <alignment horizontal="center" vertical="center" wrapText="1"/>
    </xf>
    <xf numFmtId="0" fontId="17" fillId="10" borderId="36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41" fontId="17" fillId="9" borderId="33" xfId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/>
    </xf>
    <xf numFmtId="0" fontId="17" fillId="9" borderId="32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9&#45380;&#46020;%20&#47924;&#47308;&#45824;&#50668;&#49548;%20&#48143;%20&#51116;&#49373;&#49468;&#53552;%20&#49892;&#51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년도 집계"/>
    </sheetNames>
    <sheetDataSet>
      <sheetData sheetId="0">
        <row r="6">
          <cell r="F6">
            <v>313</v>
          </cell>
          <cell r="J6">
            <v>444</v>
          </cell>
          <cell r="N6">
            <v>206</v>
          </cell>
          <cell r="R6">
            <v>168</v>
          </cell>
          <cell r="V6">
            <v>135</v>
          </cell>
          <cell r="Z6">
            <v>57</v>
          </cell>
          <cell r="AD6">
            <v>85</v>
          </cell>
        </row>
        <row r="7">
          <cell r="F7">
            <v>415</v>
          </cell>
          <cell r="J7">
            <v>468</v>
          </cell>
          <cell r="N7">
            <v>301</v>
          </cell>
          <cell r="R7">
            <v>207</v>
          </cell>
          <cell r="V7">
            <v>161</v>
          </cell>
          <cell r="Z7">
            <v>58</v>
          </cell>
          <cell r="AD7">
            <v>105</v>
          </cell>
        </row>
        <row r="8">
          <cell r="F8">
            <v>542</v>
          </cell>
          <cell r="J8">
            <v>618</v>
          </cell>
          <cell r="N8">
            <v>371</v>
          </cell>
          <cell r="R8">
            <v>247</v>
          </cell>
          <cell r="V8">
            <v>214</v>
          </cell>
          <cell r="Z8">
            <v>123</v>
          </cell>
          <cell r="AD8">
            <v>107</v>
          </cell>
        </row>
        <row r="9">
          <cell r="F9">
            <v>455</v>
          </cell>
          <cell r="J9">
            <v>612</v>
          </cell>
          <cell r="N9">
            <v>358</v>
          </cell>
          <cell r="R9">
            <v>415</v>
          </cell>
          <cell r="V9">
            <v>157</v>
          </cell>
          <cell r="Z9">
            <v>114</v>
          </cell>
          <cell r="AD9">
            <v>155</v>
          </cell>
        </row>
        <row r="10">
          <cell r="F10">
            <v>633</v>
          </cell>
          <cell r="J10">
            <v>601</v>
          </cell>
          <cell r="N10">
            <v>424</v>
          </cell>
          <cell r="R10">
            <v>388</v>
          </cell>
          <cell r="V10">
            <v>254</v>
          </cell>
          <cell r="Z10">
            <v>107</v>
          </cell>
          <cell r="AD10">
            <v>64</v>
          </cell>
        </row>
        <row r="11">
          <cell r="F11">
            <v>709</v>
          </cell>
          <cell r="J11">
            <v>703</v>
          </cell>
          <cell r="N11">
            <v>524</v>
          </cell>
          <cell r="R11">
            <v>393</v>
          </cell>
          <cell r="V11">
            <v>225</v>
          </cell>
          <cell r="Z11">
            <v>124</v>
          </cell>
          <cell r="AD11">
            <v>94</v>
          </cell>
        </row>
        <row r="12">
          <cell r="F12">
            <v>560</v>
          </cell>
          <cell r="J12">
            <v>622</v>
          </cell>
          <cell r="N12">
            <v>460</v>
          </cell>
          <cell r="R12">
            <v>329</v>
          </cell>
          <cell r="V12">
            <v>236</v>
          </cell>
          <cell r="Z12">
            <v>109</v>
          </cell>
          <cell r="AD12">
            <v>125</v>
          </cell>
        </row>
        <row r="13">
          <cell r="F13">
            <v>548</v>
          </cell>
          <cell r="J13">
            <v>640</v>
          </cell>
          <cell r="N13">
            <v>408</v>
          </cell>
          <cell r="R13">
            <v>392</v>
          </cell>
          <cell r="V13">
            <v>197</v>
          </cell>
          <cell r="Z13">
            <v>151</v>
          </cell>
          <cell r="AD13">
            <v>231</v>
          </cell>
        </row>
        <row r="14">
          <cell r="F14">
            <v>391</v>
          </cell>
          <cell r="J14">
            <v>447</v>
          </cell>
          <cell r="N14">
            <v>314</v>
          </cell>
          <cell r="R14">
            <v>184</v>
          </cell>
          <cell r="V14">
            <v>144</v>
          </cell>
          <cell r="Z14">
            <v>104</v>
          </cell>
          <cell r="AD14">
            <v>117</v>
          </cell>
        </row>
        <row r="15">
          <cell r="F15">
            <v>215</v>
          </cell>
          <cell r="J15">
            <v>319</v>
          </cell>
          <cell r="N15">
            <v>188</v>
          </cell>
          <cell r="R15">
            <v>91</v>
          </cell>
          <cell r="V15">
            <v>91</v>
          </cell>
          <cell r="Z15">
            <v>44</v>
          </cell>
          <cell r="AD15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opLeftCell="A4" workbookViewId="0">
      <selection activeCell="G23" sqref="G23"/>
    </sheetView>
  </sheetViews>
  <sheetFormatPr defaultRowHeight="39.950000000000003" customHeight="1"/>
  <cols>
    <col min="1" max="1" width="11.75" customWidth="1"/>
    <col min="2" max="2" width="10" style="9" customWidth="1"/>
    <col min="3" max="4" width="10.625" customWidth="1"/>
    <col min="5" max="5" width="10.125" customWidth="1"/>
    <col min="6" max="6" width="9.375" customWidth="1"/>
    <col min="7" max="7" width="9.125" customWidth="1"/>
    <col min="8" max="8" width="8.75" customWidth="1"/>
    <col min="9" max="9" width="8.625" customWidth="1"/>
    <col min="10" max="10" width="9.875" customWidth="1"/>
    <col min="11" max="11" width="9.375" customWidth="1"/>
    <col min="12" max="12" width="9.875" customWidth="1"/>
    <col min="13" max="13" width="6.875" customWidth="1"/>
  </cols>
  <sheetData>
    <row r="1" spans="1:13" ht="43.5" customHeight="1">
      <c r="A1" s="164" t="s">
        <v>82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3" ht="27.75" customHeight="1">
      <c r="A2" s="162" t="s">
        <v>26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1:13" ht="32.25" customHeight="1" thickBot="1">
      <c r="A3" s="157" t="s">
        <v>81</v>
      </c>
      <c r="B3" s="159" t="s">
        <v>78</v>
      </c>
      <c r="C3" s="158" t="s">
        <v>80</v>
      </c>
      <c r="D3" s="158" t="s">
        <v>19</v>
      </c>
      <c r="E3" s="158" t="s">
        <v>0</v>
      </c>
      <c r="F3" s="158" t="s">
        <v>1</v>
      </c>
      <c r="G3" s="158" t="s">
        <v>20</v>
      </c>
      <c r="H3" s="158" t="s">
        <v>21</v>
      </c>
      <c r="I3" s="158" t="s">
        <v>22</v>
      </c>
      <c r="J3" s="158" t="s">
        <v>23</v>
      </c>
      <c r="K3" s="158" t="s">
        <v>24</v>
      </c>
      <c r="L3" s="158" t="s">
        <v>25</v>
      </c>
      <c r="M3" s="157" t="s">
        <v>79</v>
      </c>
    </row>
    <row r="4" spans="1:13" ht="32.25" customHeight="1" thickTop="1" thickBot="1">
      <c r="A4" s="156" t="s">
        <v>78</v>
      </c>
      <c r="B4" s="155">
        <f t="shared" ref="B4:L4" si="0">SUM(B5:B11)</f>
        <v>20518</v>
      </c>
      <c r="C4" s="155">
        <f t="shared" si="0"/>
        <v>1408</v>
      </c>
      <c r="D4" s="155">
        <f t="shared" si="0"/>
        <v>1715</v>
      </c>
      <c r="E4" s="155">
        <f t="shared" si="0"/>
        <v>2222</v>
      </c>
      <c r="F4" s="155">
        <f t="shared" si="0"/>
        <v>2266</v>
      </c>
      <c r="G4" s="155">
        <f t="shared" si="0"/>
        <v>2471</v>
      </c>
      <c r="H4" s="155">
        <f t="shared" si="0"/>
        <v>2772</v>
      </c>
      <c r="I4" s="155">
        <f t="shared" si="0"/>
        <v>2441</v>
      </c>
      <c r="J4" s="155">
        <f t="shared" si="0"/>
        <v>2567</v>
      </c>
      <c r="K4" s="155">
        <f t="shared" si="0"/>
        <v>1701</v>
      </c>
      <c r="L4" s="155">
        <f t="shared" si="0"/>
        <v>955</v>
      </c>
      <c r="M4" s="154"/>
    </row>
    <row r="5" spans="1:13" ht="32.25" customHeight="1" thickTop="1">
      <c r="A5" s="142" t="s">
        <v>77</v>
      </c>
      <c r="B5" s="152">
        <f t="shared" ref="B5:B11" si="1">SUM(C5:L5)</f>
        <v>4781</v>
      </c>
      <c r="C5" s="151">
        <f>'[1]2019년도 집계'!F6</f>
        <v>313</v>
      </c>
      <c r="D5" s="151">
        <f>'[1]2019년도 집계'!F7</f>
        <v>415</v>
      </c>
      <c r="E5" s="151">
        <f>'[1]2019년도 집계'!F8</f>
        <v>542</v>
      </c>
      <c r="F5" s="151">
        <f>'[1]2019년도 집계'!F9</f>
        <v>455</v>
      </c>
      <c r="G5" s="151">
        <f>'[1]2019년도 집계'!F10</f>
        <v>633</v>
      </c>
      <c r="H5" s="151">
        <f>'[1]2019년도 집계'!F11</f>
        <v>709</v>
      </c>
      <c r="I5" s="151">
        <f>'[1]2019년도 집계'!F12</f>
        <v>560</v>
      </c>
      <c r="J5" s="151">
        <f>'[1]2019년도 집계'!F13</f>
        <v>548</v>
      </c>
      <c r="K5" s="151">
        <f>'[1]2019년도 집계'!F14</f>
        <v>391</v>
      </c>
      <c r="L5" s="151">
        <f>'[1]2019년도 집계'!F15</f>
        <v>215</v>
      </c>
      <c r="M5" s="153"/>
    </row>
    <row r="6" spans="1:13" ht="32.25" customHeight="1">
      <c r="A6" s="141" t="s">
        <v>76</v>
      </c>
      <c r="B6" s="152">
        <f t="shared" si="1"/>
        <v>5474</v>
      </c>
      <c r="C6" s="151">
        <f>'[1]2019년도 집계'!J6</f>
        <v>444</v>
      </c>
      <c r="D6" s="151">
        <f>'[1]2019년도 집계'!J7</f>
        <v>468</v>
      </c>
      <c r="E6" s="151">
        <f>'[1]2019년도 집계'!J8</f>
        <v>618</v>
      </c>
      <c r="F6" s="151">
        <f>'[1]2019년도 집계'!J9</f>
        <v>612</v>
      </c>
      <c r="G6" s="151">
        <f>'[1]2019년도 집계'!J10</f>
        <v>601</v>
      </c>
      <c r="H6" s="151">
        <f>'[1]2019년도 집계'!J11</f>
        <v>703</v>
      </c>
      <c r="I6" s="151">
        <f>'[1]2019년도 집계'!J12</f>
        <v>622</v>
      </c>
      <c r="J6" s="151">
        <f>'[1]2019년도 집계'!J13</f>
        <v>640</v>
      </c>
      <c r="K6" s="151">
        <f>'[1]2019년도 집계'!J14</f>
        <v>447</v>
      </c>
      <c r="L6" s="151">
        <f>'[1]2019년도 집계'!J15</f>
        <v>319</v>
      </c>
      <c r="M6" s="148"/>
    </row>
    <row r="7" spans="1:13" ht="32.25" customHeight="1">
      <c r="A7" s="141" t="s">
        <v>75</v>
      </c>
      <c r="B7" s="152">
        <f t="shared" si="1"/>
        <v>3554</v>
      </c>
      <c r="C7" s="151">
        <f>'[1]2019년도 집계'!N6</f>
        <v>206</v>
      </c>
      <c r="D7" s="151">
        <f>'[1]2019년도 집계'!N7</f>
        <v>301</v>
      </c>
      <c r="E7" s="151">
        <f>'[1]2019년도 집계'!N8</f>
        <v>371</v>
      </c>
      <c r="F7" s="151">
        <f>'[1]2019년도 집계'!N9</f>
        <v>358</v>
      </c>
      <c r="G7" s="149">
        <f>'[1]2019년도 집계'!N10</f>
        <v>424</v>
      </c>
      <c r="H7" s="149">
        <f>'[1]2019년도 집계'!N11</f>
        <v>524</v>
      </c>
      <c r="I7" s="150">
        <f>'[1]2019년도 집계'!N12</f>
        <v>460</v>
      </c>
      <c r="J7" s="149">
        <f>'[1]2019년도 집계'!N13</f>
        <v>408</v>
      </c>
      <c r="K7" s="149">
        <f>'[1]2019년도 집계'!N14</f>
        <v>314</v>
      </c>
      <c r="L7" s="149">
        <f>'[1]2019년도 집계'!N15</f>
        <v>188</v>
      </c>
      <c r="M7" s="148"/>
    </row>
    <row r="8" spans="1:13" ht="32.25" customHeight="1">
      <c r="A8" s="141" t="s">
        <v>74</v>
      </c>
      <c r="B8" s="152">
        <f t="shared" si="1"/>
        <v>2814</v>
      </c>
      <c r="C8" s="151">
        <f>'[1]2019년도 집계'!R6</f>
        <v>168</v>
      </c>
      <c r="D8" s="151">
        <f>'[1]2019년도 집계'!R7</f>
        <v>207</v>
      </c>
      <c r="E8" s="151">
        <f>'[1]2019년도 집계'!R8</f>
        <v>247</v>
      </c>
      <c r="F8" s="151">
        <f>'[1]2019년도 집계'!R9</f>
        <v>415</v>
      </c>
      <c r="G8" s="149">
        <f>'[1]2019년도 집계'!R10</f>
        <v>388</v>
      </c>
      <c r="H8" s="149">
        <f>'[1]2019년도 집계'!R11</f>
        <v>393</v>
      </c>
      <c r="I8" s="150">
        <f>'[1]2019년도 집계'!R12</f>
        <v>329</v>
      </c>
      <c r="J8" s="149">
        <f>'[1]2019년도 집계'!R13</f>
        <v>392</v>
      </c>
      <c r="K8" s="149">
        <f>'[1]2019년도 집계'!R14</f>
        <v>184</v>
      </c>
      <c r="L8" s="149">
        <f>'[1]2019년도 집계'!R15</f>
        <v>91</v>
      </c>
      <c r="M8" s="148"/>
    </row>
    <row r="9" spans="1:13" ht="32.25" customHeight="1">
      <c r="A9" s="141" t="s">
        <v>73</v>
      </c>
      <c r="B9" s="152">
        <f t="shared" si="1"/>
        <v>1814</v>
      </c>
      <c r="C9" s="151">
        <f>'[1]2019년도 집계'!V6</f>
        <v>135</v>
      </c>
      <c r="D9" s="151">
        <f>'[1]2019년도 집계'!V7</f>
        <v>161</v>
      </c>
      <c r="E9" s="151">
        <f>'[1]2019년도 집계'!V8</f>
        <v>214</v>
      </c>
      <c r="F9" s="151">
        <f>'[1]2019년도 집계'!V9</f>
        <v>157</v>
      </c>
      <c r="G9" s="149">
        <f>'[1]2019년도 집계'!V10</f>
        <v>254</v>
      </c>
      <c r="H9" s="149">
        <f>'[1]2019년도 집계'!V11</f>
        <v>225</v>
      </c>
      <c r="I9" s="150">
        <f>'[1]2019년도 집계'!V12</f>
        <v>236</v>
      </c>
      <c r="J9" s="149">
        <f>'[1]2019년도 집계'!V13</f>
        <v>197</v>
      </c>
      <c r="K9" s="149">
        <f>'[1]2019년도 집계'!V14</f>
        <v>144</v>
      </c>
      <c r="L9" s="149">
        <f>'[1]2019년도 집계'!V15</f>
        <v>91</v>
      </c>
      <c r="M9" s="148"/>
    </row>
    <row r="10" spans="1:13" ht="32.25" customHeight="1">
      <c r="A10" s="141" t="s">
        <v>72</v>
      </c>
      <c r="B10" s="152">
        <f t="shared" si="1"/>
        <v>991</v>
      </c>
      <c r="C10" s="151">
        <f>'[1]2019년도 집계'!Z6</f>
        <v>57</v>
      </c>
      <c r="D10" s="151">
        <f>'[1]2019년도 집계'!Z7</f>
        <v>58</v>
      </c>
      <c r="E10" s="151">
        <f>'[1]2019년도 집계'!Z8</f>
        <v>123</v>
      </c>
      <c r="F10" s="151">
        <f>'[1]2019년도 집계'!Z9</f>
        <v>114</v>
      </c>
      <c r="G10" s="149">
        <f>'[1]2019년도 집계'!Z10</f>
        <v>107</v>
      </c>
      <c r="H10" s="149">
        <f>'[1]2019년도 집계'!Z11</f>
        <v>124</v>
      </c>
      <c r="I10" s="150">
        <f>'[1]2019년도 집계'!Z12</f>
        <v>109</v>
      </c>
      <c r="J10" s="149">
        <f>'[1]2019년도 집계'!Z13</f>
        <v>151</v>
      </c>
      <c r="K10" s="149">
        <f>'[1]2019년도 집계'!Z14</f>
        <v>104</v>
      </c>
      <c r="L10" s="149">
        <f>'[1]2019년도 집계'!Z15</f>
        <v>44</v>
      </c>
      <c r="M10" s="148"/>
    </row>
    <row r="11" spans="1:13" ht="32.25" customHeight="1">
      <c r="A11" s="34" t="s">
        <v>71</v>
      </c>
      <c r="B11" s="152">
        <f t="shared" si="1"/>
        <v>1090</v>
      </c>
      <c r="C11" s="151">
        <f>'[1]2019년도 집계'!AD6</f>
        <v>85</v>
      </c>
      <c r="D11" s="151">
        <f>'[1]2019년도 집계'!AD7</f>
        <v>105</v>
      </c>
      <c r="E11" s="151">
        <f>'[1]2019년도 집계'!AD8</f>
        <v>107</v>
      </c>
      <c r="F11" s="151">
        <f>'[1]2019년도 집계'!AD9</f>
        <v>155</v>
      </c>
      <c r="G11" s="149">
        <f>'[1]2019년도 집계'!AD10</f>
        <v>64</v>
      </c>
      <c r="H11" s="149">
        <f>'[1]2019년도 집계'!AD11</f>
        <v>94</v>
      </c>
      <c r="I11" s="150">
        <f>'[1]2019년도 집계'!AD12</f>
        <v>125</v>
      </c>
      <c r="J11" s="149">
        <f>'[1]2019년도 집계'!AD13</f>
        <v>231</v>
      </c>
      <c r="K11" s="149">
        <f>'[1]2019년도 집계'!AD14</f>
        <v>117</v>
      </c>
      <c r="L11" s="149">
        <f>'[1]2019년도 집계'!AD15</f>
        <v>7</v>
      </c>
      <c r="M11" s="148"/>
    </row>
    <row r="12" spans="1:13" ht="39.950000000000003" customHeight="1" thickBot="1">
      <c r="A12" s="165" t="s">
        <v>70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13" ht="32.25" customHeight="1" thickBot="1">
      <c r="A13" s="147" t="s">
        <v>69</v>
      </c>
      <c r="B13" s="166" t="s">
        <v>68</v>
      </c>
      <c r="C13" s="166"/>
      <c r="D13" s="166" t="s">
        <v>67</v>
      </c>
      <c r="E13" s="166"/>
      <c r="F13" s="166" t="s">
        <v>66</v>
      </c>
      <c r="G13" s="166"/>
      <c r="H13" s="166" t="s">
        <v>65</v>
      </c>
      <c r="I13" s="166"/>
      <c r="J13" s="167" t="s">
        <v>64</v>
      </c>
      <c r="K13" s="168"/>
    </row>
    <row r="14" spans="1:13" ht="32.25" customHeight="1" thickTop="1" thickBot="1">
      <c r="A14" s="146" t="s">
        <v>63</v>
      </c>
      <c r="B14" s="171">
        <f>SUM(B15:C19)</f>
        <v>2683</v>
      </c>
      <c r="C14" s="171"/>
      <c r="D14" s="171">
        <f>SUM(D15:E19)</f>
        <v>447</v>
      </c>
      <c r="E14" s="171"/>
      <c r="F14" s="171">
        <f>SUM(F15:G19)</f>
        <v>34</v>
      </c>
      <c r="G14" s="171"/>
      <c r="H14" s="171">
        <f>SUM(H15:I19)</f>
        <v>2419</v>
      </c>
      <c r="I14" s="171"/>
      <c r="J14" s="173"/>
      <c r="K14" s="174"/>
    </row>
    <row r="15" spans="1:13" ht="32.25" customHeight="1" thickTop="1">
      <c r="A15" s="145" t="s">
        <v>62</v>
      </c>
      <c r="B15" s="172">
        <v>370</v>
      </c>
      <c r="C15" s="172"/>
      <c r="D15" s="172">
        <v>111</v>
      </c>
      <c r="E15" s="172"/>
      <c r="F15" s="172">
        <v>2</v>
      </c>
      <c r="G15" s="172"/>
      <c r="H15" s="172">
        <v>224</v>
      </c>
      <c r="I15" s="172"/>
      <c r="J15" s="175"/>
      <c r="K15" s="176"/>
    </row>
    <row r="16" spans="1:13" ht="32.25" customHeight="1">
      <c r="A16" s="144" t="s">
        <v>61</v>
      </c>
      <c r="B16" s="170">
        <v>269</v>
      </c>
      <c r="C16" s="170"/>
      <c r="D16" s="170">
        <v>72</v>
      </c>
      <c r="E16" s="170"/>
      <c r="F16" s="170">
        <v>2</v>
      </c>
      <c r="G16" s="170"/>
      <c r="H16" s="170">
        <v>232</v>
      </c>
      <c r="I16" s="170"/>
      <c r="J16" s="160"/>
      <c r="K16" s="161"/>
    </row>
    <row r="17" spans="1:11" ht="32.25" customHeight="1">
      <c r="A17" s="144" t="s">
        <v>60</v>
      </c>
      <c r="B17" s="170">
        <v>689</v>
      </c>
      <c r="C17" s="170"/>
      <c r="D17" s="170">
        <v>100</v>
      </c>
      <c r="E17" s="170"/>
      <c r="F17" s="170" t="s">
        <v>59</v>
      </c>
      <c r="G17" s="170"/>
      <c r="H17" s="170">
        <v>619</v>
      </c>
      <c r="I17" s="170"/>
      <c r="J17" s="160"/>
      <c r="K17" s="161"/>
    </row>
    <row r="18" spans="1:11" ht="32.25" customHeight="1">
      <c r="A18" s="144" t="s">
        <v>58</v>
      </c>
      <c r="B18" s="170">
        <v>841</v>
      </c>
      <c r="C18" s="170"/>
      <c r="D18" s="170">
        <v>106</v>
      </c>
      <c r="E18" s="170"/>
      <c r="F18" s="170">
        <v>30</v>
      </c>
      <c r="G18" s="170"/>
      <c r="H18" s="170">
        <v>735</v>
      </c>
      <c r="I18" s="170"/>
      <c r="J18" s="160"/>
      <c r="K18" s="161"/>
    </row>
    <row r="19" spans="1:11" ht="32.25" customHeight="1" thickBot="1">
      <c r="A19" s="143" t="s">
        <v>57</v>
      </c>
      <c r="B19" s="169">
        <v>514</v>
      </c>
      <c r="C19" s="169"/>
      <c r="D19" s="169">
        <v>58</v>
      </c>
      <c r="E19" s="169"/>
      <c r="F19" s="169" t="s">
        <v>55</v>
      </c>
      <c r="G19" s="169"/>
      <c r="H19" s="169">
        <v>609</v>
      </c>
      <c r="I19" s="169"/>
      <c r="J19" s="177" t="s">
        <v>56</v>
      </c>
      <c r="K19" s="178"/>
    </row>
  </sheetData>
  <mergeCells count="38">
    <mergeCell ref="H19:I19"/>
    <mergeCell ref="F14:G14"/>
    <mergeCell ref="F15:G15"/>
    <mergeCell ref="F16:G16"/>
    <mergeCell ref="H18:I18"/>
    <mergeCell ref="J14:K14"/>
    <mergeCell ref="J15:K15"/>
    <mergeCell ref="J16:K16"/>
    <mergeCell ref="J17:K17"/>
    <mergeCell ref="J19:K19"/>
    <mergeCell ref="H14:I14"/>
    <mergeCell ref="H15:I15"/>
    <mergeCell ref="F17:G17"/>
    <mergeCell ref="F19:G19"/>
    <mergeCell ref="D14:E14"/>
    <mergeCell ref="D15:E15"/>
    <mergeCell ref="D16:E16"/>
    <mergeCell ref="D17:E17"/>
    <mergeCell ref="D19:E19"/>
    <mergeCell ref="D18:E18"/>
    <mergeCell ref="F18:G18"/>
    <mergeCell ref="B14:C14"/>
    <mergeCell ref="B15:C15"/>
    <mergeCell ref="B16:C16"/>
    <mergeCell ref="B17:C17"/>
    <mergeCell ref="B19:C19"/>
    <mergeCell ref="B18:C18"/>
    <mergeCell ref="J18:K18"/>
    <mergeCell ref="A2:M2"/>
    <mergeCell ref="A1:M1"/>
    <mergeCell ref="A12:M12"/>
    <mergeCell ref="B13:C13"/>
    <mergeCell ref="D13:E13"/>
    <mergeCell ref="F13:G13"/>
    <mergeCell ref="H13:I13"/>
    <mergeCell ref="J13:K13"/>
    <mergeCell ref="H16:I16"/>
    <mergeCell ref="H17:I17"/>
  </mergeCells>
  <phoneticPr fontId="1" type="noConversion"/>
  <pageMargins left="0.78740157480314965" right="0.59055118110236227" top="0.39370078740157483" bottom="0.39370078740157483" header="0.31496062992125984" footer="0.31496062992125984"/>
  <pageSetup paperSize="9" scale="9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Q38" sqref="Q37:Q38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58" customWidth="1"/>
    <col min="14" max="14" width="6.375" style="58" customWidth="1"/>
    <col min="18" max="18" width="6.125" style="58" customWidth="1"/>
    <col min="22" max="22" width="5.625" style="58" customWidth="1"/>
    <col min="26" max="26" width="7" style="58" customWidth="1"/>
    <col min="30" max="30" width="5.625" style="58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2"/>
      <c r="K1" s="183"/>
      <c r="L1" s="183"/>
      <c r="M1" s="183"/>
      <c r="N1" s="182"/>
      <c r="O1" s="183"/>
      <c r="P1" s="183"/>
      <c r="Q1" s="183"/>
      <c r="R1" s="182"/>
      <c r="S1" s="183"/>
      <c r="T1" s="183"/>
      <c r="U1" s="183"/>
      <c r="V1" s="182"/>
      <c r="W1" s="183"/>
      <c r="X1" s="183"/>
      <c r="Y1" s="183"/>
      <c r="Z1" s="182"/>
      <c r="AA1" s="183"/>
      <c r="AB1" s="183"/>
      <c r="AC1" s="183"/>
      <c r="AD1" s="182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2" t="s">
        <v>54</v>
      </c>
      <c r="G2" s="182"/>
      <c r="H2" s="182"/>
      <c r="I2" s="182"/>
      <c r="J2" s="182" t="s">
        <v>15</v>
      </c>
      <c r="K2" s="183"/>
      <c r="L2" s="183"/>
      <c r="M2" s="183"/>
      <c r="N2" s="182" t="s">
        <v>9</v>
      </c>
      <c r="O2" s="183"/>
      <c r="P2" s="183"/>
      <c r="Q2" s="183"/>
      <c r="R2" s="182" t="s">
        <v>27</v>
      </c>
      <c r="S2" s="183"/>
      <c r="T2" s="183"/>
      <c r="U2" s="183"/>
      <c r="V2" s="182" t="s">
        <v>28</v>
      </c>
      <c r="W2" s="183"/>
      <c r="X2" s="183"/>
      <c r="Y2" s="183"/>
      <c r="Z2" s="182" t="s">
        <v>33</v>
      </c>
      <c r="AA2" s="183"/>
      <c r="AB2" s="183"/>
      <c r="AC2" s="183"/>
      <c r="AD2" s="193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102" t="s">
        <v>44</v>
      </c>
      <c r="K3" s="51" t="s">
        <v>13</v>
      </c>
      <c r="L3" s="52" t="s">
        <v>45</v>
      </c>
      <c r="M3" s="53" t="s">
        <v>46</v>
      </c>
      <c r="N3" s="103" t="s">
        <v>44</v>
      </c>
      <c r="O3" s="47" t="s">
        <v>13</v>
      </c>
      <c r="P3" s="48" t="s">
        <v>45</v>
      </c>
      <c r="Q3" s="49" t="s">
        <v>46</v>
      </c>
      <c r="R3" s="103" t="s">
        <v>44</v>
      </c>
      <c r="S3" s="47" t="s">
        <v>13</v>
      </c>
      <c r="T3" s="48" t="s">
        <v>45</v>
      </c>
      <c r="U3" s="49" t="s">
        <v>46</v>
      </c>
      <c r="V3" s="103" t="s">
        <v>44</v>
      </c>
      <c r="W3" s="47" t="s">
        <v>13</v>
      </c>
      <c r="X3" s="48" t="s">
        <v>45</v>
      </c>
      <c r="Y3" s="49" t="s">
        <v>46</v>
      </c>
      <c r="Z3" s="103" t="s">
        <v>44</v>
      </c>
      <c r="AA3" s="47" t="s">
        <v>13</v>
      </c>
      <c r="AB3" s="48" t="s">
        <v>45</v>
      </c>
      <c r="AC3" s="49" t="s">
        <v>46</v>
      </c>
      <c r="AD3" s="103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2441</v>
      </c>
      <c r="C4" s="61">
        <f>SUM(C5:C34)</f>
        <v>69</v>
      </c>
      <c r="D4" s="62">
        <f>SUM(D5:D34)</f>
        <v>603</v>
      </c>
      <c r="E4" s="63">
        <f>SUM(E5:E34)</f>
        <v>1769</v>
      </c>
      <c r="F4" s="60">
        <f>G4+H4+I4</f>
        <v>560</v>
      </c>
      <c r="G4" s="61">
        <f>SUM(G5:G34)</f>
        <v>21</v>
      </c>
      <c r="H4" s="62">
        <f>SUM(H5:H34)</f>
        <v>85</v>
      </c>
      <c r="I4" s="63">
        <f>SUM(I5:I34)</f>
        <v>454</v>
      </c>
      <c r="J4" s="60">
        <f>K4+L4+M4</f>
        <v>622</v>
      </c>
      <c r="K4" s="61">
        <f>SUM(K5:K34)</f>
        <v>14</v>
      </c>
      <c r="L4" s="62">
        <f>SUM(L5:L34)</f>
        <v>95</v>
      </c>
      <c r="M4" s="63">
        <f>SUM(M5:M34)</f>
        <v>513</v>
      </c>
      <c r="N4" s="60">
        <f>O4+P4+Q4</f>
        <v>460</v>
      </c>
      <c r="O4" s="61">
        <f>SUM(O5:O34)</f>
        <v>9</v>
      </c>
      <c r="P4" s="62">
        <f>SUM(P5:P34)</f>
        <v>59</v>
      </c>
      <c r="Q4" s="63">
        <f>SUM(Q5:Q34)</f>
        <v>392</v>
      </c>
      <c r="R4" s="60">
        <f>S4+T4+U4</f>
        <v>329</v>
      </c>
      <c r="S4" s="61">
        <f>SUM(S5:S34)</f>
        <v>13</v>
      </c>
      <c r="T4" s="62">
        <f>SUM(T5:T34)</f>
        <v>46</v>
      </c>
      <c r="U4" s="63">
        <f>SUM(U5:U34)</f>
        <v>270</v>
      </c>
      <c r="V4" s="60">
        <f>W4+X4+Y4</f>
        <v>236</v>
      </c>
      <c r="W4" s="61">
        <f>SUM(W5:W34)</f>
        <v>12</v>
      </c>
      <c r="X4" s="62">
        <f>SUM(X5:X34)</f>
        <v>104</v>
      </c>
      <c r="Y4" s="63">
        <f>SUM(Y5:Y34)</f>
        <v>120</v>
      </c>
      <c r="Z4" s="60">
        <f>AA4+AB4+AC4</f>
        <v>109</v>
      </c>
      <c r="AA4" s="61">
        <f>SUM(AA5:AA34)</f>
        <v>0</v>
      </c>
      <c r="AB4" s="62">
        <f>SUM(AB5:AB34)</f>
        <v>89</v>
      </c>
      <c r="AC4" s="63">
        <f>SUM(AC5:AC34)</f>
        <v>20</v>
      </c>
      <c r="AD4" s="60">
        <f>AE4+AF4+AG4</f>
        <v>125</v>
      </c>
      <c r="AE4" s="61">
        <f>SUM(AE5:AE34)</f>
        <v>0</v>
      </c>
      <c r="AF4" s="62">
        <f>SUM(AF5:AF34)</f>
        <v>125</v>
      </c>
      <c r="AG4" s="63">
        <f>SUM(AG5:AG34)</f>
        <v>0</v>
      </c>
      <c r="AH4" s="35"/>
    </row>
    <row r="5" spans="1:34" s="69" customFormat="1">
      <c r="A5" s="107">
        <v>1</v>
      </c>
      <c r="B5" s="108">
        <f t="shared" ref="B5:B34" si="0">C5+D5+E5</f>
        <v>16</v>
      </c>
      <c r="C5" s="109">
        <f>G5+K5+O5+S5+W5+AA5+AE5</f>
        <v>0</v>
      </c>
      <c r="D5" s="110">
        <f>H5+L5+P5+T5+X5+AB5+AF5</f>
        <v>16</v>
      </c>
      <c r="E5" s="111">
        <f>I5+M5+Q5+U5+Y5+AC5+AG5</f>
        <v>0</v>
      </c>
      <c r="F5" s="108">
        <f t="shared" ref="F5:F34" si="1">G5+H5+I5</f>
        <v>0</v>
      </c>
      <c r="G5" s="65"/>
      <c r="H5" s="66"/>
      <c r="I5" s="67"/>
      <c r="J5" s="108">
        <f t="shared" ref="J5:J34" si="2">K5+L5+M5</f>
        <v>0</v>
      </c>
      <c r="K5" s="65"/>
      <c r="L5" s="66"/>
      <c r="M5" s="67"/>
      <c r="N5" s="108">
        <f t="shared" ref="N5:N34" si="3">O5+P5+Q5</f>
        <v>0</v>
      </c>
      <c r="O5" s="65"/>
      <c r="P5" s="66"/>
      <c r="Q5" s="67"/>
      <c r="R5" s="108">
        <f t="shared" ref="R5:R33" si="4">S5+T5+U5</f>
        <v>0</v>
      </c>
      <c r="S5" s="65"/>
      <c r="T5" s="66"/>
      <c r="U5" s="67"/>
      <c r="V5" s="108">
        <f t="shared" ref="V5:V33" si="5">W5+X5+Y5</f>
        <v>0</v>
      </c>
      <c r="W5" s="65"/>
      <c r="X5" s="66"/>
      <c r="Y5" s="67"/>
      <c r="Z5" s="108">
        <f t="shared" ref="Z5:Z34" si="6">AA5+AB5+AC5</f>
        <v>0</v>
      </c>
      <c r="AA5" s="65"/>
      <c r="AB5" s="66"/>
      <c r="AC5" s="67"/>
      <c r="AD5" s="108">
        <f t="shared" ref="AD5:AD32" si="7">AE5+AF5+AG5</f>
        <v>16</v>
      </c>
      <c r="AE5" s="65"/>
      <c r="AF5" s="66">
        <v>16</v>
      </c>
      <c r="AG5" s="67"/>
      <c r="AH5" s="68"/>
    </row>
    <row r="6" spans="1:34" s="81" customFormat="1">
      <c r="A6" s="70">
        <v>2</v>
      </c>
      <c r="B6" s="71">
        <f t="shared" si="0"/>
        <v>146</v>
      </c>
      <c r="C6" s="72">
        <f t="shared" ref="C6:E34" si="8">G6+K6+O6+S6+W6+AA6+AE6</f>
        <v>8</v>
      </c>
      <c r="D6" s="73">
        <f t="shared" si="8"/>
        <v>26</v>
      </c>
      <c r="E6" s="74">
        <f t="shared" si="8"/>
        <v>112</v>
      </c>
      <c r="F6" s="71">
        <f t="shared" si="1"/>
        <v>25</v>
      </c>
      <c r="G6" s="77">
        <v>0</v>
      </c>
      <c r="H6" s="78">
        <v>5</v>
      </c>
      <c r="I6" s="79">
        <v>20</v>
      </c>
      <c r="J6" s="71">
        <f t="shared" si="2"/>
        <v>35</v>
      </c>
      <c r="K6" s="77">
        <v>2</v>
      </c>
      <c r="L6" s="78">
        <v>3</v>
      </c>
      <c r="M6" s="79">
        <v>30</v>
      </c>
      <c r="N6" s="71">
        <f t="shared" si="3"/>
        <v>45</v>
      </c>
      <c r="O6" s="77">
        <v>2</v>
      </c>
      <c r="P6" s="78">
        <v>2</v>
      </c>
      <c r="Q6" s="79">
        <v>41</v>
      </c>
      <c r="R6" s="71">
        <f t="shared" si="4"/>
        <v>18</v>
      </c>
      <c r="S6" s="77">
        <v>2</v>
      </c>
      <c r="T6" s="78">
        <v>2</v>
      </c>
      <c r="U6" s="79">
        <v>14</v>
      </c>
      <c r="V6" s="71">
        <f t="shared" si="5"/>
        <v>15</v>
      </c>
      <c r="W6" s="77">
        <v>2</v>
      </c>
      <c r="X6" s="78">
        <v>7</v>
      </c>
      <c r="Y6" s="79">
        <v>6</v>
      </c>
      <c r="Z6" s="71">
        <f t="shared" si="6"/>
        <v>8</v>
      </c>
      <c r="AA6" s="77">
        <v>0</v>
      </c>
      <c r="AB6" s="78">
        <v>7</v>
      </c>
      <c r="AC6" s="79">
        <v>1</v>
      </c>
      <c r="AD6" s="71">
        <f t="shared" si="7"/>
        <v>0</v>
      </c>
      <c r="AE6" s="77"/>
      <c r="AF6" s="78"/>
      <c r="AG6" s="79"/>
      <c r="AH6" s="80"/>
    </row>
    <row r="7" spans="1:34" s="75" customFormat="1">
      <c r="A7" s="70">
        <v>3</v>
      </c>
      <c r="B7" s="71">
        <f t="shared" si="0"/>
        <v>135</v>
      </c>
      <c r="C7" s="72">
        <f>G7+K7+O7+S7+W7+AA7+AE7</f>
        <v>6</v>
      </c>
      <c r="D7" s="73">
        <f>H7+L7+P7+T7+X7+AB7+AF7</f>
        <v>29</v>
      </c>
      <c r="E7" s="74">
        <f>I7+M7+Q7+U7+Y7+AC7+AG7</f>
        <v>100</v>
      </c>
      <c r="F7" s="71">
        <f t="shared" si="1"/>
        <v>35</v>
      </c>
      <c r="G7" s="77">
        <v>1</v>
      </c>
      <c r="H7" s="78">
        <v>5</v>
      </c>
      <c r="I7" s="79">
        <v>29</v>
      </c>
      <c r="J7" s="71">
        <f>K7+L7+M7</f>
        <v>33</v>
      </c>
      <c r="K7" s="77">
        <v>1</v>
      </c>
      <c r="L7" s="78">
        <v>8</v>
      </c>
      <c r="M7" s="79">
        <v>24</v>
      </c>
      <c r="N7" s="71">
        <f t="shared" si="3"/>
        <v>29</v>
      </c>
      <c r="O7" s="77">
        <v>3</v>
      </c>
      <c r="P7" s="78">
        <v>0</v>
      </c>
      <c r="Q7" s="79">
        <v>26</v>
      </c>
      <c r="R7" s="71">
        <f t="shared" si="4"/>
        <v>14</v>
      </c>
      <c r="S7" s="77">
        <v>0</v>
      </c>
      <c r="T7" s="78">
        <v>3</v>
      </c>
      <c r="U7" s="79">
        <v>11</v>
      </c>
      <c r="V7" s="71">
        <f t="shared" si="5"/>
        <v>15</v>
      </c>
      <c r="W7" s="77">
        <v>1</v>
      </c>
      <c r="X7" s="78">
        <v>6</v>
      </c>
      <c r="Y7" s="79">
        <v>8</v>
      </c>
      <c r="Z7" s="71">
        <f t="shared" si="6"/>
        <v>9</v>
      </c>
      <c r="AA7" s="77">
        <v>0</v>
      </c>
      <c r="AB7" s="78">
        <v>7</v>
      </c>
      <c r="AC7" s="79">
        <v>2</v>
      </c>
      <c r="AD7" s="71">
        <f t="shared" si="7"/>
        <v>0</v>
      </c>
      <c r="AE7" s="72"/>
      <c r="AF7" s="73"/>
      <c r="AG7" s="74"/>
      <c r="AH7" s="70"/>
    </row>
    <row r="8" spans="1:34" s="81" customFormat="1">
      <c r="A8" s="70">
        <v>4</v>
      </c>
      <c r="B8" s="71">
        <f t="shared" si="0"/>
        <v>23</v>
      </c>
      <c r="C8" s="72">
        <f t="shared" si="8"/>
        <v>0</v>
      </c>
      <c r="D8" s="73">
        <f t="shared" si="8"/>
        <v>7</v>
      </c>
      <c r="E8" s="74">
        <f t="shared" si="8"/>
        <v>16</v>
      </c>
      <c r="F8" s="71">
        <f t="shared" si="1"/>
        <v>1</v>
      </c>
      <c r="G8" s="77">
        <v>0</v>
      </c>
      <c r="H8" s="78">
        <v>0</v>
      </c>
      <c r="I8" s="79">
        <v>1</v>
      </c>
      <c r="J8" s="71">
        <f t="shared" si="2"/>
        <v>6</v>
      </c>
      <c r="K8" s="77">
        <v>0</v>
      </c>
      <c r="L8" s="78">
        <v>0</v>
      </c>
      <c r="M8" s="79">
        <v>6</v>
      </c>
      <c r="N8" s="71">
        <f t="shared" si="3"/>
        <v>4</v>
      </c>
      <c r="O8" s="77">
        <v>0</v>
      </c>
      <c r="P8" s="78">
        <v>0</v>
      </c>
      <c r="Q8" s="79">
        <v>4</v>
      </c>
      <c r="R8" s="71">
        <f t="shared" si="4"/>
        <v>3</v>
      </c>
      <c r="S8" s="77">
        <v>0</v>
      </c>
      <c r="T8" s="78">
        <v>0</v>
      </c>
      <c r="U8" s="79">
        <v>3</v>
      </c>
      <c r="V8" s="71">
        <f t="shared" si="5"/>
        <v>7</v>
      </c>
      <c r="W8" s="77">
        <v>0</v>
      </c>
      <c r="X8" s="78">
        <v>5</v>
      </c>
      <c r="Y8" s="79">
        <v>2</v>
      </c>
      <c r="Z8" s="71">
        <f t="shared" si="6"/>
        <v>2</v>
      </c>
      <c r="AA8" s="77">
        <v>0</v>
      </c>
      <c r="AB8" s="78">
        <v>2</v>
      </c>
      <c r="AC8" s="79">
        <v>0</v>
      </c>
      <c r="AD8" s="71">
        <f t="shared" si="7"/>
        <v>0</v>
      </c>
      <c r="AE8" s="77"/>
      <c r="AF8" s="78"/>
      <c r="AG8" s="79"/>
      <c r="AH8" s="80"/>
    </row>
    <row r="9" spans="1:34" s="81" customFormat="1">
      <c r="A9" s="70">
        <v>5</v>
      </c>
      <c r="B9" s="71">
        <f t="shared" si="0"/>
        <v>50</v>
      </c>
      <c r="C9" s="72">
        <f t="shared" si="8"/>
        <v>1</v>
      </c>
      <c r="D9" s="73">
        <f t="shared" si="8"/>
        <v>12</v>
      </c>
      <c r="E9" s="74">
        <f t="shared" si="8"/>
        <v>37</v>
      </c>
      <c r="F9" s="71">
        <f t="shared" si="1"/>
        <v>14</v>
      </c>
      <c r="G9" s="77">
        <v>0</v>
      </c>
      <c r="H9" s="78">
        <v>3</v>
      </c>
      <c r="I9" s="79">
        <v>11</v>
      </c>
      <c r="J9" s="71">
        <f t="shared" si="2"/>
        <v>17</v>
      </c>
      <c r="K9" s="77">
        <v>1</v>
      </c>
      <c r="L9" s="78">
        <v>3</v>
      </c>
      <c r="M9" s="79">
        <v>13</v>
      </c>
      <c r="N9" s="71">
        <f t="shared" si="3"/>
        <v>6</v>
      </c>
      <c r="O9" s="77">
        <v>0</v>
      </c>
      <c r="P9" s="78">
        <v>0</v>
      </c>
      <c r="Q9" s="79">
        <v>6</v>
      </c>
      <c r="R9" s="71">
        <f t="shared" si="4"/>
        <v>5</v>
      </c>
      <c r="S9" s="77">
        <v>0</v>
      </c>
      <c r="T9" s="78">
        <v>0</v>
      </c>
      <c r="U9" s="79">
        <v>5</v>
      </c>
      <c r="V9" s="71">
        <f t="shared" si="5"/>
        <v>7</v>
      </c>
      <c r="W9" s="77">
        <v>0</v>
      </c>
      <c r="X9" s="78">
        <v>5</v>
      </c>
      <c r="Y9" s="79">
        <v>2</v>
      </c>
      <c r="Z9" s="71">
        <f t="shared" si="6"/>
        <v>1</v>
      </c>
      <c r="AA9" s="77">
        <v>0</v>
      </c>
      <c r="AB9" s="78">
        <v>1</v>
      </c>
      <c r="AC9" s="79">
        <v>0</v>
      </c>
      <c r="AD9" s="71">
        <f t="shared" si="7"/>
        <v>0</v>
      </c>
      <c r="AE9" s="77"/>
      <c r="AF9" s="78"/>
      <c r="AG9" s="79"/>
      <c r="AH9" s="80"/>
    </row>
    <row r="10" spans="1:34" s="75" customFormat="1">
      <c r="A10" s="70">
        <v>6</v>
      </c>
      <c r="B10" s="71">
        <f t="shared" si="0"/>
        <v>118</v>
      </c>
      <c r="C10" s="72">
        <f>G10+K10+O10+S10+W10+AA10+AE10</f>
        <v>2</v>
      </c>
      <c r="D10" s="73">
        <f>H10+L10+P10+T10+X10+AB10+AF10</f>
        <v>21</v>
      </c>
      <c r="E10" s="74">
        <f>I10+M10+Q10+U10+Y10+AC10+AG10</f>
        <v>95</v>
      </c>
      <c r="F10" s="71">
        <f t="shared" si="1"/>
        <v>32</v>
      </c>
      <c r="G10" s="77">
        <v>2</v>
      </c>
      <c r="H10" s="78">
        <v>4</v>
      </c>
      <c r="I10" s="79">
        <v>26</v>
      </c>
      <c r="J10" s="71">
        <f>K10+L10+M10</f>
        <v>27</v>
      </c>
      <c r="K10" s="77">
        <v>0</v>
      </c>
      <c r="L10" s="78">
        <v>5</v>
      </c>
      <c r="M10" s="79">
        <v>22</v>
      </c>
      <c r="N10" s="71">
        <f t="shared" si="3"/>
        <v>25</v>
      </c>
      <c r="O10" s="77">
        <v>0</v>
      </c>
      <c r="P10" s="78">
        <v>2</v>
      </c>
      <c r="Q10" s="79">
        <v>23</v>
      </c>
      <c r="R10" s="71">
        <f t="shared" si="4"/>
        <v>19</v>
      </c>
      <c r="S10" s="77">
        <v>0</v>
      </c>
      <c r="T10" s="78">
        <v>3</v>
      </c>
      <c r="U10" s="79">
        <v>16</v>
      </c>
      <c r="V10" s="71">
        <f t="shared" si="5"/>
        <v>12</v>
      </c>
      <c r="W10" s="77">
        <v>0</v>
      </c>
      <c r="X10" s="78">
        <v>4</v>
      </c>
      <c r="Y10" s="79">
        <v>8</v>
      </c>
      <c r="Z10" s="71">
        <f t="shared" si="6"/>
        <v>3</v>
      </c>
      <c r="AA10" s="77">
        <v>0</v>
      </c>
      <c r="AB10" s="78">
        <v>3</v>
      </c>
      <c r="AC10" s="79">
        <v>0</v>
      </c>
      <c r="AD10" s="71">
        <f t="shared" si="7"/>
        <v>0</v>
      </c>
      <c r="AE10" s="72"/>
      <c r="AF10" s="73"/>
      <c r="AG10" s="74"/>
      <c r="AH10" s="70"/>
    </row>
    <row r="11" spans="1:34" s="112" customFormat="1">
      <c r="A11" s="107">
        <v>7</v>
      </c>
      <c r="B11" s="108">
        <f t="shared" si="0"/>
        <v>0</v>
      </c>
      <c r="C11" s="109">
        <f t="shared" si="8"/>
        <v>0</v>
      </c>
      <c r="D11" s="110">
        <f t="shared" si="8"/>
        <v>0</v>
      </c>
      <c r="E11" s="111">
        <f t="shared" si="8"/>
        <v>0</v>
      </c>
      <c r="F11" s="108">
        <f t="shared" si="1"/>
        <v>0</v>
      </c>
      <c r="G11" s="65"/>
      <c r="H11" s="66"/>
      <c r="I11" s="67"/>
      <c r="J11" s="108">
        <f t="shared" si="2"/>
        <v>0</v>
      </c>
      <c r="K11" s="65"/>
      <c r="L11" s="66"/>
      <c r="M11" s="67"/>
      <c r="N11" s="108">
        <f t="shared" si="3"/>
        <v>0</v>
      </c>
      <c r="O11" s="65"/>
      <c r="P11" s="66"/>
      <c r="Q11" s="67"/>
      <c r="R11" s="108">
        <f t="shared" si="4"/>
        <v>0</v>
      </c>
      <c r="S11" s="65"/>
      <c r="T11" s="66"/>
      <c r="U11" s="67"/>
      <c r="V11" s="108">
        <f t="shared" si="5"/>
        <v>0</v>
      </c>
      <c r="W11" s="65"/>
      <c r="X11" s="66"/>
      <c r="Y11" s="67"/>
      <c r="Z11" s="108">
        <f t="shared" si="6"/>
        <v>0</v>
      </c>
      <c r="AA11" s="65"/>
      <c r="AB11" s="66"/>
      <c r="AC11" s="67"/>
      <c r="AD11" s="108">
        <f t="shared" si="7"/>
        <v>0</v>
      </c>
      <c r="AE11" s="109"/>
      <c r="AF11" s="110"/>
      <c r="AG11" s="111"/>
      <c r="AH11" s="107"/>
    </row>
    <row r="12" spans="1:34" s="69" customFormat="1">
      <c r="A12" s="107">
        <v>8</v>
      </c>
      <c r="B12" s="108">
        <f t="shared" si="0"/>
        <v>28</v>
      </c>
      <c r="C12" s="109">
        <f t="shared" si="8"/>
        <v>0</v>
      </c>
      <c r="D12" s="110">
        <f t="shared" si="8"/>
        <v>28</v>
      </c>
      <c r="E12" s="111">
        <f t="shared" si="8"/>
        <v>0</v>
      </c>
      <c r="F12" s="108">
        <f t="shared" si="1"/>
        <v>0</v>
      </c>
      <c r="G12" s="65"/>
      <c r="H12" s="66"/>
      <c r="I12" s="67"/>
      <c r="J12" s="108">
        <f t="shared" si="2"/>
        <v>0</v>
      </c>
      <c r="K12" s="65"/>
      <c r="L12" s="66"/>
      <c r="M12" s="67"/>
      <c r="N12" s="108">
        <f t="shared" si="3"/>
        <v>0</v>
      </c>
      <c r="O12" s="65"/>
      <c r="P12" s="66"/>
      <c r="Q12" s="67"/>
      <c r="R12" s="108">
        <f t="shared" si="4"/>
        <v>0</v>
      </c>
      <c r="S12" s="65"/>
      <c r="T12" s="66"/>
      <c r="U12" s="67"/>
      <c r="V12" s="108">
        <f t="shared" si="5"/>
        <v>0</v>
      </c>
      <c r="W12" s="65"/>
      <c r="X12" s="66"/>
      <c r="Y12" s="67"/>
      <c r="Z12" s="108">
        <f t="shared" si="6"/>
        <v>0</v>
      </c>
      <c r="AA12" s="65"/>
      <c r="AB12" s="66"/>
      <c r="AC12" s="67"/>
      <c r="AD12" s="108">
        <f t="shared" si="7"/>
        <v>28</v>
      </c>
      <c r="AE12" s="65"/>
      <c r="AF12" s="66">
        <v>28</v>
      </c>
      <c r="AG12" s="67"/>
      <c r="AH12" s="68"/>
    </row>
    <row r="13" spans="1:34" s="81" customFormat="1">
      <c r="A13" s="70">
        <v>9</v>
      </c>
      <c r="B13" s="71">
        <f t="shared" si="0"/>
        <v>166</v>
      </c>
      <c r="C13" s="72">
        <f t="shared" si="8"/>
        <v>7</v>
      </c>
      <c r="D13" s="73">
        <f t="shared" si="8"/>
        <v>26</v>
      </c>
      <c r="E13" s="74">
        <f t="shared" si="8"/>
        <v>133</v>
      </c>
      <c r="F13" s="71">
        <f t="shared" si="1"/>
        <v>40</v>
      </c>
      <c r="G13" s="77">
        <v>3</v>
      </c>
      <c r="H13" s="78">
        <v>7</v>
      </c>
      <c r="I13" s="79">
        <v>30</v>
      </c>
      <c r="J13" s="71">
        <f t="shared" si="2"/>
        <v>46</v>
      </c>
      <c r="K13" s="77">
        <v>0</v>
      </c>
      <c r="L13" s="78">
        <v>4</v>
      </c>
      <c r="M13" s="79">
        <v>42</v>
      </c>
      <c r="N13" s="71">
        <f t="shared" si="3"/>
        <v>40</v>
      </c>
      <c r="O13" s="77">
        <v>2</v>
      </c>
      <c r="P13" s="78">
        <v>3</v>
      </c>
      <c r="Q13" s="79">
        <v>35</v>
      </c>
      <c r="R13" s="71">
        <f t="shared" si="4"/>
        <v>20</v>
      </c>
      <c r="S13" s="77">
        <v>1</v>
      </c>
      <c r="T13" s="78">
        <v>2</v>
      </c>
      <c r="U13" s="79">
        <v>17</v>
      </c>
      <c r="V13" s="71">
        <f t="shared" si="5"/>
        <v>16</v>
      </c>
      <c r="W13" s="77">
        <v>1</v>
      </c>
      <c r="X13" s="78">
        <v>8</v>
      </c>
      <c r="Y13" s="79">
        <v>7</v>
      </c>
      <c r="Z13" s="71">
        <f t="shared" si="6"/>
        <v>4</v>
      </c>
      <c r="AA13" s="77">
        <v>0</v>
      </c>
      <c r="AB13" s="78">
        <v>2</v>
      </c>
      <c r="AC13" s="79">
        <v>2</v>
      </c>
      <c r="AD13" s="71">
        <f t="shared" si="7"/>
        <v>0</v>
      </c>
      <c r="AE13" s="77"/>
      <c r="AF13" s="78"/>
      <c r="AG13" s="79"/>
      <c r="AH13" s="80"/>
    </row>
    <row r="14" spans="1:34" s="75" customFormat="1">
      <c r="A14" s="70">
        <v>10</v>
      </c>
      <c r="B14" s="71">
        <f t="shared" si="0"/>
        <v>49</v>
      </c>
      <c r="C14" s="72">
        <f t="shared" si="8"/>
        <v>4</v>
      </c>
      <c r="D14" s="73">
        <f t="shared" si="8"/>
        <v>6</v>
      </c>
      <c r="E14" s="74">
        <f>I14+M14+Q14+U14+Y14+AC14+AG14</f>
        <v>39</v>
      </c>
      <c r="F14" s="71">
        <f t="shared" si="1"/>
        <v>11</v>
      </c>
      <c r="G14" s="77">
        <v>1</v>
      </c>
      <c r="H14" s="78">
        <v>0</v>
      </c>
      <c r="I14" s="79">
        <v>10</v>
      </c>
      <c r="J14" s="71">
        <f t="shared" si="2"/>
        <v>11</v>
      </c>
      <c r="K14" s="77">
        <v>0</v>
      </c>
      <c r="L14" s="78">
        <v>1</v>
      </c>
      <c r="M14" s="79">
        <v>10</v>
      </c>
      <c r="N14" s="71">
        <f t="shared" si="3"/>
        <v>5</v>
      </c>
      <c r="O14" s="77">
        <v>0</v>
      </c>
      <c r="P14" s="78">
        <v>1</v>
      </c>
      <c r="Q14" s="79">
        <v>4</v>
      </c>
      <c r="R14" s="71">
        <f t="shared" si="4"/>
        <v>13</v>
      </c>
      <c r="S14" s="77">
        <v>3</v>
      </c>
      <c r="T14" s="78">
        <v>0</v>
      </c>
      <c r="U14" s="79">
        <v>10</v>
      </c>
      <c r="V14" s="71">
        <f t="shared" si="5"/>
        <v>8</v>
      </c>
      <c r="W14" s="77">
        <v>0</v>
      </c>
      <c r="X14" s="78">
        <v>3</v>
      </c>
      <c r="Y14" s="79">
        <v>5</v>
      </c>
      <c r="Z14" s="71">
        <f t="shared" si="6"/>
        <v>1</v>
      </c>
      <c r="AA14" s="77">
        <v>0</v>
      </c>
      <c r="AB14" s="78">
        <v>1</v>
      </c>
      <c r="AC14" s="79">
        <v>0</v>
      </c>
      <c r="AD14" s="71">
        <f t="shared" si="7"/>
        <v>0</v>
      </c>
      <c r="AE14" s="72"/>
      <c r="AF14" s="73"/>
      <c r="AG14" s="74"/>
      <c r="AH14" s="70"/>
    </row>
    <row r="15" spans="1:34" s="81" customFormat="1">
      <c r="A15" s="70">
        <v>11</v>
      </c>
      <c r="B15" s="71">
        <f t="shared" si="0"/>
        <v>158</v>
      </c>
      <c r="C15" s="72">
        <f t="shared" si="8"/>
        <v>1</v>
      </c>
      <c r="D15" s="73">
        <f t="shared" si="8"/>
        <v>32</v>
      </c>
      <c r="E15" s="74">
        <f t="shared" si="8"/>
        <v>125</v>
      </c>
      <c r="F15" s="71">
        <f t="shared" si="1"/>
        <v>48</v>
      </c>
      <c r="G15" s="77">
        <v>0</v>
      </c>
      <c r="H15" s="78">
        <v>9</v>
      </c>
      <c r="I15" s="79">
        <v>39</v>
      </c>
      <c r="J15" s="71">
        <f t="shared" si="2"/>
        <v>49</v>
      </c>
      <c r="K15" s="77">
        <v>1</v>
      </c>
      <c r="L15" s="78">
        <v>7</v>
      </c>
      <c r="M15" s="79">
        <v>41</v>
      </c>
      <c r="N15" s="71">
        <f t="shared" si="3"/>
        <v>23</v>
      </c>
      <c r="O15" s="77">
        <v>0</v>
      </c>
      <c r="P15" s="78">
        <v>2</v>
      </c>
      <c r="Q15" s="79">
        <v>21</v>
      </c>
      <c r="R15" s="71">
        <f t="shared" si="4"/>
        <v>19</v>
      </c>
      <c r="S15" s="77">
        <v>0</v>
      </c>
      <c r="T15" s="78">
        <v>4</v>
      </c>
      <c r="U15" s="79">
        <v>15</v>
      </c>
      <c r="V15" s="71">
        <f>W15+X15+Y15</f>
        <v>16</v>
      </c>
      <c r="W15" s="77">
        <v>0</v>
      </c>
      <c r="X15" s="78">
        <v>8</v>
      </c>
      <c r="Y15" s="79">
        <v>8</v>
      </c>
      <c r="Z15" s="71">
        <f t="shared" si="6"/>
        <v>3</v>
      </c>
      <c r="AA15" s="77">
        <v>0</v>
      </c>
      <c r="AB15" s="78">
        <v>2</v>
      </c>
      <c r="AC15" s="79">
        <v>1</v>
      </c>
      <c r="AD15" s="71">
        <f t="shared" si="7"/>
        <v>0</v>
      </c>
      <c r="AE15" s="77"/>
      <c r="AF15" s="78"/>
      <c r="AG15" s="79"/>
      <c r="AH15" s="80"/>
    </row>
    <row r="16" spans="1:34" s="69" customFormat="1">
      <c r="A16" s="107">
        <v>12</v>
      </c>
      <c r="B16" s="108">
        <f t="shared" si="0"/>
        <v>0</v>
      </c>
      <c r="C16" s="109">
        <f t="shared" si="8"/>
        <v>0</v>
      </c>
      <c r="D16" s="110">
        <f t="shared" si="8"/>
        <v>0</v>
      </c>
      <c r="E16" s="111">
        <f t="shared" si="8"/>
        <v>0</v>
      </c>
      <c r="F16" s="108">
        <f>G16+H16+I16</f>
        <v>0</v>
      </c>
      <c r="G16" s="65"/>
      <c r="H16" s="66"/>
      <c r="I16" s="67"/>
      <c r="J16" s="108">
        <f t="shared" si="2"/>
        <v>0</v>
      </c>
      <c r="K16" s="65"/>
      <c r="L16" s="66"/>
      <c r="M16" s="67"/>
      <c r="N16" s="108">
        <f t="shared" si="3"/>
        <v>0</v>
      </c>
      <c r="O16" s="65"/>
      <c r="P16" s="66"/>
      <c r="Q16" s="67"/>
      <c r="R16" s="140">
        <f>S16+T16+U16</f>
        <v>0</v>
      </c>
      <c r="S16" s="65"/>
      <c r="T16" s="66"/>
      <c r="U16" s="67"/>
      <c r="V16" s="108">
        <f t="shared" si="5"/>
        <v>0</v>
      </c>
      <c r="W16" s="65"/>
      <c r="X16" s="66"/>
      <c r="Y16" s="67"/>
      <c r="Z16" s="108">
        <f t="shared" si="6"/>
        <v>0</v>
      </c>
      <c r="AA16" s="65"/>
      <c r="AB16" s="66"/>
      <c r="AC16" s="67"/>
      <c r="AD16" s="108">
        <f t="shared" si="7"/>
        <v>0</v>
      </c>
      <c r="AE16" s="65"/>
      <c r="AF16" s="66"/>
      <c r="AG16" s="67"/>
      <c r="AH16" s="68"/>
    </row>
    <row r="17" spans="1:34" s="112" customFormat="1">
      <c r="A17" s="107">
        <v>13</v>
      </c>
      <c r="B17" s="108">
        <f t="shared" si="0"/>
        <v>0</v>
      </c>
      <c r="C17" s="109">
        <f t="shared" si="8"/>
        <v>0</v>
      </c>
      <c r="D17" s="110">
        <f t="shared" si="8"/>
        <v>0</v>
      </c>
      <c r="E17" s="111">
        <f t="shared" si="8"/>
        <v>0</v>
      </c>
      <c r="F17" s="108">
        <f t="shared" si="1"/>
        <v>0</v>
      </c>
      <c r="G17" s="109"/>
      <c r="H17" s="110"/>
      <c r="I17" s="111"/>
      <c r="J17" s="108">
        <f t="shared" si="2"/>
        <v>0</v>
      </c>
      <c r="K17" s="65"/>
      <c r="L17" s="66"/>
      <c r="M17" s="67"/>
      <c r="N17" s="108">
        <f t="shared" si="3"/>
        <v>0</v>
      </c>
      <c r="O17" s="65"/>
      <c r="P17" s="66"/>
      <c r="Q17" s="67"/>
      <c r="R17" s="108">
        <f t="shared" si="4"/>
        <v>0</v>
      </c>
      <c r="S17" s="65"/>
      <c r="T17" s="66"/>
      <c r="U17" s="67"/>
      <c r="V17" s="108">
        <f t="shared" si="5"/>
        <v>0</v>
      </c>
      <c r="W17" s="65"/>
      <c r="X17" s="66"/>
      <c r="Y17" s="67"/>
      <c r="Z17" s="108">
        <f t="shared" si="6"/>
        <v>0</v>
      </c>
      <c r="AA17" s="65"/>
      <c r="AB17" s="66"/>
      <c r="AC17" s="67"/>
      <c r="AD17" s="108">
        <f t="shared" si="7"/>
        <v>0</v>
      </c>
      <c r="AE17" s="109"/>
      <c r="AF17" s="110"/>
      <c r="AG17" s="111"/>
      <c r="AH17" s="107"/>
    </row>
    <row r="18" spans="1:34" s="112" customFormat="1">
      <c r="A18" s="107">
        <v>14</v>
      </c>
      <c r="B18" s="108">
        <f t="shared" si="0"/>
        <v>0</v>
      </c>
      <c r="C18" s="109">
        <f t="shared" si="8"/>
        <v>0</v>
      </c>
      <c r="D18" s="110">
        <f t="shared" si="8"/>
        <v>0</v>
      </c>
      <c r="E18" s="111">
        <f t="shared" si="8"/>
        <v>0</v>
      </c>
      <c r="F18" s="108">
        <f t="shared" si="1"/>
        <v>0</v>
      </c>
      <c r="G18" s="109"/>
      <c r="H18" s="110"/>
      <c r="I18" s="111"/>
      <c r="J18" s="108">
        <f t="shared" si="2"/>
        <v>0</v>
      </c>
      <c r="K18" s="65"/>
      <c r="L18" s="66"/>
      <c r="M18" s="67"/>
      <c r="N18" s="108">
        <f t="shared" si="3"/>
        <v>0</v>
      </c>
      <c r="O18" s="65"/>
      <c r="P18" s="66"/>
      <c r="Q18" s="67"/>
      <c r="R18" s="108">
        <f t="shared" si="4"/>
        <v>0</v>
      </c>
      <c r="S18" s="65"/>
      <c r="T18" s="66"/>
      <c r="U18" s="67"/>
      <c r="V18" s="108">
        <f t="shared" si="5"/>
        <v>0</v>
      </c>
      <c r="W18" s="65"/>
      <c r="X18" s="66"/>
      <c r="Y18" s="67"/>
      <c r="Z18" s="108">
        <f t="shared" si="6"/>
        <v>0</v>
      </c>
      <c r="AA18" s="65"/>
      <c r="AB18" s="66"/>
      <c r="AC18" s="67"/>
      <c r="AD18" s="108">
        <f t="shared" si="7"/>
        <v>0</v>
      </c>
      <c r="AE18" s="109"/>
      <c r="AF18" s="110"/>
      <c r="AG18" s="111"/>
      <c r="AH18" s="107"/>
    </row>
    <row r="19" spans="1:34" s="69" customFormat="1">
      <c r="A19" s="107">
        <v>15</v>
      </c>
      <c r="B19" s="108">
        <f t="shared" si="0"/>
        <v>26</v>
      </c>
      <c r="C19" s="109">
        <f t="shared" si="8"/>
        <v>0</v>
      </c>
      <c r="D19" s="110">
        <f t="shared" si="8"/>
        <v>26</v>
      </c>
      <c r="E19" s="111">
        <f t="shared" si="8"/>
        <v>0</v>
      </c>
      <c r="F19" s="108">
        <f t="shared" si="1"/>
        <v>0</v>
      </c>
      <c r="G19" s="65"/>
      <c r="H19" s="66"/>
      <c r="I19" s="67"/>
      <c r="J19" s="108">
        <f t="shared" si="2"/>
        <v>0</v>
      </c>
      <c r="K19" s="65"/>
      <c r="L19" s="66"/>
      <c r="M19" s="67"/>
      <c r="N19" s="108">
        <f t="shared" si="3"/>
        <v>0</v>
      </c>
      <c r="O19" s="65"/>
      <c r="P19" s="66"/>
      <c r="Q19" s="67"/>
      <c r="R19" s="108">
        <f t="shared" si="4"/>
        <v>0</v>
      </c>
      <c r="S19" s="65"/>
      <c r="T19" s="66"/>
      <c r="U19" s="67"/>
      <c r="V19" s="108">
        <f t="shared" si="5"/>
        <v>0</v>
      </c>
      <c r="W19" s="65"/>
      <c r="X19" s="66"/>
      <c r="Y19" s="67"/>
      <c r="Z19" s="108">
        <f t="shared" si="6"/>
        <v>0</v>
      </c>
      <c r="AA19" s="65"/>
      <c r="AB19" s="66"/>
      <c r="AC19" s="67"/>
      <c r="AD19" s="108">
        <f t="shared" si="7"/>
        <v>26</v>
      </c>
      <c r="AE19" s="65"/>
      <c r="AF19" s="66">
        <v>26</v>
      </c>
      <c r="AG19" s="67"/>
      <c r="AH19" s="68"/>
    </row>
    <row r="20" spans="1:34" s="81" customFormat="1">
      <c r="A20" s="70">
        <v>16</v>
      </c>
      <c r="B20" s="71">
        <f t="shared" si="0"/>
        <v>194</v>
      </c>
      <c r="C20" s="72">
        <f t="shared" si="8"/>
        <v>8</v>
      </c>
      <c r="D20" s="73">
        <f t="shared" si="8"/>
        <v>31</v>
      </c>
      <c r="E20" s="74">
        <f t="shared" si="8"/>
        <v>155</v>
      </c>
      <c r="F20" s="71">
        <f t="shared" si="1"/>
        <v>42</v>
      </c>
      <c r="G20" s="77">
        <v>3</v>
      </c>
      <c r="H20" s="78">
        <v>5</v>
      </c>
      <c r="I20" s="79">
        <v>34</v>
      </c>
      <c r="J20" s="71">
        <f t="shared" si="2"/>
        <v>61</v>
      </c>
      <c r="K20" s="77">
        <v>0</v>
      </c>
      <c r="L20" s="78">
        <v>8</v>
      </c>
      <c r="M20" s="79">
        <v>53</v>
      </c>
      <c r="N20" s="71">
        <f t="shared" si="3"/>
        <v>39</v>
      </c>
      <c r="O20" s="77">
        <v>1</v>
      </c>
      <c r="P20" s="78">
        <v>7</v>
      </c>
      <c r="Q20" s="79">
        <v>31</v>
      </c>
      <c r="R20" s="71">
        <f t="shared" si="4"/>
        <v>29</v>
      </c>
      <c r="S20" s="77">
        <v>4</v>
      </c>
      <c r="T20" s="78">
        <v>1</v>
      </c>
      <c r="U20" s="79">
        <v>24</v>
      </c>
      <c r="V20" s="71">
        <f t="shared" si="5"/>
        <v>18</v>
      </c>
      <c r="W20" s="77">
        <v>0</v>
      </c>
      <c r="X20" s="78">
        <v>6</v>
      </c>
      <c r="Y20" s="79">
        <v>12</v>
      </c>
      <c r="Z20" s="71">
        <f t="shared" si="6"/>
        <v>5</v>
      </c>
      <c r="AA20" s="77">
        <v>0</v>
      </c>
      <c r="AB20" s="78">
        <v>4</v>
      </c>
      <c r="AC20" s="79">
        <v>1</v>
      </c>
      <c r="AD20" s="71">
        <f t="shared" si="7"/>
        <v>0</v>
      </c>
      <c r="AE20" s="77"/>
      <c r="AF20" s="78"/>
      <c r="AG20" s="79"/>
      <c r="AH20" s="80"/>
    </row>
    <row r="21" spans="1:34" s="75" customFormat="1">
      <c r="A21" s="70">
        <v>17</v>
      </c>
      <c r="B21" s="71">
        <f t="shared" si="0"/>
        <v>173</v>
      </c>
      <c r="C21" s="72">
        <f t="shared" si="8"/>
        <v>10</v>
      </c>
      <c r="D21" s="73">
        <f t="shared" si="8"/>
        <v>31</v>
      </c>
      <c r="E21" s="74">
        <f t="shared" si="8"/>
        <v>132</v>
      </c>
      <c r="F21" s="71">
        <f t="shared" si="1"/>
        <v>38</v>
      </c>
      <c r="G21" s="77">
        <v>4</v>
      </c>
      <c r="H21" s="78">
        <v>5</v>
      </c>
      <c r="I21" s="79">
        <v>29</v>
      </c>
      <c r="J21" s="71">
        <f t="shared" si="2"/>
        <v>58</v>
      </c>
      <c r="K21" s="77">
        <v>3</v>
      </c>
      <c r="L21" s="78">
        <v>10</v>
      </c>
      <c r="M21" s="79">
        <v>45</v>
      </c>
      <c r="N21" s="71">
        <f t="shared" si="3"/>
        <v>29</v>
      </c>
      <c r="O21" s="77">
        <v>0</v>
      </c>
      <c r="P21" s="78">
        <v>3</v>
      </c>
      <c r="Q21" s="79">
        <v>26</v>
      </c>
      <c r="R21" s="71">
        <f t="shared" si="4"/>
        <v>26</v>
      </c>
      <c r="S21" s="77">
        <v>1</v>
      </c>
      <c r="T21" s="78">
        <v>1</v>
      </c>
      <c r="U21" s="79">
        <v>24</v>
      </c>
      <c r="V21" s="71">
        <f t="shared" si="5"/>
        <v>17</v>
      </c>
      <c r="W21" s="77">
        <v>2</v>
      </c>
      <c r="X21" s="78">
        <v>7</v>
      </c>
      <c r="Y21" s="79">
        <v>8</v>
      </c>
      <c r="Z21" s="71">
        <f t="shared" si="6"/>
        <v>5</v>
      </c>
      <c r="AA21" s="77">
        <v>0</v>
      </c>
      <c r="AB21" s="78">
        <v>5</v>
      </c>
      <c r="AC21" s="79">
        <v>0</v>
      </c>
      <c r="AD21" s="71">
        <f t="shared" si="7"/>
        <v>0</v>
      </c>
      <c r="AE21" s="72"/>
      <c r="AF21" s="73"/>
      <c r="AG21" s="74"/>
      <c r="AH21" s="70"/>
    </row>
    <row r="22" spans="1:34" s="81" customFormat="1">
      <c r="A22" s="70">
        <v>18</v>
      </c>
      <c r="B22" s="71">
        <f t="shared" si="0"/>
        <v>158</v>
      </c>
      <c r="C22" s="72">
        <f t="shared" si="8"/>
        <v>3</v>
      </c>
      <c r="D22" s="73">
        <f t="shared" si="8"/>
        <v>30</v>
      </c>
      <c r="E22" s="74">
        <f t="shared" si="8"/>
        <v>125</v>
      </c>
      <c r="F22" s="71">
        <f t="shared" si="1"/>
        <v>39</v>
      </c>
      <c r="G22" s="77">
        <v>1</v>
      </c>
      <c r="H22" s="78">
        <v>6</v>
      </c>
      <c r="I22" s="79">
        <v>32</v>
      </c>
      <c r="J22" s="71">
        <f t="shared" si="2"/>
        <v>44</v>
      </c>
      <c r="K22" s="77">
        <v>2</v>
      </c>
      <c r="L22" s="78">
        <v>7</v>
      </c>
      <c r="M22" s="79">
        <v>35</v>
      </c>
      <c r="N22" s="71">
        <f t="shared" si="3"/>
        <v>36</v>
      </c>
      <c r="O22" s="77">
        <v>0</v>
      </c>
      <c r="P22" s="78">
        <v>6</v>
      </c>
      <c r="Q22" s="79">
        <v>30</v>
      </c>
      <c r="R22" s="71">
        <f t="shared" si="4"/>
        <v>22</v>
      </c>
      <c r="S22" s="77">
        <v>0</v>
      </c>
      <c r="T22" s="78">
        <v>1</v>
      </c>
      <c r="U22" s="79">
        <v>21</v>
      </c>
      <c r="V22" s="71">
        <f t="shared" si="5"/>
        <v>13</v>
      </c>
      <c r="W22" s="77">
        <v>0</v>
      </c>
      <c r="X22" s="78">
        <v>6</v>
      </c>
      <c r="Y22" s="79">
        <v>7</v>
      </c>
      <c r="Z22" s="71">
        <f t="shared" si="6"/>
        <v>4</v>
      </c>
      <c r="AA22" s="77">
        <v>0</v>
      </c>
      <c r="AB22" s="78">
        <v>4</v>
      </c>
      <c r="AC22" s="79">
        <v>0</v>
      </c>
      <c r="AD22" s="71">
        <f t="shared" si="7"/>
        <v>0</v>
      </c>
      <c r="AE22" s="77"/>
      <c r="AF22" s="78"/>
      <c r="AG22" s="79"/>
      <c r="AH22" s="80"/>
    </row>
    <row r="23" spans="1:34" s="81" customFormat="1">
      <c r="A23" s="70">
        <v>19</v>
      </c>
      <c r="B23" s="71">
        <f t="shared" si="0"/>
        <v>137</v>
      </c>
      <c r="C23" s="72">
        <f t="shared" si="8"/>
        <v>2</v>
      </c>
      <c r="D23" s="73">
        <f t="shared" si="8"/>
        <v>28</v>
      </c>
      <c r="E23" s="74">
        <f t="shared" si="8"/>
        <v>107</v>
      </c>
      <c r="F23" s="71">
        <f t="shared" si="1"/>
        <v>36</v>
      </c>
      <c r="G23" s="77">
        <v>0</v>
      </c>
      <c r="H23" s="78">
        <v>3</v>
      </c>
      <c r="I23" s="79">
        <v>33</v>
      </c>
      <c r="J23" s="71">
        <f t="shared" si="2"/>
        <v>29</v>
      </c>
      <c r="K23" s="77">
        <v>2</v>
      </c>
      <c r="L23" s="78">
        <v>5</v>
      </c>
      <c r="M23" s="79">
        <v>22</v>
      </c>
      <c r="N23" s="71">
        <f t="shared" si="3"/>
        <v>27</v>
      </c>
      <c r="O23" s="77">
        <v>0</v>
      </c>
      <c r="P23" s="78">
        <v>4</v>
      </c>
      <c r="Q23" s="79">
        <v>23</v>
      </c>
      <c r="R23" s="71">
        <f t="shared" si="4"/>
        <v>26</v>
      </c>
      <c r="S23" s="77">
        <v>0</v>
      </c>
      <c r="T23" s="78">
        <v>6</v>
      </c>
      <c r="U23" s="79">
        <v>20</v>
      </c>
      <c r="V23" s="71">
        <f t="shared" si="5"/>
        <v>13</v>
      </c>
      <c r="W23" s="77">
        <v>0</v>
      </c>
      <c r="X23" s="78">
        <v>5</v>
      </c>
      <c r="Y23" s="79">
        <v>8</v>
      </c>
      <c r="Z23" s="71">
        <f t="shared" si="6"/>
        <v>6</v>
      </c>
      <c r="AA23" s="77">
        <v>0</v>
      </c>
      <c r="AB23" s="78">
        <v>5</v>
      </c>
      <c r="AC23" s="79">
        <v>1</v>
      </c>
      <c r="AD23" s="71">
        <f t="shared" si="7"/>
        <v>0</v>
      </c>
      <c r="AE23" s="77"/>
      <c r="AF23" s="78"/>
      <c r="AG23" s="79"/>
      <c r="AH23" s="80"/>
    </row>
    <row r="24" spans="1:34" s="75" customFormat="1">
      <c r="A24" s="70">
        <v>20</v>
      </c>
      <c r="B24" s="71">
        <f t="shared" si="0"/>
        <v>133</v>
      </c>
      <c r="C24" s="72">
        <f t="shared" si="8"/>
        <v>3</v>
      </c>
      <c r="D24" s="73">
        <f t="shared" si="8"/>
        <v>44</v>
      </c>
      <c r="E24" s="74">
        <f t="shared" si="8"/>
        <v>86</v>
      </c>
      <c r="F24" s="71">
        <f t="shared" si="1"/>
        <v>28</v>
      </c>
      <c r="G24" s="77">
        <v>0</v>
      </c>
      <c r="H24" s="78">
        <v>9</v>
      </c>
      <c r="I24" s="79">
        <v>19</v>
      </c>
      <c r="J24" s="71">
        <f t="shared" si="2"/>
        <v>38</v>
      </c>
      <c r="K24" s="77">
        <v>0</v>
      </c>
      <c r="L24" s="78">
        <v>6</v>
      </c>
      <c r="M24" s="79">
        <v>32</v>
      </c>
      <c r="N24" s="71">
        <f t="shared" si="3"/>
        <v>19</v>
      </c>
      <c r="O24" s="77">
        <v>0</v>
      </c>
      <c r="P24" s="78">
        <v>5</v>
      </c>
      <c r="Q24" s="79">
        <v>14</v>
      </c>
      <c r="R24" s="71">
        <f t="shared" si="4"/>
        <v>24</v>
      </c>
      <c r="S24" s="77">
        <v>0</v>
      </c>
      <c r="T24" s="78">
        <v>8</v>
      </c>
      <c r="U24" s="79">
        <v>16</v>
      </c>
      <c r="V24" s="71">
        <f t="shared" si="5"/>
        <v>12</v>
      </c>
      <c r="W24" s="77">
        <v>3</v>
      </c>
      <c r="X24" s="78">
        <v>7</v>
      </c>
      <c r="Y24" s="79">
        <v>2</v>
      </c>
      <c r="Z24" s="71">
        <f t="shared" si="6"/>
        <v>12</v>
      </c>
      <c r="AA24" s="77">
        <v>0</v>
      </c>
      <c r="AB24" s="78">
        <v>9</v>
      </c>
      <c r="AC24" s="79">
        <v>3</v>
      </c>
      <c r="AD24" s="71">
        <f t="shared" si="7"/>
        <v>0</v>
      </c>
      <c r="AE24" s="72"/>
      <c r="AF24" s="73"/>
      <c r="AG24" s="74"/>
      <c r="AH24" s="70"/>
    </row>
    <row r="25" spans="1:34" s="112" customFormat="1">
      <c r="A25" s="107">
        <v>21</v>
      </c>
      <c r="B25" s="108">
        <f t="shared" si="0"/>
        <v>14</v>
      </c>
      <c r="C25" s="109">
        <f t="shared" si="8"/>
        <v>0</v>
      </c>
      <c r="D25" s="110">
        <f t="shared" si="8"/>
        <v>14</v>
      </c>
      <c r="E25" s="111">
        <f t="shared" si="8"/>
        <v>0</v>
      </c>
      <c r="F25" s="108">
        <f t="shared" si="1"/>
        <v>0</v>
      </c>
      <c r="G25" s="109"/>
      <c r="H25" s="110"/>
      <c r="I25" s="111"/>
      <c r="J25" s="108">
        <f t="shared" si="2"/>
        <v>0</v>
      </c>
      <c r="K25" s="65"/>
      <c r="L25" s="66"/>
      <c r="M25" s="67"/>
      <c r="N25" s="108">
        <f t="shared" si="3"/>
        <v>0</v>
      </c>
      <c r="O25" s="65"/>
      <c r="P25" s="66"/>
      <c r="Q25" s="67"/>
      <c r="R25" s="108">
        <f t="shared" si="4"/>
        <v>0</v>
      </c>
      <c r="S25" s="65"/>
      <c r="T25" s="66"/>
      <c r="U25" s="67"/>
      <c r="V25" s="108">
        <f t="shared" si="5"/>
        <v>0</v>
      </c>
      <c r="W25" s="65"/>
      <c r="X25" s="66"/>
      <c r="Y25" s="67"/>
      <c r="Z25" s="108">
        <f t="shared" si="6"/>
        <v>0</v>
      </c>
      <c r="AA25" s="65"/>
      <c r="AB25" s="66"/>
      <c r="AC25" s="67"/>
      <c r="AD25" s="108">
        <f t="shared" si="7"/>
        <v>14</v>
      </c>
      <c r="AE25" s="109"/>
      <c r="AF25" s="66">
        <v>14</v>
      </c>
      <c r="AG25" s="111"/>
      <c r="AH25" s="107"/>
    </row>
    <row r="26" spans="1:34" s="69" customFormat="1">
      <c r="A26" s="107">
        <v>22</v>
      </c>
      <c r="B26" s="108">
        <f t="shared" si="0"/>
        <v>8</v>
      </c>
      <c r="C26" s="109">
        <f t="shared" si="8"/>
        <v>0</v>
      </c>
      <c r="D26" s="110">
        <f t="shared" si="8"/>
        <v>8</v>
      </c>
      <c r="E26" s="111">
        <f t="shared" si="8"/>
        <v>0</v>
      </c>
      <c r="F26" s="108">
        <f t="shared" si="1"/>
        <v>0</v>
      </c>
      <c r="G26" s="65"/>
      <c r="H26" s="66"/>
      <c r="I26" s="67"/>
      <c r="J26" s="108">
        <f t="shared" si="2"/>
        <v>0</v>
      </c>
      <c r="K26" s="65"/>
      <c r="L26" s="66"/>
      <c r="M26" s="67"/>
      <c r="N26" s="108">
        <f t="shared" si="3"/>
        <v>0</v>
      </c>
      <c r="O26" s="65"/>
      <c r="P26" s="66"/>
      <c r="Q26" s="67"/>
      <c r="R26" s="108">
        <f t="shared" si="4"/>
        <v>0</v>
      </c>
      <c r="S26" s="65"/>
      <c r="T26" s="66"/>
      <c r="U26" s="67"/>
      <c r="V26" s="108">
        <f t="shared" si="5"/>
        <v>0</v>
      </c>
      <c r="W26" s="65"/>
      <c r="X26" s="66"/>
      <c r="Y26" s="67"/>
      <c r="Z26" s="108">
        <f t="shared" si="6"/>
        <v>0</v>
      </c>
      <c r="AA26" s="65"/>
      <c r="AB26" s="66"/>
      <c r="AC26" s="67"/>
      <c r="AD26" s="108">
        <f t="shared" si="7"/>
        <v>8</v>
      </c>
      <c r="AE26" s="65"/>
      <c r="AF26" s="66">
        <v>8</v>
      </c>
      <c r="AG26" s="67"/>
      <c r="AH26" s="68"/>
    </row>
    <row r="27" spans="1:34" s="81" customFormat="1">
      <c r="A27" s="70">
        <v>23</v>
      </c>
      <c r="B27" s="71">
        <f t="shared" si="0"/>
        <v>127</v>
      </c>
      <c r="C27" s="72">
        <f t="shared" si="8"/>
        <v>3</v>
      </c>
      <c r="D27" s="73">
        <f t="shared" si="8"/>
        <v>37</v>
      </c>
      <c r="E27" s="74">
        <f t="shared" si="8"/>
        <v>87</v>
      </c>
      <c r="F27" s="71">
        <f t="shared" si="1"/>
        <v>33</v>
      </c>
      <c r="G27" s="77">
        <v>1</v>
      </c>
      <c r="H27" s="78">
        <v>9</v>
      </c>
      <c r="I27" s="79">
        <v>23</v>
      </c>
      <c r="J27" s="71">
        <f t="shared" si="2"/>
        <v>27</v>
      </c>
      <c r="K27" s="77">
        <v>0</v>
      </c>
      <c r="L27" s="78">
        <v>4</v>
      </c>
      <c r="M27" s="79">
        <v>23</v>
      </c>
      <c r="N27" s="71">
        <f t="shared" si="3"/>
        <v>22</v>
      </c>
      <c r="O27" s="77">
        <v>0</v>
      </c>
      <c r="P27" s="78">
        <v>4</v>
      </c>
      <c r="Q27" s="79">
        <v>18</v>
      </c>
      <c r="R27" s="71">
        <f t="shared" si="4"/>
        <v>16</v>
      </c>
      <c r="S27" s="77">
        <v>1</v>
      </c>
      <c r="T27" s="78">
        <v>4</v>
      </c>
      <c r="U27" s="79">
        <v>11</v>
      </c>
      <c r="V27" s="71">
        <f t="shared" si="5"/>
        <v>15</v>
      </c>
      <c r="W27" s="77">
        <v>1</v>
      </c>
      <c r="X27" s="78">
        <v>6</v>
      </c>
      <c r="Y27" s="79">
        <v>8</v>
      </c>
      <c r="Z27" s="71">
        <f t="shared" si="6"/>
        <v>14</v>
      </c>
      <c r="AA27" s="77">
        <v>0</v>
      </c>
      <c r="AB27" s="78">
        <v>10</v>
      </c>
      <c r="AC27" s="79">
        <v>4</v>
      </c>
      <c r="AD27" s="71">
        <f t="shared" si="7"/>
        <v>0</v>
      </c>
      <c r="AE27" s="77"/>
      <c r="AF27" s="78"/>
      <c r="AG27" s="79"/>
      <c r="AH27" s="80"/>
    </row>
    <row r="28" spans="1:34" s="81" customFormat="1">
      <c r="A28" s="70">
        <v>24</v>
      </c>
      <c r="B28" s="71">
        <f t="shared" si="0"/>
        <v>152</v>
      </c>
      <c r="C28" s="72">
        <f t="shared" si="8"/>
        <v>2</v>
      </c>
      <c r="D28" s="73">
        <f t="shared" si="8"/>
        <v>34</v>
      </c>
      <c r="E28" s="74">
        <f t="shared" si="8"/>
        <v>116</v>
      </c>
      <c r="F28" s="71">
        <f t="shared" si="1"/>
        <v>35</v>
      </c>
      <c r="G28" s="77">
        <v>1</v>
      </c>
      <c r="H28" s="78">
        <v>5</v>
      </c>
      <c r="I28" s="79">
        <v>29</v>
      </c>
      <c r="J28" s="71">
        <f t="shared" si="2"/>
        <v>45</v>
      </c>
      <c r="K28" s="77">
        <v>0</v>
      </c>
      <c r="L28" s="78">
        <v>5</v>
      </c>
      <c r="M28" s="79">
        <v>40</v>
      </c>
      <c r="N28" s="71">
        <f t="shared" si="3"/>
        <v>26</v>
      </c>
      <c r="O28" s="77">
        <v>0</v>
      </c>
      <c r="P28" s="78">
        <v>5</v>
      </c>
      <c r="Q28" s="79">
        <v>21</v>
      </c>
      <c r="R28" s="71">
        <f t="shared" si="4"/>
        <v>19</v>
      </c>
      <c r="S28" s="77">
        <v>1</v>
      </c>
      <c r="T28" s="78">
        <v>3</v>
      </c>
      <c r="U28" s="79">
        <v>15</v>
      </c>
      <c r="V28" s="71">
        <f t="shared" si="5"/>
        <v>13</v>
      </c>
      <c r="W28" s="77">
        <v>0</v>
      </c>
      <c r="X28" s="78">
        <v>5</v>
      </c>
      <c r="Y28" s="79">
        <v>8</v>
      </c>
      <c r="Z28" s="71">
        <f t="shared" si="6"/>
        <v>14</v>
      </c>
      <c r="AA28" s="77">
        <v>0</v>
      </c>
      <c r="AB28" s="78">
        <v>11</v>
      </c>
      <c r="AC28" s="79">
        <v>3</v>
      </c>
      <c r="AD28" s="71">
        <f t="shared" si="7"/>
        <v>0</v>
      </c>
      <c r="AE28" s="77"/>
      <c r="AF28" s="78"/>
      <c r="AG28" s="79"/>
      <c r="AH28" s="80"/>
    </row>
    <row r="29" spans="1:34" s="81" customFormat="1">
      <c r="A29" s="70">
        <v>25</v>
      </c>
      <c r="B29" s="71">
        <f t="shared" si="0"/>
        <v>113</v>
      </c>
      <c r="C29" s="72">
        <f t="shared" si="8"/>
        <v>2</v>
      </c>
      <c r="D29" s="73">
        <f t="shared" si="8"/>
        <v>28</v>
      </c>
      <c r="E29" s="74">
        <f t="shared" si="8"/>
        <v>83</v>
      </c>
      <c r="F29" s="71">
        <f t="shared" si="1"/>
        <v>25</v>
      </c>
      <c r="G29" s="77">
        <v>2</v>
      </c>
      <c r="H29" s="78">
        <v>3</v>
      </c>
      <c r="I29" s="79">
        <v>20</v>
      </c>
      <c r="J29" s="71">
        <f t="shared" si="2"/>
        <v>27</v>
      </c>
      <c r="K29" s="77">
        <v>0</v>
      </c>
      <c r="L29" s="78">
        <v>6</v>
      </c>
      <c r="M29" s="79">
        <v>21</v>
      </c>
      <c r="N29" s="71">
        <f t="shared" si="3"/>
        <v>24</v>
      </c>
      <c r="O29" s="77">
        <v>0</v>
      </c>
      <c r="P29" s="78">
        <v>3</v>
      </c>
      <c r="Q29" s="79">
        <v>21</v>
      </c>
      <c r="R29" s="71">
        <f t="shared" si="4"/>
        <v>17</v>
      </c>
      <c r="S29" s="77">
        <v>0</v>
      </c>
      <c r="T29" s="78">
        <v>3</v>
      </c>
      <c r="U29" s="79">
        <v>14</v>
      </c>
      <c r="V29" s="71">
        <f t="shared" si="5"/>
        <v>14</v>
      </c>
      <c r="W29" s="77">
        <v>0</v>
      </c>
      <c r="X29" s="78">
        <v>8</v>
      </c>
      <c r="Y29" s="79">
        <v>6</v>
      </c>
      <c r="Z29" s="71">
        <f t="shared" si="6"/>
        <v>6</v>
      </c>
      <c r="AA29" s="77">
        <v>0</v>
      </c>
      <c r="AB29" s="78">
        <v>5</v>
      </c>
      <c r="AC29" s="79">
        <v>1</v>
      </c>
      <c r="AD29" s="71">
        <f t="shared" si="7"/>
        <v>0</v>
      </c>
      <c r="AE29" s="77"/>
      <c r="AF29" s="78"/>
      <c r="AG29" s="79"/>
      <c r="AH29" s="80"/>
    </row>
    <row r="30" spans="1:34" s="81" customFormat="1">
      <c r="A30" s="70">
        <v>26</v>
      </c>
      <c r="B30" s="71">
        <f t="shared" si="0"/>
        <v>129</v>
      </c>
      <c r="C30" s="72">
        <f t="shared" si="8"/>
        <v>4</v>
      </c>
      <c r="D30" s="73">
        <f t="shared" si="8"/>
        <v>22</v>
      </c>
      <c r="E30" s="74">
        <f t="shared" si="8"/>
        <v>103</v>
      </c>
      <c r="F30" s="71">
        <f t="shared" si="1"/>
        <v>34</v>
      </c>
      <c r="G30" s="77">
        <v>2</v>
      </c>
      <c r="H30" s="78">
        <v>2</v>
      </c>
      <c r="I30" s="79">
        <v>30</v>
      </c>
      <c r="J30" s="71">
        <f t="shared" si="2"/>
        <v>32</v>
      </c>
      <c r="K30" s="77">
        <v>0</v>
      </c>
      <c r="L30" s="78">
        <v>6</v>
      </c>
      <c r="M30" s="79">
        <v>26</v>
      </c>
      <c r="N30" s="71">
        <f t="shared" si="3"/>
        <v>26</v>
      </c>
      <c r="O30" s="77">
        <v>0</v>
      </c>
      <c r="P30" s="78">
        <v>4</v>
      </c>
      <c r="Q30" s="79">
        <v>22</v>
      </c>
      <c r="R30" s="71">
        <f t="shared" si="4"/>
        <v>19</v>
      </c>
      <c r="S30" s="77">
        <v>0</v>
      </c>
      <c r="T30" s="78">
        <v>3</v>
      </c>
      <c r="U30" s="79">
        <v>16</v>
      </c>
      <c r="V30" s="71">
        <f t="shared" si="5"/>
        <v>14</v>
      </c>
      <c r="W30" s="77">
        <v>2</v>
      </c>
      <c r="X30" s="78">
        <v>4</v>
      </c>
      <c r="Y30" s="79">
        <v>8</v>
      </c>
      <c r="Z30" s="71">
        <f t="shared" si="6"/>
        <v>4</v>
      </c>
      <c r="AA30" s="77">
        <v>0</v>
      </c>
      <c r="AB30" s="78">
        <v>3</v>
      </c>
      <c r="AC30" s="79">
        <v>1</v>
      </c>
      <c r="AD30" s="71">
        <f t="shared" si="7"/>
        <v>0</v>
      </c>
      <c r="AE30" s="77"/>
      <c r="AF30" s="78"/>
      <c r="AG30" s="79"/>
      <c r="AH30" s="80"/>
    </row>
    <row r="31" spans="1:34" s="75" customFormat="1">
      <c r="A31" s="70">
        <v>27</v>
      </c>
      <c r="B31" s="71">
        <f t="shared" si="0"/>
        <v>155</v>
      </c>
      <c r="C31" s="72">
        <f t="shared" si="8"/>
        <v>3</v>
      </c>
      <c r="D31" s="73">
        <f t="shared" si="8"/>
        <v>34</v>
      </c>
      <c r="E31" s="74">
        <f t="shared" si="8"/>
        <v>118</v>
      </c>
      <c r="F31" s="71">
        <f t="shared" si="1"/>
        <v>44</v>
      </c>
      <c r="G31" s="77">
        <v>0</v>
      </c>
      <c r="H31" s="78">
        <v>5</v>
      </c>
      <c r="I31" s="79">
        <v>39</v>
      </c>
      <c r="J31" s="71">
        <f t="shared" si="2"/>
        <v>37</v>
      </c>
      <c r="K31" s="77">
        <v>2</v>
      </c>
      <c r="L31" s="78">
        <v>7</v>
      </c>
      <c r="M31" s="79">
        <v>28</v>
      </c>
      <c r="N31" s="71">
        <f t="shared" si="3"/>
        <v>35</v>
      </c>
      <c r="O31" s="77">
        <v>1</v>
      </c>
      <c r="P31" s="78">
        <v>8</v>
      </c>
      <c r="Q31" s="79">
        <v>26</v>
      </c>
      <c r="R31" s="71">
        <f t="shared" si="4"/>
        <v>20</v>
      </c>
      <c r="S31" s="77">
        <v>0</v>
      </c>
      <c r="T31" s="78">
        <v>2</v>
      </c>
      <c r="U31" s="79">
        <v>18</v>
      </c>
      <c r="V31" s="71">
        <f t="shared" si="5"/>
        <v>11</v>
      </c>
      <c r="W31" s="77">
        <v>0</v>
      </c>
      <c r="X31" s="78">
        <v>4</v>
      </c>
      <c r="Y31" s="79">
        <v>7</v>
      </c>
      <c r="Z31" s="71">
        <f t="shared" si="6"/>
        <v>8</v>
      </c>
      <c r="AA31" s="77">
        <v>0</v>
      </c>
      <c r="AB31" s="78">
        <v>8</v>
      </c>
      <c r="AC31" s="79">
        <v>0</v>
      </c>
      <c r="AD31" s="71">
        <f t="shared" si="7"/>
        <v>0</v>
      </c>
      <c r="AE31" s="72"/>
      <c r="AF31" s="73"/>
      <c r="AG31" s="74"/>
      <c r="AH31" s="70"/>
    </row>
    <row r="32" spans="1:34" s="112" customFormat="1">
      <c r="A32" s="107">
        <v>28</v>
      </c>
      <c r="B32" s="108">
        <f t="shared" si="0"/>
        <v>15</v>
      </c>
      <c r="C32" s="109">
        <f t="shared" si="8"/>
        <v>0</v>
      </c>
      <c r="D32" s="110">
        <f t="shared" si="8"/>
        <v>15</v>
      </c>
      <c r="E32" s="111">
        <f t="shared" si="8"/>
        <v>0</v>
      </c>
      <c r="F32" s="108">
        <f t="shared" si="1"/>
        <v>0</v>
      </c>
      <c r="G32" s="109"/>
      <c r="H32" s="110"/>
      <c r="I32" s="111"/>
      <c r="J32" s="108">
        <f t="shared" si="2"/>
        <v>0</v>
      </c>
      <c r="K32" s="65"/>
      <c r="L32" s="66"/>
      <c r="M32" s="67"/>
      <c r="N32" s="108">
        <f t="shared" si="3"/>
        <v>0</v>
      </c>
      <c r="O32" s="65"/>
      <c r="P32" s="66"/>
      <c r="Q32" s="67"/>
      <c r="R32" s="108">
        <f t="shared" si="4"/>
        <v>0</v>
      </c>
      <c r="S32" s="65"/>
      <c r="T32" s="66"/>
      <c r="U32" s="67"/>
      <c r="V32" s="108">
        <f t="shared" si="5"/>
        <v>0</v>
      </c>
      <c r="W32" s="65"/>
      <c r="X32" s="66"/>
      <c r="Y32" s="67"/>
      <c r="Z32" s="108">
        <f t="shared" si="6"/>
        <v>0</v>
      </c>
      <c r="AA32" s="65"/>
      <c r="AB32" s="66"/>
      <c r="AC32" s="67"/>
      <c r="AD32" s="108">
        <f t="shared" si="7"/>
        <v>15</v>
      </c>
      <c r="AE32" s="109"/>
      <c r="AF32" s="110">
        <v>15</v>
      </c>
      <c r="AG32" s="111"/>
      <c r="AH32" s="107"/>
    </row>
    <row r="33" spans="1:34" s="69" customFormat="1">
      <c r="A33" s="107">
        <v>29</v>
      </c>
      <c r="B33" s="108">
        <f t="shared" si="0"/>
        <v>18</v>
      </c>
      <c r="C33" s="109">
        <f t="shared" si="8"/>
        <v>0</v>
      </c>
      <c r="D33" s="110">
        <f t="shared" si="8"/>
        <v>18</v>
      </c>
      <c r="E33" s="111">
        <f t="shared" si="8"/>
        <v>0</v>
      </c>
      <c r="F33" s="108">
        <f t="shared" si="1"/>
        <v>0</v>
      </c>
      <c r="G33" s="65"/>
      <c r="H33" s="66"/>
      <c r="I33" s="67"/>
      <c r="J33" s="108">
        <f t="shared" si="2"/>
        <v>0</v>
      </c>
      <c r="K33" s="65"/>
      <c r="L33" s="66"/>
      <c r="M33" s="67"/>
      <c r="N33" s="108">
        <f t="shared" si="3"/>
        <v>0</v>
      </c>
      <c r="O33" s="65"/>
      <c r="P33" s="66"/>
      <c r="Q33" s="67"/>
      <c r="R33" s="108">
        <f t="shared" si="4"/>
        <v>0</v>
      </c>
      <c r="S33" s="65"/>
      <c r="T33" s="66"/>
      <c r="U33" s="67"/>
      <c r="V33" s="108">
        <f t="shared" si="5"/>
        <v>0</v>
      </c>
      <c r="W33" s="65"/>
      <c r="X33" s="66"/>
      <c r="Y33" s="67"/>
      <c r="Z33" s="108">
        <f t="shared" si="6"/>
        <v>0</v>
      </c>
      <c r="AA33" s="65"/>
      <c r="AB33" s="66"/>
      <c r="AC33" s="67"/>
      <c r="AD33" s="108">
        <f>AE33+AF33+AG33</f>
        <v>18</v>
      </c>
      <c r="AE33" s="65"/>
      <c r="AF33" s="66">
        <v>18</v>
      </c>
      <c r="AG33" s="67"/>
      <c r="AH33" s="68"/>
    </row>
    <row r="34" spans="1:34" s="81" customFormat="1">
      <c r="A34" s="70">
        <v>30</v>
      </c>
      <c r="B34" s="71">
        <f t="shared" si="0"/>
        <v>0</v>
      </c>
      <c r="C34" s="72">
        <f t="shared" si="8"/>
        <v>0</v>
      </c>
      <c r="D34" s="73">
        <f t="shared" si="8"/>
        <v>0</v>
      </c>
      <c r="E34" s="74">
        <f t="shared" si="8"/>
        <v>0</v>
      </c>
      <c r="F34" s="71">
        <f t="shared" si="1"/>
        <v>0</v>
      </c>
      <c r="G34" s="77"/>
      <c r="H34" s="78"/>
      <c r="I34" s="79"/>
      <c r="J34" s="71">
        <f t="shared" si="2"/>
        <v>0</v>
      </c>
      <c r="K34" s="77"/>
      <c r="L34" s="78"/>
      <c r="M34" s="79"/>
      <c r="N34" s="71">
        <f t="shared" si="3"/>
        <v>0</v>
      </c>
      <c r="O34" s="77"/>
      <c r="P34" s="78"/>
      <c r="Q34" s="79"/>
      <c r="R34" s="71">
        <f>S34+T34+U34</f>
        <v>0</v>
      </c>
      <c r="S34" s="77"/>
      <c r="T34" s="78"/>
      <c r="U34" s="79"/>
      <c r="V34" s="71">
        <f>W34+X34+Y34</f>
        <v>0</v>
      </c>
      <c r="W34" s="77"/>
      <c r="X34" s="78"/>
      <c r="Y34" s="79"/>
      <c r="Z34" s="71">
        <f t="shared" si="6"/>
        <v>0</v>
      </c>
      <c r="AA34" s="77"/>
      <c r="AB34" s="78"/>
      <c r="AC34" s="79"/>
      <c r="AD34" s="71"/>
      <c r="AE34" s="77"/>
      <c r="AF34" s="78"/>
      <c r="AG34" s="79"/>
      <c r="AH34" s="80"/>
    </row>
    <row r="35" spans="1:34">
      <c r="W35" s="45"/>
    </row>
    <row r="36" spans="1:34">
      <c r="W36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I36" sqref="I36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58" customWidth="1"/>
    <col min="14" max="14" width="6.375" style="58" customWidth="1"/>
    <col min="18" max="18" width="6.125" style="58" customWidth="1"/>
    <col min="22" max="22" width="5.625" style="58" customWidth="1"/>
    <col min="26" max="26" width="7" style="58" customWidth="1"/>
    <col min="30" max="30" width="5.625" style="58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102" t="s">
        <v>44</v>
      </c>
      <c r="K3" s="51" t="s">
        <v>13</v>
      </c>
      <c r="L3" s="52" t="s">
        <v>45</v>
      </c>
      <c r="M3" s="53" t="s">
        <v>46</v>
      </c>
      <c r="N3" s="103" t="s">
        <v>44</v>
      </c>
      <c r="O3" s="47" t="s">
        <v>13</v>
      </c>
      <c r="P3" s="48" t="s">
        <v>45</v>
      </c>
      <c r="Q3" s="49" t="s">
        <v>46</v>
      </c>
      <c r="R3" s="103" t="s">
        <v>44</v>
      </c>
      <c r="S3" s="47" t="s">
        <v>13</v>
      </c>
      <c r="T3" s="48" t="s">
        <v>45</v>
      </c>
      <c r="U3" s="49" t="s">
        <v>46</v>
      </c>
      <c r="V3" s="103" t="s">
        <v>44</v>
      </c>
      <c r="W3" s="47" t="s">
        <v>13</v>
      </c>
      <c r="X3" s="48" t="s">
        <v>45</v>
      </c>
      <c r="Y3" s="49" t="s">
        <v>46</v>
      </c>
      <c r="Z3" s="103" t="s">
        <v>44</v>
      </c>
      <c r="AA3" s="47" t="s">
        <v>13</v>
      </c>
      <c r="AB3" s="48" t="s">
        <v>45</v>
      </c>
      <c r="AC3" s="49" t="s">
        <v>46</v>
      </c>
      <c r="AD3" s="103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2590</v>
      </c>
      <c r="C4" s="61">
        <f>SUM(C5:C35)</f>
        <v>78</v>
      </c>
      <c r="D4" s="62">
        <f>SUM(D5:D35)</f>
        <v>688</v>
      </c>
      <c r="E4" s="63">
        <f>SUM(E5:E35)</f>
        <v>1824</v>
      </c>
      <c r="F4" s="94">
        <f>G4+H4+I4</f>
        <v>571</v>
      </c>
      <c r="G4" s="61">
        <f>SUM(G5:G35)</f>
        <v>26</v>
      </c>
      <c r="H4" s="62">
        <f>SUM(H5:H35)</f>
        <v>68</v>
      </c>
      <c r="I4" s="63">
        <f>SUM(I5:I35)</f>
        <v>477</v>
      </c>
      <c r="J4" s="60">
        <f>K4+L4+M4</f>
        <v>640</v>
      </c>
      <c r="K4" s="61">
        <f>SUM(K5:K35)</f>
        <v>21</v>
      </c>
      <c r="L4" s="62">
        <f>SUM(L5:L35)</f>
        <v>141</v>
      </c>
      <c r="M4" s="63">
        <f>SUM(M5:M35)</f>
        <v>478</v>
      </c>
      <c r="N4" s="60">
        <f>O4+P4+Q4</f>
        <v>408</v>
      </c>
      <c r="O4" s="61">
        <f>SUM(O5:O35)</f>
        <v>8</v>
      </c>
      <c r="P4" s="62">
        <f>SUM(P5:P35)</f>
        <v>66</v>
      </c>
      <c r="Q4" s="63">
        <f>SUM(Q5:Q35)</f>
        <v>334</v>
      </c>
      <c r="R4" s="60">
        <f>S4+T4+U4</f>
        <v>392</v>
      </c>
      <c r="S4" s="61">
        <f>SUM(S5:S35)</f>
        <v>12</v>
      </c>
      <c r="T4" s="62">
        <f>SUM(T5:T35)</f>
        <v>62</v>
      </c>
      <c r="U4" s="63">
        <f>SUM(U5:U35)</f>
        <v>318</v>
      </c>
      <c r="V4" s="60">
        <f>W4+X4+Y4</f>
        <v>197</v>
      </c>
      <c r="W4" s="61">
        <f>SUM(W5:W35)</f>
        <v>11</v>
      </c>
      <c r="X4" s="62">
        <f>SUM(X5:X35)</f>
        <v>59</v>
      </c>
      <c r="Y4" s="63">
        <f>SUM(Y5:Y35)</f>
        <v>127</v>
      </c>
      <c r="Z4" s="60">
        <f>AA4+AB4+AC4</f>
        <v>151</v>
      </c>
      <c r="AA4" s="61">
        <f>SUM(AA5:AA35)</f>
        <v>0</v>
      </c>
      <c r="AB4" s="62">
        <f>SUM(AB5:AB35)</f>
        <v>120</v>
      </c>
      <c r="AC4" s="63">
        <f>SUM(AC5:AC35)</f>
        <v>31</v>
      </c>
      <c r="AD4" s="60">
        <f>AE4+AF4+AG4</f>
        <v>231</v>
      </c>
      <c r="AE4" s="61">
        <f>SUM(AE5:AE35)</f>
        <v>0</v>
      </c>
      <c r="AF4" s="62">
        <f>SUM(AF5:AF35)</f>
        <v>172</v>
      </c>
      <c r="AG4" s="63">
        <f>SUM(AG5:AG35)</f>
        <v>59</v>
      </c>
      <c r="AH4" s="35"/>
    </row>
    <row r="5" spans="1:34" s="58" customFormat="1">
      <c r="A5" s="35">
        <v>1</v>
      </c>
      <c r="B5" s="54">
        <f t="shared" ref="B5" si="0">C5+D5+E5</f>
        <v>101</v>
      </c>
      <c r="C5" s="55">
        <f t="shared" ref="C5:E6" si="1">G5+K5+O5+S5+W5+AA5+AE5</f>
        <v>7</v>
      </c>
      <c r="D5" s="56">
        <f t="shared" si="1"/>
        <v>21</v>
      </c>
      <c r="E5" s="57">
        <f t="shared" si="1"/>
        <v>73</v>
      </c>
      <c r="F5" s="54"/>
      <c r="G5" s="55">
        <v>1</v>
      </c>
      <c r="H5" s="56">
        <v>1</v>
      </c>
      <c r="I5" s="57">
        <v>16</v>
      </c>
      <c r="J5" s="54"/>
      <c r="K5" s="55">
        <v>1</v>
      </c>
      <c r="L5" s="56">
        <v>4</v>
      </c>
      <c r="M5" s="57">
        <v>23</v>
      </c>
      <c r="N5" s="54"/>
      <c r="O5" s="55">
        <v>0</v>
      </c>
      <c r="P5" s="56">
        <v>4</v>
      </c>
      <c r="Q5" s="57">
        <v>9</v>
      </c>
      <c r="R5" s="54"/>
      <c r="S5" s="55">
        <v>1</v>
      </c>
      <c r="T5" s="56">
        <v>2</v>
      </c>
      <c r="U5" s="57">
        <v>14</v>
      </c>
      <c r="V5" s="54"/>
      <c r="W5" s="55">
        <v>4</v>
      </c>
      <c r="X5" s="56">
        <v>3</v>
      </c>
      <c r="Y5" s="57">
        <v>8</v>
      </c>
      <c r="Z5" s="54"/>
      <c r="AA5" s="55">
        <v>0</v>
      </c>
      <c r="AB5" s="56">
        <v>7</v>
      </c>
      <c r="AC5" s="57">
        <v>3</v>
      </c>
      <c r="AD5" s="54"/>
      <c r="AE5" s="55"/>
      <c r="AF5" s="56"/>
      <c r="AG5" s="57"/>
      <c r="AH5" s="35"/>
    </row>
    <row r="6" spans="1:34" s="58" customFormat="1">
      <c r="A6" s="35">
        <v>2</v>
      </c>
      <c r="B6" s="54">
        <f t="shared" ref="B6:B35" si="2">C6+D6+E6</f>
        <v>35</v>
      </c>
      <c r="C6" s="55">
        <f t="shared" si="1"/>
        <v>3</v>
      </c>
      <c r="D6" s="56">
        <f t="shared" si="1"/>
        <v>6</v>
      </c>
      <c r="E6" s="57">
        <f t="shared" si="1"/>
        <v>26</v>
      </c>
      <c r="F6" s="54"/>
      <c r="G6" s="55">
        <v>1</v>
      </c>
      <c r="H6" s="56">
        <v>1</v>
      </c>
      <c r="I6" s="57">
        <v>3</v>
      </c>
      <c r="J6" s="54"/>
      <c r="K6" s="55">
        <v>1</v>
      </c>
      <c r="L6" s="56">
        <v>1</v>
      </c>
      <c r="M6" s="57">
        <v>7</v>
      </c>
      <c r="N6" s="54"/>
      <c r="O6" s="55">
        <v>0</v>
      </c>
      <c r="P6" s="56">
        <v>0</v>
      </c>
      <c r="Q6" s="57">
        <v>3</v>
      </c>
      <c r="R6" s="54"/>
      <c r="S6" s="55">
        <v>1</v>
      </c>
      <c r="T6" s="56">
        <v>2</v>
      </c>
      <c r="U6" s="57">
        <v>10</v>
      </c>
      <c r="V6" s="54"/>
      <c r="W6" s="55">
        <v>0</v>
      </c>
      <c r="X6" s="56">
        <v>1</v>
      </c>
      <c r="Y6" s="57">
        <v>3</v>
      </c>
      <c r="Z6" s="54"/>
      <c r="AA6" s="55">
        <v>0</v>
      </c>
      <c r="AB6" s="56">
        <v>1</v>
      </c>
      <c r="AC6" s="57">
        <v>0</v>
      </c>
      <c r="AD6" s="54"/>
      <c r="AE6" s="55"/>
      <c r="AF6" s="56"/>
      <c r="AG6" s="57"/>
      <c r="AH6" s="35"/>
    </row>
    <row r="7" spans="1:34" s="112" customFormat="1">
      <c r="A7" s="107">
        <v>3</v>
      </c>
      <c r="B7" s="108">
        <f t="shared" si="2"/>
        <v>0</v>
      </c>
      <c r="C7" s="109">
        <f t="shared" ref="C7:C35" si="3">G7+K7+O7+S7+W7+AA7+AE7</f>
        <v>0</v>
      </c>
      <c r="D7" s="110">
        <f t="shared" ref="D7:D35" si="4">H7+L7+P7+T7+X7+AB7+AF7</f>
        <v>0</v>
      </c>
      <c r="E7" s="111">
        <f t="shared" ref="E7:E35" si="5">I7+M7+Q7+U7+Y7+AC7+AG7</f>
        <v>0</v>
      </c>
      <c r="F7" s="108"/>
      <c r="G7" s="109"/>
      <c r="H7" s="110"/>
      <c r="I7" s="111"/>
      <c r="J7" s="108"/>
      <c r="K7" s="109"/>
      <c r="L7" s="110"/>
      <c r="M7" s="111"/>
      <c r="N7" s="108"/>
      <c r="O7" s="109"/>
      <c r="P7" s="110"/>
      <c r="Q7" s="111"/>
      <c r="R7" s="108"/>
      <c r="S7" s="109"/>
      <c r="T7" s="110"/>
      <c r="U7" s="111"/>
      <c r="V7" s="108"/>
      <c r="W7" s="109"/>
      <c r="X7" s="110"/>
      <c r="Y7" s="111"/>
      <c r="Z7" s="108"/>
      <c r="AA7" s="109"/>
      <c r="AB7" s="110"/>
      <c r="AC7" s="111"/>
      <c r="AD7" s="108"/>
      <c r="AE7" s="109"/>
      <c r="AF7" s="110"/>
      <c r="AG7" s="111"/>
      <c r="AH7" s="107"/>
    </row>
    <row r="8" spans="1:34" s="58" customFormat="1">
      <c r="A8" s="35">
        <v>4</v>
      </c>
      <c r="B8" s="54">
        <f t="shared" si="2"/>
        <v>229</v>
      </c>
      <c r="C8" s="55">
        <f t="shared" si="3"/>
        <v>6</v>
      </c>
      <c r="D8" s="56">
        <f t="shared" si="4"/>
        <v>38</v>
      </c>
      <c r="E8" s="57">
        <f t="shared" si="5"/>
        <v>185</v>
      </c>
      <c r="F8" s="54"/>
      <c r="G8" s="55">
        <v>1</v>
      </c>
      <c r="H8" s="56">
        <v>4</v>
      </c>
      <c r="I8" s="57">
        <v>34</v>
      </c>
      <c r="J8" s="54"/>
      <c r="K8" s="55">
        <v>1</v>
      </c>
      <c r="L8" s="56">
        <v>2</v>
      </c>
      <c r="M8" s="57">
        <v>41</v>
      </c>
      <c r="N8" s="54"/>
      <c r="O8" s="55">
        <v>4</v>
      </c>
      <c r="P8" s="56">
        <v>7</v>
      </c>
      <c r="Q8" s="57">
        <v>29</v>
      </c>
      <c r="R8" s="54"/>
      <c r="S8" s="55">
        <v>0</v>
      </c>
      <c r="T8" s="56">
        <v>7</v>
      </c>
      <c r="U8" s="57">
        <v>11</v>
      </c>
      <c r="V8" s="54"/>
      <c r="W8" s="55">
        <v>0</v>
      </c>
      <c r="X8" s="56">
        <v>9</v>
      </c>
      <c r="Y8" s="57">
        <v>6</v>
      </c>
      <c r="Z8" s="54"/>
      <c r="AA8" s="55"/>
      <c r="AB8" s="56">
        <v>9</v>
      </c>
      <c r="AC8" s="57">
        <v>5</v>
      </c>
      <c r="AD8" s="54"/>
      <c r="AE8" s="55">
        <v>0</v>
      </c>
      <c r="AF8" s="56">
        <v>0</v>
      </c>
      <c r="AG8" s="57">
        <v>59</v>
      </c>
      <c r="AH8" s="35"/>
    </row>
    <row r="9" spans="1:34" s="112" customFormat="1">
      <c r="A9" s="107">
        <v>5</v>
      </c>
      <c r="B9" s="108">
        <f t="shared" si="2"/>
        <v>28</v>
      </c>
      <c r="C9" s="109">
        <f t="shared" si="3"/>
        <v>0</v>
      </c>
      <c r="D9" s="110">
        <f t="shared" si="4"/>
        <v>28</v>
      </c>
      <c r="E9" s="111">
        <f t="shared" si="5"/>
        <v>0</v>
      </c>
      <c r="F9" s="108"/>
      <c r="G9" s="109"/>
      <c r="H9" s="110"/>
      <c r="I9" s="111"/>
      <c r="J9" s="108"/>
      <c r="K9" s="109"/>
      <c r="L9" s="110"/>
      <c r="M9" s="111"/>
      <c r="N9" s="108"/>
      <c r="O9" s="109"/>
      <c r="P9" s="110"/>
      <c r="Q9" s="111"/>
      <c r="R9" s="108"/>
      <c r="S9" s="109"/>
      <c r="T9" s="110"/>
      <c r="U9" s="111"/>
      <c r="V9" s="108"/>
      <c r="W9" s="109"/>
      <c r="X9" s="110"/>
      <c r="Y9" s="111"/>
      <c r="Z9" s="108"/>
      <c r="AA9" s="109"/>
      <c r="AB9" s="110"/>
      <c r="AC9" s="111"/>
      <c r="AD9" s="108"/>
      <c r="AE9" s="109"/>
      <c r="AF9" s="110">
        <v>28</v>
      </c>
      <c r="AG9" s="111"/>
      <c r="AH9" s="107"/>
    </row>
    <row r="10" spans="1:34" s="112" customFormat="1">
      <c r="A10" s="107">
        <v>6</v>
      </c>
      <c r="B10" s="108">
        <f t="shared" si="2"/>
        <v>31</v>
      </c>
      <c r="C10" s="109">
        <f t="shared" si="3"/>
        <v>0</v>
      </c>
      <c r="D10" s="110">
        <f t="shared" si="4"/>
        <v>31</v>
      </c>
      <c r="E10" s="111">
        <f t="shared" si="5"/>
        <v>0</v>
      </c>
      <c r="F10" s="108"/>
      <c r="G10" s="109"/>
      <c r="H10" s="110"/>
      <c r="I10" s="111"/>
      <c r="J10" s="108"/>
      <c r="K10" s="109"/>
      <c r="L10" s="110"/>
      <c r="M10" s="111"/>
      <c r="N10" s="108"/>
      <c r="O10" s="109"/>
      <c r="P10" s="110"/>
      <c r="Q10" s="111"/>
      <c r="R10" s="108"/>
      <c r="S10" s="109"/>
      <c r="T10" s="110"/>
      <c r="U10" s="111"/>
      <c r="V10" s="108"/>
      <c r="W10" s="109"/>
      <c r="X10" s="110"/>
      <c r="Y10" s="111"/>
      <c r="Z10" s="108"/>
      <c r="AA10" s="109"/>
      <c r="AB10" s="110"/>
      <c r="AC10" s="111"/>
      <c r="AD10" s="108"/>
      <c r="AE10" s="109"/>
      <c r="AF10" s="110">
        <v>31</v>
      </c>
      <c r="AG10" s="111"/>
      <c r="AH10" s="107"/>
    </row>
    <row r="11" spans="1:34" s="75" customFormat="1">
      <c r="A11" s="70">
        <v>7</v>
      </c>
      <c r="B11" s="71">
        <f t="shared" si="2"/>
        <v>22</v>
      </c>
      <c r="C11" s="72">
        <f t="shared" si="3"/>
        <v>4</v>
      </c>
      <c r="D11" s="73">
        <f t="shared" si="4"/>
        <v>1</v>
      </c>
      <c r="E11" s="74">
        <f t="shared" si="5"/>
        <v>17</v>
      </c>
      <c r="F11" s="71"/>
      <c r="G11" s="72">
        <v>1</v>
      </c>
      <c r="H11" s="73">
        <v>0</v>
      </c>
      <c r="I11" s="74">
        <v>1</v>
      </c>
      <c r="J11" s="71"/>
      <c r="K11" s="72">
        <v>2</v>
      </c>
      <c r="L11" s="73">
        <v>0</v>
      </c>
      <c r="M11" s="74">
        <v>3</v>
      </c>
      <c r="N11" s="71"/>
      <c r="O11" s="72">
        <v>1</v>
      </c>
      <c r="P11" s="73">
        <v>0</v>
      </c>
      <c r="Q11" s="74">
        <v>3</v>
      </c>
      <c r="R11" s="71"/>
      <c r="S11" s="72">
        <v>0</v>
      </c>
      <c r="T11" s="73">
        <v>0</v>
      </c>
      <c r="U11" s="74">
        <v>9</v>
      </c>
      <c r="V11" s="71"/>
      <c r="W11" s="72">
        <v>0</v>
      </c>
      <c r="X11" s="73">
        <v>0</v>
      </c>
      <c r="Y11" s="74">
        <v>1</v>
      </c>
      <c r="Z11" s="71"/>
      <c r="AA11" s="72">
        <v>0</v>
      </c>
      <c r="AB11" s="73">
        <v>1</v>
      </c>
      <c r="AC11" s="74">
        <v>0</v>
      </c>
      <c r="AD11" s="71"/>
      <c r="AE11" s="72"/>
      <c r="AF11" s="73"/>
      <c r="AG11" s="74"/>
      <c r="AH11" s="70"/>
    </row>
    <row r="12" spans="1:34" s="75" customFormat="1">
      <c r="A12" s="70">
        <v>8</v>
      </c>
      <c r="B12" s="71">
        <f t="shared" si="2"/>
        <v>140</v>
      </c>
      <c r="C12" s="72">
        <f t="shared" si="3"/>
        <v>4</v>
      </c>
      <c r="D12" s="73">
        <f t="shared" si="4"/>
        <v>32</v>
      </c>
      <c r="E12" s="74">
        <f t="shared" si="5"/>
        <v>104</v>
      </c>
      <c r="F12" s="71"/>
      <c r="G12" s="72">
        <v>1</v>
      </c>
      <c r="H12" s="73">
        <v>0</v>
      </c>
      <c r="I12" s="74">
        <v>26</v>
      </c>
      <c r="J12" s="71"/>
      <c r="K12" s="72">
        <v>1</v>
      </c>
      <c r="L12" s="73">
        <v>14</v>
      </c>
      <c r="M12" s="74">
        <v>32</v>
      </c>
      <c r="N12" s="71"/>
      <c r="O12" s="72">
        <v>2</v>
      </c>
      <c r="P12" s="73">
        <v>5</v>
      </c>
      <c r="Q12" s="74">
        <v>26</v>
      </c>
      <c r="R12" s="71"/>
      <c r="S12" s="72">
        <v>0</v>
      </c>
      <c r="T12" s="73">
        <v>3</v>
      </c>
      <c r="U12" s="74">
        <v>15</v>
      </c>
      <c r="V12" s="71"/>
      <c r="W12" s="72">
        <v>0</v>
      </c>
      <c r="X12" s="73">
        <v>1</v>
      </c>
      <c r="Y12" s="74">
        <v>5</v>
      </c>
      <c r="Z12" s="71"/>
      <c r="AA12" s="72">
        <v>0</v>
      </c>
      <c r="AB12" s="73">
        <v>9</v>
      </c>
      <c r="AC12" s="74">
        <v>0</v>
      </c>
      <c r="AD12" s="71"/>
      <c r="AE12" s="72"/>
      <c r="AF12" s="73"/>
      <c r="AG12" s="74"/>
      <c r="AH12" s="70"/>
    </row>
    <row r="13" spans="1:34" s="112" customFormat="1">
      <c r="A13" s="107">
        <v>9</v>
      </c>
      <c r="B13" s="108">
        <f t="shared" si="2"/>
        <v>0</v>
      </c>
      <c r="C13" s="109">
        <f t="shared" si="3"/>
        <v>0</v>
      </c>
      <c r="D13" s="110">
        <f t="shared" si="4"/>
        <v>0</v>
      </c>
      <c r="E13" s="111">
        <f t="shared" si="5"/>
        <v>0</v>
      </c>
      <c r="F13" s="108"/>
      <c r="G13" s="109"/>
      <c r="H13" s="110"/>
      <c r="I13" s="111"/>
      <c r="J13" s="108"/>
      <c r="K13" s="109"/>
      <c r="L13" s="110"/>
      <c r="M13" s="111"/>
      <c r="N13" s="108"/>
      <c r="O13" s="109"/>
      <c r="P13" s="110"/>
      <c r="Q13" s="111"/>
      <c r="R13" s="108"/>
      <c r="S13" s="109"/>
      <c r="T13" s="110"/>
      <c r="U13" s="111"/>
      <c r="V13" s="108"/>
      <c r="W13" s="109"/>
      <c r="X13" s="110"/>
      <c r="Y13" s="111"/>
      <c r="Z13" s="108"/>
      <c r="AA13" s="109"/>
      <c r="AB13" s="110"/>
      <c r="AC13" s="111"/>
      <c r="AD13" s="108"/>
      <c r="AE13" s="109"/>
      <c r="AF13" s="110"/>
      <c r="AG13" s="111"/>
      <c r="AH13" s="107"/>
    </row>
    <row r="14" spans="1:34" s="75" customFormat="1">
      <c r="A14" s="70">
        <v>10</v>
      </c>
      <c r="B14" s="71">
        <f t="shared" si="2"/>
        <v>129</v>
      </c>
      <c r="C14" s="72">
        <f t="shared" si="3"/>
        <v>6</v>
      </c>
      <c r="D14" s="73">
        <f t="shared" si="4"/>
        <v>25</v>
      </c>
      <c r="E14" s="74">
        <f t="shared" si="5"/>
        <v>98</v>
      </c>
      <c r="F14" s="71"/>
      <c r="G14" s="72">
        <v>1</v>
      </c>
      <c r="H14" s="73">
        <v>2</v>
      </c>
      <c r="I14" s="74">
        <v>28</v>
      </c>
      <c r="J14" s="71"/>
      <c r="K14" s="72">
        <v>2</v>
      </c>
      <c r="L14" s="73">
        <v>5</v>
      </c>
      <c r="M14" s="74">
        <v>29</v>
      </c>
      <c r="N14" s="71"/>
      <c r="O14" s="72">
        <v>0</v>
      </c>
      <c r="P14" s="73">
        <v>4</v>
      </c>
      <c r="Q14" s="74">
        <v>14</v>
      </c>
      <c r="R14" s="71"/>
      <c r="S14" s="72">
        <v>3</v>
      </c>
      <c r="T14" s="73">
        <v>4</v>
      </c>
      <c r="U14" s="74">
        <v>17</v>
      </c>
      <c r="V14" s="71"/>
      <c r="W14" s="72">
        <v>0</v>
      </c>
      <c r="X14" s="73">
        <v>5</v>
      </c>
      <c r="Y14" s="74">
        <v>6</v>
      </c>
      <c r="Z14" s="71"/>
      <c r="AA14" s="72">
        <v>0</v>
      </c>
      <c r="AB14" s="73">
        <v>5</v>
      </c>
      <c r="AC14" s="74">
        <v>4</v>
      </c>
      <c r="AD14" s="71"/>
      <c r="AE14" s="72"/>
      <c r="AF14" s="73"/>
      <c r="AG14" s="74"/>
      <c r="AH14" s="70"/>
    </row>
    <row r="15" spans="1:34" s="75" customFormat="1">
      <c r="A15" s="70">
        <v>11</v>
      </c>
      <c r="B15" s="71">
        <f t="shared" si="2"/>
        <v>146</v>
      </c>
      <c r="C15" s="72">
        <f t="shared" si="3"/>
        <v>7</v>
      </c>
      <c r="D15" s="73">
        <f t="shared" si="4"/>
        <v>34</v>
      </c>
      <c r="E15" s="74">
        <f t="shared" si="5"/>
        <v>105</v>
      </c>
      <c r="F15" s="71"/>
      <c r="G15" s="72">
        <v>2</v>
      </c>
      <c r="H15" s="73">
        <v>5</v>
      </c>
      <c r="I15" s="74">
        <v>27</v>
      </c>
      <c r="J15" s="71"/>
      <c r="K15" s="72">
        <v>3</v>
      </c>
      <c r="L15" s="73">
        <v>11</v>
      </c>
      <c r="M15" s="74">
        <v>34</v>
      </c>
      <c r="N15" s="71"/>
      <c r="O15" s="72">
        <v>0</v>
      </c>
      <c r="P15" s="73">
        <v>1</v>
      </c>
      <c r="Q15" s="74">
        <v>19</v>
      </c>
      <c r="R15" s="71"/>
      <c r="S15" s="72">
        <v>1</v>
      </c>
      <c r="T15" s="73">
        <v>3</v>
      </c>
      <c r="U15" s="74">
        <v>11</v>
      </c>
      <c r="V15" s="71"/>
      <c r="W15" s="72">
        <v>1</v>
      </c>
      <c r="X15" s="73">
        <v>6</v>
      </c>
      <c r="Y15" s="74">
        <v>12</v>
      </c>
      <c r="Z15" s="71"/>
      <c r="AA15" s="72">
        <v>0</v>
      </c>
      <c r="AB15" s="73">
        <v>8</v>
      </c>
      <c r="AC15" s="74">
        <v>2</v>
      </c>
      <c r="AD15" s="71"/>
      <c r="AE15" s="72"/>
      <c r="AF15" s="73"/>
      <c r="AG15" s="74"/>
      <c r="AH15" s="70"/>
    </row>
    <row r="16" spans="1:34" s="112" customFormat="1">
      <c r="A16" s="107">
        <v>12</v>
      </c>
      <c r="B16" s="108">
        <f t="shared" si="2"/>
        <v>14</v>
      </c>
      <c r="C16" s="109">
        <f t="shared" si="3"/>
        <v>0</v>
      </c>
      <c r="D16" s="110">
        <f t="shared" si="4"/>
        <v>14</v>
      </c>
      <c r="E16" s="111">
        <f t="shared" si="5"/>
        <v>0</v>
      </c>
      <c r="F16" s="108"/>
      <c r="G16" s="109"/>
      <c r="H16" s="110"/>
      <c r="I16" s="111"/>
      <c r="J16" s="108"/>
      <c r="K16" s="109"/>
      <c r="L16" s="110"/>
      <c r="M16" s="111"/>
      <c r="N16" s="108"/>
      <c r="O16" s="109"/>
      <c r="P16" s="110"/>
      <c r="Q16" s="111"/>
      <c r="R16" s="140"/>
      <c r="S16" s="109"/>
      <c r="T16" s="110"/>
      <c r="U16" s="111"/>
      <c r="V16" s="108"/>
      <c r="W16" s="109"/>
      <c r="X16" s="110"/>
      <c r="Y16" s="111"/>
      <c r="Z16" s="108"/>
      <c r="AA16" s="109"/>
      <c r="AB16" s="110"/>
      <c r="AC16" s="111"/>
      <c r="AD16" s="108"/>
      <c r="AE16" s="109"/>
      <c r="AF16" s="110">
        <v>14</v>
      </c>
      <c r="AG16" s="111"/>
      <c r="AH16" s="107"/>
    </row>
    <row r="17" spans="1:34" s="112" customFormat="1">
      <c r="A17" s="107">
        <v>13</v>
      </c>
      <c r="B17" s="108">
        <f t="shared" si="2"/>
        <v>25</v>
      </c>
      <c r="C17" s="109">
        <f t="shared" si="3"/>
        <v>0</v>
      </c>
      <c r="D17" s="110">
        <f t="shared" si="4"/>
        <v>25</v>
      </c>
      <c r="E17" s="111">
        <f t="shared" si="5"/>
        <v>0</v>
      </c>
      <c r="F17" s="108"/>
      <c r="G17" s="109"/>
      <c r="H17" s="110"/>
      <c r="I17" s="111"/>
      <c r="J17" s="108"/>
      <c r="K17" s="109"/>
      <c r="L17" s="110"/>
      <c r="M17" s="111"/>
      <c r="N17" s="108"/>
      <c r="O17" s="109"/>
      <c r="P17" s="110"/>
      <c r="Q17" s="111"/>
      <c r="R17" s="108"/>
      <c r="S17" s="109"/>
      <c r="T17" s="110"/>
      <c r="U17" s="111"/>
      <c r="V17" s="108"/>
      <c r="W17" s="109"/>
      <c r="X17" s="110"/>
      <c r="Y17" s="111"/>
      <c r="Z17" s="108"/>
      <c r="AA17" s="109"/>
      <c r="AB17" s="110"/>
      <c r="AC17" s="111"/>
      <c r="AD17" s="108"/>
      <c r="AE17" s="109"/>
      <c r="AF17" s="110">
        <v>25</v>
      </c>
      <c r="AG17" s="111"/>
      <c r="AH17" s="107"/>
    </row>
    <row r="18" spans="1:34" s="75" customFormat="1">
      <c r="A18" s="70">
        <v>14</v>
      </c>
      <c r="B18" s="71">
        <f t="shared" si="2"/>
        <v>137</v>
      </c>
      <c r="C18" s="72">
        <f t="shared" si="3"/>
        <v>4</v>
      </c>
      <c r="D18" s="73">
        <f t="shared" si="4"/>
        <v>20</v>
      </c>
      <c r="E18" s="74">
        <f t="shared" si="5"/>
        <v>113</v>
      </c>
      <c r="F18" s="71"/>
      <c r="G18" s="72">
        <v>2</v>
      </c>
      <c r="H18" s="73">
        <v>2</v>
      </c>
      <c r="I18" s="74">
        <v>27</v>
      </c>
      <c r="J18" s="71"/>
      <c r="K18" s="72">
        <v>0</v>
      </c>
      <c r="L18" s="73">
        <v>8</v>
      </c>
      <c r="M18" s="74">
        <v>40</v>
      </c>
      <c r="N18" s="71"/>
      <c r="O18" s="72">
        <v>0</v>
      </c>
      <c r="P18" s="73">
        <v>3</v>
      </c>
      <c r="Q18" s="74">
        <v>26</v>
      </c>
      <c r="R18" s="71"/>
      <c r="S18" s="72">
        <v>2</v>
      </c>
      <c r="T18" s="73">
        <v>2</v>
      </c>
      <c r="U18" s="74">
        <v>15</v>
      </c>
      <c r="V18" s="71"/>
      <c r="W18" s="72">
        <v>0</v>
      </c>
      <c r="X18" s="73">
        <v>2</v>
      </c>
      <c r="Y18" s="74">
        <v>5</v>
      </c>
      <c r="Z18" s="71"/>
      <c r="AA18" s="72">
        <v>0</v>
      </c>
      <c r="AB18" s="73">
        <v>3</v>
      </c>
      <c r="AC18" s="74">
        <v>0</v>
      </c>
      <c r="AD18" s="71"/>
      <c r="AE18" s="72"/>
      <c r="AF18" s="73"/>
      <c r="AG18" s="74"/>
      <c r="AH18" s="70"/>
    </row>
    <row r="19" spans="1:34" s="75" customFormat="1">
      <c r="A19" s="70">
        <v>15</v>
      </c>
      <c r="B19" s="71">
        <f t="shared" si="2"/>
        <v>127</v>
      </c>
      <c r="C19" s="72">
        <f t="shared" si="3"/>
        <v>2</v>
      </c>
      <c r="D19" s="73">
        <f t="shared" si="4"/>
        <v>22</v>
      </c>
      <c r="E19" s="74">
        <f t="shared" si="5"/>
        <v>103</v>
      </c>
      <c r="F19" s="71"/>
      <c r="G19" s="72">
        <v>2</v>
      </c>
      <c r="H19" s="73">
        <v>4</v>
      </c>
      <c r="I19" s="74">
        <v>28</v>
      </c>
      <c r="J19" s="71"/>
      <c r="K19" s="72">
        <v>0</v>
      </c>
      <c r="L19" s="73">
        <v>5</v>
      </c>
      <c r="M19" s="74">
        <v>30</v>
      </c>
      <c r="N19" s="71"/>
      <c r="O19" s="72">
        <v>0</v>
      </c>
      <c r="P19" s="73">
        <v>3</v>
      </c>
      <c r="Q19" s="74">
        <v>16</v>
      </c>
      <c r="R19" s="71"/>
      <c r="S19" s="72">
        <v>0</v>
      </c>
      <c r="T19" s="73">
        <v>4</v>
      </c>
      <c r="U19" s="74">
        <v>18</v>
      </c>
      <c r="V19" s="71"/>
      <c r="W19" s="72">
        <v>0</v>
      </c>
      <c r="X19" s="73">
        <v>3</v>
      </c>
      <c r="Y19" s="74">
        <v>11</v>
      </c>
      <c r="Z19" s="71"/>
      <c r="AA19" s="72">
        <v>0</v>
      </c>
      <c r="AB19" s="73">
        <v>3</v>
      </c>
      <c r="AC19" s="74">
        <v>0</v>
      </c>
      <c r="AD19" s="71"/>
      <c r="AE19" s="72"/>
      <c r="AF19" s="73"/>
      <c r="AG19" s="74"/>
      <c r="AH19" s="70"/>
    </row>
    <row r="20" spans="1:34" s="75" customFormat="1">
      <c r="A20" s="70">
        <v>16</v>
      </c>
      <c r="B20" s="71">
        <f t="shared" si="2"/>
        <v>135</v>
      </c>
      <c r="C20" s="72">
        <f t="shared" si="3"/>
        <v>4</v>
      </c>
      <c r="D20" s="73">
        <f t="shared" si="4"/>
        <v>37</v>
      </c>
      <c r="E20" s="74">
        <f t="shared" si="5"/>
        <v>94</v>
      </c>
      <c r="F20" s="71"/>
      <c r="G20" s="72">
        <v>1</v>
      </c>
      <c r="H20" s="73">
        <v>3</v>
      </c>
      <c r="I20" s="74">
        <v>27</v>
      </c>
      <c r="J20" s="71"/>
      <c r="K20" s="72">
        <v>0</v>
      </c>
      <c r="L20" s="73">
        <v>9</v>
      </c>
      <c r="M20" s="74">
        <v>15</v>
      </c>
      <c r="N20" s="71"/>
      <c r="O20" s="72">
        <v>0</v>
      </c>
      <c r="P20" s="73">
        <v>5</v>
      </c>
      <c r="Q20" s="74">
        <v>19</v>
      </c>
      <c r="R20" s="71"/>
      <c r="S20" s="72">
        <v>1</v>
      </c>
      <c r="T20" s="73">
        <v>6</v>
      </c>
      <c r="U20" s="74">
        <v>27</v>
      </c>
      <c r="V20" s="71"/>
      <c r="W20" s="72">
        <v>2</v>
      </c>
      <c r="X20" s="73">
        <v>8</v>
      </c>
      <c r="Y20" s="74">
        <v>5</v>
      </c>
      <c r="Z20" s="71"/>
      <c r="AA20" s="72">
        <v>0</v>
      </c>
      <c r="AB20" s="73">
        <v>6</v>
      </c>
      <c r="AC20" s="74">
        <v>1</v>
      </c>
      <c r="AD20" s="71"/>
      <c r="AE20" s="72"/>
      <c r="AF20" s="73"/>
      <c r="AG20" s="74"/>
      <c r="AH20" s="70"/>
    </row>
    <row r="21" spans="1:34" s="75" customFormat="1">
      <c r="A21" s="70">
        <v>17</v>
      </c>
      <c r="B21" s="71">
        <f t="shared" si="2"/>
        <v>106</v>
      </c>
      <c r="C21" s="72">
        <f t="shared" si="3"/>
        <v>5</v>
      </c>
      <c r="D21" s="73">
        <f t="shared" si="4"/>
        <v>25</v>
      </c>
      <c r="E21" s="74">
        <f t="shared" si="5"/>
        <v>76</v>
      </c>
      <c r="F21" s="71"/>
      <c r="G21" s="72">
        <v>3</v>
      </c>
      <c r="H21" s="73">
        <v>3</v>
      </c>
      <c r="I21" s="74">
        <v>23</v>
      </c>
      <c r="J21" s="71"/>
      <c r="K21" s="72">
        <v>1</v>
      </c>
      <c r="L21" s="73">
        <v>8</v>
      </c>
      <c r="M21" s="74">
        <v>15</v>
      </c>
      <c r="N21" s="71"/>
      <c r="O21" s="72">
        <v>1</v>
      </c>
      <c r="P21" s="73">
        <v>3</v>
      </c>
      <c r="Q21" s="74">
        <v>13</v>
      </c>
      <c r="R21" s="71"/>
      <c r="S21" s="72">
        <v>0</v>
      </c>
      <c r="T21" s="73">
        <v>3</v>
      </c>
      <c r="U21" s="74">
        <v>21</v>
      </c>
      <c r="V21" s="71"/>
      <c r="W21" s="72">
        <v>0</v>
      </c>
      <c r="X21" s="73">
        <v>3</v>
      </c>
      <c r="Y21" s="74">
        <v>3</v>
      </c>
      <c r="Z21" s="71"/>
      <c r="AA21" s="72">
        <v>0</v>
      </c>
      <c r="AB21" s="73">
        <v>5</v>
      </c>
      <c r="AC21" s="74">
        <v>1</v>
      </c>
      <c r="AD21" s="71"/>
      <c r="AE21" s="72"/>
      <c r="AF21" s="73"/>
      <c r="AG21" s="74"/>
      <c r="AH21" s="70"/>
    </row>
    <row r="22" spans="1:34" s="75" customFormat="1">
      <c r="A22" s="70">
        <v>18</v>
      </c>
      <c r="B22" s="71">
        <f t="shared" si="2"/>
        <v>125</v>
      </c>
      <c r="C22" s="72">
        <f t="shared" si="3"/>
        <v>5</v>
      </c>
      <c r="D22" s="73">
        <f t="shared" si="4"/>
        <v>38</v>
      </c>
      <c r="E22" s="74">
        <f t="shared" si="5"/>
        <v>82</v>
      </c>
      <c r="F22" s="71"/>
      <c r="G22" s="72">
        <v>2</v>
      </c>
      <c r="H22" s="73">
        <v>8</v>
      </c>
      <c r="I22" s="74">
        <v>24</v>
      </c>
      <c r="J22" s="71"/>
      <c r="K22" s="72">
        <v>3</v>
      </c>
      <c r="L22" s="73">
        <v>14</v>
      </c>
      <c r="M22" s="74">
        <v>21</v>
      </c>
      <c r="N22" s="71"/>
      <c r="O22" s="72">
        <v>0</v>
      </c>
      <c r="P22" s="73">
        <v>3</v>
      </c>
      <c r="Q22" s="74">
        <v>17</v>
      </c>
      <c r="R22" s="71"/>
      <c r="S22" s="72">
        <v>0</v>
      </c>
      <c r="T22" s="73">
        <v>6</v>
      </c>
      <c r="U22" s="74">
        <v>15</v>
      </c>
      <c r="V22" s="71"/>
      <c r="W22" s="72">
        <v>0</v>
      </c>
      <c r="X22" s="73">
        <v>3</v>
      </c>
      <c r="Y22" s="74">
        <v>5</v>
      </c>
      <c r="Z22" s="71"/>
      <c r="AA22" s="72">
        <v>0</v>
      </c>
      <c r="AB22" s="73">
        <v>4</v>
      </c>
      <c r="AC22" s="74">
        <v>0</v>
      </c>
      <c r="AD22" s="71"/>
      <c r="AE22" s="72"/>
      <c r="AF22" s="73"/>
      <c r="AG22" s="74"/>
      <c r="AH22" s="70"/>
    </row>
    <row r="23" spans="1:34" s="112" customFormat="1">
      <c r="A23" s="107">
        <v>19</v>
      </c>
      <c r="B23" s="108">
        <f t="shared" si="2"/>
        <v>8</v>
      </c>
      <c r="C23" s="109">
        <f t="shared" si="3"/>
        <v>0</v>
      </c>
      <c r="D23" s="110">
        <f t="shared" si="4"/>
        <v>8</v>
      </c>
      <c r="E23" s="111">
        <f t="shared" si="5"/>
        <v>0</v>
      </c>
      <c r="F23" s="108"/>
      <c r="G23" s="109"/>
      <c r="H23" s="110"/>
      <c r="I23" s="111"/>
      <c r="J23" s="108"/>
      <c r="K23" s="109"/>
      <c r="L23" s="110"/>
      <c r="M23" s="111"/>
      <c r="N23" s="108"/>
      <c r="O23" s="109"/>
      <c r="P23" s="110"/>
      <c r="Q23" s="111"/>
      <c r="R23" s="108"/>
      <c r="S23" s="109"/>
      <c r="T23" s="110"/>
      <c r="U23" s="111"/>
      <c r="V23" s="108"/>
      <c r="W23" s="109"/>
      <c r="X23" s="110"/>
      <c r="Y23" s="111"/>
      <c r="Z23" s="108"/>
      <c r="AA23" s="109"/>
      <c r="AB23" s="110"/>
      <c r="AC23" s="111"/>
      <c r="AD23" s="108"/>
      <c r="AE23" s="109"/>
      <c r="AF23" s="110">
        <v>8</v>
      </c>
      <c r="AG23" s="111"/>
      <c r="AH23" s="107"/>
    </row>
    <row r="24" spans="1:34" s="112" customFormat="1">
      <c r="A24" s="107">
        <v>20</v>
      </c>
      <c r="B24" s="108">
        <f t="shared" si="2"/>
        <v>30</v>
      </c>
      <c r="C24" s="109">
        <f t="shared" si="3"/>
        <v>0</v>
      </c>
      <c r="D24" s="110">
        <f t="shared" si="4"/>
        <v>30</v>
      </c>
      <c r="E24" s="111">
        <f t="shared" si="5"/>
        <v>0</v>
      </c>
      <c r="F24" s="108"/>
      <c r="G24" s="109"/>
      <c r="H24" s="110"/>
      <c r="I24" s="111"/>
      <c r="J24" s="108"/>
      <c r="K24" s="109"/>
      <c r="L24" s="110"/>
      <c r="M24" s="111"/>
      <c r="N24" s="108"/>
      <c r="O24" s="109"/>
      <c r="P24" s="110"/>
      <c r="Q24" s="111"/>
      <c r="R24" s="108"/>
      <c r="S24" s="109"/>
      <c r="T24" s="110"/>
      <c r="U24" s="111"/>
      <c r="V24" s="108"/>
      <c r="W24" s="109"/>
      <c r="X24" s="110"/>
      <c r="Y24" s="111"/>
      <c r="Z24" s="108"/>
      <c r="AA24" s="109"/>
      <c r="AB24" s="110"/>
      <c r="AC24" s="111"/>
      <c r="AD24" s="108"/>
      <c r="AE24" s="109"/>
      <c r="AF24" s="110">
        <v>30</v>
      </c>
      <c r="AG24" s="111"/>
      <c r="AH24" s="107"/>
    </row>
    <row r="25" spans="1:34" s="75" customFormat="1">
      <c r="A25" s="70">
        <v>21</v>
      </c>
      <c r="B25" s="71">
        <f t="shared" si="2"/>
        <v>113</v>
      </c>
      <c r="C25" s="72">
        <f t="shared" si="3"/>
        <v>2</v>
      </c>
      <c r="D25" s="73">
        <f t="shared" si="4"/>
        <v>23</v>
      </c>
      <c r="E25" s="74">
        <f t="shared" si="5"/>
        <v>88</v>
      </c>
      <c r="F25" s="71"/>
      <c r="G25" s="72">
        <v>1</v>
      </c>
      <c r="H25" s="73">
        <v>3</v>
      </c>
      <c r="I25" s="74">
        <v>28</v>
      </c>
      <c r="J25" s="71"/>
      <c r="K25" s="72">
        <v>0</v>
      </c>
      <c r="L25" s="73">
        <v>3</v>
      </c>
      <c r="M25" s="74">
        <v>16</v>
      </c>
      <c r="N25" s="71"/>
      <c r="O25" s="72">
        <v>0</v>
      </c>
      <c r="P25" s="73">
        <v>4</v>
      </c>
      <c r="Q25" s="74">
        <v>19</v>
      </c>
      <c r="R25" s="71"/>
      <c r="S25" s="72">
        <v>0</v>
      </c>
      <c r="T25" s="73">
        <v>5</v>
      </c>
      <c r="U25" s="74">
        <v>16</v>
      </c>
      <c r="V25" s="71"/>
      <c r="W25" s="72">
        <v>1</v>
      </c>
      <c r="X25" s="73">
        <v>3</v>
      </c>
      <c r="Y25" s="74">
        <v>7</v>
      </c>
      <c r="Z25" s="71"/>
      <c r="AA25" s="72">
        <v>0</v>
      </c>
      <c r="AB25" s="73">
        <v>5</v>
      </c>
      <c r="AC25" s="74">
        <v>2</v>
      </c>
      <c r="AD25" s="71"/>
      <c r="AE25" s="72"/>
      <c r="AF25" s="73"/>
      <c r="AG25" s="74"/>
      <c r="AH25" s="70"/>
    </row>
    <row r="26" spans="1:34" s="75" customFormat="1">
      <c r="A26" s="70">
        <v>22</v>
      </c>
      <c r="B26" s="71">
        <f t="shared" si="2"/>
        <v>105</v>
      </c>
      <c r="C26" s="72">
        <f t="shared" si="3"/>
        <v>3</v>
      </c>
      <c r="D26" s="73">
        <f t="shared" si="4"/>
        <v>18</v>
      </c>
      <c r="E26" s="74">
        <f t="shared" si="5"/>
        <v>84</v>
      </c>
      <c r="F26" s="71"/>
      <c r="G26" s="72">
        <v>2</v>
      </c>
      <c r="H26" s="73">
        <v>2</v>
      </c>
      <c r="I26" s="74">
        <v>20</v>
      </c>
      <c r="J26" s="71"/>
      <c r="K26" s="72">
        <v>0</v>
      </c>
      <c r="L26" s="73">
        <v>3</v>
      </c>
      <c r="M26" s="74">
        <v>11</v>
      </c>
      <c r="N26" s="71"/>
      <c r="O26" s="72">
        <v>0</v>
      </c>
      <c r="P26" s="73">
        <v>3</v>
      </c>
      <c r="Q26" s="74">
        <v>21</v>
      </c>
      <c r="R26" s="71"/>
      <c r="S26" s="72">
        <v>0</v>
      </c>
      <c r="T26" s="73">
        <v>4</v>
      </c>
      <c r="U26" s="74">
        <v>20</v>
      </c>
      <c r="V26" s="71"/>
      <c r="W26" s="72">
        <v>1</v>
      </c>
      <c r="X26" s="73">
        <v>2</v>
      </c>
      <c r="Y26" s="74">
        <v>8</v>
      </c>
      <c r="Z26" s="71"/>
      <c r="AA26" s="72">
        <v>0</v>
      </c>
      <c r="AB26" s="73">
        <v>4</v>
      </c>
      <c r="AC26" s="74">
        <v>4</v>
      </c>
      <c r="AD26" s="71"/>
      <c r="AE26" s="72"/>
      <c r="AF26" s="73"/>
      <c r="AG26" s="74"/>
      <c r="AH26" s="70"/>
    </row>
    <row r="27" spans="1:34" s="75" customFormat="1">
      <c r="A27" s="70">
        <v>23</v>
      </c>
      <c r="B27" s="71">
        <f t="shared" si="2"/>
        <v>126</v>
      </c>
      <c r="C27" s="72">
        <f t="shared" si="3"/>
        <v>5</v>
      </c>
      <c r="D27" s="73">
        <f t="shared" si="4"/>
        <v>24</v>
      </c>
      <c r="E27" s="74">
        <f t="shared" si="5"/>
        <v>97</v>
      </c>
      <c r="F27" s="71"/>
      <c r="G27" s="72">
        <v>1</v>
      </c>
      <c r="H27" s="73">
        <v>2</v>
      </c>
      <c r="I27" s="74">
        <v>28</v>
      </c>
      <c r="J27" s="71"/>
      <c r="K27" s="72">
        <v>3</v>
      </c>
      <c r="L27" s="73">
        <v>11</v>
      </c>
      <c r="M27" s="74">
        <v>32</v>
      </c>
      <c r="N27" s="71"/>
      <c r="O27" s="72">
        <v>0</v>
      </c>
      <c r="P27" s="73">
        <v>0</v>
      </c>
      <c r="Q27" s="74">
        <v>10</v>
      </c>
      <c r="R27" s="71"/>
      <c r="S27" s="72">
        <v>1</v>
      </c>
      <c r="T27" s="73">
        <v>2</v>
      </c>
      <c r="U27" s="74">
        <v>17</v>
      </c>
      <c r="V27" s="71"/>
      <c r="W27" s="72">
        <v>0</v>
      </c>
      <c r="X27" s="73">
        <v>2</v>
      </c>
      <c r="Y27" s="74">
        <v>6</v>
      </c>
      <c r="Z27" s="71"/>
      <c r="AA27" s="72">
        <v>0</v>
      </c>
      <c r="AB27" s="73">
        <v>7</v>
      </c>
      <c r="AC27" s="74">
        <v>4</v>
      </c>
      <c r="AD27" s="71"/>
      <c r="AE27" s="72"/>
      <c r="AF27" s="73"/>
      <c r="AG27" s="74"/>
      <c r="AH27" s="70"/>
    </row>
    <row r="28" spans="1:34" s="75" customFormat="1">
      <c r="A28" s="70">
        <v>24</v>
      </c>
      <c r="B28" s="71">
        <f t="shared" si="2"/>
        <v>104</v>
      </c>
      <c r="C28" s="72">
        <f t="shared" si="3"/>
        <v>2</v>
      </c>
      <c r="D28" s="73">
        <f t="shared" si="4"/>
        <v>24</v>
      </c>
      <c r="E28" s="74">
        <f t="shared" si="5"/>
        <v>78</v>
      </c>
      <c r="F28" s="71"/>
      <c r="G28" s="72">
        <v>1</v>
      </c>
      <c r="H28" s="73">
        <v>4</v>
      </c>
      <c r="I28" s="74">
        <v>23</v>
      </c>
      <c r="J28" s="71"/>
      <c r="K28" s="72">
        <v>1</v>
      </c>
      <c r="L28" s="73">
        <v>5</v>
      </c>
      <c r="M28" s="74">
        <v>22</v>
      </c>
      <c r="N28" s="71"/>
      <c r="O28" s="72">
        <v>0</v>
      </c>
      <c r="P28" s="73">
        <v>5</v>
      </c>
      <c r="Q28" s="74">
        <v>13</v>
      </c>
      <c r="R28" s="71"/>
      <c r="S28" s="72">
        <v>0</v>
      </c>
      <c r="T28" s="73">
        <v>3</v>
      </c>
      <c r="U28" s="74">
        <v>15</v>
      </c>
      <c r="V28" s="71"/>
      <c r="W28" s="72">
        <v>0</v>
      </c>
      <c r="X28" s="73">
        <v>2</v>
      </c>
      <c r="Y28" s="74">
        <v>5</v>
      </c>
      <c r="Z28" s="71"/>
      <c r="AA28" s="72">
        <v>0</v>
      </c>
      <c r="AB28" s="73">
        <v>5</v>
      </c>
      <c r="AC28" s="74">
        <v>0</v>
      </c>
      <c r="AD28" s="71"/>
      <c r="AE28" s="72"/>
      <c r="AF28" s="73"/>
      <c r="AG28" s="74"/>
      <c r="AH28" s="70"/>
    </row>
    <row r="29" spans="1:34" s="75" customFormat="1">
      <c r="A29" s="70">
        <v>25</v>
      </c>
      <c r="B29" s="71">
        <f t="shared" si="2"/>
        <v>111</v>
      </c>
      <c r="C29" s="72">
        <f t="shared" si="3"/>
        <v>2</v>
      </c>
      <c r="D29" s="73">
        <f t="shared" si="4"/>
        <v>23</v>
      </c>
      <c r="E29" s="74">
        <f t="shared" si="5"/>
        <v>86</v>
      </c>
      <c r="F29" s="71"/>
      <c r="G29" s="72">
        <v>1</v>
      </c>
      <c r="H29" s="73">
        <v>3</v>
      </c>
      <c r="I29" s="74">
        <v>31</v>
      </c>
      <c r="J29" s="71"/>
      <c r="K29" s="72">
        <v>0</v>
      </c>
      <c r="L29" s="73">
        <v>7</v>
      </c>
      <c r="M29" s="74">
        <v>29</v>
      </c>
      <c r="N29" s="71"/>
      <c r="O29" s="72">
        <v>0</v>
      </c>
      <c r="P29" s="73">
        <v>3</v>
      </c>
      <c r="Q29" s="74">
        <v>17</v>
      </c>
      <c r="R29" s="71"/>
      <c r="S29" s="72">
        <v>0</v>
      </c>
      <c r="T29" s="73">
        <v>3</v>
      </c>
      <c r="U29" s="74">
        <v>4</v>
      </c>
      <c r="V29" s="71"/>
      <c r="W29" s="72">
        <v>1</v>
      </c>
      <c r="X29" s="73">
        <v>0</v>
      </c>
      <c r="Y29" s="74">
        <v>4</v>
      </c>
      <c r="Z29" s="71"/>
      <c r="AA29" s="72">
        <v>0</v>
      </c>
      <c r="AB29" s="73">
        <v>7</v>
      </c>
      <c r="AC29" s="74">
        <v>1</v>
      </c>
      <c r="AD29" s="71"/>
      <c r="AE29" s="72"/>
      <c r="AF29" s="73"/>
      <c r="AG29" s="74"/>
      <c r="AH29" s="70"/>
    </row>
    <row r="30" spans="1:34" s="112" customFormat="1">
      <c r="A30" s="107">
        <v>26</v>
      </c>
      <c r="B30" s="108">
        <f t="shared" si="2"/>
        <v>11</v>
      </c>
      <c r="C30" s="109">
        <f t="shared" si="3"/>
        <v>0</v>
      </c>
      <c r="D30" s="110">
        <f t="shared" si="4"/>
        <v>11</v>
      </c>
      <c r="E30" s="111">
        <f t="shared" si="5"/>
        <v>0</v>
      </c>
      <c r="F30" s="108"/>
      <c r="G30" s="109"/>
      <c r="H30" s="110"/>
      <c r="I30" s="111"/>
      <c r="J30" s="108"/>
      <c r="K30" s="109"/>
      <c r="L30" s="110"/>
      <c r="M30" s="111"/>
      <c r="N30" s="108"/>
      <c r="O30" s="109"/>
      <c r="P30" s="110"/>
      <c r="Q30" s="111"/>
      <c r="R30" s="108"/>
      <c r="S30" s="109"/>
      <c r="T30" s="110"/>
      <c r="U30" s="111"/>
      <c r="V30" s="108"/>
      <c r="W30" s="109"/>
      <c r="X30" s="110"/>
      <c r="Y30" s="111"/>
      <c r="Z30" s="108"/>
      <c r="AA30" s="109"/>
      <c r="AB30" s="110"/>
      <c r="AC30" s="111"/>
      <c r="AD30" s="108"/>
      <c r="AE30" s="109"/>
      <c r="AF30" s="110">
        <v>11</v>
      </c>
      <c r="AG30" s="111"/>
      <c r="AH30" s="107"/>
    </row>
    <row r="31" spans="1:34" s="112" customFormat="1">
      <c r="A31" s="107">
        <v>27</v>
      </c>
      <c r="B31" s="108">
        <f t="shared" si="2"/>
        <v>25</v>
      </c>
      <c r="C31" s="109">
        <f t="shared" si="3"/>
        <v>0</v>
      </c>
      <c r="D31" s="110">
        <f t="shared" si="4"/>
        <v>25</v>
      </c>
      <c r="E31" s="111">
        <f t="shared" si="5"/>
        <v>0</v>
      </c>
      <c r="F31" s="108"/>
      <c r="G31" s="109"/>
      <c r="H31" s="110"/>
      <c r="I31" s="111"/>
      <c r="J31" s="108"/>
      <c r="K31" s="109"/>
      <c r="L31" s="110"/>
      <c r="M31" s="111"/>
      <c r="N31" s="108"/>
      <c r="O31" s="109"/>
      <c r="P31" s="110"/>
      <c r="Q31" s="111"/>
      <c r="R31" s="108"/>
      <c r="S31" s="109"/>
      <c r="T31" s="110"/>
      <c r="U31" s="111"/>
      <c r="V31" s="108"/>
      <c r="W31" s="109"/>
      <c r="X31" s="110"/>
      <c r="Y31" s="111"/>
      <c r="Z31" s="108"/>
      <c r="AA31" s="109"/>
      <c r="AB31" s="110"/>
      <c r="AC31" s="111"/>
      <c r="AD31" s="108"/>
      <c r="AE31" s="109"/>
      <c r="AF31" s="110">
        <v>25</v>
      </c>
      <c r="AG31" s="111"/>
      <c r="AH31" s="107"/>
    </row>
    <row r="32" spans="1:34" s="75" customFormat="1">
      <c r="A32" s="70">
        <v>28</v>
      </c>
      <c r="B32" s="71">
        <f t="shared" si="2"/>
        <v>112</v>
      </c>
      <c r="C32" s="72">
        <f t="shared" si="3"/>
        <v>1</v>
      </c>
      <c r="D32" s="73">
        <f t="shared" si="4"/>
        <v>25</v>
      </c>
      <c r="E32" s="74">
        <f t="shared" si="5"/>
        <v>86</v>
      </c>
      <c r="F32" s="71"/>
      <c r="G32" s="72">
        <v>0</v>
      </c>
      <c r="H32" s="73">
        <v>3</v>
      </c>
      <c r="I32" s="74">
        <v>28</v>
      </c>
      <c r="J32" s="71"/>
      <c r="K32" s="72">
        <v>0</v>
      </c>
      <c r="L32" s="73">
        <v>10</v>
      </c>
      <c r="M32" s="74">
        <v>17</v>
      </c>
      <c r="N32" s="71"/>
      <c r="O32" s="72">
        <v>0</v>
      </c>
      <c r="P32" s="73">
        <v>2</v>
      </c>
      <c r="Q32" s="74">
        <v>20</v>
      </c>
      <c r="R32" s="71"/>
      <c r="S32" s="72">
        <v>0</v>
      </c>
      <c r="T32" s="73">
        <v>0</v>
      </c>
      <c r="U32" s="74">
        <v>15</v>
      </c>
      <c r="V32" s="71"/>
      <c r="W32" s="72">
        <v>1</v>
      </c>
      <c r="X32" s="73">
        <v>3</v>
      </c>
      <c r="Y32" s="74">
        <v>6</v>
      </c>
      <c r="Z32" s="71"/>
      <c r="AA32" s="72">
        <v>0</v>
      </c>
      <c r="AB32" s="73">
        <v>7</v>
      </c>
      <c r="AC32" s="74">
        <v>0</v>
      </c>
      <c r="AD32" s="71"/>
      <c r="AE32" s="72"/>
      <c r="AF32" s="73"/>
      <c r="AG32" s="74"/>
      <c r="AH32" s="70"/>
    </row>
    <row r="33" spans="1:34" s="75" customFormat="1">
      <c r="A33" s="70">
        <v>29</v>
      </c>
      <c r="B33" s="71">
        <f t="shared" si="2"/>
        <v>110</v>
      </c>
      <c r="C33" s="72">
        <f t="shared" si="3"/>
        <v>3</v>
      </c>
      <c r="D33" s="73">
        <f t="shared" si="4"/>
        <v>24</v>
      </c>
      <c r="E33" s="74">
        <f t="shared" si="5"/>
        <v>83</v>
      </c>
      <c r="F33" s="71"/>
      <c r="G33" s="72"/>
      <c r="H33" s="73">
        <v>5</v>
      </c>
      <c r="I33" s="74">
        <v>23</v>
      </c>
      <c r="J33" s="71"/>
      <c r="K33" s="72">
        <v>2</v>
      </c>
      <c r="L33" s="73">
        <v>8</v>
      </c>
      <c r="M33" s="74">
        <v>20</v>
      </c>
      <c r="N33" s="71"/>
      <c r="O33" s="72">
        <v>0</v>
      </c>
      <c r="P33" s="73">
        <v>2</v>
      </c>
      <c r="Q33" s="74">
        <v>16</v>
      </c>
      <c r="R33" s="71"/>
      <c r="S33" s="72">
        <v>1</v>
      </c>
      <c r="T33" s="73">
        <v>1</v>
      </c>
      <c r="U33" s="74">
        <v>16</v>
      </c>
      <c r="V33" s="71"/>
      <c r="W33" s="72">
        <v>0</v>
      </c>
      <c r="X33" s="73">
        <v>2</v>
      </c>
      <c r="Y33" s="74">
        <v>8</v>
      </c>
      <c r="Z33" s="71"/>
      <c r="AA33" s="72">
        <v>0</v>
      </c>
      <c r="AB33" s="73">
        <v>6</v>
      </c>
      <c r="AC33" s="74">
        <v>0</v>
      </c>
      <c r="AD33" s="71"/>
      <c r="AE33" s="72"/>
      <c r="AF33" s="73"/>
      <c r="AG33" s="74"/>
      <c r="AH33" s="70"/>
    </row>
    <row r="34" spans="1:34" s="75" customFormat="1">
      <c r="A34" s="70">
        <v>30</v>
      </c>
      <c r="B34" s="71">
        <f t="shared" si="2"/>
        <v>109</v>
      </c>
      <c r="C34" s="72">
        <f t="shared" si="3"/>
        <v>3</v>
      </c>
      <c r="D34" s="73">
        <f t="shared" si="4"/>
        <v>31</v>
      </c>
      <c r="E34" s="74">
        <f t="shared" si="5"/>
        <v>75</v>
      </c>
      <c r="F34" s="71"/>
      <c r="G34" s="72">
        <v>2</v>
      </c>
      <c r="H34" s="73">
        <v>7</v>
      </c>
      <c r="I34" s="74">
        <v>18</v>
      </c>
      <c r="J34" s="71"/>
      <c r="K34" s="72">
        <v>0</v>
      </c>
      <c r="L34" s="73">
        <v>9</v>
      </c>
      <c r="M34" s="74">
        <v>19</v>
      </c>
      <c r="N34" s="71"/>
      <c r="O34" s="72">
        <v>0</v>
      </c>
      <c r="P34" s="73">
        <v>5</v>
      </c>
      <c r="Q34" s="74">
        <v>13</v>
      </c>
      <c r="R34" s="71"/>
      <c r="S34" s="72">
        <v>1</v>
      </c>
      <c r="T34" s="73">
        <v>2</v>
      </c>
      <c r="U34" s="74">
        <v>15</v>
      </c>
      <c r="V34" s="71"/>
      <c r="W34" s="72">
        <v>0</v>
      </c>
      <c r="X34" s="73">
        <v>1</v>
      </c>
      <c r="Y34" s="74">
        <v>6</v>
      </c>
      <c r="Z34" s="71"/>
      <c r="AA34" s="72">
        <v>0</v>
      </c>
      <c r="AB34" s="73">
        <v>7</v>
      </c>
      <c r="AC34" s="74">
        <v>4</v>
      </c>
      <c r="AD34" s="71"/>
      <c r="AE34" s="72"/>
      <c r="AF34" s="73"/>
      <c r="AG34" s="74"/>
      <c r="AH34" s="70"/>
    </row>
    <row r="35" spans="1:34" s="75" customFormat="1">
      <c r="A35" s="70">
        <v>31</v>
      </c>
      <c r="B35" s="71">
        <f t="shared" si="2"/>
        <v>96</v>
      </c>
      <c r="C35" s="72">
        <f t="shared" si="3"/>
        <v>0</v>
      </c>
      <c r="D35" s="73">
        <f t="shared" si="4"/>
        <v>25</v>
      </c>
      <c r="E35" s="74">
        <f t="shared" si="5"/>
        <v>71</v>
      </c>
      <c r="F35" s="71"/>
      <c r="G35" s="72">
        <v>0</v>
      </c>
      <c r="H35" s="73">
        <v>6</v>
      </c>
      <c r="I35" s="74">
        <v>14</v>
      </c>
      <c r="J35" s="71"/>
      <c r="K35" s="72">
        <v>0</v>
      </c>
      <c r="L35" s="73">
        <v>4</v>
      </c>
      <c r="M35" s="74">
        <v>22</v>
      </c>
      <c r="N35" s="71"/>
      <c r="O35" s="72">
        <v>0</v>
      </c>
      <c r="P35" s="73">
        <v>4</v>
      </c>
      <c r="Q35" s="74">
        <v>11</v>
      </c>
      <c r="R35" s="71"/>
      <c r="S35" s="72">
        <v>0</v>
      </c>
      <c r="T35" s="73">
        <v>0</v>
      </c>
      <c r="U35" s="74">
        <v>17</v>
      </c>
      <c r="V35" s="71"/>
      <c r="W35" s="72">
        <v>0</v>
      </c>
      <c r="X35" s="73">
        <v>0</v>
      </c>
      <c r="Y35" s="74">
        <v>7</v>
      </c>
      <c r="Z35" s="71"/>
      <c r="AA35" s="72">
        <v>0</v>
      </c>
      <c r="AB35" s="73">
        <v>11</v>
      </c>
      <c r="AC35" s="74">
        <v>0</v>
      </c>
      <c r="AD35" s="71"/>
      <c r="AE35" s="72"/>
      <c r="AF35" s="73"/>
      <c r="AG35" s="74"/>
      <c r="AH35" s="70"/>
    </row>
    <row r="36" spans="1:34">
      <c r="W36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pane xSplit="5" ySplit="2" topLeftCell="K18" activePane="bottomRight" state="frozen"/>
      <selection pane="topRight" activeCell="F1" sqref="F1"/>
      <selection pane="bottomLeft" activeCell="A3" sqref="A3"/>
      <selection pane="bottomRight" activeCell="X40" sqref="X40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58" customWidth="1"/>
    <col min="14" max="14" width="6.375" style="58" customWidth="1"/>
    <col min="18" max="18" width="6.125" style="58" customWidth="1"/>
    <col min="22" max="22" width="5.625" style="58" customWidth="1"/>
    <col min="26" max="26" width="7" style="58" customWidth="1"/>
    <col min="30" max="30" width="5.625" style="58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102" t="s">
        <v>44</v>
      </c>
      <c r="K3" s="51" t="s">
        <v>13</v>
      </c>
      <c r="L3" s="52" t="s">
        <v>45</v>
      </c>
      <c r="M3" s="53" t="s">
        <v>46</v>
      </c>
      <c r="N3" s="103" t="s">
        <v>44</v>
      </c>
      <c r="O3" s="47" t="s">
        <v>13</v>
      </c>
      <c r="P3" s="48" t="s">
        <v>45</v>
      </c>
      <c r="Q3" s="49" t="s">
        <v>46</v>
      </c>
      <c r="R3" s="103" t="s">
        <v>44</v>
      </c>
      <c r="S3" s="47" t="s">
        <v>13</v>
      </c>
      <c r="T3" s="48" t="s">
        <v>45</v>
      </c>
      <c r="U3" s="49" t="s">
        <v>46</v>
      </c>
      <c r="V3" s="103" t="s">
        <v>44</v>
      </c>
      <c r="W3" s="47" t="s">
        <v>13</v>
      </c>
      <c r="X3" s="48" t="s">
        <v>45</v>
      </c>
      <c r="Y3" s="49" t="s">
        <v>46</v>
      </c>
      <c r="Z3" s="103" t="s">
        <v>44</v>
      </c>
      <c r="AA3" s="47" t="s">
        <v>13</v>
      </c>
      <c r="AB3" s="48" t="s">
        <v>45</v>
      </c>
      <c r="AC3" s="49" t="s">
        <v>46</v>
      </c>
      <c r="AD3" s="103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1701</v>
      </c>
      <c r="C4" s="61">
        <f>SUM(C5:C34)</f>
        <v>62</v>
      </c>
      <c r="D4" s="62">
        <f>SUM(D5:D34)</f>
        <v>455</v>
      </c>
      <c r="E4" s="63">
        <f>SUM(E5:E34)</f>
        <v>1184</v>
      </c>
      <c r="F4" s="94">
        <f>G4+H4+I4</f>
        <v>391</v>
      </c>
      <c r="G4" s="61">
        <f>SUM(G5:G34)</f>
        <v>17</v>
      </c>
      <c r="H4" s="62">
        <f>SUM(H5:H34)</f>
        <v>49</v>
      </c>
      <c r="I4" s="63">
        <f>SUM(I5:I34)</f>
        <v>325</v>
      </c>
      <c r="J4" s="60">
        <f>K4+L4+M4</f>
        <v>447</v>
      </c>
      <c r="K4" s="61">
        <f>SUM(K5:K34)</f>
        <v>20</v>
      </c>
      <c r="L4" s="62">
        <f>SUM(L5:L34)</f>
        <v>90</v>
      </c>
      <c r="M4" s="63">
        <f>SUM(M5:M34)</f>
        <v>337</v>
      </c>
      <c r="N4" s="60">
        <f>O4+P4+Q4</f>
        <v>314</v>
      </c>
      <c r="O4" s="61">
        <f>SUM(O5:O34)</f>
        <v>8</v>
      </c>
      <c r="P4" s="62">
        <f>SUM(P5:P34)</f>
        <v>48</v>
      </c>
      <c r="Q4" s="63">
        <f>SUM(Q5:Q34)</f>
        <v>258</v>
      </c>
      <c r="R4" s="60">
        <f>S4+T4+U4</f>
        <v>184</v>
      </c>
      <c r="S4" s="61">
        <f>SUM(S5:S34)</f>
        <v>8</v>
      </c>
      <c r="T4" s="62">
        <f>SUM(T5:T34)</f>
        <v>37</v>
      </c>
      <c r="U4" s="63">
        <f>SUM(U5:U34)</f>
        <v>139</v>
      </c>
      <c r="V4" s="60">
        <f>W4+X4+Y4</f>
        <v>144</v>
      </c>
      <c r="W4" s="61">
        <f>SUM(W5:W34)</f>
        <v>9</v>
      </c>
      <c r="X4" s="62">
        <f>SUM(X5:X34)</f>
        <v>35</v>
      </c>
      <c r="Y4" s="63">
        <f>SUM(Y5:Y34)</f>
        <v>100</v>
      </c>
      <c r="Z4" s="60">
        <f>AA4+AB4+AC4</f>
        <v>104</v>
      </c>
      <c r="AA4" s="61">
        <f>SUM(AA5:AA34)</f>
        <v>0</v>
      </c>
      <c r="AB4" s="62">
        <f>SUM(AB5:AB34)</f>
        <v>79</v>
      </c>
      <c r="AC4" s="63">
        <f>SUM(AC5:AC34)</f>
        <v>25</v>
      </c>
      <c r="AD4" s="60">
        <f>AE4+AF4+AG4</f>
        <v>117</v>
      </c>
      <c r="AE4" s="61">
        <f>SUM(AE5:AE34)</f>
        <v>0</v>
      </c>
      <c r="AF4" s="62">
        <f>SUM(AF5:AF34)</f>
        <v>117</v>
      </c>
      <c r="AG4" s="63">
        <f>SUM(AG5:AG34)</f>
        <v>0</v>
      </c>
      <c r="AH4" s="35"/>
    </row>
    <row r="5" spans="1:34" s="58" customFormat="1">
      <c r="A5" s="35">
        <v>1</v>
      </c>
      <c r="B5" s="54">
        <f t="shared" ref="B5:B34" si="0">C5+D5+E5</f>
        <v>106</v>
      </c>
      <c r="C5" s="55">
        <f>G5+K5+O5+S5+W5+AA5+AE5</f>
        <v>1</v>
      </c>
      <c r="D5" s="56">
        <f>H5+L5+P5+T5+X5+AB5+AF5</f>
        <v>26</v>
      </c>
      <c r="E5" s="57">
        <f>I5+M5+Q5+U5+Y5+AC5+AG5</f>
        <v>79</v>
      </c>
      <c r="F5" s="54"/>
      <c r="G5" s="55">
        <v>0</v>
      </c>
      <c r="H5" s="56">
        <v>4</v>
      </c>
      <c r="I5" s="57">
        <v>17</v>
      </c>
      <c r="J5" s="54"/>
      <c r="K5" s="55">
        <v>1</v>
      </c>
      <c r="L5" s="56">
        <v>8</v>
      </c>
      <c r="M5" s="57">
        <v>22</v>
      </c>
      <c r="N5" s="54"/>
      <c r="O5" s="55">
        <v>0</v>
      </c>
      <c r="P5" s="56">
        <v>3</v>
      </c>
      <c r="Q5" s="57">
        <v>19</v>
      </c>
      <c r="R5" s="54"/>
      <c r="S5" s="55">
        <v>0</v>
      </c>
      <c r="T5" s="56">
        <v>3</v>
      </c>
      <c r="U5" s="57">
        <v>15</v>
      </c>
      <c r="V5" s="54"/>
      <c r="W5" s="55">
        <v>0</v>
      </c>
      <c r="X5" s="56">
        <v>2</v>
      </c>
      <c r="Y5" s="57">
        <v>6</v>
      </c>
      <c r="Z5" s="54"/>
      <c r="AA5" s="55">
        <v>0</v>
      </c>
      <c r="AB5" s="56">
        <v>6</v>
      </c>
      <c r="AC5" s="57">
        <v>0</v>
      </c>
      <c r="AD5" s="54"/>
      <c r="AE5" s="55"/>
      <c r="AF5" s="56"/>
      <c r="AG5" s="57"/>
      <c r="AH5" s="35"/>
    </row>
    <row r="6" spans="1:34" s="112" customFormat="1">
      <c r="A6" s="107">
        <v>2</v>
      </c>
      <c r="B6" s="108">
        <f t="shared" si="0"/>
        <v>17</v>
      </c>
      <c r="C6" s="109">
        <f t="shared" ref="C6:D34" si="1">G6+K6+O6+S6+W6+AA6+AE6</f>
        <v>0</v>
      </c>
      <c r="D6" s="110">
        <f>H6+L6+P6+T6+X6+AB6+AF6</f>
        <v>17</v>
      </c>
      <c r="E6" s="111">
        <f t="shared" ref="E6:E34" si="2">I6+M6+Q6+U6+Y6+AC6+AG6</f>
        <v>0</v>
      </c>
      <c r="F6" s="108"/>
      <c r="G6" s="109"/>
      <c r="H6" s="110"/>
      <c r="I6" s="111"/>
      <c r="J6" s="108"/>
      <c r="K6" s="109"/>
      <c r="L6" s="110"/>
      <c r="M6" s="111"/>
      <c r="N6" s="108"/>
      <c r="O6" s="109"/>
      <c r="P6" s="110"/>
      <c r="Q6" s="111"/>
      <c r="R6" s="108"/>
      <c r="S6" s="109"/>
      <c r="T6" s="110"/>
      <c r="U6" s="111"/>
      <c r="V6" s="108"/>
      <c r="W6" s="109"/>
      <c r="X6" s="110"/>
      <c r="Y6" s="111"/>
      <c r="Z6" s="108"/>
      <c r="AA6" s="109"/>
      <c r="AB6" s="110"/>
      <c r="AC6" s="111"/>
      <c r="AD6" s="108"/>
      <c r="AE6" s="109"/>
      <c r="AF6" s="110">
        <v>17</v>
      </c>
      <c r="AG6" s="111"/>
      <c r="AH6" s="107"/>
    </row>
    <row r="7" spans="1:34" s="112" customFormat="1">
      <c r="A7" s="107">
        <v>3</v>
      </c>
      <c r="B7" s="108">
        <f t="shared" si="0"/>
        <v>36</v>
      </c>
      <c r="C7" s="109">
        <f t="shared" si="1"/>
        <v>0</v>
      </c>
      <c r="D7" s="110">
        <f t="shared" si="1"/>
        <v>36</v>
      </c>
      <c r="E7" s="111">
        <f t="shared" si="2"/>
        <v>0</v>
      </c>
      <c r="F7" s="108"/>
      <c r="G7" s="109"/>
      <c r="H7" s="110"/>
      <c r="I7" s="111"/>
      <c r="J7" s="108"/>
      <c r="K7" s="109"/>
      <c r="L7" s="110"/>
      <c r="M7" s="111"/>
      <c r="N7" s="108"/>
      <c r="O7" s="109"/>
      <c r="P7" s="110"/>
      <c r="Q7" s="111"/>
      <c r="R7" s="108"/>
      <c r="S7" s="109"/>
      <c r="T7" s="110"/>
      <c r="U7" s="111"/>
      <c r="V7" s="108"/>
      <c r="W7" s="109"/>
      <c r="X7" s="110"/>
      <c r="Y7" s="111"/>
      <c r="Z7" s="108"/>
      <c r="AA7" s="109"/>
      <c r="AB7" s="110"/>
      <c r="AC7" s="111"/>
      <c r="AD7" s="108"/>
      <c r="AE7" s="109"/>
      <c r="AF7" s="110">
        <v>36</v>
      </c>
      <c r="AG7" s="111"/>
      <c r="AH7" s="107"/>
    </row>
    <row r="8" spans="1:34" s="75" customFormat="1">
      <c r="A8" s="70">
        <v>4</v>
      </c>
      <c r="B8" s="71">
        <f t="shared" si="0"/>
        <v>131</v>
      </c>
      <c r="C8" s="72">
        <f t="shared" si="1"/>
        <v>2</v>
      </c>
      <c r="D8" s="73">
        <f t="shared" si="1"/>
        <v>29</v>
      </c>
      <c r="E8" s="74">
        <f t="shared" si="2"/>
        <v>100</v>
      </c>
      <c r="F8" s="71"/>
      <c r="G8" s="72">
        <v>2</v>
      </c>
      <c r="H8" s="73">
        <v>5</v>
      </c>
      <c r="I8" s="74">
        <v>33</v>
      </c>
      <c r="J8" s="71"/>
      <c r="K8" s="72">
        <v>0</v>
      </c>
      <c r="L8" s="73">
        <v>10</v>
      </c>
      <c r="M8" s="74">
        <v>18</v>
      </c>
      <c r="N8" s="71"/>
      <c r="O8" s="72">
        <v>0</v>
      </c>
      <c r="P8" s="73">
        <v>3</v>
      </c>
      <c r="Q8" s="74">
        <v>28</v>
      </c>
      <c r="R8" s="71"/>
      <c r="S8" s="72">
        <v>0</v>
      </c>
      <c r="T8" s="73">
        <v>4</v>
      </c>
      <c r="U8" s="74">
        <v>12</v>
      </c>
      <c r="V8" s="71"/>
      <c r="W8" s="72">
        <v>0</v>
      </c>
      <c r="X8" s="73">
        <v>2</v>
      </c>
      <c r="Y8" s="74">
        <v>4</v>
      </c>
      <c r="Z8" s="71"/>
      <c r="AA8" s="72">
        <v>0</v>
      </c>
      <c r="AB8" s="73">
        <v>5</v>
      </c>
      <c r="AC8" s="74">
        <v>5</v>
      </c>
      <c r="AD8" s="71"/>
      <c r="AE8" s="72"/>
      <c r="AF8" s="73"/>
      <c r="AG8" s="74"/>
      <c r="AH8" s="70"/>
    </row>
    <row r="9" spans="1:34" s="75" customFormat="1">
      <c r="A9" s="70">
        <v>5</v>
      </c>
      <c r="B9" s="71">
        <f t="shared" si="0"/>
        <v>126</v>
      </c>
      <c r="C9" s="72">
        <f t="shared" si="1"/>
        <v>6</v>
      </c>
      <c r="D9" s="73">
        <f t="shared" si="1"/>
        <v>31</v>
      </c>
      <c r="E9" s="74">
        <f t="shared" si="2"/>
        <v>89</v>
      </c>
      <c r="F9" s="71"/>
      <c r="G9" s="72">
        <v>1</v>
      </c>
      <c r="H9" s="73">
        <v>6</v>
      </c>
      <c r="I9" s="74">
        <v>21</v>
      </c>
      <c r="J9" s="71"/>
      <c r="K9" s="72">
        <v>0</v>
      </c>
      <c r="L9" s="73">
        <v>8</v>
      </c>
      <c r="M9" s="74">
        <v>22</v>
      </c>
      <c r="N9" s="71"/>
      <c r="O9" s="72">
        <v>0</v>
      </c>
      <c r="P9" s="73">
        <v>6</v>
      </c>
      <c r="Q9" s="74">
        <v>14</v>
      </c>
      <c r="R9" s="71"/>
      <c r="S9" s="72">
        <v>2</v>
      </c>
      <c r="T9" s="73">
        <v>3</v>
      </c>
      <c r="U9" s="74">
        <v>19</v>
      </c>
      <c r="V9" s="71"/>
      <c r="W9" s="72">
        <v>3</v>
      </c>
      <c r="X9" s="73">
        <v>2</v>
      </c>
      <c r="Y9" s="74">
        <v>10</v>
      </c>
      <c r="Z9" s="71"/>
      <c r="AA9" s="72">
        <v>0</v>
      </c>
      <c r="AB9" s="73">
        <v>6</v>
      </c>
      <c r="AC9" s="74">
        <v>3</v>
      </c>
      <c r="AD9" s="71"/>
      <c r="AE9" s="72"/>
      <c r="AF9" s="73"/>
      <c r="AG9" s="74"/>
      <c r="AH9" s="70"/>
    </row>
    <row r="10" spans="1:34" s="75" customFormat="1">
      <c r="A10" s="70">
        <v>6</v>
      </c>
      <c r="B10" s="71">
        <f t="shared" si="0"/>
        <v>107</v>
      </c>
      <c r="C10" s="72">
        <f t="shared" si="1"/>
        <v>3</v>
      </c>
      <c r="D10" s="73">
        <f t="shared" si="1"/>
        <v>23</v>
      </c>
      <c r="E10" s="74">
        <f t="shared" si="2"/>
        <v>81</v>
      </c>
      <c r="F10" s="71"/>
      <c r="G10" s="72">
        <v>0</v>
      </c>
      <c r="H10" s="73">
        <v>1</v>
      </c>
      <c r="I10" s="74">
        <v>27</v>
      </c>
      <c r="J10" s="71"/>
      <c r="K10" s="72">
        <v>3</v>
      </c>
      <c r="L10" s="73">
        <v>6</v>
      </c>
      <c r="M10" s="74">
        <v>18</v>
      </c>
      <c r="N10" s="71"/>
      <c r="O10" s="72">
        <v>0</v>
      </c>
      <c r="P10" s="73">
        <v>4</v>
      </c>
      <c r="Q10" s="74">
        <v>17</v>
      </c>
      <c r="R10" s="71"/>
      <c r="S10" s="72">
        <v>0</v>
      </c>
      <c r="T10" s="73">
        <v>1</v>
      </c>
      <c r="U10" s="74">
        <v>15</v>
      </c>
      <c r="V10" s="71"/>
      <c r="W10" s="72">
        <v>0</v>
      </c>
      <c r="X10" s="73">
        <v>3</v>
      </c>
      <c r="Y10" s="74">
        <v>4</v>
      </c>
      <c r="Z10" s="71"/>
      <c r="AA10" s="72">
        <v>0</v>
      </c>
      <c r="AB10" s="73">
        <v>8</v>
      </c>
      <c r="AC10" s="74">
        <v>0</v>
      </c>
      <c r="AD10" s="71"/>
      <c r="AE10" s="72"/>
      <c r="AF10" s="73"/>
      <c r="AG10" s="74"/>
      <c r="AH10" s="70"/>
    </row>
    <row r="11" spans="1:34" s="75" customFormat="1">
      <c r="A11" s="70">
        <v>7</v>
      </c>
      <c r="B11" s="71">
        <f t="shared" si="0"/>
        <v>74</v>
      </c>
      <c r="C11" s="72">
        <f t="shared" si="1"/>
        <v>3</v>
      </c>
      <c r="D11" s="73">
        <f t="shared" si="1"/>
        <v>22</v>
      </c>
      <c r="E11" s="74">
        <f t="shared" si="2"/>
        <v>49</v>
      </c>
      <c r="F11" s="71"/>
      <c r="G11" s="72">
        <v>0</v>
      </c>
      <c r="H11" s="73">
        <v>2</v>
      </c>
      <c r="I11" s="74">
        <v>15</v>
      </c>
      <c r="J11" s="71"/>
      <c r="K11" s="72">
        <v>0</v>
      </c>
      <c r="L11" s="73">
        <v>11</v>
      </c>
      <c r="M11" s="74">
        <v>11</v>
      </c>
      <c r="N11" s="71"/>
      <c r="O11" s="72">
        <v>1</v>
      </c>
      <c r="P11" s="73">
        <v>3</v>
      </c>
      <c r="Q11" s="74">
        <v>8</v>
      </c>
      <c r="R11" s="71"/>
      <c r="S11" s="72">
        <v>1</v>
      </c>
      <c r="T11" s="73">
        <v>2</v>
      </c>
      <c r="U11" s="74">
        <v>5</v>
      </c>
      <c r="V11" s="71"/>
      <c r="W11" s="72">
        <v>1</v>
      </c>
      <c r="X11" s="73">
        <v>2</v>
      </c>
      <c r="Y11" s="74">
        <v>10</v>
      </c>
      <c r="Z11" s="71"/>
      <c r="AA11" s="72">
        <v>0</v>
      </c>
      <c r="AB11" s="73">
        <v>2</v>
      </c>
      <c r="AC11" s="74">
        <v>0</v>
      </c>
      <c r="AD11" s="71"/>
      <c r="AE11" s="72"/>
      <c r="AF11" s="73"/>
      <c r="AG11" s="74"/>
      <c r="AH11" s="70"/>
    </row>
    <row r="12" spans="1:34" s="75" customFormat="1">
      <c r="A12" s="70">
        <v>8</v>
      </c>
      <c r="B12" s="71">
        <f t="shared" si="0"/>
        <v>85</v>
      </c>
      <c r="C12" s="72">
        <f t="shared" si="1"/>
        <v>2</v>
      </c>
      <c r="D12" s="73">
        <f t="shared" si="1"/>
        <v>22</v>
      </c>
      <c r="E12" s="74">
        <f t="shared" si="2"/>
        <v>61</v>
      </c>
      <c r="F12" s="71"/>
      <c r="G12" s="72">
        <v>1</v>
      </c>
      <c r="H12" s="73">
        <v>2</v>
      </c>
      <c r="I12" s="74">
        <v>15</v>
      </c>
      <c r="J12" s="71"/>
      <c r="K12" s="72">
        <v>0</v>
      </c>
      <c r="L12" s="73">
        <v>5</v>
      </c>
      <c r="M12" s="74">
        <v>13</v>
      </c>
      <c r="N12" s="71"/>
      <c r="O12" s="72">
        <v>1</v>
      </c>
      <c r="P12" s="73">
        <v>2</v>
      </c>
      <c r="Q12" s="74">
        <v>8</v>
      </c>
      <c r="R12" s="71"/>
      <c r="S12" s="72">
        <v>0</v>
      </c>
      <c r="T12" s="73">
        <v>5</v>
      </c>
      <c r="U12" s="74">
        <v>6</v>
      </c>
      <c r="V12" s="71"/>
      <c r="W12" s="72">
        <v>0</v>
      </c>
      <c r="X12" s="73">
        <v>3</v>
      </c>
      <c r="Y12" s="74">
        <v>6</v>
      </c>
      <c r="Z12" s="71"/>
      <c r="AA12" s="72">
        <v>0</v>
      </c>
      <c r="AB12" s="73">
        <v>5</v>
      </c>
      <c r="AC12" s="74">
        <v>13</v>
      </c>
      <c r="AD12" s="71"/>
      <c r="AE12" s="72"/>
      <c r="AF12" s="73"/>
      <c r="AG12" s="74"/>
      <c r="AH12" s="70"/>
    </row>
    <row r="13" spans="1:34" s="112" customFormat="1">
      <c r="A13" s="107">
        <v>9</v>
      </c>
      <c r="B13" s="108">
        <f t="shared" si="0"/>
        <v>9</v>
      </c>
      <c r="C13" s="109">
        <f t="shared" si="1"/>
        <v>0</v>
      </c>
      <c r="D13" s="110">
        <f t="shared" si="1"/>
        <v>9</v>
      </c>
      <c r="E13" s="111">
        <f t="shared" si="2"/>
        <v>0</v>
      </c>
      <c r="F13" s="108"/>
      <c r="G13" s="109"/>
      <c r="H13" s="110"/>
      <c r="I13" s="111"/>
      <c r="J13" s="108"/>
      <c r="K13" s="109"/>
      <c r="L13" s="110"/>
      <c r="M13" s="111"/>
      <c r="N13" s="108"/>
      <c r="O13" s="109"/>
      <c r="P13" s="110"/>
      <c r="Q13" s="111"/>
      <c r="R13" s="108"/>
      <c r="S13" s="109"/>
      <c r="T13" s="110"/>
      <c r="U13" s="111"/>
      <c r="V13" s="108"/>
      <c r="W13" s="109"/>
      <c r="X13" s="110"/>
      <c r="Y13" s="111"/>
      <c r="Z13" s="108"/>
      <c r="AA13" s="109"/>
      <c r="AB13" s="110"/>
      <c r="AC13" s="111"/>
      <c r="AD13" s="108"/>
      <c r="AE13" s="109"/>
      <c r="AF13" s="110">
        <v>9</v>
      </c>
      <c r="AG13" s="111"/>
      <c r="AH13" s="107"/>
    </row>
    <row r="14" spans="1:34" s="112" customFormat="1">
      <c r="A14" s="107">
        <v>10</v>
      </c>
      <c r="B14" s="108">
        <f t="shared" si="0"/>
        <v>20</v>
      </c>
      <c r="C14" s="109">
        <f t="shared" si="1"/>
        <v>0</v>
      </c>
      <c r="D14" s="110">
        <f t="shared" si="1"/>
        <v>20</v>
      </c>
      <c r="E14" s="111">
        <f t="shared" si="2"/>
        <v>0</v>
      </c>
      <c r="F14" s="108"/>
      <c r="G14" s="109"/>
      <c r="H14" s="110"/>
      <c r="I14" s="111"/>
      <c r="J14" s="108"/>
      <c r="K14" s="109"/>
      <c r="L14" s="110"/>
      <c r="M14" s="111"/>
      <c r="N14" s="108"/>
      <c r="O14" s="109"/>
      <c r="P14" s="110"/>
      <c r="Q14" s="111"/>
      <c r="R14" s="108"/>
      <c r="S14" s="109"/>
      <c r="T14" s="110"/>
      <c r="U14" s="111"/>
      <c r="V14" s="108"/>
      <c r="W14" s="109"/>
      <c r="X14" s="110"/>
      <c r="Y14" s="111"/>
      <c r="Z14" s="108"/>
      <c r="AA14" s="109"/>
      <c r="AB14" s="110"/>
      <c r="AC14" s="111"/>
      <c r="AD14" s="108"/>
      <c r="AE14" s="109"/>
      <c r="AF14" s="110">
        <v>20</v>
      </c>
      <c r="AG14" s="111"/>
      <c r="AH14" s="107"/>
    </row>
    <row r="15" spans="1:34" s="75" customFormat="1">
      <c r="A15" s="70">
        <v>11</v>
      </c>
      <c r="B15" s="71">
        <f t="shared" si="0"/>
        <v>69</v>
      </c>
      <c r="C15" s="72">
        <f t="shared" si="1"/>
        <v>0</v>
      </c>
      <c r="D15" s="73">
        <f t="shared" si="1"/>
        <v>23</v>
      </c>
      <c r="E15" s="74">
        <f t="shared" si="2"/>
        <v>46</v>
      </c>
      <c r="F15" s="71"/>
      <c r="G15" s="72">
        <v>0</v>
      </c>
      <c r="H15" s="73">
        <v>4</v>
      </c>
      <c r="I15" s="74">
        <v>10</v>
      </c>
      <c r="J15" s="71"/>
      <c r="K15" s="72">
        <v>0</v>
      </c>
      <c r="L15" s="73">
        <v>4</v>
      </c>
      <c r="M15" s="74">
        <v>19</v>
      </c>
      <c r="N15" s="71"/>
      <c r="O15" s="72">
        <v>0</v>
      </c>
      <c r="P15" s="73">
        <v>6</v>
      </c>
      <c r="Q15" s="74">
        <v>12</v>
      </c>
      <c r="R15" s="71"/>
      <c r="S15" s="72">
        <v>0</v>
      </c>
      <c r="T15" s="73">
        <v>0</v>
      </c>
      <c r="U15" s="74">
        <v>0</v>
      </c>
      <c r="V15" s="71"/>
      <c r="W15" s="72">
        <v>0</v>
      </c>
      <c r="X15" s="73">
        <v>0</v>
      </c>
      <c r="Y15" s="74">
        <v>4</v>
      </c>
      <c r="Z15" s="71"/>
      <c r="AA15" s="72">
        <v>0</v>
      </c>
      <c r="AB15" s="73">
        <v>9</v>
      </c>
      <c r="AC15" s="74">
        <v>1</v>
      </c>
      <c r="AD15" s="71"/>
      <c r="AE15" s="72"/>
      <c r="AF15" s="73"/>
      <c r="AG15" s="74"/>
      <c r="AH15" s="70"/>
    </row>
    <row r="16" spans="1:34" s="75" customFormat="1">
      <c r="A16" s="70">
        <v>12</v>
      </c>
      <c r="B16" s="71">
        <f t="shared" si="0"/>
        <v>87</v>
      </c>
      <c r="C16" s="72">
        <f t="shared" si="1"/>
        <v>4</v>
      </c>
      <c r="D16" s="73">
        <f t="shared" si="1"/>
        <v>16</v>
      </c>
      <c r="E16" s="74">
        <f t="shared" si="2"/>
        <v>67</v>
      </c>
      <c r="F16" s="71"/>
      <c r="G16" s="72">
        <v>2</v>
      </c>
      <c r="H16" s="73">
        <v>4</v>
      </c>
      <c r="I16" s="74">
        <v>22</v>
      </c>
      <c r="J16" s="71"/>
      <c r="K16" s="72">
        <v>2</v>
      </c>
      <c r="L16" s="73">
        <v>4</v>
      </c>
      <c r="M16" s="74">
        <v>23</v>
      </c>
      <c r="N16" s="71"/>
      <c r="O16" s="72">
        <v>0</v>
      </c>
      <c r="P16" s="73">
        <v>1</v>
      </c>
      <c r="Q16" s="74">
        <v>12</v>
      </c>
      <c r="R16" s="139"/>
      <c r="S16" s="72">
        <v>0</v>
      </c>
      <c r="T16" s="73">
        <v>0</v>
      </c>
      <c r="U16" s="74">
        <v>0</v>
      </c>
      <c r="V16" s="71"/>
      <c r="W16" s="72">
        <v>0</v>
      </c>
      <c r="X16" s="73">
        <v>3</v>
      </c>
      <c r="Y16" s="74">
        <v>9</v>
      </c>
      <c r="Z16" s="71"/>
      <c r="AA16" s="72">
        <v>0</v>
      </c>
      <c r="AB16" s="73">
        <v>4</v>
      </c>
      <c r="AC16" s="74">
        <v>1</v>
      </c>
      <c r="AD16" s="71"/>
      <c r="AE16" s="72"/>
      <c r="AF16" s="73"/>
      <c r="AG16" s="74"/>
      <c r="AH16" s="70"/>
    </row>
    <row r="17" spans="1:34" s="75" customFormat="1">
      <c r="A17" s="70">
        <v>13</v>
      </c>
      <c r="B17" s="71">
        <f t="shared" si="0"/>
        <v>15</v>
      </c>
      <c r="C17" s="72">
        <f t="shared" si="1"/>
        <v>0</v>
      </c>
      <c r="D17" s="73">
        <f t="shared" si="1"/>
        <v>4</v>
      </c>
      <c r="E17" s="74">
        <f t="shared" si="2"/>
        <v>11</v>
      </c>
      <c r="F17" s="71"/>
      <c r="G17" s="72">
        <v>0</v>
      </c>
      <c r="H17" s="73">
        <v>0</v>
      </c>
      <c r="I17" s="74">
        <v>1</v>
      </c>
      <c r="J17" s="71"/>
      <c r="K17" s="72">
        <v>0</v>
      </c>
      <c r="L17" s="73">
        <v>1</v>
      </c>
      <c r="M17" s="74">
        <v>0</v>
      </c>
      <c r="N17" s="71"/>
      <c r="O17" s="72">
        <v>0</v>
      </c>
      <c r="P17" s="73">
        <v>0</v>
      </c>
      <c r="Q17" s="74">
        <v>3</v>
      </c>
      <c r="R17" s="71"/>
      <c r="S17" s="72">
        <v>0</v>
      </c>
      <c r="T17" s="73">
        <v>2</v>
      </c>
      <c r="U17" s="74">
        <v>5</v>
      </c>
      <c r="V17" s="71"/>
      <c r="W17" s="72">
        <v>0</v>
      </c>
      <c r="X17" s="73">
        <v>0</v>
      </c>
      <c r="Y17" s="74">
        <v>2</v>
      </c>
      <c r="Z17" s="71"/>
      <c r="AA17" s="72">
        <v>0</v>
      </c>
      <c r="AB17" s="73">
        <v>1</v>
      </c>
      <c r="AC17" s="74">
        <v>0</v>
      </c>
      <c r="AD17" s="71"/>
      <c r="AE17" s="72"/>
      <c r="AF17" s="73"/>
      <c r="AG17" s="74"/>
      <c r="AH17" s="70"/>
    </row>
    <row r="18" spans="1:34" s="75" customFormat="1">
      <c r="A18" s="70">
        <v>14</v>
      </c>
      <c r="B18" s="71">
        <f t="shared" si="0"/>
        <v>66</v>
      </c>
      <c r="C18" s="72">
        <f t="shared" si="1"/>
        <v>4</v>
      </c>
      <c r="D18" s="73">
        <f t="shared" si="1"/>
        <v>17</v>
      </c>
      <c r="E18" s="74">
        <f t="shared" si="2"/>
        <v>45</v>
      </c>
      <c r="F18" s="71"/>
      <c r="G18" s="72">
        <v>1</v>
      </c>
      <c r="H18" s="73">
        <v>0</v>
      </c>
      <c r="I18" s="74">
        <v>14</v>
      </c>
      <c r="J18" s="71"/>
      <c r="K18" s="72">
        <v>0</v>
      </c>
      <c r="L18" s="73">
        <v>4</v>
      </c>
      <c r="M18" s="74">
        <v>14</v>
      </c>
      <c r="N18" s="71"/>
      <c r="O18" s="72">
        <v>1</v>
      </c>
      <c r="P18" s="73">
        <v>2</v>
      </c>
      <c r="Q18" s="74">
        <v>5</v>
      </c>
      <c r="R18" s="71"/>
      <c r="S18" s="72">
        <v>2</v>
      </c>
      <c r="T18" s="73">
        <v>0</v>
      </c>
      <c r="U18" s="74">
        <v>6</v>
      </c>
      <c r="V18" s="71"/>
      <c r="W18" s="72">
        <v>0</v>
      </c>
      <c r="X18" s="73">
        <v>5</v>
      </c>
      <c r="Y18" s="74">
        <v>6</v>
      </c>
      <c r="Z18" s="71"/>
      <c r="AA18" s="72">
        <v>0</v>
      </c>
      <c r="AB18" s="73">
        <v>6</v>
      </c>
      <c r="AC18" s="74">
        <v>0</v>
      </c>
      <c r="AD18" s="71"/>
      <c r="AE18" s="72"/>
      <c r="AF18" s="73"/>
      <c r="AG18" s="74"/>
      <c r="AH18" s="70"/>
    </row>
    <row r="19" spans="1:34" s="75" customFormat="1">
      <c r="A19" s="70">
        <v>15</v>
      </c>
      <c r="B19" s="71">
        <f t="shared" si="0"/>
        <v>18</v>
      </c>
      <c r="C19" s="72">
        <f t="shared" si="1"/>
        <v>0</v>
      </c>
      <c r="D19" s="73">
        <f t="shared" si="1"/>
        <v>2</v>
      </c>
      <c r="E19" s="74">
        <f t="shared" si="2"/>
        <v>16</v>
      </c>
      <c r="F19" s="71"/>
      <c r="G19" s="72">
        <v>0</v>
      </c>
      <c r="H19" s="73">
        <v>0</v>
      </c>
      <c r="I19" s="74">
        <v>2</v>
      </c>
      <c r="J19" s="71"/>
      <c r="K19" s="72">
        <v>0</v>
      </c>
      <c r="L19" s="73">
        <v>1</v>
      </c>
      <c r="M19" s="74">
        <v>3</v>
      </c>
      <c r="N19" s="71"/>
      <c r="O19" s="72">
        <v>0</v>
      </c>
      <c r="P19" s="73">
        <v>0</v>
      </c>
      <c r="Q19" s="74">
        <v>5</v>
      </c>
      <c r="R19" s="71"/>
      <c r="S19" s="72">
        <v>0</v>
      </c>
      <c r="T19" s="73">
        <v>0</v>
      </c>
      <c r="U19" s="74">
        <v>4</v>
      </c>
      <c r="V19" s="71"/>
      <c r="W19" s="72">
        <v>0</v>
      </c>
      <c r="X19" s="73">
        <v>0</v>
      </c>
      <c r="Y19" s="74">
        <v>2</v>
      </c>
      <c r="Z19" s="71"/>
      <c r="AA19" s="72">
        <v>0</v>
      </c>
      <c r="AB19" s="73">
        <v>1</v>
      </c>
      <c r="AC19" s="74">
        <v>0</v>
      </c>
      <c r="AD19" s="71"/>
      <c r="AE19" s="72"/>
      <c r="AF19" s="73"/>
      <c r="AG19" s="74"/>
      <c r="AH19" s="70"/>
    </row>
    <row r="20" spans="1:34" s="112" customFormat="1">
      <c r="A20" s="107">
        <v>16</v>
      </c>
      <c r="B20" s="108">
        <f t="shared" si="0"/>
        <v>10</v>
      </c>
      <c r="C20" s="109">
        <f t="shared" si="1"/>
        <v>0</v>
      </c>
      <c r="D20" s="110">
        <f t="shared" si="1"/>
        <v>10</v>
      </c>
      <c r="E20" s="111">
        <f t="shared" si="2"/>
        <v>0</v>
      </c>
      <c r="F20" s="108"/>
      <c r="G20" s="109"/>
      <c r="H20" s="110"/>
      <c r="I20" s="111"/>
      <c r="J20" s="108"/>
      <c r="K20" s="109"/>
      <c r="L20" s="110"/>
      <c r="M20" s="111"/>
      <c r="N20" s="108"/>
      <c r="O20" s="109"/>
      <c r="P20" s="110"/>
      <c r="Q20" s="111"/>
      <c r="R20" s="108"/>
      <c r="S20" s="109"/>
      <c r="T20" s="110"/>
      <c r="U20" s="111"/>
      <c r="V20" s="108"/>
      <c r="W20" s="109"/>
      <c r="X20" s="110"/>
      <c r="Y20" s="111"/>
      <c r="Z20" s="108"/>
      <c r="AA20" s="109"/>
      <c r="AB20" s="110"/>
      <c r="AC20" s="111"/>
      <c r="AD20" s="108"/>
      <c r="AE20" s="109"/>
      <c r="AF20" s="110">
        <v>10</v>
      </c>
      <c r="AG20" s="111"/>
      <c r="AH20" s="107"/>
    </row>
    <row r="21" spans="1:34" s="112" customFormat="1">
      <c r="A21" s="107">
        <v>17</v>
      </c>
      <c r="B21" s="108">
        <f t="shared" si="0"/>
        <v>4</v>
      </c>
      <c r="C21" s="109">
        <f t="shared" si="1"/>
        <v>0</v>
      </c>
      <c r="D21" s="110">
        <f t="shared" si="1"/>
        <v>4</v>
      </c>
      <c r="E21" s="111">
        <f t="shared" si="2"/>
        <v>0</v>
      </c>
      <c r="F21" s="108"/>
      <c r="G21" s="109"/>
      <c r="H21" s="110"/>
      <c r="I21" s="111"/>
      <c r="J21" s="108"/>
      <c r="K21" s="109"/>
      <c r="L21" s="110"/>
      <c r="M21" s="111"/>
      <c r="N21" s="108"/>
      <c r="O21" s="109"/>
      <c r="P21" s="110"/>
      <c r="Q21" s="111"/>
      <c r="R21" s="108"/>
      <c r="S21" s="109"/>
      <c r="T21" s="110"/>
      <c r="U21" s="111"/>
      <c r="V21" s="108"/>
      <c r="W21" s="109"/>
      <c r="X21" s="110"/>
      <c r="Y21" s="111"/>
      <c r="Z21" s="108"/>
      <c r="AA21" s="109"/>
      <c r="AB21" s="110"/>
      <c r="AC21" s="111"/>
      <c r="AD21" s="108"/>
      <c r="AE21" s="109"/>
      <c r="AF21" s="110">
        <v>4</v>
      </c>
      <c r="AG21" s="111"/>
      <c r="AH21" s="107"/>
    </row>
    <row r="22" spans="1:34" s="75" customFormat="1">
      <c r="A22" s="70">
        <v>18</v>
      </c>
      <c r="B22" s="71">
        <f t="shared" si="0"/>
        <v>72</v>
      </c>
      <c r="C22" s="72">
        <f t="shared" si="1"/>
        <v>3</v>
      </c>
      <c r="D22" s="73">
        <f t="shared" si="1"/>
        <v>15</v>
      </c>
      <c r="E22" s="74">
        <f t="shared" si="2"/>
        <v>54</v>
      </c>
      <c r="F22" s="71"/>
      <c r="G22" s="72">
        <v>0</v>
      </c>
      <c r="H22" s="73">
        <v>3</v>
      </c>
      <c r="I22" s="74">
        <v>22</v>
      </c>
      <c r="J22" s="71"/>
      <c r="K22" s="72">
        <v>1</v>
      </c>
      <c r="L22" s="73">
        <v>1</v>
      </c>
      <c r="M22" s="74">
        <v>16</v>
      </c>
      <c r="N22" s="71"/>
      <c r="O22" s="72">
        <v>0</v>
      </c>
      <c r="P22" s="73">
        <v>3</v>
      </c>
      <c r="Q22" s="74">
        <v>7</v>
      </c>
      <c r="R22" s="71"/>
      <c r="S22" s="72">
        <v>1</v>
      </c>
      <c r="T22" s="73">
        <v>1</v>
      </c>
      <c r="U22" s="74">
        <v>4</v>
      </c>
      <c r="V22" s="71"/>
      <c r="W22" s="72">
        <v>1</v>
      </c>
      <c r="X22" s="73">
        <v>1</v>
      </c>
      <c r="Y22" s="74">
        <v>5</v>
      </c>
      <c r="Z22" s="71"/>
      <c r="AA22" s="72">
        <v>0</v>
      </c>
      <c r="AB22" s="73">
        <v>6</v>
      </c>
      <c r="AC22" s="74">
        <v>0</v>
      </c>
      <c r="AD22" s="71"/>
      <c r="AE22" s="72"/>
      <c r="AF22" s="73"/>
      <c r="AG22" s="74"/>
      <c r="AH22" s="70"/>
    </row>
    <row r="23" spans="1:34" s="75" customFormat="1">
      <c r="A23" s="70">
        <v>19</v>
      </c>
      <c r="B23" s="71">
        <f t="shared" si="0"/>
        <v>73</v>
      </c>
      <c r="C23" s="72">
        <f t="shared" si="1"/>
        <v>3</v>
      </c>
      <c r="D23" s="73">
        <f t="shared" si="1"/>
        <v>12</v>
      </c>
      <c r="E23" s="74">
        <f t="shared" si="2"/>
        <v>58</v>
      </c>
      <c r="F23" s="71"/>
      <c r="G23" s="72">
        <v>3</v>
      </c>
      <c r="H23" s="73">
        <v>2</v>
      </c>
      <c r="I23" s="74">
        <v>20</v>
      </c>
      <c r="J23" s="71"/>
      <c r="K23" s="72">
        <v>0</v>
      </c>
      <c r="L23" s="73">
        <v>3</v>
      </c>
      <c r="M23" s="74">
        <v>15</v>
      </c>
      <c r="N23" s="71"/>
      <c r="O23" s="72">
        <v>0</v>
      </c>
      <c r="P23" s="73">
        <v>2</v>
      </c>
      <c r="Q23" s="74">
        <v>13</v>
      </c>
      <c r="R23" s="71"/>
      <c r="S23" s="72">
        <v>0</v>
      </c>
      <c r="T23" s="73">
        <v>2</v>
      </c>
      <c r="U23" s="74">
        <v>6</v>
      </c>
      <c r="V23" s="71"/>
      <c r="W23" s="72">
        <v>0</v>
      </c>
      <c r="X23" s="73">
        <v>1</v>
      </c>
      <c r="Y23" s="74">
        <v>4</v>
      </c>
      <c r="Z23" s="71"/>
      <c r="AA23" s="72">
        <v>0</v>
      </c>
      <c r="AB23" s="73">
        <v>2</v>
      </c>
      <c r="AC23" s="74">
        <v>0</v>
      </c>
      <c r="AD23" s="71"/>
      <c r="AE23" s="72"/>
      <c r="AF23" s="73"/>
      <c r="AG23" s="74"/>
      <c r="AH23" s="70"/>
    </row>
    <row r="24" spans="1:34" s="75" customFormat="1">
      <c r="A24" s="70">
        <v>20</v>
      </c>
      <c r="B24" s="71">
        <f t="shared" si="0"/>
        <v>85</v>
      </c>
      <c r="C24" s="72">
        <f t="shared" si="1"/>
        <v>9</v>
      </c>
      <c r="D24" s="73">
        <f t="shared" si="1"/>
        <v>8</v>
      </c>
      <c r="E24" s="74">
        <f t="shared" si="2"/>
        <v>68</v>
      </c>
      <c r="F24" s="71"/>
      <c r="G24" s="72">
        <v>1</v>
      </c>
      <c r="H24" s="73">
        <v>3</v>
      </c>
      <c r="I24" s="74">
        <v>25</v>
      </c>
      <c r="J24" s="71"/>
      <c r="K24" s="72">
        <v>8</v>
      </c>
      <c r="L24" s="73">
        <v>0</v>
      </c>
      <c r="M24" s="74">
        <v>25</v>
      </c>
      <c r="N24" s="71"/>
      <c r="O24" s="72">
        <v>0</v>
      </c>
      <c r="P24" s="73">
        <v>3</v>
      </c>
      <c r="Q24" s="74">
        <v>18</v>
      </c>
      <c r="R24" s="71"/>
      <c r="S24" s="72">
        <v>0</v>
      </c>
      <c r="T24" s="73">
        <v>0</v>
      </c>
      <c r="U24" s="74">
        <v>0</v>
      </c>
      <c r="V24" s="71"/>
      <c r="W24" s="72">
        <v>0</v>
      </c>
      <c r="X24" s="73">
        <v>0</v>
      </c>
      <c r="Y24" s="74">
        <v>0</v>
      </c>
      <c r="Z24" s="71"/>
      <c r="AA24" s="72">
        <v>0</v>
      </c>
      <c r="AB24" s="73">
        <v>2</v>
      </c>
      <c r="AC24" s="74">
        <v>0</v>
      </c>
      <c r="AD24" s="71"/>
      <c r="AE24" s="72"/>
      <c r="AF24" s="73"/>
      <c r="AG24" s="74"/>
      <c r="AH24" s="70"/>
    </row>
    <row r="25" spans="1:34" s="75" customFormat="1">
      <c r="A25" s="70">
        <v>21</v>
      </c>
      <c r="B25" s="71">
        <f t="shared" si="0"/>
        <v>37</v>
      </c>
      <c r="C25" s="72">
        <f t="shared" si="1"/>
        <v>2</v>
      </c>
      <c r="D25" s="73">
        <f t="shared" si="1"/>
        <v>6</v>
      </c>
      <c r="E25" s="74">
        <f t="shared" si="2"/>
        <v>29</v>
      </c>
      <c r="F25" s="71"/>
      <c r="G25" s="72">
        <v>1</v>
      </c>
      <c r="H25" s="73">
        <v>1</v>
      </c>
      <c r="I25" s="74">
        <v>17</v>
      </c>
      <c r="J25" s="71"/>
      <c r="K25" s="72">
        <v>0</v>
      </c>
      <c r="L25" s="73">
        <v>0</v>
      </c>
      <c r="M25" s="74">
        <v>0</v>
      </c>
      <c r="N25" s="71"/>
      <c r="O25" s="72">
        <v>0</v>
      </c>
      <c r="P25" s="73">
        <v>0</v>
      </c>
      <c r="Q25" s="74">
        <v>0</v>
      </c>
      <c r="R25" s="71"/>
      <c r="S25" s="72">
        <v>0</v>
      </c>
      <c r="T25" s="73">
        <v>4</v>
      </c>
      <c r="U25" s="74">
        <v>8</v>
      </c>
      <c r="V25" s="71"/>
      <c r="W25" s="72">
        <v>1</v>
      </c>
      <c r="X25" s="73">
        <v>1</v>
      </c>
      <c r="Y25" s="74">
        <v>4</v>
      </c>
      <c r="Z25" s="71"/>
      <c r="AA25" s="72">
        <v>0</v>
      </c>
      <c r="AB25" s="73">
        <v>0</v>
      </c>
      <c r="AC25" s="74">
        <v>0</v>
      </c>
      <c r="AD25" s="71"/>
      <c r="AE25" s="72"/>
      <c r="AF25" s="73"/>
      <c r="AG25" s="74"/>
      <c r="AH25" s="70"/>
    </row>
    <row r="26" spans="1:34" s="75" customFormat="1">
      <c r="A26" s="70">
        <v>22</v>
      </c>
      <c r="B26" s="71">
        <f t="shared" si="0"/>
        <v>69</v>
      </c>
      <c r="C26" s="72">
        <f t="shared" si="1"/>
        <v>1</v>
      </c>
      <c r="D26" s="73">
        <f t="shared" si="1"/>
        <v>26</v>
      </c>
      <c r="E26" s="74">
        <f t="shared" si="2"/>
        <v>42</v>
      </c>
      <c r="F26" s="71"/>
      <c r="G26" s="72">
        <v>0</v>
      </c>
      <c r="H26" s="73">
        <v>0</v>
      </c>
      <c r="I26" s="74">
        <v>0</v>
      </c>
      <c r="J26" s="71"/>
      <c r="K26" s="72">
        <v>0</v>
      </c>
      <c r="L26" s="73">
        <v>0</v>
      </c>
      <c r="M26" s="74">
        <v>0</v>
      </c>
      <c r="N26" s="71"/>
      <c r="O26" s="72">
        <v>0</v>
      </c>
      <c r="P26" s="73">
        <v>2</v>
      </c>
      <c r="Q26" s="74">
        <v>23</v>
      </c>
      <c r="R26" s="71"/>
      <c r="S26" s="72">
        <v>0</v>
      </c>
      <c r="T26" s="73">
        <v>2</v>
      </c>
      <c r="U26" s="74">
        <v>12</v>
      </c>
      <c r="V26" s="71"/>
      <c r="W26" s="72">
        <v>1</v>
      </c>
      <c r="X26" s="73">
        <v>4</v>
      </c>
      <c r="Y26" s="74">
        <v>7</v>
      </c>
      <c r="Z26" s="71"/>
      <c r="AA26" s="72">
        <v>0</v>
      </c>
      <c r="AB26" s="73">
        <v>7</v>
      </c>
      <c r="AC26" s="74">
        <v>0</v>
      </c>
      <c r="AD26" s="71"/>
      <c r="AE26" s="72"/>
      <c r="AF26" s="73">
        <v>11</v>
      </c>
      <c r="AG26" s="74"/>
      <c r="AH26" s="70"/>
    </row>
    <row r="27" spans="1:34" s="112" customFormat="1">
      <c r="A27" s="107">
        <v>23</v>
      </c>
      <c r="B27" s="108">
        <f t="shared" si="0"/>
        <v>10</v>
      </c>
      <c r="C27" s="109">
        <f t="shared" si="1"/>
        <v>0</v>
      </c>
      <c r="D27" s="110">
        <f t="shared" si="1"/>
        <v>10</v>
      </c>
      <c r="E27" s="111">
        <f t="shared" si="2"/>
        <v>0</v>
      </c>
      <c r="F27" s="108"/>
      <c r="G27" s="109"/>
      <c r="H27" s="110"/>
      <c r="I27" s="111"/>
      <c r="J27" s="108"/>
      <c r="K27" s="109"/>
      <c r="L27" s="110"/>
      <c r="M27" s="111"/>
      <c r="N27" s="108"/>
      <c r="O27" s="109"/>
      <c r="P27" s="110"/>
      <c r="Q27" s="111"/>
      <c r="R27" s="108"/>
      <c r="S27" s="109"/>
      <c r="T27" s="110"/>
      <c r="U27" s="111"/>
      <c r="V27" s="108"/>
      <c r="W27" s="109"/>
      <c r="X27" s="110"/>
      <c r="Y27" s="111"/>
      <c r="Z27" s="108"/>
      <c r="AA27" s="109"/>
      <c r="AB27" s="110"/>
      <c r="AC27" s="111"/>
      <c r="AD27" s="108"/>
      <c r="AE27" s="109"/>
      <c r="AF27" s="110">
        <v>10</v>
      </c>
      <c r="AG27" s="111"/>
      <c r="AH27" s="107"/>
    </row>
    <row r="28" spans="1:34" s="112" customFormat="1">
      <c r="A28" s="107">
        <v>24</v>
      </c>
      <c r="B28" s="108">
        <f t="shared" si="0"/>
        <v>0</v>
      </c>
      <c r="C28" s="109">
        <f t="shared" si="1"/>
        <v>0</v>
      </c>
      <c r="D28" s="110">
        <f t="shared" si="1"/>
        <v>0</v>
      </c>
      <c r="E28" s="111">
        <f t="shared" si="2"/>
        <v>0</v>
      </c>
      <c r="F28" s="108"/>
      <c r="G28" s="109"/>
      <c r="H28" s="110"/>
      <c r="I28" s="111"/>
      <c r="J28" s="108"/>
      <c r="K28" s="109"/>
      <c r="L28" s="110"/>
      <c r="M28" s="111"/>
      <c r="N28" s="108"/>
      <c r="O28" s="109"/>
      <c r="P28" s="110"/>
      <c r="Q28" s="111"/>
      <c r="R28" s="108"/>
      <c r="S28" s="109"/>
      <c r="T28" s="110"/>
      <c r="U28" s="111"/>
      <c r="V28" s="108"/>
      <c r="W28" s="109"/>
      <c r="X28" s="110"/>
      <c r="Y28" s="111"/>
      <c r="Z28" s="108"/>
      <c r="AA28" s="109"/>
      <c r="AB28" s="110"/>
      <c r="AC28" s="111"/>
      <c r="AD28" s="108"/>
      <c r="AE28" s="109"/>
      <c r="AF28" s="110"/>
      <c r="AG28" s="111"/>
      <c r="AH28" s="107"/>
    </row>
    <row r="29" spans="1:34" s="75" customFormat="1">
      <c r="A29" s="70">
        <v>25</v>
      </c>
      <c r="B29" s="71">
        <f t="shared" si="0"/>
        <v>95</v>
      </c>
      <c r="C29" s="72">
        <f t="shared" si="1"/>
        <v>4</v>
      </c>
      <c r="D29" s="73">
        <f t="shared" si="1"/>
        <v>22</v>
      </c>
      <c r="E29" s="74">
        <f t="shared" si="2"/>
        <v>69</v>
      </c>
      <c r="F29" s="71"/>
      <c r="G29" s="72">
        <v>1</v>
      </c>
      <c r="H29" s="73">
        <v>4</v>
      </c>
      <c r="I29" s="74">
        <v>18</v>
      </c>
      <c r="J29" s="71"/>
      <c r="K29" s="72">
        <v>1</v>
      </c>
      <c r="L29" s="73">
        <v>3</v>
      </c>
      <c r="M29" s="74">
        <v>25</v>
      </c>
      <c r="N29" s="71"/>
      <c r="O29" s="72">
        <v>1</v>
      </c>
      <c r="P29" s="73">
        <v>3</v>
      </c>
      <c r="Q29" s="74">
        <v>16</v>
      </c>
      <c r="R29" s="71"/>
      <c r="S29" s="72">
        <v>1</v>
      </c>
      <c r="T29" s="73">
        <v>4</v>
      </c>
      <c r="U29" s="74">
        <v>8</v>
      </c>
      <c r="V29" s="71"/>
      <c r="W29" s="72">
        <v>0</v>
      </c>
      <c r="X29" s="73">
        <v>2</v>
      </c>
      <c r="Y29" s="74">
        <v>2</v>
      </c>
      <c r="Z29" s="71"/>
      <c r="AA29" s="72">
        <v>0</v>
      </c>
      <c r="AB29" s="73">
        <v>6</v>
      </c>
      <c r="AC29" s="74">
        <v>0</v>
      </c>
      <c r="AD29" s="71"/>
      <c r="AE29" s="72"/>
      <c r="AF29" s="73"/>
      <c r="AG29" s="74"/>
      <c r="AH29" s="70"/>
    </row>
    <row r="30" spans="1:34" s="75" customFormat="1">
      <c r="A30" s="70">
        <v>26</v>
      </c>
      <c r="B30" s="71">
        <f t="shared" si="0"/>
        <v>95</v>
      </c>
      <c r="C30" s="72">
        <f t="shared" si="1"/>
        <v>5</v>
      </c>
      <c r="D30" s="73">
        <f t="shared" si="1"/>
        <v>16</v>
      </c>
      <c r="E30" s="74">
        <f t="shared" si="2"/>
        <v>74</v>
      </c>
      <c r="F30" s="71"/>
      <c r="G30" s="72">
        <v>1</v>
      </c>
      <c r="H30" s="73">
        <v>5</v>
      </c>
      <c r="I30" s="74">
        <v>16</v>
      </c>
      <c r="J30" s="71"/>
      <c r="K30" s="72">
        <v>1</v>
      </c>
      <c r="L30" s="73">
        <v>6</v>
      </c>
      <c r="M30" s="74">
        <v>29</v>
      </c>
      <c r="N30" s="71"/>
      <c r="O30" s="72">
        <v>2</v>
      </c>
      <c r="P30" s="73">
        <v>1</v>
      </c>
      <c r="Q30" s="74">
        <v>16</v>
      </c>
      <c r="R30" s="71"/>
      <c r="S30" s="72">
        <v>1</v>
      </c>
      <c r="T30" s="73">
        <v>2</v>
      </c>
      <c r="U30" s="74">
        <v>8</v>
      </c>
      <c r="V30" s="71"/>
      <c r="W30" s="72">
        <v>0</v>
      </c>
      <c r="X30" s="73">
        <v>2</v>
      </c>
      <c r="Y30" s="74">
        <v>5</v>
      </c>
      <c r="Z30" s="71"/>
      <c r="AA30" s="72">
        <v>0</v>
      </c>
      <c r="AB30" s="73">
        <v>0</v>
      </c>
      <c r="AC30" s="74">
        <v>0</v>
      </c>
      <c r="AD30" s="71"/>
      <c r="AE30" s="72"/>
      <c r="AF30" s="73"/>
      <c r="AG30" s="74"/>
      <c r="AH30" s="70"/>
    </row>
    <row r="31" spans="1:34" s="75" customFormat="1">
      <c r="A31" s="70">
        <v>27</v>
      </c>
      <c r="B31" s="71">
        <f t="shared" si="0"/>
        <v>75</v>
      </c>
      <c r="C31" s="72">
        <f t="shared" si="1"/>
        <v>7</v>
      </c>
      <c r="D31" s="73">
        <f t="shared" si="1"/>
        <v>10</v>
      </c>
      <c r="E31" s="74">
        <f t="shared" si="2"/>
        <v>58</v>
      </c>
      <c r="F31" s="71"/>
      <c r="G31" s="72">
        <v>2</v>
      </c>
      <c r="H31" s="73">
        <v>3</v>
      </c>
      <c r="I31" s="74">
        <v>13</v>
      </c>
      <c r="J31" s="71"/>
      <c r="K31" s="72">
        <v>2</v>
      </c>
      <c r="L31" s="73">
        <v>4</v>
      </c>
      <c r="M31" s="74">
        <v>18</v>
      </c>
      <c r="N31" s="71"/>
      <c r="O31" s="72">
        <v>1</v>
      </c>
      <c r="P31" s="73">
        <v>0</v>
      </c>
      <c r="Q31" s="74">
        <v>13</v>
      </c>
      <c r="R31" s="71"/>
      <c r="S31" s="72">
        <v>0</v>
      </c>
      <c r="T31" s="73">
        <v>2</v>
      </c>
      <c r="U31" s="74">
        <v>6</v>
      </c>
      <c r="V31" s="71"/>
      <c r="W31" s="72">
        <v>2</v>
      </c>
      <c r="X31" s="73">
        <v>1</v>
      </c>
      <c r="Y31" s="74">
        <v>6</v>
      </c>
      <c r="Z31" s="71"/>
      <c r="AA31" s="72">
        <v>0</v>
      </c>
      <c r="AB31" s="73">
        <v>0</v>
      </c>
      <c r="AC31" s="74">
        <v>2</v>
      </c>
      <c r="AD31" s="71"/>
      <c r="AE31" s="72"/>
      <c r="AF31" s="73"/>
      <c r="AG31" s="74"/>
      <c r="AH31" s="70"/>
    </row>
    <row r="32" spans="1:34" s="75" customFormat="1">
      <c r="A32" s="70">
        <v>28</v>
      </c>
      <c r="B32" s="71">
        <f t="shared" si="0"/>
        <v>47</v>
      </c>
      <c r="C32" s="72">
        <f t="shared" si="1"/>
        <v>0</v>
      </c>
      <c r="D32" s="73">
        <f t="shared" si="1"/>
        <v>8</v>
      </c>
      <c r="E32" s="74">
        <f t="shared" si="2"/>
        <v>39</v>
      </c>
      <c r="F32" s="71"/>
      <c r="G32" s="72"/>
      <c r="H32" s="73"/>
      <c r="I32" s="74"/>
      <c r="J32" s="71"/>
      <c r="K32" s="72">
        <v>0</v>
      </c>
      <c r="L32" s="73">
        <v>5</v>
      </c>
      <c r="M32" s="74">
        <v>25</v>
      </c>
      <c r="N32" s="71"/>
      <c r="O32" s="72">
        <v>0</v>
      </c>
      <c r="P32" s="73">
        <v>3</v>
      </c>
      <c r="Q32" s="74">
        <v>14</v>
      </c>
      <c r="R32" s="71"/>
      <c r="S32" s="72"/>
      <c r="T32" s="73"/>
      <c r="U32" s="74"/>
      <c r="V32" s="71"/>
      <c r="W32" s="72"/>
      <c r="X32" s="73"/>
      <c r="Y32" s="74"/>
      <c r="Z32" s="71"/>
      <c r="AA32" s="72"/>
      <c r="AB32" s="73"/>
      <c r="AC32" s="74"/>
      <c r="AD32" s="71"/>
      <c r="AE32" s="72"/>
      <c r="AF32" s="73"/>
      <c r="AG32" s="74"/>
      <c r="AH32" s="70"/>
    </row>
    <row r="33" spans="1:34" s="75" customFormat="1">
      <c r="A33" s="70">
        <v>29</v>
      </c>
      <c r="B33" s="71">
        <f t="shared" si="0"/>
        <v>63</v>
      </c>
      <c r="C33" s="72">
        <f t="shared" si="1"/>
        <v>3</v>
      </c>
      <c r="D33" s="73">
        <f t="shared" si="1"/>
        <v>11</v>
      </c>
      <c r="E33" s="74">
        <f t="shared" si="2"/>
        <v>49</v>
      </c>
      <c r="F33" s="71"/>
      <c r="G33" s="72">
        <v>1</v>
      </c>
      <c r="H33" s="73">
        <v>0</v>
      </c>
      <c r="I33" s="74">
        <v>17</v>
      </c>
      <c r="J33" s="71"/>
      <c r="K33" s="72">
        <v>1</v>
      </c>
      <c r="L33" s="73">
        <v>6</v>
      </c>
      <c r="M33" s="74">
        <v>21</v>
      </c>
      <c r="N33" s="71"/>
      <c r="O33" s="72">
        <v>1</v>
      </c>
      <c r="P33" s="73">
        <v>1</v>
      </c>
      <c r="Q33" s="74">
        <v>7</v>
      </c>
      <c r="R33" s="71"/>
      <c r="S33" s="72">
        <v>0</v>
      </c>
      <c r="T33" s="73">
        <v>0</v>
      </c>
      <c r="U33" s="74">
        <v>0</v>
      </c>
      <c r="V33" s="71"/>
      <c r="W33" s="72">
        <v>0</v>
      </c>
      <c r="X33" s="73">
        <v>1</v>
      </c>
      <c r="Y33" s="74">
        <v>4</v>
      </c>
      <c r="Z33" s="71"/>
      <c r="AA33" s="72">
        <v>0</v>
      </c>
      <c r="AB33" s="73">
        <v>3</v>
      </c>
      <c r="AC33" s="74">
        <v>0</v>
      </c>
      <c r="AD33" s="71"/>
      <c r="AE33" s="72"/>
      <c r="AF33" s="73"/>
      <c r="AG33" s="74"/>
      <c r="AH33" s="70"/>
    </row>
    <row r="34" spans="1:34" s="112" customFormat="1">
      <c r="A34" s="107">
        <v>30</v>
      </c>
      <c r="B34" s="108">
        <f t="shared" si="0"/>
        <v>0</v>
      </c>
      <c r="C34" s="109">
        <f t="shared" si="1"/>
        <v>0</v>
      </c>
      <c r="D34" s="110">
        <f t="shared" si="1"/>
        <v>0</v>
      </c>
      <c r="E34" s="111">
        <f t="shared" si="2"/>
        <v>0</v>
      </c>
      <c r="F34" s="108"/>
      <c r="G34" s="109"/>
      <c r="H34" s="110"/>
      <c r="I34" s="111"/>
      <c r="J34" s="108"/>
      <c r="K34" s="109"/>
      <c r="L34" s="110"/>
      <c r="M34" s="111"/>
      <c r="N34" s="108"/>
      <c r="O34" s="109"/>
      <c r="P34" s="110"/>
      <c r="Q34" s="111"/>
      <c r="R34" s="108"/>
      <c r="S34" s="109"/>
      <c r="T34" s="110"/>
      <c r="U34" s="111"/>
      <c r="V34" s="108"/>
      <c r="W34" s="109"/>
      <c r="X34" s="110"/>
      <c r="Y34" s="111"/>
      <c r="Z34" s="108"/>
      <c r="AA34" s="109"/>
      <c r="AB34" s="110"/>
      <c r="AC34" s="111"/>
      <c r="AD34" s="108"/>
      <c r="AE34" s="109"/>
      <c r="AF34" s="110"/>
      <c r="AG34" s="111"/>
      <c r="AH34" s="107"/>
    </row>
    <row r="35" spans="1:34">
      <c r="W35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="85" zoomScaleNormal="85" workbookViewId="0">
      <selection activeCell="F28" sqref="F28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58" customWidth="1"/>
    <col min="14" max="14" width="6.375" style="58" customWidth="1"/>
    <col min="18" max="18" width="6.125" style="58" customWidth="1"/>
    <col min="22" max="22" width="5.625" style="58" customWidth="1"/>
    <col min="26" max="26" width="7" style="58" customWidth="1"/>
    <col min="30" max="30" width="5.625" style="58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102" t="s">
        <v>44</v>
      </c>
      <c r="K3" s="51" t="s">
        <v>13</v>
      </c>
      <c r="L3" s="52" t="s">
        <v>45</v>
      </c>
      <c r="M3" s="53" t="s">
        <v>46</v>
      </c>
      <c r="N3" s="103" t="s">
        <v>44</v>
      </c>
      <c r="O3" s="47" t="s">
        <v>13</v>
      </c>
      <c r="P3" s="48" t="s">
        <v>45</v>
      </c>
      <c r="Q3" s="49" t="s">
        <v>46</v>
      </c>
      <c r="R3" s="103" t="s">
        <v>44</v>
      </c>
      <c r="S3" s="47" t="s">
        <v>13</v>
      </c>
      <c r="T3" s="48" t="s">
        <v>45</v>
      </c>
      <c r="U3" s="49" t="s">
        <v>46</v>
      </c>
      <c r="V3" s="103" t="s">
        <v>44</v>
      </c>
      <c r="W3" s="47" t="s">
        <v>13</v>
      </c>
      <c r="X3" s="48" t="s">
        <v>45</v>
      </c>
      <c r="Y3" s="49" t="s">
        <v>46</v>
      </c>
      <c r="Z3" s="103" t="s">
        <v>44</v>
      </c>
      <c r="AA3" s="47" t="s">
        <v>13</v>
      </c>
      <c r="AB3" s="48" t="s">
        <v>45</v>
      </c>
      <c r="AC3" s="49" t="s">
        <v>46</v>
      </c>
      <c r="AD3" s="103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955</v>
      </c>
      <c r="C4" s="61">
        <f>SUM(C5:C35)</f>
        <v>22</v>
      </c>
      <c r="D4" s="62">
        <f>SUM(D5:D35)</f>
        <v>192</v>
      </c>
      <c r="E4" s="63">
        <f>SUM(E5:E35)</f>
        <v>741</v>
      </c>
      <c r="F4" s="94">
        <f>G4+H4+I4</f>
        <v>215</v>
      </c>
      <c r="G4" s="61">
        <f>SUM(G5:G35)</f>
        <v>9</v>
      </c>
      <c r="H4" s="62">
        <f>SUM(H5:H35)</f>
        <v>22</v>
      </c>
      <c r="I4" s="63">
        <f>SUM(I5:I35)</f>
        <v>184</v>
      </c>
      <c r="J4" s="60">
        <f>K4+L4+M4</f>
        <v>319</v>
      </c>
      <c r="K4" s="61">
        <f>SUM(K5:K35)</f>
        <v>3</v>
      </c>
      <c r="L4" s="62">
        <f>SUM(L5:L35)</f>
        <v>56</v>
      </c>
      <c r="M4" s="63">
        <f>SUM(M5:M35)</f>
        <v>260</v>
      </c>
      <c r="N4" s="60">
        <f>O4+P4+Q4</f>
        <v>188</v>
      </c>
      <c r="O4" s="61">
        <f>SUM(O5:O35)</f>
        <v>8</v>
      </c>
      <c r="P4" s="62">
        <f>SUM(P5:P35)</f>
        <v>19</v>
      </c>
      <c r="Q4" s="63">
        <f>SUM(Q5:Q35)</f>
        <v>161</v>
      </c>
      <c r="R4" s="60">
        <f>S4+T4+U4</f>
        <v>91</v>
      </c>
      <c r="S4" s="61">
        <f>SUM(S5:S35)</f>
        <v>0</v>
      </c>
      <c r="T4" s="62">
        <f>SUM(T5:T35)</f>
        <v>22</v>
      </c>
      <c r="U4" s="63">
        <f>SUM(U5:U35)</f>
        <v>69</v>
      </c>
      <c r="V4" s="60">
        <f>W4+X4+Y4</f>
        <v>91</v>
      </c>
      <c r="W4" s="61">
        <f>SUM(W5:W35)</f>
        <v>2</v>
      </c>
      <c r="X4" s="62">
        <f>SUM(X5:X35)</f>
        <v>29</v>
      </c>
      <c r="Y4" s="63">
        <f>SUM(Y5:Y35)</f>
        <v>60</v>
      </c>
      <c r="Z4" s="60">
        <f>AA4+AB4+AC4</f>
        <v>44</v>
      </c>
      <c r="AA4" s="61">
        <f>SUM(AA5:AA35)</f>
        <v>0</v>
      </c>
      <c r="AB4" s="62">
        <f>SUM(AB5:AB35)</f>
        <v>37</v>
      </c>
      <c r="AC4" s="63">
        <f>SUM(AC5:AC35)</f>
        <v>7</v>
      </c>
      <c r="AD4" s="60">
        <f>AE4+AF4+AG4</f>
        <v>7</v>
      </c>
      <c r="AE4" s="61">
        <f>SUM(AE5:AE35)</f>
        <v>0</v>
      </c>
      <c r="AF4" s="62">
        <f>SUM(AF5:AF35)</f>
        <v>7</v>
      </c>
      <c r="AG4" s="63">
        <f>SUM(AG5:AG35)</f>
        <v>0</v>
      </c>
      <c r="AH4" s="35"/>
    </row>
    <row r="5" spans="1:34" s="112" customFormat="1">
      <c r="A5" s="107">
        <v>1</v>
      </c>
      <c r="B5" s="108">
        <f t="shared" ref="B5:B35" si="0">C5+D5+E5</f>
        <v>7</v>
      </c>
      <c r="C5" s="109">
        <f>G5+K5+O5+S5+W5+AA5+AE5</f>
        <v>0</v>
      </c>
      <c r="D5" s="110">
        <f>H5+L5+P5+T5+X5+AB5+AF5</f>
        <v>7</v>
      </c>
      <c r="E5" s="111">
        <f>I5+M5+Q5+U5+Y5+AC5+AG5</f>
        <v>0</v>
      </c>
      <c r="F5" s="108"/>
      <c r="G5" s="109"/>
      <c r="H5" s="110"/>
      <c r="I5" s="111"/>
      <c r="J5" s="108"/>
      <c r="K5" s="109"/>
      <c r="L5" s="110"/>
      <c r="M5" s="111"/>
      <c r="N5" s="108"/>
      <c r="O5" s="109"/>
      <c r="P5" s="110"/>
      <c r="Q5" s="111"/>
      <c r="R5" s="108"/>
      <c r="S5" s="109"/>
      <c r="T5" s="110"/>
      <c r="U5" s="111"/>
      <c r="V5" s="108"/>
      <c r="W5" s="109"/>
      <c r="X5" s="110"/>
      <c r="Y5" s="111"/>
      <c r="Z5" s="108"/>
      <c r="AA5" s="109"/>
      <c r="AB5" s="110"/>
      <c r="AC5" s="111"/>
      <c r="AD5" s="108"/>
      <c r="AE5" s="109"/>
      <c r="AF5" s="110">
        <v>7</v>
      </c>
      <c r="AG5" s="111"/>
      <c r="AH5" s="107"/>
    </row>
    <row r="6" spans="1:34" s="58" customFormat="1">
      <c r="A6" s="35">
        <v>2</v>
      </c>
      <c r="B6" s="54">
        <f t="shared" si="0"/>
        <v>70</v>
      </c>
      <c r="C6" s="55">
        <f t="shared" ref="C6:D35" si="1">G6+K6+O6+S6+W6+AA6+AE6</f>
        <v>4</v>
      </c>
      <c r="D6" s="56">
        <f>H6+L6+P6+T6+X6+AB6+AF6</f>
        <v>13</v>
      </c>
      <c r="E6" s="57">
        <f>I6+M6+Q6+U6+Y6+AC6+AG6</f>
        <v>53</v>
      </c>
      <c r="F6" s="54"/>
      <c r="G6" s="55">
        <v>2</v>
      </c>
      <c r="H6" s="56">
        <v>1</v>
      </c>
      <c r="I6" s="57">
        <v>13</v>
      </c>
      <c r="J6" s="54"/>
      <c r="K6" s="55">
        <v>0</v>
      </c>
      <c r="L6" s="56">
        <v>1</v>
      </c>
      <c r="M6" s="57">
        <v>22</v>
      </c>
      <c r="N6" s="54"/>
      <c r="O6" s="55">
        <v>2</v>
      </c>
      <c r="P6" s="56">
        <v>3</v>
      </c>
      <c r="Q6" s="57">
        <v>7</v>
      </c>
      <c r="R6" s="54"/>
      <c r="S6" s="55">
        <v>0</v>
      </c>
      <c r="T6" s="56">
        <v>2</v>
      </c>
      <c r="U6" s="57">
        <v>7</v>
      </c>
      <c r="V6" s="54"/>
      <c r="W6" s="55">
        <v>0</v>
      </c>
      <c r="X6" s="56">
        <v>2</v>
      </c>
      <c r="Y6" s="57">
        <v>4</v>
      </c>
      <c r="Z6" s="54"/>
      <c r="AA6" s="55">
        <v>0</v>
      </c>
      <c r="AB6" s="56">
        <v>4</v>
      </c>
      <c r="AC6" s="57">
        <v>0</v>
      </c>
      <c r="AD6" s="54"/>
      <c r="AE6" s="55"/>
      <c r="AF6" s="56"/>
      <c r="AG6" s="57"/>
      <c r="AH6" s="35"/>
    </row>
    <row r="7" spans="1:34" s="75" customFormat="1">
      <c r="A7" s="70">
        <v>3</v>
      </c>
      <c r="B7" s="71">
        <f t="shared" si="0"/>
        <v>36</v>
      </c>
      <c r="C7" s="72">
        <f t="shared" si="1"/>
        <v>4</v>
      </c>
      <c r="D7" s="73">
        <f t="shared" si="1"/>
        <v>2</v>
      </c>
      <c r="E7" s="74">
        <f t="shared" ref="E7:E35" si="2">I7+M7+Q7+U7+Y7+AC7+AG7</f>
        <v>30</v>
      </c>
      <c r="F7" s="71"/>
      <c r="G7" s="72">
        <v>3</v>
      </c>
      <c r="H7" s="73">
        <v>0</v>
      </c>
      <c r="I7" s="74">
        <v>11</v>
      </c>
      <c r="J7" s="71"/>
      <c r="K7" s="72">
        <v>0</v>
      </c>
      <c r="L7" s="73">
        <v>2</v>
      </c>
      <c r="M7" s="74">
        <v>8</v>
      </c>
      <c r="N7" s="71"/>
      <c r="O7" s="72">
        <v>1</v>
      </c>
      <c r="P7" s="73">
        <v>0</v>
      </c>
      <c r="Q7" s="74">
        <v>11</v>
      </c>
      <c r="R7" s="71"/>
      <c r="S7" s="72"/>
      <c r="T7" s="73"/>
      <c r="U7" s="74"/>
      <c r="V7" s="71"/>
      <c r="W7" s="72"/>
      <c r="X7" s="73"/>
      <c r="Y7" s="74"/>
      <c r="Z7" s="71"/>
      <c r="AA7" s="72"/>
      <c r="AB7" s="73"/>
      <c r="AC7" s="74"/>
      <c r="AD7" s="71"/>
      <c r="AE7" s="72"/>
      <c r="AF7" s="73"/>
      <c r="AG7" s="74"/>
      <c r="AH7" s="70"/>
    </row>
    <row r="8" spans="1:34" s="75" customFormat="1">
      <c r="A8" s="70">
        <v>4</v>
      </c>
      <c r="B8" s="71">
        <f t="shared" si="0"/>
        <v>52</v>
      </c>
      <c r="C8" s="72">
        <f t="shared" si="1"/>
        <v>4</v>
      </c>
      <c r="D8" s="73">
        <f t="shared" si="1"/>
        <v>14</v>
      </c>
      <c r="E8" s="74">
        <f t="shared" si="2"/>
        <v>34</v>
      </c>
      <c r="F8" s="71"/>
      <c r="G8" s="72">
        <v>1</v>
      </c>
      <c r="H8" s="73">
        <v>2</v>
      </c>
      <c r="I8" s="74">
        <v>6</v>
      </c>
      <c r="J8" s="71"/>
      <c r="K8" s="72">
        <v>0</v>
      </c>
      <c r="L8" s="73">
        <v>3</v>
      </c>
      <c r="M8" s="74">
        <v>15</v>
      </c>
      <c r="N8" s="71"/>
      <c r="O8" s="72">
        <v>2</v>
      </c>
      <c r="P8" s="73">
        <v>0</v>
      </c>
      <c r="Q8" s="74">
        <v>9</v>
      </c>
      <c r="R8" s="71"/>
      <c r="S8" s="72"/>
      <c r="T8" s="73"/>
      <c r="U8" s="74"/>
      <c r="V8" s="71"/>
      <c r="W8" s="72">
        <v>1</v>
      </c>
      <c r="X8" s="73">
        <v>2</v>
      </c>
      <c r="Y8" s="74">
        <v>4</v>
      </c>
      <c r="Z8" s="71"/>
      <c r="AA8" s="72"/>
      <c r="AB8" s="73">
        <v>7</v>
      </c>
      <c r="AC8" s="74"/>
      <c r="AD8" s="71"/>
      <c r="AE8" s="72"/>
      <c r="AF8" s="73"/>
      <c r="AG8" s="74"/>
      <c r="AH8" s="70"/>
    </row>
    <row r="9" spans="1:34" s="75" customFormat="1">
      <c r="A9" s="70">
        <v>5</v>
      </c>
      <c r="B9" s="71">
        <f t="shared" si="0"/>
        <v>30</v>
      </c>
      <c r="C9" s="72">
        <f t="shared" si="1"/>
        <v>0</v>
      </c>
      <c r="D9" s="73">
        <f t="shared" si="1"/>
        <v>4</v>
      </c>
      <c r="E9" s="74">
        <f t="shared" si="2"/>
        <v>26</v>
      </c>
      <c r="F9" s="71"/>
      <c r="G9" s="72"/>
      <c r="H9" s="73"/>
      <c r="I9" s="74">
        <v>7</v>
      </c>
      <c r="J9" s="71"/>
      <c r="K9" s="72"/>
      <c r="L9" s="73">
        <v>1</v>
      </c>
      <c r="M9" s="74">
        <v>8</v>
      </c>
      <c r="N9" s="71"/>
      <c r="O9" s="72"/>
      <c r="P9" s="73"/>
      <c r="Q9" s="74">
        <v>7</v>
      </c>
      <c r="R9" s="71"/>
      <c r="S9" s="72"/>
      <c r="T9" s="73"/>
      <c r="U9" s="74"/>
      <c r="V9" s="71"/>
      <c r="W9" s="72"/>
      <c r="X9" s="73">
        <v>2</v>
      </c>
      <c r="Y9" s="74">
        <v>4</v>
      </c>
      <c r="Z9" s="71"/>
      <c r="AA9" s="72"/>
      <c r="AB9" s="73">
        <v>1</v>
      </c>
      <c r="AC9" s="74"/>
      <c r="AD9" s="71"/>
      <c r="AE9" s="72"/>
      <c r="AF9" s="73"/>
      <c r="AG9" s="74"/>
      <c r="AH9" s="70"/>
    </row>
    <row r="10" spans="1:34" s="75" customFormat="1">
      <c r="A10" s="70">
        <v>6</v>
      </c>
      <c r="B10" s="71">
        <f t="shared" si="0"/>
        <v>27</v>
      </c>
      <c r="C10" s="72">
        <f t="shared" si="1"/>
        <v>0</v>
      </c>
      <c r="D10" s="73">
        <f t="shared" si="1"/>
        <v>3</v>
      </c>
      <c r="E10" s="74">
        <f t="shared" si="2"/>
        <v>24</v>
      </c>
      <c r="F10" s="71"/>
      <c r="G10" s="72"/>
      <c r="H10" s="73"/>
      <c r="I10" s="74">
        <v>8</v>
      </c>
      <c r="J10" s="71"/>
      <c r="K10" s="72"/>
      <c r="L10" s="73">
        <v>2</v>
      </c>
      <c r="M10" s="74">
        <v>6</v>
      </c>
      <c r="N10" s="71"/>
      <c r="O10" s="72"/>
      <c r="P10" s="73"/>
      <c r="Q10" s="74">
        <v>10</v>
      </c>
      <c r="R10" s="71"/>
      <c r="S10" s="72"/>
      <c r="T10" s="73"/>
      <c r="U10" s="74"/>
      <c r="V10" s="71"/>
      <c r="W10" s="72"/>
      <c r="X10" s="73"/>
      <c r="Y10" s="74"/>
      <c r="Z10" s="71"/>
      <c r="AA10" s="72"/>
      <c r="AB10" s="73">
        <v>1</v>
      </c>
      <c r="AC10" s="74"/>
      <c r="AD10" s="71"/>
      <c r="AE10" s="72"/>
      <c r="AF10" s="73"/>
      <c r="AG10" s="74"/>
      <c r="AH10" s="70"/>
    </row>
    <row r="11" spans="1:34" s="112" customFormat="1">
      <c r="A11" s="107">
        <v>7</v>
      </c>
      <c r="B11" s="108">
        <f t="shared" si="0"/>
        <v>0</v>
      </c>
      <c r="C11" s="109">
        <f t="shared" si="1"/>
        <v>0</v>
      </c>
      <c r="D11" s="110">
        <f t="shared" si="1"/>
        <v>0</v>
      </c>
      <c r="E11" s="111">
        <f t="shared" si="2"/>
        <v>0</v>
      </c>
      <c r="F11" s="108"/>
      <c r="G11" s="109"/>
      <c r="H11" s="110"/>
      <c r="I11" s="111"/>
      <c r="J11" s="108"/>
      <c r="K11" s="109"/>
      <c r="L11" s="110"/>
      <c r="M11" s="111"/>
      <c r="N11" s="108"/>
      <c r="O11" s="109"/>
      <c r="P11" s="110"/>
      <c r="Q11" s="111"/>
      <c r="R11" s="108"/>
      <c r="S11" s="109"/>
      <c r="T11" s="110"/>
      <c r="U11" s="111"/>
      <c r="V11" s="108"/>
      <c r="W11" s="109"/>
      <c r="X11" s="110"/>
      <c r="Y11" s="111"/>
      <c r="Z11" s="108"/>
      <c r="AA11" s="109"/>
      <c r="AB11" s="110"/>
      <c r="AC11" s="111"/>
      <c r="AD11" s="108"/>
      <c r="AE11" s="109"/>
      <c r="AF11" s="110"/>
      <c r="AG11" s="111"/>
      <c r="AH11" s="107"/>
    </row>
    <row r="12" spans="1:34" s="112" customFormat="1">
      <c r="A12" s="107">
        <v>8</v>
      </c>
      <c r="B12" s="108">
        <f t="shared" si="0"/>
        <v>0</v>
      </c>
      <c r="C12" s="109">
        <f t="shared" si="1"/>
        <v>0</v>
      </c>
      <c r="D12" s="110">
        <f t="shared" si="1"/>
        <v>0</v>
      </c>
      <c r="E12" s="111">
        <f t="shared" si="2"/>
        <v>0</v>
      </c>
      <c r="F12" s="108"/>
      <c r="G12" s="109"/>
      <c r="H12" s="110"/>
      <c r="I12" s="111"/>
      <c r="J12" s="108"/>
      <c r="K12" s="109"/>
      <c r="L12" s="110"/>
      <c r="M12" s="111"/>
      <c r="N12" s="108"/>
      <c r="O12" s="109"/>
      <c r="P12" s="110"/>
      <c r="Q12" s="111"/>
      <c r="R12" s="108"/>
      <c r="S12" s="109"/>
      <c r="T12" s="110"/>
      <c r="U12" s="111"/>
      <c r="V12" s="108"/>
      <c r="W12" s="109"/>
      <c r="X12" s="110"/>
      <c r="Y12" s="111"/>
      <c r="Z12" s="108"/>
      <c r="AA12" s="109"/>
      <c r="AB12" s="110"/>
      <c r="AC12" s="111"/>
      <c r="AD12" s="108"/>
      <c r="AE12" s="109"/>
      <c r="AF12" s="110"/>
      <c r="AG12" s="111"/>
      <c r="AH12" s="107"/>
    </row>
    <row r="13" spans="1:34" s="75" customFormat="1">
      <c r="A13" s="70">
        <v>9</v>
      </c>
      <c r="B13" s="71">
        <f t="shared" si="0"/>
        <v>63</v>
      </c>
      <c r="C13" s="72">
        <f t="shared" si="1"/>
        <v>0</v>
      </c>
      <c r="D13" s="73">
        <f t="shared" si="1"/>
        <v>23</v>
      </c>
      <c r="E13" s="74">
        <f t="shared" si="2"/>
        <v>40</v>
      </c>
      <c r="F13" s="71"/>
      <c r="G13" s="72"/>
      <c r="H13" s="73">
        <v>1</v>
      </c>
      <c r="I13" s="74">
        <v>6</v>
      </c>
      <c r="J13" s="71"/>
      <c r="K13" s="72"/>
      <c r="L13" s="73">
        <v>5</v>
      </c>
      <c r="M13" s="74">
        <v>13</v>
      </c>
      <c r="N13" s="71"/>
      <c r="O13" s="72"/>
      <c r="P13" s="73">
        <v>2</v>
      </c>
      <c r="Q13" s="74">
        <v>10</v>
      </c>
      <c r="R13" s="71"/>
      <c r="S13" s="72"/>
      <c r="T13" s="73">
        <v>2</v>
      </c>
      <c r="U13" s="74">
        <v>8</v>
      </c>
      <c r="V13" s="71"/>
      <c r="W13" s="72"/>
      <c r="X13" s="73">
        <v>4</v>
      </c>
      <c r="Y13" s="74">
        <v>3</v>
      </c>
      <c r="Z13" s="71"/>
      <c r="AA13" s="72"/>
      <c r="AB13" s="73">
        <v>9</v>
      </c>
      <c r="AC13" s="74"/>
      <c r="AD13" s="71"/>
      <c r="AE13" s="72"/>
      <c r="AF13" s="73"/>
      <c r="AG13" s="74"/>
      <c r="AH13" s="70"/>
    </row>
    <row r="14" spans="1:34" s="75" customFormat="1">
      <c r="A14" s="70">
        <v>10</v>
      </c>
      <c r="B14" s="71">
        <f t="shared" si="0"/>
        <v>68</v>
      </c>
      <c r="C14" s="72">
        <f t="shared" si="1"/>
        <v>4</v>
      </c>
      <c r="D14" s="73">
        <f t="shared" si="1"/>
        <v>13</v>
      </c>
      <c r="E14" s="74">
        <f t="shared" si="2"/>
        <v>51</v>
      </c>
      <c r="F14" s="71"/>
      <c r="G14" s="72">
        <v>1</v>
      </c>
      <c r="H14" s="73"/>
      <c r="I14" s="74">
        <v>11</v>
      </c>
      <c r="J14" s="71"/>
      <c r="K14" s="72">
        <v>1</v>
      </c>
      <c r="L14" s="73">
        <v>1</v>
      </c>
      <c r="M14" s="74">
        <v>17</v>
      </c>
      <c r="N14" s="71"/>
      <c r="O14" s="72">
        <v>1</v>
      </c>
      <c r="P14" s="73">
        <v>1</v>
      </c>
      <c r="Q14" s="74">
        <v>10</v>
      </c>
      <c r="R14" s="71"/>
      <c r="S14" s="72"/>
      <c r="T14" s="73">
        <v>4</v>
      </c>
      <c r="U14" s="74">
        <v>5</v>
      </c>
      <c r="V14" s="71"/>
      <c r="W14" s="72">
        <v>1</v>
      </c>
      <c r="X14" s="73">
        <v>4</v>
      </c>
      <c r="Y14" s="74">
        <v>8</v>
      </c>
      <c r="Z14" s="71"/>
      <c r="AA14" s="72"/>
      <c r="AB14" s="73">
        <v>3</v>
      </c>
      <c r="AC14" s="74"/>
      <c r="AD14" s="71"/>
      <c r="AE14" s="72"/>
      <c r="AF14" s="73"/>
      <c r="AG14" s="74"/>
      <c r="AH14" s="70"/>
    </row>
    <row r="15" spans="1:34" s="75" customFormat="1">
      <c r="A15" s="70">
        <v>11</v>
      </c>
      <c r="B15" s="71">
        <f t="shared" si="0"/>
        <v>31</v>
      </c>
      <c r="C15" s="72">
        <f t="shared" si="1"/>
        <v>2</v>
      </c>
      <c r="D15" s="73">
        <f t="shared" si="1"/>
        <v>9</v>
      </c>
      <c r="E15" s="74">
        <f t="shared" si="2"/>
        <v>20</v>
      </c>
      <c r="F15" s="71"/>
      <c r="G15" s="72"/>
      <c r="H15" s="73">
        <v>2</v>
      </c>
      <c r="I15" s="74">
        <v>8</v>
      </c>
      <c r="J15" s="71"/>
      <c r="K15" s="72">
        <v>2</v>
      </c>
      <c r="L15" s="73">
        <v>5</v>
      </c>
      <c r="M15" s="74">
        <v>8</v>
      </c>
      <c r="N15" s="71"/>
      <c r="O15" s="72"/>
      <c r="P15" s="73">
        <v>2</v>
      </c>
      <c r="Q15" s="74">
        <v>4</v>
      </c>
      <c r="R15" s="71"/>
      <c r="S15" s="72"/>
      <c r="T15" s="73"/>
      <c r="U15" s="74"/>
      <c r="V15" s="71"/>
      <c r="W15" s="72"/>
      <c r="X15" s="73"/>
      <c r="Y15" s="74"/>
      <c r="Z15" s="71"/>
      <c r="AA15" s="72"/>
      <c r="AB15" s="73"/>
      <c r="AC15" s="74"/>
      <c r="AD15" s="71"/>
      <c r="AE15" s="72"/>
      <c r="AF15" s="73"/>
      <c r="AG15" s="74"/>
      <c r="AH15" s="70"/>
    </row>
    <row r="16" spans="1:34" s="75" customFormat="1">
      <c r="A16" s="70">
        <v>12</v>
      </c>
      <c r="B16" s="71">
        <f t="shared" si="0"/>
        <v>33</v>
      </c>
      <c r="C16" s="72">
        <f t="shared" si="1"/>
        <v>1</v>
      </c>
      <c r="D16" s="73">
        <f t="shared" si="1"/>
        <v>8</v>
      </c>
      <c r="E16" s="74">
        <f t="shared" si="2"/>
        <v>24</v>
      </c>
      <c r="F16" s="71"/>
      <c r="G16" s="72"/>
      <c r="H16" s="73">
        <v>1</v>
      </c>
      <c r="I16" s="74">
        <v>13</v>
      </c>
      <c r="J16" s="71"/>
      <c r="K16" s="72"/>
      <c r="L16" s="73">
        <v>4</v>
      </c>
      <c r="M16" s="74">
        <v>6</v>
      </c>
      <c r="N16" s="71"/>
      <c r="O16" s="72">
        <v>1</v>
      </c>
      <c r="P16" s="73">
        <v>1</v>
      </c>
      <c r="Q16" s="74">
        <v>5</v>
      </c>
      <c r="R16" s="139"/>
      <c r="S16" s="72"/>
      <c r="T16" s="73"/>
      <c r="U16" s="74"/>
      <c r="V16" s="71"/>
      <c r="W16" s="72"/>
      <c r="X16" s="73"/>
      <c r="Y16" s="74"/>
      <c r="Z16" s="71"/>
      <c r="AA16" s="72"/>
      <c r="AB16" s="73">
        <v>2</v>
      </c>
      <c r="AC16" s="74"/>
      <c r="AD16" s="71"/>
      <c r="AE16" s="72"/>
      <c r="AF16" s="73"/>
      <c r="AG16" s="74"/>
      <c r="AH16" s="70"/>
    </row>
    <row r="17" spans="1:34" s="75" customFormat="1">
      <c r="A17" s="70">
        <v>13</v>
      </c>
      <c r="B17" s="71">
        <f t="shared" si="0"/>
        <v>56</v>
      </c>
      <c r="C17" s="72">
        <f t="shared" si="1"/>
        <v>0</v>
      </c>
      <c r="D17" s="73">
        <f t="shared" si="1"/>
        <v>9</v>
      </c>
      <c r="E17" s="74">
        <f t="shared" si="2"/>
        <v>47</v>
      </c>
      <c r="F17" s="71"/>
      <c r="G17" s="72"/>
      <c r="H17" s="73">
        <v>1</v>
      </c>
      <c r="I17" s="74">
        <v>14</v>
      </c>
      <c r="J17" s="71"/>
      <c r="K17" s="72"/>
      <c r="L17" s="73">
        <v>3</v>
      </c>
      <c r="M17" s="74">
        <v>16</v>
      </c>
      <c r="N17" s="71"/>
      <c r="O17" s="72"/>
      <c r="P17" s="73">
        <v>2</v>
      </c>
      <c r="Q17" s="74">
        <v>13</v>
      </c>
      <c r="R17" s="71"/>
      <c r="S17" s="72"/>
      <c r="T17" s="73"/>
      <c r="U17" s="74"/>
      <c r="V17" s="71"/>
      <c r="W17" s="72"/>
      <c r="X17" s="73">
        <v>3</v>
      </c>
      <c r="Y17" s="74">
        <v>4</v>
      </c>
      <c r="Z17" s="71"/>
      <c r="AA17" s="72"/>
      <c r="AB17" s="73"/>
      <c r="AC17" s="74"/>
      <c r="AD17" s="71"/>
      <c r="AE17" s="72"/>
      <c r="AF17" s="73"/>
      <c r="AG17" s="74"/>
      <c r="AH17" s="70"/>
    </row>
    <row r="18" spans="1:34" s="112" customFormat="1">
      <c r="A18" s="107">
        <v>14</v>
      </c>
      <c r="B18" s="108">
        <f t="shared" si="0"/>
        <v>0</v>
      </c>
      <c r="C18" s="109">
        <f t="shared" si="1"/>
        <v>0</v>
      </c>
      <c r="D18" s="110">
        <f t="shared" si="1"/>
        <v>0</v>
      </c>
      <c r="E18" s="111">
        <f t="shared" si="2"/>
        <v>0</v>
      </c>
      <c r="F18" s="108"/>
      <c r="G18" s="109"/>
      <c r="H18" s="110"/>
      <c r="I18" s="111"/>
      <c r="J18" s="108"/>
      <c r="K18" s="109"/>
      <c r="L18" s="110"/>
      <c r="M18" s="111"/>
      <c r="N18" s="108"/>
      <c r="O18" s="109"/>
      <c r="P18" s="110"/>
      <c r="Q18" s="111"/>
      <c r="R18" s="108"/>
      <c r="S18" s="109"/>
      <c r="T18" s="110"/>
      <c r="U18" s="111"/>
      <c r="V18" s="108"/>
      <c r="W18" s="109"/>
      <c r="X18" s="110"/>
      <c r="Y18" s="111"/>
      <c r="Z18" s="108"/>
      <c r="AA18" s="109"/>
      <c r="AB18" s="110"/>
      <c r="AC18" s="111"/>
      <c r="AD18" s="108"/>
      <c r="AE18" s="109"/>
      <c r="AF18" s="110"/>
      <c r="AG18" s="111"/>
      <c r="AH18" s="107"/>
    </row>
    <row r="19" spans="1:34" s="112" customFormat="1">
      <c r="A19" s="107">
        <v>15</v>
      </c>
      <c r="B19" s="108">
        <f t="shared" si="0"/>
        <v>0</v>
      </c>
      <c r="C19" s="109">
        <f t="shared" si="1"/>
        <v>0</v>
      </c>
      <c r="D19" s="110">
        <f t="shared" si="1"/>
        <v>0</v>
      </c>
      <c r="E19" s="111">
        <f t="shared" si="2"/>
        <v>0</v>
      </c>
      <c r="F19" s="108"/>
      <c r="G19" s="109"/>
      <c r="H19" s="110"/>
      <c r="I19" s="111"/>
      <c r="J19" s="108"/>
      <c r="K19" s="109"/>
      <c r="L19" s="110"/>
      <c r="M19" s="111"/>
      <c r="N19" s="108"/>
      <c r="O19" s="109"/>
      <c r="P19" s="110"/>
      <c r="Q19" s="111"/>
      <c r="R19" s="108"/>
      <c r="S19" s="109"/>
      <c r="T19" s="110"/>
      <c r="U19" s="111"/>
      <c r="V19" s="108"/>
      <c r="W19" s="109"/>
      <c r="X19" s="110"/>
      <c r="Y19" s="111"/>
      <c r="Z19" s="108"/>
      <c r="AA19" s="109"/>
      <c r="AB19" s="110"/>
      <c r="AC19" s="111"/>
      <c r="AD19" s="108"/>
      <c r="AE19" s="109"/>
      <c r="AF19" s="110"/>
      <c r="AG19" s="111"/>
      <c r="AH19" s="107"/>
    </row>
    <row r="20" spans="1:34" s="75" customFormat="1">
      <c r="A20" s="70">
        <v>16</v>
      </c>
      <c r="B20" s="71">
        <f t="shared" si="0"/>
        <v>73</v>
      </c>
      <c r="C20" s="72">
        <f t="shared" si="1"/>
        <v>2</v>
      </c>
      <c r="D20" s="73">
        <f t="shared" si="1"/>
        <v>18</v>
      </c>
      <c r="E20" s="74">
        <f t="shared" si="2"/>
        <v>53</v>
      </c>
      <c r="F20" s="71"/>
      <c r="G20" s="72">
        <v>1</v>
      </c>
      <c r="H20" s="73"/>
      <c r="I20" s="74"/>
      <c r="J20" s="71"/>
      <c r="K20" s="72"/>
      <c r="L20" s="73">
        <v>5</v>
      </c>
      <c r="M20" s="74">
        <v>25</v>
      </c>
      <c r="N20" s="71"/>
      <c r="O20" s="72">
        <v>1</v>
      </c>
      <c r="P20" s="73">
        <v>1</v>
      </c>
      <c r="Q20" s="74">
        <v>14</v>
      </c>
      <c r="R20" s="71"/>
      <c r="S20" s="72"/>
      <c r="T20" s="73">
        <v>3</v>
      </c>
      <c r="U20" s="74">
        <v>9</v>
      </c>
      <c r="V20" s="71"/>
      <c r="W20" s="72"/>
      <c r="X20" s="73">
        <v>3</v>
      </c>
      <c r="Y20" s="74">
        <v>5</v>
      </c>
      <c r="Z20" s="71"/>
      <c r="AA20" s="72"/>
      <c r="AB20" s="73">
        <v>6</v>
      </c>
      <c r="AC20" s="74"/>
      <c r="AD20" s="71"/>
      <c r="AE20" s="72"/>
      <c r="AF20" s="73"/>
      <c r="AG20" s="74"/>
      <c r="AH20" s="70"/>
    </row>
    <row r="21" spans="1:34" s="75" customFormat="1">
      <c r="A21" s="70">
        <v>17</v>
      </c>
      <c r="B21" s="71">
        <f t="shared" si="0"/>
        <v>41</v>
      </c>
      <c r="C21" s="72">
        <f t="shared" si="1"/>
        <v>0</v>
      </c>
      <c r="D21" s="73">
        <f t="shared" si="1"/>
        <v>10</v>
      </c>
      <c r="E21" s="74">
        <f t="shared" si="2"/>
        <v>31</v>
      </c>
      <c r="F21" s="71"/>
      <c r="G21" s="72"/>
      <c r="H21" s="73">
        <v>3</v>
      </c>
      <c r="I21" s="74">
        <v>9</v>
      </c>
      <c r="J21" s="71"/>
      <c r="K21" s="72"/>
      <c r="L21" s="73">
        <v>1</v>
      </c>
      <c r="M21" s="74">
        <v>11</v>
      </c>
      <c r="N21" s="71"/>
      <c r="O21" s="72"/>
      <c r="P21" s="73"/>
      <c r="Q21" s="74">
        <v>5</v>
      </c>
      <c r="R21" s="71"/>
      <c r="S21" s="72"/>
      <c r="T21" s="73">
        <v>4</v>
      </c>
      <c r="U21" s="74">
        <v>3</v>
      </c>
      <c r="V21" s="71"/>
      <c r="W21" s="72"/>
      <c r="X21" s="73">
        <v>2</v>
      </c>
      <c r="Y21" s="74">
        <v>3</v>
      </c>
      <c r="Z21" s="71"/>
      <c r="AA21" s="72"/>
      <c r="AB21" s="73"/>
      <c r="AC21" s="74"/>
      <c r="AD21" s="71"/>
      <c r="AE21" s="72"/>
      <c r="AF21" s="73"/>
      <c r="AG21" s="74"/>
      <c r="AH21" s="70"/>
    </row>
    <row r="22" spans="1:34" s="75" customFormat="1">
      <c r="A22" s="70">
        <v>18</v>
      </c>
      <c r="B22" s="71">
        <f t="shared" si="0"/>
        <v>65</v>
      </c>
      <c r="C22" s="72">
        <f t="shared" si="1"/>
        <v>1</v>
      </c>
      <c r="D22" s="73">
        <f t="shared" si="1"/>
        <v>11</v>
      </c>
      <c r="E22" s="74">
        <f t="shared" si="2"/>
        <v>53</v>
      </c>
      <c r="F22" s="71"/>
      <c r="G22" s="72">
        <v>1</v>
      </c>
      <c r="H22" s="73">
        <v>1</v>
      </c>
      <c r="I22" s="74">
        <v>9</v>
      </c>
      <c r="J22" s="71"/>
      <c r="K22" s="72"/>
      <c r="L22" s="73">
        <v>5</v>
      </c>
      <c r="M22" s="74">
        <v>17</v>
      </c>
      <c r="N22" s="71"/>
      <c r="O22" s="72"/>
      <c r="P22" s="73">
        <v>1</v>
      </c>
      <c r="Q22" s="74">
        <v>7</v>
      </c>
      <c r="R22" s="71"/>
      <c r="S22" s="72"/>
      <c r="T22" s="73">
        <v>2</v>
      </c>
      <c r="U22" s="74">
        <v>13</v>
      </c>
      <c r="V22" s="71"/>
      <c r="W22" s="72"/>
      <c r="X22" s="73">
        <v>2</v>
      </c>
      <c r="Y22" s="74">
        <v>2</v>
      </c>
      <c r="Z22" s="71"/>
      <c r="AA22" s="72"/>
      <c r="AB22" s="73"/>
      <c r="AC22" s="74">
        <v>5</v>
      </c>
      <c r="AD22" s="71"/>
      <c r="AE22" s="72"/>
      <c r="AF22" s="73"/>
      <c r="AG22" s="74"/>
      <c r="AH22" s="70"/>
    </row>
    <row r="23" spans="1:34" s="75" customFormat="1">
      <c r="A23" s="70">
        <v>19</v>
      </c>
      <c r="B23" s="71">
        <f t="shared" si="0"/>
        <v>35</v>
      </c>
      <c r="C23" s="72">
        <f t="shared" si="1"/>
        <v>0</v>
      </c>
      <c r="D23" s="73">
        <f t="shared" si="1"/>
        <v>2</v>
      </c>
      <c r="E23" s="74">
        <f t="shared" si="2"/>
        <v>33</v>
      </c>
      <c r="F23" s="71"/>
      <c r="G23" s="72"/>
      <c r="H23" s="73"/>
      <c r="I23" s="74">
        <v>4</v>
      </c>
      <c r="J23" s="71"/>
      <c r="K23" s="72"/>
      <c r="L23" s="73"/>
      <c r="M23" s="74">
        <v>13</v>
      </c>
      <c r="N23" s="71"/>
      <c r="O23" s="72"/>
      <c r="P23" s="73">
        <v>1</v>
      </c>
      <c r="Q23" s="74">
        <v>8</v>
      </c>
      <c r="R23" s="71"/>
      <c r="S23" s="72"/>
      <c r="T23" s="73">
        <v>1</v>
      </c>
      <c r="U23" s="74">
        <v>4</v>
      </c>
      <c r="V23" s="71"/>
      <c r="W23" s="72"/>
      <c r="X23" s="73"/>
      <c r="Y23" s="74">
        <v>4</v>
      </c>
      <c r="Z23" s="71"/>
      <c r="AA23" s="72"/>
      <c r="AB23" s="73"/>
      <c r="AC23" s="74"/>
      <c r="AD23" s="71"/>
      <c r="AE23" s="72"/>
      <c r="AF23" s="73"/>
      <c r="AG23" s="74"/>
      <c r="AH23" s="70"/>
    </row>
    <row r="24" spans="1:34" s="75" customFormat="1">
      <c r="A24" s="70">
        <v>20</v>
      </c>
      <c r="B24" s="71">
        <f t="shared" si="0"/>
        <v>45</v>
      </c>
      <c r="C24" s="72">
        <f t="shared" si="1"/>
        <v>0</v>
      </c>
      <c r="D24" s="73">
        <f t="shared" si="1"/>
        <v>8</v>
      </c>
      <c r="E24" s="74">
        <f t="shared" si="2"/>
        <v>37</v>
      </c>
      <c r="F24" s="71"/>
      <c r="G24" s="72"/>
      <c r="H24" s="73">
        <v>3</v>
      </c>
      <c r="I24" s="74">
        <v>14</v>
      </c>
      <c r="J24" s="71"/>
      <c r="K24" s="72"/>
      <c r="L24" s="73">
        <v>3</v>
      </c>
      <c r="M24" s="74">
        <v>12</v>
      </c>
      <c r="N24" s="71"/>
      <c r="O24" s="72"/>
      <c r="P24" s="73"/>
      <c r="Q24" s="74"/>
      <c r="R24" s="71"/>
      <c r="S24" s="72"/>
      <c r="T24" s="73"/>
      <c r="U24" s="74">
        <v>4</v>
      </c>
      <c r="V24" s="71"/>
      <c r="W24" s="72"/>
      <c r="X24" s="73">
        <v>2</v>
      </c>
      <c r="Y24" s="74">
        <v>5</v>
      </c>
      <c r="Z24" s="71"/>
      <c r="AA24" s="72"/>
      <c r="AB24" s="73"/>
      <c r="AC24" s="74">
        <v>2</v>
      </c>
      <c r="AD24" s="71"/>
      <c r="AE24" s="72"/>
      <c r="AF24" s="73"/>
      <c r="AG24" s="74"/>
      <c r="AH24" s="70"/>
    </row>
    <row r="25" spans="1:34" s="112" customFormat="1">
      <c r="A25" s="107">
        <v>21</v>
      </c>
      <c r="B25" s="108">
        <f t="shared" si="0"/>
        <v>0</v>
      </c>
      <c r="C25" s="109">
        <f t="shared" si="1"/>
        <v>0</v>
      </c>
      <c r="D25" s="110">
        <f t="shared" si="1"/>
        <v>0</v>
      </c>
      <c r="E25" s="111">
        <f t="shared" si="2"/>
        <v>0</v>
      </c>
      <c r="F25" s="108"/>
      <c r="G25" s="109"/>
      <c r="H25" s="110"/>
      <c r="I25" s="111"/>
      <c r="J25" s="108"/>
      <c r="K25" s="109"/>
      <c r="L25" s="110"/>
      <c r="M25" s="111"/>
      <c r="N25" s="108"/>
      <c r="O25" s="109"/>
      <c r="P25" s="110"/>
      <c r="Q25" s="111"/>
      <c r="R25" s="108"/>
      <c r="S25" s="109"/>
      <c r="T25" s="110"/>
      <c r="U25" s="111"/>
      <c r="V25" s="108"/>
      <c r="W25" s="109"/>
      <c r="X25" s="110"/>
      <c r="Y25" s="111"/>
      <c r="Z25" s="108"/>
      <c r="AA25" s="109"/>
      <c r="AB25" s="110"/>
      <c r="AC25" s="111"/>
      <c r="AD25" s="108"/>
      <c r="AE25" s="109"/>
      <c r="AF25" s="110"/>
      <c r="AG25" s="111"/>
      <c r="AH25" s="107"/>
    </row>
    <row r="26" spans="1:34" s="112" customFormat="1">
      <c r="A26" s="107">
        <v>22</v>
      </c>
      <c r="B26" s="108">
        <f t="shared" si="0"/>
        <v>0</v>
      </c>
      <c r="C26" s="109">
        <f t="shared" si="1"/>
        <v>0</v>
      </c>
      <c r="D26" s="110">
        <f t="shared" si="1"/>
        <v>0</v>
      </c>
      <c r="E26" s="111">
        <f t="shared" si="2"/>
        <v>0</v>
      </c>
      <c r="F26" s="108"/>
      <c r="G26" s="109"/>
      <c r="H26" s="110"/>
      <c r="I26" s="111"/>
      <c r="J26" s="108"/>
      <c r="K26" s="109"/>
      <c r="L26" s="110"/>
      <c r="M26" s="111"/>
      <c r="N26" s="108"/>
      <c r="O26" s="109"/>
      <c r="P26" s="110"/>
      <c r="Q26" s="111"/>
      <c r="R26" s="108"/>
      <c r="S26" s="109"/>
      <c r="T26" s="110"/>
      <c r="U26" s="111"/>
      <c r="V26" s="108"/>
      <c r="W26" s="109"/>
      <c r="X26" s="110"/>
      <c r="Y26" s="111"/>
      <c r="Z26" s="108"/>
      <c r="AA26" s="109"/>
      <c r="AB26" s="110"/>
      <c r="AC26" s="111"/>
      <c r="AD26" s="108"/>
      <c r="AE26" s="109"/>
      <c r="AF26" s="110"/>
      <c r="AG26" s="111"/>
      <c r="AH26" s="107"/>
    </row>
    <row r="27" spans="1:34" s="75" customFormat="1">
      <c r="A27" s="70">
        <v>23</v>
      </c>
      <c r="B27" s="71">
        <f t="shared" si="0"/>
        <v>51</v>
      </c>
      <c r="C27" s="72">
        <f t="shared" si="1"/>
        <v>0</v>
      </c>
      <c r="D27" s="73">
        <f t="shared" si="1"/>
        <v>7</v>
      </c>
      <c r="E27" s="74">
        <f t="shared" si="2"/>
        <v>44</v>
      </c>
      <c r="F27" s="71"/>
      <c r="G27" s="72"/>
      <c r="H27" s="73">
        <v>1</v>
      </c>
      <c r="I27" s="74">
        <v>3</v>
      </c>
      <c r="J27" s="71">
        <v>3</v>
      </c>
      <c r="K27" s="72"/>
      <c r="L27" s="73">
        <v>3</v>
      </c>
      <c r="M27" s="74">
        <v>20</v>
      </c>
      <c r="N27" s="71"/>
      <c r="O27" s="72"/>
      <c r="P27" s="73">
        <v>2</v>
      </c>
      <c r="Q27" s="74">
        <v>11</v>
      </c>
      <c r="R27" s="71"/>
      <c r="S27" s="72"/>
      <c r="T27" s="73"/>
      <c r="U27" s="74">
        <v>4</v>
      </c>
      <c r="V27" s="71"/>
      <c r="W27" s="72"/>
      <c r="X27" s="73"/>
      <c r="Y27" s="74">
        <v>6</v>
      </c>
      <c r="Z27" s="71"/>
      <c r="AA27" s="72"/>
      <c r="AB27" s="73">
        <v>1</v>
      </c>
      <c r="AC27" s="74"/>
      <c r="AD27" s="71"/>
      <c r="AE27" s="72"/>
      <c r="AF27" s="73"/>
      <c r="AG27" s="74"/>
      <c r="AH27" s="70"/>
    </row>
    <row r="28" spans="1:34" s="75" customFormat="1">
      <c r="A28" s="70">
        <v>24</v>
      </c>
      <c r="B28" s="71">
        <f t="shared" si="0"/>
        <v>49</v>
      </c>
      <c r="C28" s="72">
        <f t="shared" si="1"/>
        <v>0</v>
      </c>
      <c r="D28" s="73">
        <f t="shared" si="1"/>
        <v>8</v>
      </c>
      <c r="E28" s="74">
        <f t="shared" si="2"/>
        <v>41</v>
      </c>
      <c r="F28" s="71"/>
      <c r="G28" s="72"/>
      <c r="H28" s="73">
        <v>2</v>
      </c>
      <c r="I28" s="74">
        <v>15</v>
      </c>
      <c r="J28" s="71"/>
      <c r="K28" s="72"/>
      <c r="L28" s="73">
        <v>1</v>
      </c>
      <c r="M28" s="74">
        <v>9</v>
      </c>
      <c r="N28" s="71"/>
      <c r="O28" s="72"/>
      <c r="P28" s="73">
        <v>2</v>
      </c>
      <c r="Q28" s="74">
        <v>11</v>
      </c>
      <c r="R28" s="71"/>
      <c r="S28" s="72"/>
      <c r="T28" s="73">
        <v>2</v>
      </c>
      <c r="U28" s="74">
        <v>4</v>
      </c>
      <c r="V28" s="71"/>
      <c r="W28" s="72"/>
      <c r="X28" s="73">
        <v>1</v>
      </c>
      <c r="Y28" s="74">
        <v>2</v>
      </c>
      <c r="Z28" s="71"/>
      <c r="AA28" s="72"/>
      <c r="AB28" s="73"/>
      <c r="AC28" s="74"/>
      <c r="AD28" s="71"/>
      <c r="AE28" s="72"/>
      <c r="AF28" s="73"/>
      <c r="AG28" s="74"/>
      <c r="AH28" s="70"/>
    </row>
    <row r="29" spans="1:34" s="112" customFormat="1">
      <c r="A29" s="107">
        <v>25</v>
      </c>
      <c r="B29" s="108">
        <f t="shared" si="0"/>
        <v>0</v>
      </c>
      <c r="C29" s="109">
        <f t="shared" si="1"/>
        <v>0</v>
      </c>
      <c r="D29" s="110">
        <f t="shared" si="1"/>
        <v>0</v>
      </c>
      <c r="E29" s="111">
        <f t="shared" si="2"/>
        <v>0</v>
      </c>
      <c r="F29" s="108"/>
      <c r="G29" s="109"/>
      <c r="H29" s="110"/>
      <c r="I29" s="111"/>
      <c r="J29" s="108"/>
      <c r="K29" s="109"/>
      <c r="L29" s="110"/>
      <c r="M29" s="111"/>
      <c r="N29" s="108"/>
      <c r="O29" s="109"/>
      <c r="P29" s="110"/>
      <c r="Q29" s="111"/>
      <c r="R29" s="108"/>
      <c r="S29" s="109"/>
      <c r="T29" s="110"/>
      <c r="U29" s="111"/>
      <c r="V29" s="108"/>
      <c r="W29" s="109"/>
      <c r="X29" s="110"/>
      <c r="Y29" s="111"/>
      <c r="Z29" s="108"/>
      <c r="AA29" s="109"/>
      <c r="AB29" s="110"/>
      <c r="AC29" s="111"/>
      <c r="AD29" s="108"/>
      <c r="AE29" s="109"/>
      <c r="AF29" s="110"/>
      <c r="AG29" s="111"/>
      <c r="AH29" s="107"/>
    </row>
    <row r="30" spans="1:34" s="75" customFormat="1">
      <c r="A30" s="70">
        <v>26</v>
      </c>
      <c r="B30" s="71">
        <f t="shared" si="0"/>
        <v>41</v>
      </c>
      <c r="C30" s="72">
        <f t="shared" si="1"/>
        <v>0</v>
      </c>
      <c r="D30" s="73">
        <f t="shared" si="1"/>
        <v>10</v>
      </c>
      <c r="E30" s="74">
        <f t="shared" si="2"/>
        <v>31</v>
      </c>
      <c r="F30" s="71"/>
      <c r="G30" s="72"/>
      <c r="H30" s="73">
        <v>2</v>
      </c>
      <c r="I30" s="74">
        <v>13</v>
      </c>
      <c r="J30" s="71"/>
      <c r="K30" s="72"/>
      <c r="L30" s="73">
        <v>2</v>
      </c>
      <c r="M30" s="74">
        <v>5</v>
      </c>
      <c r="N30" s="71"/>
      <c r="O30" s="72"/>
      <c r="P30" s="73">
        <v>1</v>
      </c>
      <c r="Q30" s="74">
        <v>4</v>
      </c>
      <c r="R30" s="71"/>
      <c r="S30" s="72"/>
      <c r="T30" s="73">
        <v>2</v>
      </c>
      <c r="U30" s="74">
        <v>4</v>
      </c>
      <c r="V30" s="71"/>
      <c r="W30" s="72"/>
      <c r="X30" s="73">
        <v>1</v>
      </c>
      <c r="Y30" s="74">
        <v>5</v>
      </c>
      <c r="Z30" s="71"/>
      <c r="AA30" s="72"/>
      <c r="AB30" s="73">
        <v>2</v>
      </c>
      <c r="AC30" s="74"/>
      <c r="AD30" s="71"/>
      <c r="AE30" s="72"/>
      <c r="AF30" s="73"/>
      <c r="AG30" s="74"/>
      <c r="AH30" s="70"/>
    </row>
    <row r="31" spans="1:34" s="75" customFormat="1">
      <c r="A31" s="70">
        <v>27</v>
      </c>
      <c r="B31" s="71">
        <f t="shared" si="0"/>
        <v>22</v>
      </c>
      <c r="C31" s="72">
        <f t="shared" si="1"/>
        <v>0</v>
      </c>
      <c r="D31" s="73">
        <f t="shared" si="1"/>
        <v>5</v>
      </c>
      <c r="E31" s="74">
        <f t="shared" si="2"/>
        <v>17</v>
      </c>
      <c r="F31" s="71"/>
      <c r="G31" s="72"/>
      <c r="H31" s="73"/>
      <c r="I31" s="74">
        <v>10</v>
      </c>
      <c r="J31" s="71"/>
      <c r="K31" s="72"/>
      <c r="L31" s="73">
        <v>5</v>
      </c>
      <c r="M31" s="74">
        <v>7</v>
      </c>
      <c r="N31" s="71"/>
      <c r="O31" s="72"/>
      <c r="P31" s="73"/>
      <c r="Q31" s="74"/>
      <c r="R31" s="71"/>
      <c r="S31" s="72"/>
      <c r="T31" s="73"/>
      <c r="U31" s="74"/>
      <c r="V31" s="71"/>
      <c r="W31" s="72"/>
      <c r="X31" s="73"/>
      <c r="Y31" s="74"/>
      <c r="Z31" s="71"/>
      <c r="AA31" s="72"/>
      <c r="AB31" s="73"/>
      <c r="AC31" s="74"/>
      <c r="AD31" s="71"/>
      <c r="AE31" s="72"/>
      <c r="AF31" s="73"/>
      <c r="AG31" s="74"/>
      <c r="AH31" s="70"/>
    </row>
    <row r="32" spans="1:34" s="112" customFormat="1">
      <c r="A32" s="107">
        <v>28</v>
      </c>
      <c r="B32" s="108">
        <f t="shared" si="0"/>
        <v>0</v>
      </c>
      <c r="C32" s="109">
        <f t="shared" si="1"/>
        <v>0</v>
      </c>
      <c r="D32" s="110">
        <f t="shared" si="1"/>
        <v>0</v>
      </c>
      <c r="E32" s="111">
        <f t="shared" si="2"/>
        <v>0</v>
      </c>
      <c r="F32" s="108"/>
      <c r="G32" s="109"/>
      <c r="H32" s="110"/>
      <c r="I32" s="111"/>
      <c r="J32" s="108"/>
      <c r="K32" s="109"/>
      <c r="L32" s="110"/>
      <c r="M32" s="111"/>
      <c r="N32" s="108"/>
      <c r="O32" s="109"/>
      <c r="P32" s="110"/>
      <c r="Q32" s="111"/>
      <c r="R32" s="108"/>
      <c r="S32" s="109"/>
      <c r="T32" s="110"/>
      <c r="U32" s="111"/>
      <c r="V32" s="108"/>
      <c r="W32" s="109"/>
      <c r="X32" s="110"/>
      <c r="Y32" s="111"/>
      <c r="Z32" s="108"/>
      <c r="AA32" s="109"/>
      <c r="AB32" s="110"/>
      <c r="AC32" s="111"/>
      <c r="AD32" s="108"/>
      <c r="AE32" s="109"/>
      <c r="AF32" s="110"/>
      <c r="AG32" s="111"/>
      <c r="AH32" s="107"/>
    </row>
    <row r="33" spans="1:34" s="112" customFormat="1">
      <c r="A33" s="107">
        <v>29</v>
      </c>
      <c r="B33" s="108">
        <f t="shared" si="0"/>
        <v>0</v>
      </c>
      <c r="C33" s="109">
        <f t="shared" si="1"/>
        <v>0</v>
      </c>
      <c r="D33" s="110">
        <f t="shared" si="1"/>
        <v>0</v>
      </c>
      <c r="E33" s="111">
        <f t="shared" si="2"/>
        <v>0</v>
      </c>
      <c r="F33" s="108"/>
      <c r="G33" s="109"/>
      <c r="H33" s="110"/>
      <c r="I33" s="111"/>
      <c r="J33" s="108"/>
      <c r="K33" s="109"/>
      <c r="L33" s="110"/>
      <c r="M33" s="111"/>
      <c r="N33" s="108"/>
      <c r="O33" s="109"/>
      <c r="P33" s="110"/>
      <c r="Q33" s="111"/>
      <c r="R33" s="108"/>
      <c r="S33" s="109"/>
      <c r="T33" s="110"/>
      <c r="U33" s="111"/>
      <c r="V33" s="108"/>
      <c r="W33" s="109"/>
      <c r="X33" s="110"/>
      <c r="Y33" s="111"/>
      <c r="Z33" s="108"/>
      <c r="AA33" s="109"/>
      <c r="AB33" s="110"/>
      <c r="AC33" s="111"/>
      <c r="AD33" s="108"/>
      <c r="AE33" s="109"/>
      <c r="AF33" s="110"/>
      <c r="AG33" s="111"/>
      <c r="AH33" s="107"/>
    </row>
    <row r="34" spans="1:34" s="75" customFormat="1">
      <c r="A34" s="70">
        <v>30</v>
      </c>
      <c r="B34" s="71">
        <f t="shared" si="0"/>
        <v>34</v>
      </c>
      <c r="C34" s="72">
        <f t="shared" si="1"/>
        <v>0</v>
      </c>
      <c r="D34" s="73">
        <f t="shared" si="1"/>
        <v>4</v>
      </c>
      <c r="E34" s="74">
        <f t="shared" si="2"/>
        <v>30</v>
      </c>
      <c r="F34" s="71"/>
      <c r="G34" s="72"/>
      <c r="H34" s="73">
        <v>2</v>
      </c>
      <c r="I34" s="74">
        <v>8</v>
      </c>
      <c r="J34" s="71"/>
      <c r="K34" s="72"/>
      <c r="L34" s="73">
        <v>2</v>
      </c>
      <c r="M34" s="74">
        <v>13</v>
      </c>
      <c r="N34" s="71"/>
      <c r="O34" s="72"/>
      <c r="P34" s="73"/>
      <c r="Q34" s="74">
        <v>9</v>
      </c>
      <c r="R34" s="71"/>
      <c r="S34" s="72"/>
      <c r="T34" s="73"/>
      <c r="U34" s="74"/>
      <c r="V34" s="71"/>
      <c r="W34" s="72"/>
      <c r="X34" s="73"/>
      <c r="Y34" s="74"/>
      <c r="Z34" s="71"/>
      <c r="AA34" s="72"/>
      <c r="AB34" s="73"/>
      <c r="AC34" s="74"/>
      <c r="AD34" s="71"/>
      <c r="AE34" s="72"/>
      <c r="AF34" s="73"/>
      <c r="AG34" s="74"/>
      <c r="AH34" s="70"/>
    </row>
    <row r="35" spans="1:34" s="75" customFormat="1">
      <c r="A35" s="70">
        <v>31</v>
      </c>
      <c r="B35" s="71">
        <f t="shared" si="0"/>
        <v>26</v>
      </c>
      <c r="C35" s="72">
        <f t="shared" si="1"/>
        <v>0</v>
      </c>
      <c r="D35" s="73">
        <f t="shared" si="1"/>
        <v>4</v>
      </c>
      <c r="E35" s="74">
        <f t="shared" si="2"/>
        <v>22</v>
      </c>
      <c r="F35" s="71"/>
      <c r="G35" s="72"/>
      <c r="H35" s="73"/>
      <c r="I35" s="74">
        <v>2</v>
      </c>
      <c r="J35" s="71"/>
      <c r="K35" s="72"/>
      <c r="L35" s="73">
        <v>2</v>
      </c>
      <c r="M35" s="74">
        <v>9</v>
      </c>
      <c r="N35" s="71"/>
      <c r="O35" s="72"/>
      <c r="P35" s="73"/>
      <c r="Q35" s="74">
        <v>6</v>
      </c>
      <c r="R35" s="71"/>
      <c r="S35" s="72"/>
      <c r="T35" s="73"/>
      <c r="U35" s="74">
        <v>4</v>
      </c>
      <c r="V35" s="71"/>
      <c r="W35" s="72"/>
      <c r="X35" s="73">
        <v>1</v>
      </c>
      <c r="Y35" s="74">
        <v>1</v>
      </c>
      <c r="Z35" s="71"/>
      <c r="AA35" s="72"/>
      <c r="AB35" s="73">
        <v>1</v>
      </c>
      <c r="AC35" s="74"/>
      <c r="AD35" s="71"/>
      <c r="AE35" s="72"/>
      <c r="AF35" s="73"/>
      <c r="AG35" s="74"/>
      <c r="AH35" s="70"/>
    </row>
    <row r="36" spans="1:34">
      <c r="W36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="85" zoomScaleNormal="85" workbookViewId="0">
      <selection activeCell="E12" sqref="E12"/>
    </sheetView>
  </sheetViews>
  <sheetFormatPr defaultRowHeight="39.950000000000003" customHeight="1"/>
  <cols>
    <col min="1" max="1" width="9.875" customWidth="1"/>
    <col min="2" max="2" width="13.25" customWidth="1"/>
    <col min="3" max="3" width="12" customWidth="1"/>
    <col min="4" max="4" width="11.625" customWidth="1"/>
    <col min="5" max="5" width="11.75" customWidth="1"/>
    <col min="6" max="6" width="12.5" customWidth="1"/>
    <col min="7" max="7" width="9.125" customWidth="1"/>
  </cols>
  <sheetData>
    <row r="1" spans="1:14" ht="32.25" customHeight="1">
      <c r="A1" s="184" t="s">
        <v>52</v>
      </c>
      <c r="B1" s="184"/>
      <c r="C1" s="184"/>
      <c r="D1" s="184"/>
      <c r="E1" s="184"/>
      <c r="F1" s="184"/>
      <c r="G1" s="184"/>
    </row>
    <row r="2" spans="1:14" ht="23.25" customHeight="1">
      <c r="A2" s="185" t="s">
        <v>12</v>
      </c>
      <c r="B2" s="185"/>
      <c r="C2" s="185"/>
      <c r="D2" s="185"/>
      <c r="E2" s="185"/>
      <c r="F2" s="185"/>
      <c r="G2" s="185"/>
    </row>
    <row r="3" spans="1:14" ht="41.25" customHeight="1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14" ht="30.75" customHeight="1" thickBot="1">
      <c r="A4" s="8" t="s">
        <v>51</v>
      </c>
      <c r="B4" s="8" t="s">
        <v>16</v>
      </c>
      <c r="C4" s="119">
        <f>SUM(D4:F4)</f>
        <v>20518</v>
      </c>
      <c r="D4" s="119">
        <f>D5+D13+D21+D29</f>
        <v>664</v>
      </c>
      <c r="E4" s="119">
        <f>E5+E13+E21+E29</f>
        <v>5362</v>
      </c>
      <c r="F4" s="119">
        <f>F5+F13+F21+F29</f>
        <v>14492</v>
      </c>
      <c r="G4" s="4"/>
    </row>
    <row r="5" spans="1:14" ht="24" customHeight="1" thickTop="1">
      <c r="A5" s="187" t="s">
        <v>29</v>
      </c>
      <c r="B5" s="7" t="s">
        <v>6</v>
      </c>
      <c r="C5" s="120">
        <f>SUM(C6:C12)</f>
        <v>1408</v>
      </c>
      <c r="D5" s="120">
        <f>SUM(D6:D12)</f>
        <v>70</v>
      </c>
      <c r="E5" s="120">
        <f>SUM(E6:E12)</f>
        <v>315</v>
      </c>
      <c r="F5" s="120">
        <f>SUM(F6:F12)</f>
        <v>1023</v>
      </c>
      <c r="G5" s="12"/>
    </row>
    <row r="6" spans="1:14" ht="24" customHeight="1">
      <c r="A6" s="180"/>
      <c r="B6" s="6" t="s">
        <v>8</v>
      </c>
      <c r="C6" s="121">
        <f>SUM(D6:F6)</f>
        <v>313</v>
      </c>
      <c r="D6" s="122">
        <f>'운영실적(월별) '!D6</f>
        <v>11</v>
      </c>
      <c r="E6" s="122">
        <f>'운영실적(월별) '!E6</f>
        <v>22</v>
      </c>
      <c r="F6" s="122">
        <f>'운영실적(월별) '!F6</f>
        <v>280</v>
      </c>
      <c r="G6" s="1"/>
    </row>
    <row r="7" spans="1:14" ht="24" customHeight="1">
      <c r="A7" s="180"/>
      <c r="B7" s="6" t="s">
        <v>15</v>
      </c>
      <c r="C7" s="121">
        <f>SUM(D7:F7)</f>
        <v>444</v>
      </c>
      <c r="D7" s="122">
        <f>'운영실적(월별) '!D7</f>
        <v>12</v>
      </c>
      <c r="E7" s="122">
        <f>'운영실적(월별) '!E7</f>
        <v>85</v>
      </c>
      <c r="F7" s="122">
        <f>'운영실적(월별) '!F7</f>
        <v>347</v>
      </c>
      <c r="G7" s="1"/>
    </row>
    <row r="8" spans="1:14" ht="24" customHeight="1">
      <c r="A8" s="180"/>
      <c r="B8" s="6" t="s">
        <v>36</v>
      </c>
      <c r="C8" s="121">
        <f t="shared" ref="C8:C10" si="0">SUM(D8:F8)</f>
        <v>206</v>
      </c>
      <c r="D8" s="122">
        <f>'운영실적(월별) '!D8</f>
        <v>12</v>
      </c>
      <c r="E8" s="122">
        <f>'운영실적(월별) '!E8</f>
        <v>19</v>
      </c>
      <c r="F8" s="122">
        <f>'운영실적(월별) '!F8</f>
        <v>175</v>
      </c>
      <c r="G8" s="1"/>
      <c r="M8" s="42"/>
      <c r="N8" s="42"/>
    </row>
    <row r="9" spans="1:14" ht="24" customHeight="1">
      <c r="A9" s="180"/>
      <c r="B9" s="6" t="s">
        <v>37</v>
      </c>
      <c r="C9" s="121">
        <f t="shared" si="0"/>
        <v>168</v>
      </c>
      <c r="D9" s="122">
        <f>'운영실적(월별) '!D9</f>
        <v>13</v>
      </c>
      <c r="E9" s="122">
        <f>'운영실적(월별) '!E9</f>
        <v>29</v>
      </c>
      <c r="F9" s="122">
        <f>'운영실적(월별) '!F9</f>
        <v>126</v>
      </c>
      <c r="G9" s="1"/>
      <c r="M9" s="42"/>
      <c r="N9" s="42"/>
    </row>
    <row r="10" spans="1:14" ht="24" customHeight="1">
      <c r="A10" s="180"/>
      <c r="B10" s="6" t="s">
        <v>38</v>
      </c>
      <c r="C10" s="121">
        <f t="shared" si="0"/>
        <v>135</v>
      </c>
      <c r="D10" s="122">
        <f>'운영실적(월별) '!D10</f>
        <v>11</v>
      </c>
      <c r="E10" s="122">
        <f>'운영실적(월별) '!E10</f>
        <v>42</v>
      </c>
      <c r="F10" s="122">
        <f>'운영실적(월별) '!F10</f>
        <v>82</v>
      </c>
      <c r="G10" s="1"/>
      <c r="M10" s="42"/>
      <c r="N10" s="42"/>
    </row>
    <row r="11" spans="1:14" ht="24" customHeight="1">
      <c r="A11" s="180"/>
      <c r="B11" s="6" t="s">
        <v>33</v>
      </c>
      <c r="C11" s="121">
        <f>SUM(D11:F11)</f>
        <v>57</v>
      </c>
      <c r="D11" s="122">
        <f>'운영실적(월별) '!D11</f>
        <v>11</v>
      </c>
      <c r="E11" s="122">
        <f>'운영실적(월별) '!E11</f>
        <v>33</v>
      </c>
      <c r="F11" s="122">
        <f>'운영실적(월별) '!F11</f>
        <v>13</v>
      </c>
      <c r="G11" s="1"/>
      <c r="M11" s="38"/>
      <c r="N11" s="38"/>
    </row>
    <row r="12" spans="1:14" ht="24" customHeight="1">
      <c r="A12" s="188"/>
      <c r="B12" s="118" t="s">
        <v>53</v>
      </c>
      <c r="C12" s="121">
        <f>D12+E12+F12</f>
        <v>85</v>
      </c>
      <c r="D12" s="123">
        <f>'운영실적(월별) '!D12</f>
        <v>0</v>
      </c>
      <c r="E12" s="123">
        <f>'운영실적(월별) '!E12</f>
        <v>85</v>
      </c>
      <c r="F12" s="123">
        <f>'운영실적(월별) '!F12</f>
        <v>0</v>
      </c>
      <c r="G12" s="117"/>
      <c r="M12" s="38"/>
      <c r="N12" s="38"/>
    </row>
    <row r="13" spans="1:14" ht="24" customHeight="1">
      <c r="A13" s="179" t="s">
        <v>30</v>
      </c>
      <c r="B13" s="7" t="s">
        <v>6</v>
      </c>
      <c r="C13" s="120">
        <f>SUM(C14:C20)</f>
        <v>6203</v>
      </c>
      <c r="D13" s="120">
        <f>SUM(D14:D20)</f>
        <v>186</v>
      </c>
      <c r="E13" s="120">
        <f>SUM(E14:E20)</f>
        <v>1925</v>
      </c>
      <c r="F13" s="120">
        <f>SUM(F14:F20)</f>
        <v>4092</v>
      </c>
      <c r="G13" s="1"/>
      <c r="J13" s="42"/>
      <c r="K13" s="38"/>
      <c r="L13" s="33"/>
      <c r="M13" s="33"/>
      <c r="N13" s="33"/>
    </row>
    <row r="14" spans="1:14" ht="24" customHeight="1">
      <c r="A14" s="180"/>
      <c r="B14" s="6" t="s">
        <v>8</v>
      </c>
      <c r="C14" s="121">
        <f t="shared" ref="C14:C20" si="1">SUM(D14:F14)</f>
        <v>1412</v>
      </c>
      <c r="D14" s="122">
        <f>'운영실적(월별) '!D14+'운영실적(월별) '!D22+'운영실적(월별) '!D30</f>
        <v>45</v>
      </c>
      <c r="E14" s="122">
        <f>'운영실적(월별) '!E14+'운영실적(월별) '!E22+'운영실적(월별) '!E30</f>
        <v>268</v>
      </c>
      <c r="F14" s="122">
        <f>'운영실적(월별) '!F14+'운영실적(월별) '!F22+'운영실적(월별) '!F30</f>
        <v>1099</v>
      </c>
      <c r="G14" s="1"/>
      <c r="J14" s="42"/>
      <c r="K14" s="38"/>
      <c r="L14" s="33"/>
      <c r="M14" s="33"/>
      <c r="N14" s="33"/>
    </row>
    <row r="15" spans="1:14" ht="24" customHeight="1">
      <c r="A15" s="180"/>
      <c r="B15" s="6" t="s">
        <v>15</v>
      </c>
      <c r="C15" s="121">
        <f t="shared" si="1"/>
        <v>1698</v>
      </c>
      <c r="D15" s="122">
        <f>'운영실적(월별) '!D15+'운영실적(월별) '!D23+'운영실적(월별) '!D31</f>
        <v>32</v>
      </c>
      <c r="E15" s="122">
        <f>'운영실적(월별) '!E15+'운영실적(월별) '!E23+'운영실적(월별) '!E31</f>
        <v>449</v>
      </c>
      <c r="F15" s="122">
        <f>'운영실적(월별) '!F15+'운영실적(월별) '!F23+'운영실적(월별) '!F31</f>
        <v>1217</v>
      </c>
      <c r="G15" s="1"/>
      <c r="J15" s="42"/>
      <c r="K15" s="38"/>
      <c r="L15" s="33"/>
      <c r="M15" s="33"/>
      <c r="N15" s="33"/>
    </row>
    <row r="16" spans="1:14" ht="24" customHeight="1">
      <c r="A16" s="180"/>
      <c r="B16" s="6" t="s">
        <v>9</v>
      </c>
      <c r="C16" s="121">
        <f t="shared" si="1"/>
        <v>1030</v>
      </c>
      <c r="D16" s="122">
        <f>'운영실적(월별) '!D16+'운영실적(월별) '!D24+'운영실적(월별) '!D32</f>
        <v>20</v>
      </c>
      <c r="E16" s="122">
        <f>'운영실적(월별) '!E16+'운영실적(월별) '!E24+'운영실적(월별) '!E32</f>
        <v>184</v>
      </c>
      <c r="F16" s="122">
        <f>'운영실적(월별) '!F16+'운영실적(월별) '!F24+'운영실적(월별) '!F32</f>
        <v>826</v>
      </c>
      <c r="G16" s="1"/>
      <c r="J16" s="42"/>
      <c r="K16" s="38"/>
      <c r="L16" s="33"/>
      <c r="M16" s="33"/>
      <c r="N16" s="33"/>
    </row>
    <row r="17" spans="1:14" ht="24" customHeight="1">
      <c r="A17" s="180"/>
      <c r="B17" s="11" t="s">
        <v>27</v>
      </c>
      <c r="C17" s="121">
        <f t="shared" si="1"/>
        <v>869</v>
      </c>
      <c r="D17" s="122">
        <f>'운영실적(월별) '!D17+'운영실적(월별) '!D25+'운영실적(월별) '!D33</f>
        <v>46</v>
      </c>
      <c r="E17" s="122">
        <f>'운영실적(월별) '!E17+'운영실적(월별) '!E25+'운영실적(월별) '!E33</f>
        <v>206</v>
      </c>
      <c r="F17" s="122">
        <f>'운영실적(월별) '!F17+'운영실적(월별) '!F25+'운영실적(월별) '!F33</f>
        <v>617</v>
      </c>
      <c r="G17" s="1"/>
      <c r="J17" s="42"/>
      <c r="K17" s="38"/>
      <c r="L17" s="33"/>
      <c r="M17" s="33"/>
      <c r="N17" s="33"/>
    </row>
    <row r="18" spans="1:14" ht="24" customHeight="1">
      <c r="A18" s="186"/>
      <c r="B18" s="11" t="s">
        <v>28</v>
      </c>
      <c r="C18" s="121">
        <f t="shared" si="1"/>
        <v>532</v>
      </c>
      <c r="D18" s="122">
        <f>'운영실적(월별) '!D18+'운영실적(월별) '!D26+'운영실적(월별) '!D34</f>
        <v>39</v>
      </c>
      <c r="E18" s="122">
        <f>'운영실적(월별) '!E18+'운영실적(월별) '!E26+'운영실적(월별) '!E34</f>
        <v>212</v>
      </c>
      <c r="F18" s="122">
        <f>'운영실적(월별) '!F18+'운영실적(월별) '!F26+'운영실적(월별) '!F34</f>
        <v>281</v>
      </c>
      <c r="G18" s="1"/>
      <c r="J18" s="42"/>
      <c r="K18" s="38"/>
      <c r="L18" s="33"/>
      <c r="M18" s="33"/>
      <c r="N18" s="33"/>
    </row>
    <row r="19" spans="1:14" ht="24" customHeight="1">
      <c r="A19" s="186"/>
      <c r="B19" s="116" t="s">
        <v>42</v>
      </c>
      <c r="C19" s="121">
        <f t="shared" si="1"/>
        <v>295</v>
      </c>
      <c r="D19" s="124">
        <f>'운영실적(월별) '!D19+'운영실적(월별) '!D27+'운영실적(월별) '!D35</f>
        <v>4</v>
      </c>
      <c r="E19" s="124">
        <f>'운영실적(월별) '!E19+'운영실적(월별) '!E27+'운영실적(월별) '!E35</f>
        <v>239</v>
      </c>
      <c r="F19" s="124">
        <f>'운영실적(월별) '!F19+'운영실적(월별) '!F27+'운영실적(월별) '!F35</f>
        <v>52</v>
      </c>
      <c r="G19" s="22"/>
      <c r="J19" s="42"/>
      <c r="K19" s="38"/>
      <c r="L19" s="38"/>
      <c r="M19" s="38"/>
      <c r="N19" s="38"/>
    </row>
    <row r="20" spans="1:14" ht="24" customHeight="1">
      <c r="A20" s="186"/>
      <c r="B20" s="21" t="s">
        <v>41</v>
      </c>
      <c r="C20" s="121">
        <f t="shared" si="1"/>
        <v>367</v>
      </c>
      <c r="D20" s="124">
        <f>'운영실적(월별) '!D20+'운영실적(월별) '!D28+'운영실적(월별) '!D36</f>
        <v>0</v>
      </c>
      <c r="E20" s="124">
        <f>'운영실적(월별) '!E20+'운영실적(월별) '!E28+'운영실적(월별) '!E36</f>
        <v>367</v>
      </c>
      <c r="F20" s="124">
        <f>'운영실적(월별) '!F20+'운영실적(월별) '!F28+'운영실적(월별) '!F36</f>
        <v>0</v>
      </c>
      <c r="G20" s="22"/>
      <c r="J20" s="42"/>
      <c r="K20" s="38"/>
      <c r="L20" s="33"/>
      <c r="M20" s="33"/>
      <c r="N20" s="33"/>
    </row>
    <row r="21" spans="1:14" ht="24" customHeight="1">
      <c r="A21" s="182" t="s">
        <v>34</v>
      </c>
      <c r="B21" s="23" t="s">
        <v>6</v>
      </c>
      <c r="C21" s="125">
        <f>SUM(C22:C28)</f>
        <v>7684</v>
      </c>
      <c r="D21" s="125">
        <f>SUM(D22:D28)</f>
        <v>246</v>
      </c>
      <c r="E21" s="125">
        <f>SUM(E22:E28)</f>
        <v>1787</v>
      </c>
      <c r="F21" s="125">
        <f>SUM(F22:F28)</f>
        <v>5651</v>
      </c>
      <c r="G21" s="1"/>
      <c r="J21" s="42"/>
      <c r="K21" s="38"/>
      <c r="L21" s="33"/>
      <c r="M21" s="33"/>
      <c r="N21" s="33"/>
    </row>
    <row r="22" spans="1:14" ht="24" customHeight="1">
      <c r="A22" s="182"/>
      <c r="B22" s="6" t="s">
        <v>8</v>
      </c>
      <c r="C22" s="126">
        <f t="shared" ref="C22:C28" si="2">D22+E22+F22</f>
        <v>1902</v>
      </c>
      <c r="D22" s="122">
        <f>'운영실적(월별) '!D38+'운영실적(월별) '!D46+'운영실적(월별) '!D54</f>
        <v>80</v>
      </c>
      <c r="E22" s="122">
        <f>'운영실적(월별) '!E38+'운영실적(월별) '!E46+'운영실적(월별) '!E54</f>
        <v>250</v>
      </c>
      <c r="F22" s="122">
        <f>'운영실적(월별) '!F38+'운영실적(월별) '!F46+'운영실적(월별) '!F54</f>
        <v>1572</v>
      </c>
      <c r="G22" s="1"/>
      <c r="J22" s="42"/>
      <c r="K22" s="38"/>
      <c r="L22" s="33"/>
      <c r="M22" s="33"/>
      <c r="N22" s="33"/>
    </row>
    <row r="23" spans="1:14" ht="24" customHeight="1">
      <c r="A23" s="182"/>
      <c r="B23" s="6" t="s">
        <v>15</v>
      </c>
      <c r="C23" s="126">
        <f t="shared" si="2"/>
        <v>1926</v>
      </c>
      <c r="D23" s="122">
        <f>'운영실적(월별) '!D39+'운영실적(월별) '!D47+'운영실적(월별) '!D55</f>
        <v>43</v>
      </c>
      <c r="E23" s="122">
        <f>'운영실적(월별) '!E39+'운영실적(월별) '!E47+'운영실적(월별) '!E55</f>
        <v>305</v>
      </c>
      <c r="F23" s="122">
        <f>'운영실적(월별) '!F39+'운영실적(월별) '!F47+'운영실적(월별) '!F55</f>
        <v>1578</v>
      </c>
      <c r="G23" s="1"/>
      <c r="J23" s="42"/>
      <c r="K23" s="38"/>
      <c r="L23" s="33"/>
      <c r="M23" s="33"/>
      <c r="N23" s="33"/>
    </row>
    <row r="24" spans="1:14" ht="24" customHeight="1">
      <c r="A24" s="182"/>
      <c r="B24" s="6" t="s">
        <v>9</v>
      </c>
      <c r="C24" s="126">
        <f t="shared" si="2"/>
        <v>1408</v>
      </c>
      <c r="D24" s="122">
        <f>'운영실적(월별) '!D40+'운영실적(월별) '!D48+'운영실적(월별) '!D56</f>
        <v>26</v>
      </c>
      <c r="E24" s="122">
        <f>'운영실적(월별) '!E40+'운영실적(월별) '!E48+'운영실적(월별) '!E56</f>
        <v>205</v>
      </c>
      <c r="F24" s="122">
        <f>'운영실적(월별) '!F40+'운영실적(월별) '!F48+'운영실적(월별) '!F56</f>
        <v>1177</v>
      </c>
      <c r="G24" s="1"/>
      <c r="J24" s="42"/>
      <c r="K24" s="38"/>
      <c r="L24" s="33"/>
      <c r="M24" s="33"/>
      <c r="N24" s="33"/>
    </row>
    <row r="25" spans="1:14" ht="24" customHeight="1">
      <c r="A25" s="182"/>
      <c r="B25" s="6" t="s">
        <v>27</v>
      </c>
      <c r="C25" s="126">
        <f t="shared" si="2"/>
        <v>1110</v>
      </c>
      <c r="D25" s="122">
        <f>'운영실적(월별) '!D41+'운영실적(월별) '!D49+'운영실적(월별) '!D57</f>
        <v>41</v>
      </c>
      <c r="E25" s="122">
        <f>'운영실적(월별) '!E41+'운영실적(월별) '!E49+'운영실적(월별) '!E57</f>
        <v>192</v>
      </c>
      <c r="F25" s="122">
        <f>'운영실적(월별) '!F41+'운영실적(월별) '!F49+'운영실적(월별) '!F57</f>
        <v>877</v>
      </c>
      <c r="G25" s="1"/>
      <c r="J25" s="42"/>
      <c r="K25" s="38"/>
      <c r="L25" s="33"/>
      <c r="M25" s="33"/>
      <c r="N25" s="33"/>
    </row>
    <row r="26" spans="1:14" ht="24" customHeight="1">
      <c r="A26" s="182"/>
      <c r="B26" s="6" t="s">
        <v>28</v>
      </c>
      <c r="C26" s="126">
        <f t="shared" si="2"/>
        <v>715</v>
      </c>
      <c r="D26" s="122">
        <f>'운영실적(월별) '!D42+'운영실적(월별) '!D50+'운영실적(월별) '!D58</f>
        <v>53</v>
      </c>
      <c r="E26" s="122">
        <f>'운영실적(월별) '!E42+'운영실적(월별) '!E50+'운영실적(월별) '!E58</f>
        <v>286</v>
      </c>
      <c r="F26" s="122">
        <f>'운영실적(월별) '!F42+'운영실적(월별) '!F50+'운영실적(월별) '!F58</f>
        <v>376</v>
      </c>
      <c r="G26" s="1"/>
      <c r="J26" s="42"/>
      <c r="K26" s="39"/>
      <c r="L26" s="39"/>
      <c r="M26" s="39"/>
      <c r="N26" s="39"/>
    </row>
    <row r="27" spans="1:14" ht="24" customHeight="1">
      <c r="A27" s="182"/>
      <c r="B27" s="29" t="s">
        <v>42</v>
      </c>
      <c r="C27" s="126">
        <f t="shared" si="2"/>
        <v>340</v>
      </c>
      <c r="D27" s="122">
        <f>'운영실적(월별) '!D43+'운영실적(월별) '!D51+'운영실적(월별) '!D59</f>
        <v>3</v>
      </c>
      <c r="E27" s="122">
        <f>'운영실적(월별) '!E43+'운영실적(월별) '!E51+'운영실적(월별) '!E59</f>
        <v>266</v>
      </c>
      <c r="F27" s="122">
        <f>'운영실적(월별) '!F43+'운영실적(월별) '!F51+'운영실적(월별) '!F59</f>
        <v>71</v>
      </c>
      <c r="G27" s="30"/>
      <c r="J27" s="42"/>
      <c r="K27" s="39"/>
      <c r="L27" s="39"/>
      <c r="M27" s="39"/>
      <c r="N27" s="39"/>
    </row>
    <row r="28" spans="1:14" ht="24" customHeight="1">
      <c r="A28" s="183"/>
      <c r="B28" s="29" t="s">
        <v>41</v>
      </c>
      <c r="C28" s="126">
        <f t="shared" si="2"/>
        <v>283</v>
      </c>
      <c r="D28" s="122">
        <f>'운영실적(월별) '!D44+'운영실적(월별) '!D52+'운영실적(월별) '!D60</f>
        <v>0</v>
      </c>
      <c r="E28" s="122">
        <f>'운영실적(월별) '!E44+'운영실적(월별) '!E52+'운영실적(월별) '!E60</f>
        <v>283</v>
      </c>
      <c r="F28" s="122">
        <f>'운영실적(월별) '!F44+'운영실적(월별) '!F52+'운영실적(월별) '!F60</f>
        <v>0</v>
      </c>
      <c r="G28" s="1"/>
      <c r="J28" s="42"/>
      <c r="K28" s="39"/>
      <c r="L28" s="41"/>
      <c r="M28" s="41"/>
      <c r="N28" s="41"/>
    </row>
    <row r="29" spans="1:14" ht="24" customHeight="1">
      <c r="A29" s="179" t="s">
        <v>35</v>
      </c>
      <c r="B29" s="7" t="s">
        <v>6</v>
      </c>
      <c r="C29" s="120">
        <f>SUM(C30:C36)</f>
        <v>5223</v>
      </c>
      <c r="D29" s="120">
        <f>SUM(D30:D36)</f>
        <v>162</v>
      </c>
      <c r="E29" s="120">
        <f>SUM(E30:E36)</f>
        <v>1335</v>
      </c>
      <c r="F29" s="120">
        <f>SUM(F30:F36)</f>
        <v>3726</v>
      </c>
      <c r="G29" s="1"/>
      <c r="J29" s="42"/>
      <c r="K29" s="39"/>
      <c r="L29" s="41"/>
      <c r="M29" s="41"/>
      <c r="N29" s="41"/>
    </row>
    <row r="30" spans="1:14" ht="24" customHeight="1">
      <c r="A30" s="180"/>
      <c r="B30" s="6" t="s">
        <v>8</v>
      </c>
      <c r="C30" s="121">
        <f t="shared" ref="C30:C36" si="3">SUM(D30:F30)</f>
        <v>1154</v>
      </c>
      <c r="D30" s="122">
        <f>'운영실적(월별) '!D62+'운영실적(월별) '!D70+'운영실적(월별) '!D78</f>
        <v>52</v>
      </c>
      <c r="E30" s="122">
        <f>'운영실적(월별) '!E62+'운영실적(월별) '!E70+'운영실적(월별) '!E78</f>
        <v>139</v>
      </c>
      <c r="F30" s="122">
        <f>'운영실적(월별) '!F62+'운영실적(월별) '!F70+'운영실적(월별) '!F78</f>
        <v>963</v>
      </c>
      <c r="G30" s="1"/>
      <c r="K30" s="39"/>
      <c r="L30" s="40"/>
      <c r="M30" s="40"/>
      <c r="N30" s="40"/>
    </row>
    <row r="31" spans="1:14" ht="24" customHeight="1">
      <c r="A31" s="180"/>
      <c r="B31" s="6" t="s">
        <v>15</v>
      </c>
      <c r="C31" s="121">
        <f t="shared" si="3"/>
        <v>1406</v>
      </c>
      <c r="D31" s="122">
        <f>'운영실적(월별) '!D63+'운영실적(월별) '!D71+'운영실적(월별) '!D79</f>
        <v>44</v>
      </c>
      <c r="E31" s="122">
        <f>'운영실적(월별) '!E63+'운영실적(월별) '!E71+'운영실적(월별) '!E79</f>
        <v>287</v>
      </c>
      <c r="F31" s="122">
        <f>'운영실적(월별) '!F63+'운영실적(월별) '!F71+'운영실적(월별) '!F79</f>
        <v>1075</v>
      </c>
      <c r="G31" s="1"/>
      <c r="K31" s="39"/>
      <c r="L31" s="40"/>
      <c r="M31" s="40"/>
      <c r="N31" s="40"/>
    </row>
    <row r="32" spans="1:14" ht="24" customHeight="1">
      <c r="A32" s="180"/>
      <c r="B32" s="6" t="s">
        <v>9</v>
      </c>
      <c r="C32" s="121">
        <f t="shared" si="3"/>
        <v>910</v>
      </c>
      <c r="D32" s="122">
        <f>'운영실적(월별) '!D64+'운영실적(월별) '!D72+'운영실적(월별) '!D80</f>
        <v>24</v>
      </c>
      <c r="E32" s="122">
        <f>'운영실적(월별) '!E64+'운영실적(월별) '!E72+'운영실적(월별) '!E80</f>
        <v>133</v>
      </c>
      <c r="F32" s="122">
        <f>'운영실적(월별) '!F64+'운영실적(월별) '!F72+'운영실적(월별) '!F80</f>
        <v>753</v>
      </c>
      <c r="G32" s="1"/>
      <c r="K32" s="39"/>
      <c r="L32" s="41"/>
      <c r="M32" s="41"/>
      <c r="N32" s="41"/>
    </row>
    <row r="33" spans="1:14" ht="24" customHeight="1">
      <c r="A33" s="180"/>
      <c r="B33" s="17" t="s">
        <v>27</v>
      </c>
      <c r="C33" s="121">
        <f t="shared" si="3"/>
        <v>667</v>
      </c>
      <c r="D33" s="122">
        <f>'운영실적(월별) '!D65+'운영실적(월별) '!D73+'운영실적(월별) '!D81</f>
        <v>20</v>
      </c>
      <c r="E33" s="122">
        <f>'운영실적(월별) '!E65+'운영실적(월별) '!E73+'운영실적(월별) '!E81</f>
        <v>121</v>
      </c>
      <c r="F33" s="122">
        <f>'운영실적(월별) '!F65+'운영실적(월별) '!F73+'운영실적(월별) '!F81</f>
        <v>526</v>
      </c>
      <c r="G33" s="1"/>
      <c r="K33" s="39"/>
      <c r="L33" s="40"/>
      <c r="M33" s="40"/>
      <c r="N33" s="40"/>
    </row>
    <row r="34" spans="1:14" ht="24" customHeight="1">
      <c r="A34" s="180"/>
      <c r="B34" s="17" t="s">
        <v>28</v>
      </c>
      <c r="C34" s="121">
        <f t="shared" si="3"/>
        <v>432</v>
      </c>
      <c r="D34" s="122">
        <f>'운영실적(월별) '!D66+'운영실적(월별) '!D74+'운영실적(월별) '!D82</f>
        <v>22</v>
      </c>
      <c r="E34" s="122">
        <f>'운영실적(월별) '!E66+'운영실적(월별) '!E74+'운영실적(월별) '!E82</f>
        <v>123</v>
      </c>
      <c r="F34" s="122">
        <f>'운영실적(월별) '!F66+'운영실적(월별) '!F74+'운영실적(월별) '!F82</f>
        <v>287</v>
      </c>
      <c r="G34" s="1"/>
      <c r="K34" s="37"/>
      <c r="L34" s="37"/>
      <c r="M34" s="37"/>
      <c r="N34" s="37"/>
    </row>
    <row r="35" spans="1:14" ht="24" customHeight="1">
      <c r="A35" s="180"/>
      <c r="B35" s="31" t="s">
        <v>42</v>
      </c>
      <c r="C35" s="121">
        <f t="shared" si="3"/>
        <v>299</v>
      </c>
      <c r="D35" s="122">
        <f>'운영실적(월별) '!D67+'운영실적(월별) '!D75+'운영실적(월별) '!D83</f>
        <v>0</v>
      </c>
      <c r="E35" s="122">
        <f>'운영실적(월별) '!E67+'운영실적(월별) '!E75+'운영실적(월별) '!E83</f>
        <v>236</v>
      </c>
      <c r="F35" s="122">
        <f>'운영실적(월별) '!F67+'운영실적(월별) '!F75+'운영실적(월별) '!F83</f>
        <v>63</v>
      </c>
      <c r="G35" s="30"/>
      <c r="K35" s="37"/>
      <c r="L35" s="37"/>
      <c r="M35" s="37"/>
      <c r="N35" s="37"/>
    </row>
    <row r="36" spans="1:14" ht="24" customHeight="1">
      <c r="A36" s="181"/>
      <c r="B36" s="31" t="s">
        <v>41</v>
      </c>
      <c r="C36" s="121">
        <f t="shared" si="3"/>
        <v>355</v>
      </c>
      <c r="D36" s="122">
        <f>'운영실적(월별) '!D68+'운영실적(월별) '!D76+'운영실적(월별) '!D84</f>
        <v>0</v>
      </c>
      <c r="E36" s="122">
        <f>'운영실적(월별) '!E68+'운영실적(월별) '!E76+'운영실적(월별) '!E84</f>
        <v>296</v>
      </c>
      <c r="F36" s="122">
        <f>'운영실적(월별) '!F68+'운영실적(월별) '!F76+'운영실적(월별) '!F84</f>
        <v>59</v>
      </c>
      <c r="G36" s="1"/>
    </row>
  </sheetData>
  <mergeCells count="6">
    <mergeCell ref="A29:A36"/>
    <mergeCell ref="A21:A28"/>
    <mergeCell ref="A1:G1"/>
    <mergeCell ref="A2:G2"/>
    <mergeCell ref="A13:A20"/>
    <mergeCell ref="A5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L13" sqref="L13"/>
    </sheetView>
  </sheetViews>
  <sheetFormatPr defaultRowHeight="39.950000000000003" customHeight="1"/>
  <cols>
    <col min="2" max="2" width="13.375" customWidth="1"/>
    <col min="3" max="3" width="10" customWidth="1"/>
    <col min="4" max="4" width="10.75" customWidth="1"/>
    <col min="5" max="5" width="12.75" customWidth="1"/>
    <col min="6" max="6" width="14.875" customWidth="1"/>
    <col min="9" max="9" width="13.375" customWidth="1"/>
  </cols>
  <sheetData>
    <row r="1" spans="1:7" ht="32.25" customHeight="1">
      <c r="A1" s="189" t="s">
        <v>50</v>
      </c>
      <c r="B1" s="189"/>
      <c r="C1" s="189"/>
      <c r="D1" s="189"/>
      <c r="E1" s="189"/>
      <c r="F1" s="189"/>
      <c r="G1" s="189"/>
    </row>
    <row r="2" spans="1:7" ht="23.25" customHeight="1">
      <c r="A2" s="185" t="s">
        <v>12</v>
      </c>
      <c r="B2" s="185"/>
      <c r="C2" s="185"/>
      <c r="D2" s="185"/>
      <c r="E2" s="185"/>
      <c r="F2" s="185"/>
      <c r="G2" s="185"/>
    </row>
    <row r="3" spans="1:7" ht="41.25" customHeight="1">
      <c r="A3" s="2" t="s">
        <v>2</v>
      </c>
      <c r="B3" s="2" t="s">
        <v>7</v>
      </c>
      <c r="C3" s="2" t="s">
        <v>3</v>
      </c>
      <c r="D3" s="5" t="s">
        <v>13</v>
      </c>
      <c r="E3" s="2" t="s">
        <v>14</v>
      </c>
      <c r="F3" s="2" t="s">
        <v>4</v>
      </c>
      <c r="G3" s="2" t="s">
        <v>5</v>
      </c>
    </row>
    <row r="4" spans="1:7" ht="30.75" customHeight="1" thickBot="1">
      <c r="A4" s="19" t="s">
        <v>51</v>
      </c>
      <c r="B4" s="19" t="s">
        <v>16</v>
      </c>
      <c r="C4" s="127">
        <f>SUM(D4:F4)</f>
        <v>20518</v>
      </c>
      <c r="D4" s="127">
        <f>D5+D13+D21+D29+D37+D45+D53+D61+D69+D77</f>
        <v>664</v>
      </c>
      <c r="E4" s="127">
        <f>E5+E13+E21+E29+E37+E45+E53+E61+E69+E77</f>
        <v>5362</v>
      </c>
      <c r="F4" s="127">
        <f>F5+F13+F21+F29+F37+F45+F53+F61+F69+F77</f>
        <v>14492</v>
      </c>
      <c r="G4" s="20"/>
    </row>
    <row r="5" spans="1:7" ht="19.5" customHeight="1">
      <c r="A5" s="190" t="s">
        <v>10</v>
      </c>
      <c r="B5" s="7" t="s">
        <v>6</v>
      </c>
      <c r="C5" s="128">
        <f>SUM(C6:C12)</f>
        <v>1408</v>
      </c>
      <c r="D5" s="128">
        <f>SUM(D6:D12)</f>
        <v>70</v>
      </c>
      <c r="E5" s="128">
        <f>SUM(E6:E12)</f>
        <v>315</v>
      </c>
      <c r="F5" s="128">
        <f>SUM(F6:F12)</f>
        <v>1023</v>
      </c>
      <c r="G5" s="3"/>
    </row>
    <row r="6" spans="1:7" ht="19.5" customHeight="1">
      <c r="A6" s="180"/>
      <c r="B6" s="6" t="s">
        <v>8</v>
      </c>
      <c r="C6" s="129">
        <f t="shared" ref="C6:C40" si="0">SUM(D6:F6)</f>
        <v>313</v>
      </c>
      <c r="D6" s="130">
        <f>'3월'!G4</f>
        <v>11</v>
      </c>
      <c r="E6" s="130">
        <f>'3월'!H4</f>
        <v>22</v>
      </c>
      <c r="F6" s="130">
        <f>'3월'!I4</f>
        <v>280</v>
      </c>
      <c r="G6" s="1"/>
    </row>
    <row r="7" spans="1:7" ht="19.5" customHeight="1">
      <c r="A7" s="180"/>
      <c r="B7" s="6" t="s">
        <v>15</v>
      </c>
      <c r="C7" s="129">
        <f>SUM(D7:F7)</f>
        <v>444</v>
      </c>
      <c r="D7" s="130">
        <f>'3월'!K4</f>
        <v>12</v>
      </c>
      <c r="E7" s="130">
        <f>'3월'!L4</f>
        <v>85</v>
      </c>
      <c r="F7" s="130">
        <f>'3월'!M4</f>
        <v>347</v>
      </c>
      <c r="G7" s="1"/>
    </row>
    <row r="8" spans="1:7" ht="19.5" customHeight="1">
      <c r="A8" s="180"/>
      <c r="B8" s="6" t="s">
        <v>9</v>
      </c>
      <c r="C8" s="129">
        <f t="shared" si="0"/>
        <v>206</v>
      </c>
      <c r="D8" s="130">
        <f>'3월'!O4</f>
        <v>12</v>
      </c>
      <c r="E8" s="130">
        <f>'3월'!P4</f>
        <v>19</v>
      </c>
      <c r="F8" s="130">
        <f>'3월'!Q4</f>
        <v>175</v>
      </c>
      <c r="G8" s="1"/>
    </row>
    <row r="9" spans="1:7" ht="19.5" customHeight="1">
      <c r="A9" s="180"/>
      <c r="B9" s="18" t="s">
        <v>27</v>
      </c>
      <c r="C9" s="129">
        <f t="shared" ref="C9:C11" si="1">SUM(D9:F9)</f>
        <v>168</v>
      </c>
      <c r="D9" s="131">
        <f>'3월'!S4</f>
        <v>13</v>
      </c>
      <c r="E9" s="131">
        <f>'3월'!T4</f>
        <v>29</v>
      </c>
      <c r="F9" s="131">
        <f>'3월'!U4</f>
        <v>126</v>
      </c>
      <c r="G9" s="1"/>
    </row>
    <row r="10" spans="1:7" ht="19.5" customHeight="1">
      <c r="A10" s="180"/>
      <c r="B10" s="18" t="s">
        <v>28</v>
      </c>
      <c r="C10" s="129">
        <f t="shared" si="1"/>
        <v>135</v>
      </c>
      <c r="D10" s="131">
        <f>'3월'!W4</f>
        <v>11</v>
      </c>
      <c r="E10" s="131">
        <f>'3월'!X4</f>
        <v>42</v>
      </c>
      <c r="F10" s="131">
        <f>'3월'!Y4</f>
        <v>82</v>
      </c>
      <c r="G10" s="1"/>
    </row>
    <row r="11" spans="1:7" ht="19.5" customHeight="1">
      <c r="A11" s="180"/>
      <c r="B11" s="18" t="s">
        <v>33</v>
      </c>
      <c r="C11" s="129">
        <f t="shared" si="1"/>
        <v>57</v>
      </c>
      <c r="D11" s="130">
        <f>'3월'!AA4</f>
        <v>11</v>
      </c>
      <c r="E11" s="130">
        <f>'3월'!AB4</f>
        <v>33</v>
      </c>
      <c r="F11" s="130">
        <f>'3월'!AC4</f>
        <v>13</v>
      </c>
      <c r="G11" s="1"/>
    </row>
    <row r="12" spans="1:7" ht="19.5" customHeight="1">
      <c r="A12" s="188"/>
      <c r="B12" s="118" t="s">
        <v>53</v>
      </c>
      <c r="C12" s="129">
        <f>D12+E12+F12</f>
        <v>85</v>
      </c>
      <c r="D12" s="131">
        <f>'3월'!AE4</f>
        <v>0</v>
      </c>
      <c r="E12" s="131">
        <f>'3월'!AF4</f>
        <v>85</v>
      </c>
      <c r="F12" s="131">
        <f>'3월'!AG4</f>
        <v>0</v>
      </c>
      <c r="G12" s="117"/>
    </row>
    <row r="13" spans="1:7" ht="19.5" customHeight="1">
      <c r="A13" s="179" t="s">
        <v>11</v>
      </c>
      <c r="B13" s="7" t="s">
        <v>6</v>
      </c>
      <c r="C13" s="128">
        <f>SUM(C14:C20)</f>
        <v>1715</v>
      </c>
      <c r="D13" s="128">
        <f>SUM(D14:D20)</f>
        <v>48</v>
      </c>
      <c r="E13" s="128">
        <f>SUM(E14:E20)</f>
        <v>545</v>
      </c>
      <c r="F13" s="128">
        <f>SUM(F14:F20)</f>
        <v>1122</v>
      </c>
      <c r="G13" s="1"/>
    </row>
    <row r="14" spans="1:7" ht="19.5" customHeight="1">
      <c r="A14" s="180"/>
      <c r="B14" s="6" t="s">
        <v>8</v>
      </c>
      <c r="C14" s="129">
        <f t="shared" si="0"/>
        <v>415</v>
      </c>
      <c r="D14" s="132">
        <f>'4월'!G4</f>
        <v>12</v>
      </c>
      <c r="E14" s="132">
        <f>'4월'!H4</f>
        <v>79</v>
      </c>
      <c r="F14" s="132">
        <f>'4월'!I4</f>
        <v>324</v>
      </c>
      <c r="G14" s="1"/>
    </row>
    <row r="15" spans="1:7" ht="19.5" customHeight="1">
      <c r="A15" s="180"/>
      <c r="B15" s="6" t="s">
        <v>15</v>
      </c>
      <c r="C15" s="129">
        <f t="shared" ref="C15" si="2">SUM(D15:F15)</f>
        <v>468</v>
      </c>
      <c r="D15" s="132">
        <f>'4월'!K4</f>
        <v>8</v>
      </c>
      <c r="E15" s="132">
        <f>'4월'!L4</f>
        <v>138</v>
      </c>
      <c r="F15" s="132">
        <f>'4월'!M4</f>
        <v>322</v>
      </c>
      <c r="G15" s="24"/>
    </row>
    <row r="16" spans="1:7" ht="19.5" customHeight="1">
      <c r="A16" s="180"/>
      <c r="B16" s="6" t="s">
        <v>9</v>
      </c>
      <c r="C16" s="129">
        <f t="shared" si="0"/>
        <v>301</v>
      </c>
      <c r="D16" s="132">
        <f>'4월'!O4</f>
        <v>1</v>
      </c>
      <c r="E16" s="132">
        <f>'4월'!P4</f>
        <v>72</v>
      </c>
      <c r="F16" s="132">
        <f>'4월'!Q4</f>
        <v>228</v>
      </c>
      <c r="G16" s="24"/>
    </row>
    <row r="17" spans="1:9" ht="19.5" customHeight="1">
      <c r="A17" s="180"/>
      <c r="B17" s="10" t="s">
        <v>27</v>
      </c>
      <c r="C17" s="129">
        <f t="shared" si="0"/>
        <v>207</v>
      </c>
      <c r="D17" s="133">
        <f>'4월'!S4</f>
        <v>15</v>
      </c>
      <c r="E17" s="133">
        <f>'4월'!T4</f>
        <v>46</v>
      </c>
      <c r="F17" s="133">
        <f>'4월'!U4</f>
        <v>146</v>
      </c>
      <c r="G17" s="24"/>
      <c r="I17" s="25"/>
    </row>
    <row r="18" spans="1:9" ht="19.5" customHeight="1">
      <c r="A18" s="180"/>
      <c r="B18" s="10" t="s">
        <v>28</v>
      </c>
      <c r="C18" s="129">
        <f t="shared" si="0"/>
        <v>161</v>
      </c>
      <c r="D18" s="133">
        <f>'4월'!W4</f>
        <v>10</v>
      </c>
      <c r="E18" s="133">
        <f>'4월'!X4</f>
        <v>58</v>
      </c>
      <c r="F18" s="133">
        <f>'4월'!Y4</f>
        <v>93</v>
      </c>
      <c r="G18" s="24"/>
      <c r="I18" s="36"/>
    </row>
    <row r="19" spans="1:9" ht="19.5" customHeight="1">
      <c r="A19" s="180"/>
      <c r="B19" s="18" t="s">
        <v>33</v>
      </c>
      <c r="C19" s="129">
        <f t="shared" si="0"/>
        <v>58</v>
      </c>
      <c r="D19" s="133">
        <f>'4월'!AA4</f>
        <v>2</v>
      </c>
      <c r="E19" s="133">
        <f>'4월'!AB4</f>
        <v>47</v>
      </c>
      <c r="F19" s="133">
        <f>'4월'!AC4</f>
        <v>9</v>
      </c>
      <c r="G19" s="24"/>
      <c r="I19" s="36"/>
    </row>
    <row r="20" spans="1:9" ht="19.5" customHeight="1">
      <c r="A20" s="188"/>
      <c r="B20" s="105" t="s">
        <v>41</v>
      </c>
      <c r="C20" s="134">
        <f>D20+E20+F20</f>
        <v>105</v>
      </c>
      <c r="D20" s="132">
        <f>'4월'!AE4</f>
        <v>0</v>
      </c>
      <c r="E20" s="132">
        <f>'4월'!AF4</f>
        <v>105</v>
      </c>
      <c r="F20" s="132">
        <f>'4월'!AG4</f>
        <v>0</v>
      </c>
      <c r="G20" s="106"/>
      <c r="I20" s="36"/>
    </row>
    <row r="21" spans="1:9" ht="19.5" customHeight="1">
      <c r="A21" s="179" t="s">
        <v>17</v>
      </c>
      <c r="B21" s="7" t="s">
        <v>6</v>
      </c>
      <c r="C21" s="128">
        <f>SUM(C22:C28)</f>
        <v>2222</v>
      </c>
      <c r="D21" s="128">
        <f>SUM(D22:D28)</f>
        <v>79</v>
      </c>
      <c r="E21" s="128">
        <f>SUM(E22:E28)</f>
        <v>682</v>
      </c>
      <c r="F21" s="128">
        <f>SUM(F22:F28)</f>
        <v>1461</v>
      </c>
      <c r="G21" s="104"/>
      <c r="I21" s="36"/>
    </row>
    <row r="22" spans="1:9" ht="19.5" customHeight="1">
      <c r="A22" s="180"/>
      <c r="B22" s="6" t="s">
        <v>8</v>
      </c>
      <c r="C22" s="129">
        <f t="shared" si="0"/>
        <v>542</v>
      </c>
      <c r="D22" s="130">
        <f>'5월'!G4</f>
        <v>18</v>
      </c>
      <c r="E22" s="130">
        <f>'5월'!H4</f>
        <v>119</v>
      </c>
      <c r="F22" s="130">
        <f>'5월'!I4</f>
        <v>405</v>
      </c>
      <c r="G22" s="1"/>
      <c r="I22" s="36"/>
    </row>
    <row r="23" spans="1:9" ht="19.5" customHeight="1">
      <c r="A23" s="180"/>
      <c r="B23" s="6" t="s">
        <v>15</v>
      </c>
      <c r="C23" s="129">
        <f t="shared" si="0"/>
        <v>618</v>
      </c>
      <c r="D23" s="130">
        <f>'5월'!K4</f>
        <v>14</v>
      </c>
      <c r="E23" s="130">
        <f>'5월'!L4</f>
        <v>169</v>
      </c>
      <c r="F23" s="130">
        <f>'5월'!M4</f>
        <v>435</v>
      </c>
      <c r="G23" s="1"/>
      <c r="I23" s="33"/>
    </row>
    <row r="24" spans="1:9" ht="19.5" customHeight="1">
      <c r="A24" s="180"/>
      <c r="B24" s="6" t="s">
        <v>9</v>
      </c>
      <c r="C24" s="129">
        <f t="shared" si="0"/>
        <v>371</v>
      </c>
      <c r="D24" s="131">
        <f>'5월'!O4</f>
        <v>13</v>
      </c>
      <c r="E24" s="131">
        <f>'5월'!P4</f>
        <v>49</v>
      </c>
      <c r="F24" s="131">
        <f>'5월'!Q4</f>
        <v>309</v>
      </c>
      <c r="G24" s="1"/>
      <c r="I24" s="33"/>
    </row>
    <row r="25" spans="1:9" ht="19.5" customHeight="1">
      <c r="A25" s="180"/>
      <c r="B25" s="10" t="s">
        <v>27</v>
      </c>
      <c r="C25" s="129">
        <f t="shared" si="0"/>
        <v>247</v>
      </c>
      <c r="D25" s="131">
        <f>'5월'!S4</f>
        <v>15</v>
      </c>
      <c r="E25" s="131">
        <f>'5월'!T4</f>
        <v>46</v>
      </c>
      <c r="F25" s="131">
        <f>'5월'!U4</f>
        <v>186</v>
      </c>
      <c r="G25" s="1"/>
      <c r="I25" s="33"/>
    </row>
    <row r="26" spans="1:9" ht="19.5" customHeight="1">
      <c r="A26" s="180"/>
      <c r="B26" s="10" t="s">
        <v>28</v>
      </c>
      <c r="C26" s="129">
        <f t="shared" si="0"/>
        <v>214</v>
      </c>
      <c r="D26" s="131">
        <f>'5월'!W4</f>
        <v>17</v>
      </c>
      <c r="E26" s="131">
        <f>'5월'!X4</f>
        <v>91</v>
      </c>
      <c r="F26" s="131">
        <f>'5월'!Y4</f>
        <v>106</v>
      </c>
      <c r="G26" s="1"/>
      <c r="I26" s="43"/>
    </row>
    <row r="27" spans="1:9" ht="19.5" customHeight="1">
      <c r="A27" s="180"/>
      <c r="B27" s="34" t="s">
        <v>39</v>
      </c>
      <c r="C27" s="129">
        <f t="shared" si="0"/>
        <v>123</v>
      </c>
      <c r="D27" s="130">
        <f>'5월'!AA4</f>
        <v>2</v>
      </c>
      <c r="E27" s="130">
        <f>'5월'!AB4</f>
        <v>101</v>
      </c>
      <c r="F27" s="130">
        <f>'5월'!AC4</f>
        <v>20</v>
      </c>
      <c r="G27" s="1"/>
      <c r="I27" s="36"/>
    </row>
    <row r="28" spans="1:9" ht="19.5" customHeight="1">
      <c r="A28" s="180"/>
      <c r="B28" s="21" t="s">
        <v>53</v>
      </c>
      <c r="C28" s="129">
        <f t="shared" si="0"/>
        <v>107</v>
      </c>
      <c r="D28" s="131">
        <f>'5월'!AE4</f>
        <v>0</v>
      </c>
      <c r="E28" s="131">
        <f>'5월'!AF4</f>
        <v>107</v>
      </c>
      <c r="F28" s="131">
        <f>'5월'!AG4</f>
        <v>0</v>
      </c>
      <c r="G28" s="117"/>
      <c r="I28" s="36"/>
    </row>
    <row r="29" spans="1:9" ht="19.5" customHeight="1">
      <c r="A29" s="180" t="s">
        <v>18</v>
      </c>
      <c r="B29" s="23" t="s">
        <v>6</v>
      </c>
      <c r="C29" s="128">
        <f>SUM(C30:C36)</f>
        <v>2266</v>
      </c>
      <c r="D29" s="128">
        <f>SUM(D30:D36)</f>
        <v>59</v>
      </c>
      <c r="E29" s="128">
        <f>SUM(E30:E36)</f>
        <v>698</v>
      </c>
      <c r="F29" s="128">
        <f>SUM(F30:F36)</f>
        <v>1509</v>
      </c>
      <c r="G29" s="1"/>
      <c r="I29" s="36"/>
    </row>
    <row r="30" spans="1:9" ht="19.5" customHeight="1">
      <c r="A30" s="180"/>
      <c r="B30" s="6" t="s">
        <v>8</v>
      </c>
      <c r="C30" s="129">
        <f t="shared" si="0"/>
        <v>455</v>
      </c>
      <c r="D30" s="130">
        <f>'6월'!G4</f>
        <v>15</v>
      </c>
      <c r="E30" s="130">
        <f>'6월'!H4</f>
        <v>70</v>
      </c>
      <c r="F30" s="130">
        <f>'6월'!I4</f>
        <v>370</v>
      </c>
      <c r="G30" s="1"/>
      <c r="I30" s="43"/>
    </row>
    <row r="31" spans="1:9" ht="19.5" customHeight="1">
      <c r="A31" s="180"/>
      <c r="B31" s="6" t="s">
        <v>15</v>
      </c>
      <c r="C31" s="129">
        <f t="shared" ref="C31:C34" si="3">SUM(D31:F31)</f>
        <v>612</v>
      </c>
      <c r="D31" s="130">
        <f>'6월'!K4</f>
        <v>10</v>
      </c>
      <c r="E31" s="130">
        <f>'6월'!L4</f>
        <v>142</v>
      </c>
      <c r="F31" s="130">
        <f>'6월'!M4</f>
        <v>460</v>
      </c>
      <c r="G31" s="1"/>
      <c r="I31" s="43"/>
    </row>
    <row r="32" spans="1:9" ht="19.5" customHeight="1">
      <c r="A32" s="180"/>
      <c r="B32" s="6" t="s">
        <v>9</v>
      </c>
      <c r="C32" s="129">
        <f t="shared" si="3"/>
        <v>358</v>
      </c>
      <c r="D32" s="131">
        <f>'6월'!O4</f>
        <v>6</v>
      </c>
      <c r="E32" s="131">
        <f>'6월'!P4</f>
        <v>63</v>
      </c>
      <c r="F32" s="131">
        <f>'6월'!Q4</f>
        <v>289</v>
      </c>
      <c r="G32" s="1"/>
      <c r="I32" s="43"/>
    </row>
    <row r="33" spans="1:9" ht="19.5" customHeight="1">
      <c r="A33" s="180"/>
      <c r="B33" s="10" t="s">
        <v>27</v>
      </c>
      <c r="C33" s="129">
        <f t="shared" si="3"/>
        <v>415</v>
      </c>
      <c r="D33" s="131">
        <f>'6월'!S4</f>
        <v>16</v>
      </c>
      <c r="E33" s="131">
        <f>'6월'!T4</f>
        <v>114</v>
      </c>
      <c r="F33" s="131">
        <f>'6월'!U4</f>
        <v>285</v>
      </c>
      <c r="G33" s="1"/>
      <c r="I33" s="43"/>
    </row>
    <row r="34" spans="1:9" ht="19.5" customHeight="1">
      <c r="A34" s="180"/>
      <c r="B34" s="32" t="s">
        <v>28</v>
      </c>
      <c r="C34" s="129">
        <f t="shared" si="3"/>
        <v>157</v>
      </c>
      <c r="D34" s="136">
        <f>'6월'!W4</f>
        <v>12</v>
      </c>
      <c r="E34" s="136">
        <f>'6월'!X4</f>
        <v>63</v>
      </c>
      <c r="F34" s="136">
        <f>'6월'!Y4</f>
        <v>82</v>
      </c>
      <c r="G34" s="1"/>
      <c r="I34" s="43"/>
    </row>
    <row r="35" spans="1:9" ht="19.5" customHeight="1">
      <c r="A35" s="180"/>
      <c r="B35" s="34" t="s">
        <v>40</v>
      </c>
      <c r="C35" s="134">
        <f>SUM(D35:F35)</f>
        <v>114</v>
      </c>
      <c r="D35" s="130">
        <f>'6월'!AA4</f>
        <v>0</v>
      </c>
      <c r="E35" s="130">
        <f>'6월'!AB4</f>
        <v>91</v>
      </c>
      <c r="F35" s="130">
        <f>'6월'!AC4</f>
        <v>23</v>
      </c>
      <c r="G35" s="30"/>
      <c r="I35" s="43"/>
    </row>
    <row r="36" spans="1:9" ht="19.5" customHeight="1">
      <c r="A36" s="188"/>
      <c r="B36" s="34" t="s">
        <v>41</v>
      </c>
      <c r="C36" s="134">
        <f>SUM(D36:F36)</f>
        <v>155</v>
      </c>
      <c r="D36" s="130">
        <f>'6월'!AE4</f>
        <v>0</v>
      </c>
      <c r="E36" s="130">
        <f>'6월'!AF4</f>
        <v>155</v>
      </c>
      <c r="F36" s="130">
        <f>'6월'!AG4</f>
        <v>0</v>
      </c>
      <c r="G36" s="30"/>
      <c r="I36" s="26"/>
    </row>
    <row r="37" spans="1:9" ht="19.5" customHeight="1">
      <c r="A37" s="179" t="s">
        <v>31</v>
      </c>
      <c r="B37" s="7" t="s">
        <v>6</v>
      </c>
      <c r="C37" s="128">
        <f>SUM(C38:C44)</f>
        <v>2471</v>
      </c>
      <c r="D37" s="128">
        <f>SUM(D38:D44)</f>
        <v>87</v>
      </c>
      <c r="E37" s="128">
        <f>SUM(E38:E44)</f>
        <v>611</v>
      </c>
      <c r="F37" s="128">
        <f>SUM(F38:F44)</f>
        <v>1773</v>
      </c>
      <c r="G37" s="28"/>
    </row>
    <row r="38" spans="1:9" ht="19.5" customHeight="1">
      <c r="A38" s="180"/>
      <c r="B38" s="6" t="s">
        <v>8</v>
      </c>
      <c r="C38" s="129">
        <f t="shared" si="0"/>
        <v>633</v>
      </c>
      <c r="D38" s="130">
        <f>'7월'!G4</f>
        <v>31</v>
      </c>
      <c r="E38" s="130">
        <f>'7월'!H4</f>
        <v>94</v>
      </c>
      <c r="F38" s="130">
        <f>'7월'!I4</f>
        <v>508</v>
      </c>
      <c r="G38" s="1"/>
      <c r="H38" s="26"/>
      <c r="I38" s="26"/>
    </row>
    <row r="39" spans="1:9" ht="19.5" customHeight="1">
      <c r="A39" s="180"/>
      <c r="B39" s="6" t="s">
        <v>15</v>
      </c>
      <c r="C39" s="129">
        <f t="shared" si="0"/>
        <v>601</v>
      </c>
      <c r="D39" s="130">
        <f>'7월'!K4</f>
        <v>14</v>
      </c>
      <c r="E39" s="130">
        <f>'7월'!L4</f>
        <v>105</v>
      </c>
      <c r="F39" s="130">
        <f>'7월'!M4</f>
        <v>482</v>
      </c>
      <c r="G39" s="1"/>
      <c r="H39" s="26"/>
      <c r="I39" s="26"/>
    </row>
    <row r="40" spans="1:9" ht="19.5" customHeight="1">
      <c r="A40" s="180"/>
      <c r="B40" s="6" t="s">
        <v>9</v>
      </c>
      <c r="C40" s="129">
        <f t="shared" si="0"/>
        <v>424</v>
      </c>
      <c r="D40" s="130">
        <f>'7월'!O4</f>
        <v>4</v>
      </c>
      <c r="E40" s="130">
        <f>'7월'!P4</f>
        <v>61</v>
      </c>
      <c r="F40" s="130">
        <f>'7월'!Q4</f>
        <v>359</v>
      </c>
      <c r="G40" s="1"/>
      <c r="H40" s="26"/>
      <c r="I40" s="26"/>
    </row>
    <row r="41" spans="1:9" ht="19.5" customHeight="1">
      <c r="A41" s="180"/>
      <c r="B41" s="13" t="s">
        <v>27</v>
      </c>
      <c r="C41" s="129">
        <f t="shared" ref="C41:C43" si="4">SUM(D41:F41)</f>
        <v>388</v>
      </c>
      <c r="D41" s="131">
        <f>'7월'!S4</f>
        <v>14</v>
      </c>
      <c r="E41" s="131">
        <f>'7월'!T4</f>
        <v>78</v>
      </c>
      <c r="F41" s="131">
        <f>'7월'!U4</f>
        <v>296</v>
      </c>
      <c r="G41" s="1"/>
      <c r="H41" s="26"/>
      <c r="I41" s="26"/>
    </row>
    <row r="42" spans="1:9" ht="19.5" customHeight="1">
      <c r="A42" s="180"/>
      <c r="B42" s="13" t="s">
        <v>32</v>
      </c>
      <c r="C42" s="129">
        <f t="shared" si="4"/>
        <v>254</v>
      </c>
      <c r="D42" s="131">
        <f>'7월'!W4</f>
        <v>22</v>
      </c>
      <c r="E42" s="131">
        <f>'7월'!X4</f>
        <v>119</v>
      </c>
      <c r="F42" s="131">
        <f>'7월'!Y4</f>
        <v>113</v>
      </c>
      <c r="G42" s="1"/>
      <c r="H42" s="26"/>
      <c r="I42" s="26"/>
    </row>
    <row r="43" spans="1:9" ht="19.5" customHeight="1">
      <c r="A43" s="180"/>
      <c r="B43" s="31" t="s">
        <v>42</v>
      </c>
      <c r="C43" s="129">
        <f t="shared" si="4"/>
        <v>107</v>
      </c>
      <c r="D43" s="131">
        <f>'7월'!AA4</f>
        <v>2</v>
      </c>
      <c r="E43" s="131">
        <f>'7월'!AB4</f>
        <v>90</v>
      </c>
      <c r="F43" s="131">
        <f>'7월'!AC4</f>
        <v>15</v>
      </c>
      <c r="G43" s="30"/>
      <c r="H43" s="26"/>
      <c r="I43" s="26"/>
    </row>
    <row r="44" spans="1:9" ht="19.5" customHeight="1">
      <c r="A44" s="181"/>
      <c r="B44" s="31" t="s">
        <v>41</v>
      </c>
      <c r="C44" s="129">
        <f>D44+E44+F44</f>
        <v>64</v>
      </c>
      <c r="D44" s="130"/>
      <c r="E44" s="130">
        <f>'7월'!AF4</f>
        <v>64</v>
      </c>
      <c r="F44" s="130"/>
      <c r="G44" s="1"/>
      <c r="H44" s="26"/>
      <c r="I44" s="26"/>
    </row>
    <row r="45" spans="1:9" ht="19.5" customHeight="1">
      <c r="A45" s="179" t="s">
        <v>21</v>
      </c>
      <c r="B45" s="7" t="s">
        <v>6</v>
      </c>
      <c r="C45" s="128">
        <f>SUM(C46:C52)</f>
        <v>2772</v>
      </c>
      <c r="D45" s="128">
        <f>SUM(D46:D52)</f>
        <v>90</v>
      </c>
      <c r="E45" s="128">
        <f>SUM(E46:E52)</f>
        <v>573</v>
      </c>
      <c r="F45" s="128">
        <f>SUM(F46:F52)</f>
        <v>2109</v>
      </c>
      <c r="G45" s="1"/>
    </row>
    <row r="46" spans="1:9" ht="19.5" customHeight="1">
      <c r="A46" s="180"/>
      <c r="B46" s="6" t="s">
        <v>8</v>
      </c>
      <c r="C46" s="129">
        <f>SUM(D46:F46)</f>
        <v>709</v>
      </c>
      <c r="D46" s="130">
        <f>'8월'!G4</f>
        <v>28</v>
      </c>
      <c r="E46" s="130">
        <f>'8월'!H4</f>
        <v>71</v>
      </c>
      <c r="F46" s="130">
        <f>'8월'!I4</f>
        <v>610</v>
      </c>
      <c r="G46" s="1"/>
    </row>
    <row r="47" spans="1:9" ht="19.5" customHeight="1">
      <c r="A47" s="180"/>
      <c r="B47" s="6" t="s">
        <v>15</v>
      </c>
      <c r="C47" s="129">
        <f t="shared" ref="C47:C48" si="5">SUM(D47:F47)</f>
        <v>703</v>
      </c>
      <c r="D47" s="130">
        <f>'8월'!K4</f>
        <v>15</v>
      </c>
      <c r="E47" s="130">
        <f>'8월'!L4</f>
        <v>105</v>
      </c>
      <c r="F47" s="130">
        <f>'8월'!M4</f>
        <v>583</v>
      </c>
      <c r="G47" s="1"/>
    </row>
    <row r="48" spans="1:9" ht="19.5" customHeight="1">
      <c r="A48" s="180"/>
      <c r="B48" s="6" t="s">
        <v>9</v>
      </c>
      <c r="C48" s="129">
        <f t="shared" si="5"/>
        <v>524</v>
      </c>
      <c r="D48" s="130">
        <f>'8월'!O4</f>
        <v>13</v>
      </c>
      <c r="E48" s="130">
        <f>'8월'!P4</f>
        <v>85</v>
      </c>
      <c r="F48" s="130">
        <f>'8월'!Q4</f>
        <v>426</v>
      </c>
      <c r="G48" s="1"/>
    </row>
    <row r="49" spans="1:7" ht="19.5" customHeight="1">
      <c r="A49" s="180"/>
      <c r="B49" s="13" t="s">
        <v>27</v>
      </c>
      <c r="C49" s="129">
        <f t="shared" ref="C49:C52" si="6">SUM(D49:F49)</f>
        <v>393</v>
      </c>
      <c r="D49" s="131">
        <f>'8월'!S4</f>
        <v>14</v>
      </c>
      <c r="E49" s="131">
        <f>'8월'!T4</f>
        <v>68</v>
      </c>
      <c r="F49" s="131">
        <f>'8월'!U4</f>
        <v>311</v>
      </c>
      <c r="G49" s="1"/>
    </row>
    <row r="50" spans="1:7" ht="19.5" customHeight="1">
      <c r="A50" s="180"/>
      <c r="B50" s="13" t="s">
        <v>32</v>
      </c>
      <c r="C50" s="129">
        <f t="shared" si="6"/>
        <v>225</v>
      </c>
      <c r="D50" s="131">
        <f>'8월'!W4</f>
        <v>19</v>
      </c>
      <c r="E50" s="131">
        <f>'8월'!X4</f>
        <v>63</v>
      </c>
      <c r="F50" s="131">
        <f>'8월'!Y4</f>
        <v>143</v>
      </c>
      <c r="G50" s="1"/>
    </row>
    <row r="51" spans="1:7" ht="19.5" customHeight="1">
      <c r="A51" s="180"/>
      <c r="B51" s="31" t="s">
        <v>42</v>
      </c>
      <c r="C51" s="129">
        <f t="shared" si="6"/>
        <v>124</v>
      </c>
      <c r="D51" s="131">
        <f>'8월'!AA4</f>
        <v>1</v>
      </c>
      <c r="E51" s="131">
        <f>'8월'!AB4</f>
        <v>87</v>
      </c>
      <c r="F51" s="131">
        <f>'8월'!AC4</f>
        <v>36</v>
      </c>
      <c r="G51" s="30"/>
    </row>
    <row r="52" spans="1:7" ht="19.5" customHeight="1">
      <c r="A52" s="181"/>
      <c r="B52" s="31" t="s">
        <v>41</v>
      </c>
      <c r="C52" s="129">
        <f t="shared" si="6"/>
        <v>94</v>
      </c>
      <c r="D52" s="130">
        <f>'8월'!AE4</f>
        <v>0</v>
      </c>
      <c r="E52" s="130">
        <f>'8월'!AF4</f>
        <v>94</v>
      </c>
      <c r="F52" s="130">
        <f>'8월'!AG4</f>
        <v>0</v>
      </c>
      <c r="G52" s="1"/>
    </row>
    <row r="53" spans="1:7" ht="19.5" customHeight="1">
      <c r="A53" s="179" t="s">
        <v>22</v>
      </c>
      <c r="B53" s="7" t="s">
        <v>6</v>
      </c>
      <c r="C53" s="128">
        <f>SUM(C54:C60)</f>
        <v>2441</v>
      </c>
      <c r="D53" s="128">
        <f t="shared" ref="D53:F53" si="7">SUM(D54:D60)</f>
        <v>69</v>
      </c>
      <c r="E53" s="128">
        <f>SUM(E54:E60)</f>
        <v>603</v>
      </c>
      <c r="F53" s="128">
        <f t="shared" si="7"/>
        <v>1769</v>
      </c>
      <c r="G53" s="1"/>
    </row>
    <row r="54" spans="1:7" ht="19.5" customHeight="1">
      <c r="A54" s="180"/>
      <c r="B54" s="6" t="s">
        <v>8</v>
      </c>
      <c r="C54" s="129">
        <f t="shared" ref="C54:C57" si="8">SUM(D54:F54)</f>
        <v>560</v>
      </c>
      <c r="D54" s="130">
        <f>'9월'!G4</f>
        <v>21</v>
      </c>
      <c r="E54" s="130">
        <f>'9월'!H4</f>
        <v>85</v>
      </c>
      <c r="F54" s="130">
        <f>'9월'!I4</f>
        <v>454</v>
      </c>
      <c r="G54" s="1"/>
    </row>
    <row r="55" spans="1:7" ht="19.5" customHeight="1">
      <c r="A55" s="180"/>
      <c r="B55" s="6" t="s">
        <v>15</v>
      </c>
      <c r="C55" s="129">
        <f t="shared" si="8"/>
        <v>622</v>
      </c>
      <c r="D55" s="130">
        <f>'9월'!K4</f>
        <v>14</v>
      </c>
      <c r="E55" s="130">
        <f>'9월'!L4</f>
        <v>95</v>
      </c>
      <c r="F55" s="130">
        <f>'9월'!M4</f>
        <v>513</v>
      </c>
      <c r="G55" s="1"/>
    </row>
    <row r="56" spans="1:7" ht="19.5" customHeight="1">
      <c r="A56" s="180"/>
      <c r="B56" s="6" t="s">
        <v>9</v>
      </c>
      <c r="C56" s="129">
        <f t="shared" si="8"/>
        <v>460</v>
      </c>
      <c r="D56" s="130">
        <f>'9월'!O4</f>
        <v>9</v>
      </c>
      <c r="E56" s="130">
        <f>'9월'!P4</f>
        <v>59</v>
      </c>
      <c r="F56" s="130">
        <f>'9월'!Q4</f>
        <v>392</v>
      </c>
      <c r="G56" s="1"/>
    </row>
    <row r="57" spans="1:7" ht="19.5" customHeight="1">
      <c r="A57" s="180"/>
      <c r="B57" s="14" t="s">
        <v>27</v>
      </c>
      <c r="C57" s="129">
        <f t="shared" si="8"/>
        <v>329</v>
      </c>
      <c r="D57" s="131">
        <f>'9월'!S4</f>
        <v>13</v>
      </c>
      <c r="E57" s="131">
        <f>'9월'!T4</f>
        <v>46</v>
      </c>
      <c r="F57" s="131">
        <f>'9월'!U4</f>
        <v>270</v>
      </c>
      <c r="G57" s="1"/>
    </row>
    <row r="58" spans="1:7" ht="19.5" customHeight="1">
      <c r="A58" s="180"/>
      <c r="B58" s="14" t="s">
        <v>28</v>
      </c>
      <c r="C58" s="129">
        <f>SUM(D58:F58)</f>
        <v>236</v>
      </c>
      <c r="D58" s="131">
        <f>'9월'!W4</f>
        <v>12</v>
      </c>
      <c r="E58" s="131">
        <f>'9월'!X4</f>
        <v>104</v>
      </c>
      <c r="F58" s="131">
        <f>'9월'!Y4</f>
        <v>120</v>
      </c>
      <c r="G58" s="30"/>
    </row>
    <row r="59" spans="1:7" ht="19.5" customHeight="1">
      <c r="A59" s="180"/>
      <c r="B59" s="14" t="s">
        <v>33</v>
      </c>
      <c r="C59" s="129">
        <f>SUM(D59:F59)</f>
        <v>109</v>
      </c>
      <c r="D59" s="131">
        <f>'9월'!AA4</f>
        <v>0</v>
      </c>
      <c r="E59" s="131">
        <f>'9월'!AB4</f>
        <v>89</v>
      </c>
      <c r="F59" s="131">
        <f>'9월'!AC4</f>
        <v>20</v>
      </c>
      <c r="G59" s="1"/>
    </row>
    <row r="60" spans="1:7" ht="19.5" customHeight="1">
      <c r="A60" s="181"/>
      <c r="B60" s="34" t="s">
        <v>41</v>
      </c>
      <c r="C60" s="134">
        <f>SUM(D60:F60)</f>
        <v>125</v>
      </c>
      <c r="D60" s="130">
        <f>'9월'!AE4</f>
        <v>0</v>
      </c>
      <c r="E60" s="130">
        <f>'9월'!AF4</f>
        <v>125</v>
      </c>
      <c r="F60" s="130">
        <f>'9월'!AG4</f>
        <v>0</v>
      </c>
      <c r="G60" s="1"/>
    </row>
    <row r="61" spans="1:7" ht="19.5" customHeight="1">
      <c r="A61" s="179" t="s">
        <v>23</v>
      </c>
      <c r="B61" s="23" t="s">
        <v>6</v>
      </c>
      <c r="C61" s="135">
        <f>SUM(C62:C68)</f>
        <v>2567</v>
      </c>
      <c r="D61" s="135">
        <f t="shared" ref="D61:F61" si="9">SUM(D62:D68)</f>
        <v>78</v>
      </c>
      <c r="E61" s="135">
        <f t="shared" si="9"/>
        <v>688</v>
      </c>
      <c r="F61" s="135">
        <f t="shared" si="9"/>
        <v>1801</v>
      </c>
      <c r="G61" s="1"/>
    </row>
    <row r="62" spans="1:7" ht="19.5" customHeight="1">
      <c r="A62" s="180"/>
      <c r="B62" s="15" t="s">
        <v>8</v>
      </c>
      <c r="C62" s="129">
        <f>SUM(D62:F62)</f>
        <v>548</v>
      </c>
      <c r="D62" s="130">
        <f>'10월'!G4</f>
        <v>26</v>
      </c>
      <c r="E62" s="130">
        <f>'10월'!H4</f>
        <v>68</v>
      </c>
      <c r="F62" s="130">
        <f>'9월'!I4</f>
        <v>454</v>
      </c>
      <c r="G62" s="44"/>
    </row>
    <row r="63" spans="1:7" ht="19.5" customHeight="1">
      <c r="A63" s="180"/>
      <c r="B63" s="15" t="s">
        <v>15</v>
      </c>
      <c r="C63" s="129">
        <f t="shared" ref="C63:C68" si="10">SUM(D63:F63)</f>
        <v>640</v>
      </c>
      <c r="D63" s="130">
        <f>'10월'!K4</f>
        <v>21</v>
      </c>
      <c r="E63" s="130">
        <f>'10월'!L4</f>
        <v>141</v>
      </c>
      <c r="F63" s="130">
        <f>'10월'!M4</f>
        <v>478</v>
      </c>
      <c r="G63" s="1"/>
    </row>
    <row r="64" spans="1:7" ht="19.5" customHeight="1">
      <c r="A64" s="180"/>
      <c r="B64" s="15" t="s">
        <v>9</v>
      </c>
      <c r="C64" s="129">
        <f t="shared" si="10"/>
        <v>408</v>
      </c>
      <c r="D64" s="130">
        <f>'10월'!O4</f>
        <v>8</v>
      </c>
      <c r="E64" s="130">
        <f>'10월'!P4</f>
        <v>66</v>
      </c>
      <c r="F64" s="130">
        <f>'10월'!Q4</f>
        <v>334</v>
      </c>
      <c r="G64" s="1"/>
    </row>
    <row r="65" spans="1:7" ht="19.5" customHeight="1">
      <c r="A65" s="180"/>
      <c r="B65" s="16" t="s">
        <v>27</v>
      </c>
      <c r="C65" s="129">
        <f t="shared" si="10"/>
        <v>392</v>
      </c>
      <c r="D65" s="131">
        <f>'10월'!S4</f>
        <v>12</v>
      </c>
      <c r="E65" s="131">
        <f>'10월'!T4</f>
        <v>62</v>
      </c>
      <c r="F65" s="131">
        <f>'10월'!U4</f>
        <v>318</v>
      </c>
      <c r="G65" s="1"/>
    </row>
    <row r="66" spans="1:7" ht="19.5" customHeight="1">
      <c r="A66" s="180"/>
      <c r="B66" s="16" t="s">
        <v>28</v>
      </c>
      <c r="C66" s="129">
        <f t="shared" si="10"/>
        <v>197</v>
      </c>
      <c r="D66" s="131">
        <f>'10월'!W4</f>
        <v>11</v>
      </c>
      <c r="E66" s="131">
        <f>'10월'!X4</f>
        <v>59</v>
      </c>
      <c r="F66" s="131">
        <f>'10월'!Y4</f>
        <v>127</v>
      </c>
      <c r="G66" s="30"/>
    </row>
    <row r="67" spans="1:7" ht="19.5" customHeight="1">
      <c r="A67" s="180"/>
      <c r="B67" s="14" t="s">
        <v>33</v>
      </c>
      <c r="C67" s="129">
        <f t="shared" si="10"/>
        <v>151</v>
      </c>
      <c r="D67" s="131">
        <f>'10월'!AA4</f>
        <v>0</v>
      </c>
      <c r="E67" s="131">
        <f>'10월'!AB4</f>
        <v>120</v>
      </c>
      <c r="F67" s="131">
        <f>'10월'!AC4</f>
        <v>31</v>
      </c>
      <c r="G67" s="1"/>
    </row>
    <row r="68" spans="1:7" ht="19.5" customHeight="1">
      <c r="A68" s="181"/>
      <c r="B68" s="15" t="s">
        <v>41</v>
      </c>
      <c r="C68" s="129">
        <f t="shared" si="10"/>
        <v>231</v>
      </c>
      <c r="D68" s="130">
        <f>'10월'!AE4</f>
        <v>0</v>
      </c>
      <c r="E68" s="130">
        <f>'10월'!AF4</f>
        <v>172</v>
      </c>
      <c r="F68" s="130">
        <f>'10월'!AG4</f>
        <v>59</v>
      </c>
      <c r="G68" s="1"/>
    </row>
    <row r="69" spans="1:7" ht="19.5" customHeight="1">
      <c r="A69" s="179" t="s">
        <v>24</v>
      </c>
      <c r="B69" s="23" t="s">
        <v>6</v>
      </c>
      <c r="C69" s="135">
        <f>SUM(C70:C76)</f>
        <v>1701</v>
      </c>
      <c r="D69" s="135">
        <f t="shared" ref="D69:F69" si="11">SUM(D70:D76)</f>
        <v>62</v>
      </c>
      <c r="E69" s="135">
        <f t="shared" si="11"/>
        <v>455</v>
      </c>
      <c r="F69" s="135">
        <f t="shared" si="11"/>
        <v>1184</v>
      </c>
      <c r="G69" s="1"/>
    </row>
    <row r="70" spans="1:7" ht="19.5" customHeight="1">
      <c r="A70" s="180"/>
      <c r="B70" s="6" t="s">
        <v>8</v>
      </c>
      <c r="C70" s="129">
        <f t="shared" ref="C70:C76" si="12">SUM(D70:F70)</f>
        <v>391</v>
      </c>
      <c r="D70" s="130">
        <f>'11월'!G4</f>
        <v>17</v>
      </c>
      <c r="E70" s="130">
        <f>'11월'!H4</f>
        <v>49</v>
      </c>
      <c r="F70" s="130">
        <f>'11월'!I4</f>
        <v>325</v>
      </c>
      <c r="G70" s="1"/>
    </row>
    <row r="71" spans="1:7" ht="19.5" customHeight="1">
      <c r="A71" s="180"/>
      <c r="B71" s="6" t="s">
        <v>15</v>
      </c>
      <c r="C71" s="129">
        <f t="shared" si="12"/>
        <v>447</v>
      </c>
      <c r="D71" s="130">
        <f>'11월'!K4</f>
        <v>20</v>
      </c>
      <c r="E71" s="130">
        <f>'11월'!L4</f>
        <v>90</v>
      </c>
      <c r="F71" s="130">
        <f>'11월'!M4</f>
        <v>337</v>
      </c>
      <c r="G71" s="1"/>
    </row>
    <row r="72" spans="1:7" ht="19.5" customHeight="1">
      <c r="A72" s="180"/>
      <c r="B72" s="6" t="s">
        <v>9</v>
      </c>
      <c r="C72" s="129">
        <f t="shared" si="12"/>
        <v>314</v>
      </c>
      <c r="D72" s="130">
        <f>'11월'!O4</f>
        <v>8</v>
      </c>
      <c r="E72" s="130">
        <f>'11월'!P4</f>
        <v>48</v>
      </c>
      <c r="F72" s="130">
        <f>'11월'!Q4</f>
        <v>258</v>
      </c>
      <c r="G72" s="1"/>
    </row>
    <row r="73" spans="1:7" ht="19.5" customHeight="1">
      <c r="A73" s="180"/>
      <c r="B73" s="14" t="s">
        <v>27</v>
      </c>
      <c r="C73" s="129">
        <f t="shared" si="12"/>
        <v>184</v>
      </c>
      <c r="D73" s="131">
        <f>'11월'!S4</f>
        <v>8</v>
      </c>
      <c r="E73" s="131">
        <f>'11월'!T4</f>
        <v>37</v>
      </c>
      <c r="F73" s="131">
        <f>'11월'!U4</f>
        <v>139</v>
      </c>
      <c r="G73" s="1"/>
    </row>
    <row r="74" spans="1:7" ht="19.5" customHeight="1">
      <c r="A74" s="180"/>
      <c r="B74" s="14" t="s">
        <v>28</v>
      </c>
      <c r="C74" s="129">
        <f t="shared" si="12"/>
        <v>144</v>
      </c>
      <c r="D74" s="131">
        <f>'11월'!W4</f>
        <v>9</v>
      </c>
      <c r="E74" s="131">
        <f>'11월'!X4</f>
        <v>35</v>
      </c>
      <c r="F74" s="131">
        <f>'11월'!Y4</f>
        <v>100</v>
      </c>
      <c r="G74" s="1"/>
    </row>
    <row r="75" spans="1:7" ht="19.5" customHeight="1">
      <c r="A75" s="180"/>
      <c r="B75" s="14" t="s">
        <v>33</v>
      </c>
      <c r="C75" s="129">
        <f t="shared" si="12"/>
        <v>104</v>
      </c>
      <c r="D75" s="131">
        <f>'11월'!AA4</f>
        <v>0</v>
      </c>
      <c r="E75" s="131">
        <f>'11월'!AB4</f>
        <v>79</v>
      </c>
      <c r="F75" s="131">
        <f>'11월'!AC4</f>
        <v>25</v>
      </c>
      <c r="G75" s="30"/>
    </row>
    <row r="76" spans="1:7" ht="19.5" customHeight="1">
      <c r="A76" s="181"/>
      <c r="B76" s="34" t="s">
        <v>41</v>
      </c>
      <c r="C76" s="129">
        <f t="shared" si="12"/>
        <v>117</v>
      </c>
      <c r="D76" s="130">
        <f>'11월'!AE4</f>
        <v>0</v>
      </c>
      <c r="E76" s="130">
        <f>'11월'!AF4</f>
        <v>117</v>
      </c>
      <c r="F76" s="130">
        <f>'11월'!AG4</f>
        <v>0</v>
      </c>
      <c r="G76" s="1"/>
    </row>
    <row r="77" spans="1:7" ht="19.5" customHeight="1">
      <c r="A77" s="182" t="s">
        <v>25</v>
      </c>
      <c r="B77" s="23" t="s">
        <v>6</v>
      </c>
      <c r="C77" s="135">
        <f>SUM(C78:C84)</f>
        <v>955</v>
      </c>
      <c r="D77" s="135">
        <f t="shared" ref="D77:F77" si="13">SUM(D78:D84)</f>
        <v>22</v>
      </c>
      <c r="E77" s="135">
        <f t="shared" si="13"/>
        <v>192</v>
      </c>
      <c r="F77" s="135">
        <f t="shared" si="13"/>
        <v>741</v>
      </c>
      <c r="G77" s="1"/>
    </row>
    <row r="78" spans="1:7" ht="19.5" customHeight="1">
      <c r="A78" s="182"/>
      <c r="B78" s="29" t="s">
        <v>8</v>
      </c>
      <c r="C78" s="134">
        <f t="shared" ref="C78:C84" si="14">SUM(D78:F78)</f>
        <v>215</v>
      </c>
      <c r="D78" s="130">
        <f>'12월'!G4</f>
        <v>9</v>
      </c>
      <c r="E78" s="130">
        <f>'12월'!H4</f>
        <v>22</v>
      </c>
      <c r="F78" s="130">
        <f>'12월'!I4</f>
        <v>184</v>
      </c>
      <c r="G78" s="1"/>
    </row>
    <row r="79" spans="1:7" ht="19.5" customHeight="1">
      <c r="A79" s="182"/>
      <c r="B79" s="29" t="s">
        <v>15</v>
      </c>
      <c r="C79" s="134">
        <f t="shared" si="14"/>
        <v>319</v>
      </c>
      <c r="D79" s="130">
        <f>'12월'!K4</f>
        <v>3</v>
      </c>
      <c r="E79" s="130">
        <f>'12월'!L4</f>
        <v>56</v>
      </c>
      <c r="F79" s="130">
        <f>'12월'!M4</f>
        <v>260</v>
      </c>
      <c r="G79" s="1"/>
    </row>
    <row r="80" spans="1:7" ht="19.5" customHeight="1">
      <c r="A80" s="182"/>
      <c r="B80" s="29" t="s">
        <v>9</v>
      </c>
      <c r="C80" s="134">
        <f t="shared" si="14"/>
        <v>188</v>
      </c>
      <c r="D80" s="130">
        <f>'12월'!O4</f>
        <v>8</v>
      </c>
      <c r="E80" s="130">
        <f>'12월'!P4</f>
        <v>19</v>
      </c>
      <c r="F80" s="130">
        <f>'12월'!Q4</f>
        <v>161</v>
      </c>
      <c r="G80" s="1"/>
    </row>
    <row r="81" spans="1:7" ht="19.5" customHeight="1">
      <c r="A81" s="182"/>
      <c r="B81" s="29" t="s">
        <v>27</v>
      </c>
      <c r="C81" s="134">
        <f t="shared" si="14"/>
        <v>91</v>
      </c>
      <c r="D81" s="130">
        <f>'12월'!S4</f>
        <v>0</v>
      </c>
      <c r="E81" s="130">
        <f>'12월'!T4</f>
        <v>22</v>
      </c>
      <c r="F81" s="130">
        <f>'12월'!U4</f>
        <v>69</v>
      </c>
      <c r="G81" s="1"/>
    </row>
    <row r="82" spans="1:7" ht="19.5" customHeight="1">
      <c r="A82" s="182"/>
      <c r="B82" s="29" t="s">
        <v>28</v>
      </c>
      <c r="C82" s="134">
        <f t="shared" si="14"/>
        <v>91</v>
      </c>
      <c r="D82" s="130">
        <f>'12월'!W4</f>
        <v>2</v>
      </c>
      <c r="E82" s="130">
        <f>'12월'!X4</f>
        <v>29</v>
      </c>
      <c r="F82" s="130">
        <f>'12월'!Y4</f>
        <v>60</v>
      </c>
      <c r="G82" s="1"/>
    </row>
    <row r="83" spans="1:7" ht="19.5" customHeight="1">
      <c r="A83" s="182"/>
      <c r="B83" s="29" t="s">
        <v>33</v>
      </c>
      <c r="C83" s="134">
        <f t="shared" si="14"/>
        <v>44</v>
      </c>
      <c r="D83" s="130">
        <f>'12월'!AA4</f>
        <v>0</v>
      </c>
      <c r="E83" s="130">
        <f>'12월'!AB4</f>
        <v>37</v>
      </c>
      <c r="F83" s="130">
        <f>'12월'!AC4</f>
        <v>7</v>
      </c>
      <c r="G83" s="30"/>
    </row>
    <row r="84" spans="1:7" ht="19.5" customHeight="1">
      <c r="A84" s="183"/>
      <c r="B84" s="34" t="s">
        <v>41</v>
      </c>
      <c r="C84" s="134">
        <f t="shared" si="14"/>
        <v>7</v>
      </c>
      <c r="D84" s="130">
        <f>'12월'!AE4</f>
        <v>0</v>
      </c>
      <c r="E84" s="130">
        <f>'12월'!AF4</f>
        <v>7</v>
      </c>
      <c r="F84" s="130">
        <f>'12월'!AG4</f>
        <v>0</v>
      </c>
      <c r="G84" s="1"/>
    </row>
  </sheetData>
  <mergeCells count="12">
    <mergeCell ref="A77:A84"/>
    <mergeCell ref="A37:A44"/>
    <mergeCell ref="A45:A52"/>
    <mergeCell ref="A53:A60"/>
    <mergeCell ref="A61:A68"/>
    <mergeCell ref="A69:A76"/>
    <mergeCell ref="A1:G1"/>
    <mergeCell ref="A2:G2"/>
    <mergeCell ref="A29:A36"/>
    <mergeCell ref="A13:A20"/>
    <mergeCell ref="A5:A12"/>
    <mergeCell ref="A21:A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1" sqref="I41"/>
    </sheetView>
  </sheetViews>
  <sheetFormatPr defaultRowHeight="16.5"/>
  <cols>
    <col min="1" max="1" width="5.625" customWidth="1"/>
    <col min="2" max="2" width="5.75" customWidth="1"/>
    <col min="6" max="6" width="5.875" customWidth="1"/>
    <col min="10" max="10" width="6.5" customWidth="1"/>
    <col min="14" max="14" width="6.375" customWidth="1"/>
    <col min="18" max="18" width="6.125" customWidth="1"/>
    <col min="22" max="22" width="5.625" customWidth="1"/>
    <col min="26" max="26" width="7" customWidth="1"/>
    <col min="30" max="30" width="5.62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43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50" t="s">
        <v>44</v>
      </c>
      <c r="G3" s="51" t="s">
        <v>13</v>
      </c>
      <c r="H3" s="52" t="s">
        <v>45</v>
      </c>
      <c r="I3" s="53" t="s">
        <v>46</v>
      </c>
      <c r="J3" s="50" t="s">
        <v>44</v>
      </c>
      <c r="K3" s="51" t="s">
        <v>13</v>
      </c>
      <c r="L3" s="52" t="s">
        <v>45</v>
      </c>
      <c r="M3" s="53" t="s">
        <v>46</v>
      </c>
      <c r="N3" s="46" t="s">
        <v>44</v>
      </c>
      <c r="O3" s="47" t="s">
        <v>13</v>
      </c>
      <c r="P3" s="48" t="s">
        <v>45</v>
      </c>
      <c r="Q3" s="49" t="s">
        <v>46</v>
      </c>
      <c r="R3" s="46" t="s">
        <v>44</v>
      </c>
      <c r="S3" s="47" t="s">
        <v>13</v>
      </c>
      <c r="T3" s="48" t="s">
        <v>45</v>
      </c>
      <c r="U3" s="49" t="s">
        <v>46</v>
      </c>
      <c r="V3" s="46" t="s">
        <v>44</v>
      </c>
      <c r="W3" s="47" t="s">
        <v>13</v>
      </c>
      <c r="X3" s="48" t="s">
        <v>45</v>
      </c>
      <c r="Y3" s="49" t="s">
        <v>46</v>
      </c>
      <c r="Z3" s="46" t="s">
        <v>44</v>
      </c>
      <c r="AA3" s="47" t="s">
        <v>13</v>
      </c>
      <c r="AB3" s="48" t="s">
        <v>45</v>
      </c>
      <c r="AC3" s="49" t="s">
        <v>46</v>
      </c>
      <c r="AD3" s="46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48</v>
      </c>
      <c r="B4" s="60">
        <f>C4+D4+E4</f>
        <v>1408</v>
      </c>
      <c r="C4" s="61">
        <f>SUM(C5:C35)</f>
        <v>70</v>
      </c>
      <c r="D4" s="62">
        <f>SUM(D5:D35)</f>
        <v>315</v>
      </c>
      <c r="E4" s="63">
        <f>SUM(E5:E35)</f>
        <v>1023</v>
      </c>
      <c r="F4" s="60">
        <f>G4+H4+I4</f>
        <v>313</v>
      </c>
      <c r="G4" s="61">
        <f>SUM(G5:G35)</f>
        <v>11</v>
      </c>
      <c r="H4" s="62">
        <f t="shared" ref="H4:I4" si="0">SUM(H5:H35)</f>
        <v>22</v>
      </c>
      <c r="I4" s="63">
        <f t="shared" si="0"/>
        <v>280</v>
      </c>
      <c r="J4" s="60">
        <f>K4+L4+M4</f>
        <v>444</v>
      </c>
      <c r="K4" s="61">
        <f>SUM(K5:K35)</f>
        <v>12</v>
      </c>
      <c r="L4" s="62">
        <f t="shared" ref="L4:M4" si="1">SUM(L5:L35)</f>
        <v>85</v>
      </c>
      <c r="M4" s="63">
        <f t="shared" si="1"/>
        <v>347</v>
      </c>
      <c r="N4" s="60">
        <f>O4+P4+Q4</f>
        <v>206</v>
      </c>
      <c r="O4" s="61">
        <f>SUM(O5:O35)</f>
        <v>12</v>
      </c>
      <c r="P4" s="62">
        <f t="shared" ref="P4:Q4" si="2">SUM(P5:P35)</f>
        <v>19</v>
      </c>
      <c r="Q4" s="63">
        <f t="shared" si="2"/>
        <v>175</v>
      </c>
      <c r="R4" s="60">
        <f>S4+T4+U4</f>
        <v>168</v>
      </c>
      <c r="S4" s="61">
        <f>SUM(S5:S35)</f>
        <v>13</v>
      </c>
      <c r="T4" s="62">
        <f t="shared" ref="T4:U4" si="3">SUM(T5:T35)</f>
        <v>29</v>
      </c>
      <c r="U4" s="63">
        <f t="shared" si="3"/>
        <v>126</v>
      </c>
      <c r="V4" s="60">
        <f>W4+X4+Y4</f>
        <v>135</v>
      </c>
      <c r="W4" s="61">
        <f>SUM(W5:W35)</f>
        <v>11</v>
      </c>
      <c r="X4" s="62">
        <f t="shared" ref="X4:Y4" si="4">SUM(X5:X35)</f>
        <v>42</v>
      </c>
      <c r="Y4" s="63">
        <f t="shared" si="4"/>
        <v>82</v>
      </c>
      <c r="Z4" s="60">
        <f>AA4+AB4+AC4</f>
        <v>57</v>
      </c>
      <c r="AA4" s="61">
        <f>SUM(AA5:AA35)</f>
        <v>11</v>
      </c>
      <c r="AB4" s="62">
        <f t="shared" ref="AB4:AC4" si="5">SUM(AB5:AB35)</f>
        <v>33</v>
      </c>
      <c r="AC4" s="63">
        <f t="shared" si="5"/>
        <v>13</v>
      </c>
      <c r="AD4" s="60">
        <f>AE4+AF4+AG4</f>
        <v>85</v>
      </c>
      <c r="AE4" s="61">
        <f>SUM(AE5:AE35)</f>
        <v>0</v>
      </c>
      <c r="AF4" s="62">
        <f>SUM(AF5:AF35)</f>
        <v>85</v>
      </c>
      <c r="AG4" s="63">
        <f>SUM(AG5:AG35)</f>
        <v>0</v>
      </c>
      <c r="AH4" s="35"/>
    </row>
    <row r="5" spans="1:34" s="69" customFormat="1">
      <c r="A5" s="68">
        <v>1</v>
      </c>
      <c r="B5" s="108">
        <f t="shared" ref="B5:B35" si="6">C5+D5+E5</f>
        <v>0</v>
      </c>
      <c r="C5" s="109">
        <f>G5+K5+O5+S5+W5+AA5+AE5</f>
        <v>0</v>
      </c>
      <c r="D5" s="110">
        <f>H5+L5+P5+T5+X5+AB5+AF5</f>
        <v>0</v>
      </c>
      <c r="E5" s="111">
        <f>I5+M5+Q5+U5+Y5+AC5+AG5</f>
        <v>0</v>
      </c>
      <c r="F5" s="64">
        <f t="shared" ref="F5:F35" si="7">G5+H5+I5</f>
        <v>0</v>
      </c>
      <c r="G5" s="65"/>
      <c r="H5" s="66"/>
      <c r="I5" s="67"/>
      <c r="J5" s="64">
        <f t="shared" ref="J5:J35" si="8">K5+L5+M5</f>
        <v>0</v>
      </c>
      <c r="K5" s="65"/>
      <c r="L5" s="66"/>
      <c r="M5" s="67"/>
      <c r="N5" s="64">
        <f t="shared" ref="N5:N35" si="9">O5+P5+Q5</f>
        <v>0</v>
      </c>
      <c r="O5" s="65"/>
      <c r="P5" s="66"/>
      <c r="Q5" s="67"/>
      <c r="R5" s="64">
        <f t="shared" ref="R5:R35" si="10">S5+T5+U5</f>
        <v>0</v>
      </c>
      <c r="S5" s="65"/>
      <c r="T5" s="66"/>
      <c r="U5" s="67"/>
      <c r="V5" s="64">
        <f t="shared" ref="V5:V35" si="11">W5+X5+Y5</f>
        <v>0</v>
      </c>
      <c r="W5" s="65"/>
      <c r="X5" s="66"/>
      <c r="Y5" s="67"/>
      <c r="Z5" s="64">
        <f t="shared" ref="Z5:Z35" si="12">AA5+AB5+AC5</f>
        <v>0</v>
      </c>
      <c r="AA5" s="65"/>
      <c r="AB5" s="66"/>
      <c r="AC5" s="67"/>
      <c r="AD5" s="64">
        <f t="shared" ref="AD5:AD33" si="13">AE5+AF5+AG5</f>
        <v>0</v>
      </c>
      <c r="AE5" s="65"/>
      <c r="AF5" s="66"/>
      <c r="AG5" s="67"/>
      <c r="AH5" s="68"/>
    </row>
    <row r="6" spans="1:34" s="69" customFormat="1">
      <c r="A6" s="68">
        <v>2</v>
      </c>
      <c r="B6" s="108">
        <f t="shared" si="6"/>
        <v>2</v>
      </c>
      <c r="C6" s="109">
        <f>G6+K6+O6+S6+W6+AA6+AE6</f>
        <v>0</v>
      </c>
      <c r="D6" s="110">
        <f>H6+L6+P6+T6+X6+AB6+AF6</f>
        <v>2</v>
      </c>
      <c r="E6" s="111">
        <f t="shared" ref="E6:E33" si="14">I6+M6+Q6+U6+Y6+AC6+AG6</f>
        <v>0</v>
      </c>
      <c r="F6" s="64">
        <f t="shared" si="7"/>
        <v>0</v>
      </c>
      <c r="G6" s="65"/>
      <c r="H6" s="66"/>
      <c r="I6" s="67"/>
      <c r="J6" s="64">
        <f t="shared" si="8"/>
        <v>0</v>
      </c>
      <c r="K6" s="65"/>
      <c r="L6" s="66"/>
      <c r="M6" s="67"/>
      <c r="N6" s="64">
        <f t="shared" si="9"/>
        <v>0</v>
      </c>
      <c r="O6" s="65"/>
      <c r="P6" s="66"/>
      <c r="Q6" s="67"/>
      <c r="R6" s="64">
        <f t="shared" si="10"/>
        <v>0</v>
      </c>
      <c r="S6" s="65"/>
      <c r="T6" s="66"/>
      <c r="U6" s="67"/>
      <c r="V6" s="64">
        <f t="shared" si="11"/>
        <v>0</v>
      </c>
      <c r="W6" s="65"/>
      <c r="X6" s="66"/>
      <c r="Y6" s="67"/>
      <c r="Z6" s="64">
        <f t="shared" si="12"/>
        <v>0</v>
      </c>
      <c r="AA6" s="65"/>
      <c r="AB6" s="66"/>
      <c r="AC6" s="67"/>
      <c r="AD6" s="64">
        <f t="shared" si="13"/>
        <v>2</v>
      </c>
      <c r="AE6" s="65"/>
      <c r="AF6" s="66">
        <v>2</v>
      </c>
      <c r="AG6" s="67"/>
      <c r="AH6" s="68"/>
    </row>
    <row r="7" spans="1:34" s="69" customFormat="1">
      <c r="A7" s="68">
        <v>3</v>
      </c>
      <c r="B7" s="108">
        <f t="shared" si="6"/>
        <v>10</v>
      </c>
      <c r="C7" s="109">
        <f t="shared" ref="C7:C35" si="15">G7+K7+O7+S7+W7+AA7+AE7</f>
        <v>0</v>
      </c>
      <c r="D7" s="110">
        <f t="shared" ref="D7:D34" si="16">H7+L7+P7+T7+X7+AB7+AF7</f>
        <v>10</v>
      </c>
      <c r="E7" s="111">
        <f t="shared" si="14"/>
        <v>0</v>
      </c>
      <c r="F7" s="64">
        <f t="shared" si="7"/>
        <v>0</v>
      </c>
      <c r="G7" s="65"/>
      <c r="H7" s="66"/>
      <c r="I7" s="67"/>
      <c r="J7" s="64">
        <f t="shared" si="8"/>
        <v>0</v>
      </c>
      <c r="K7" s="65"/>
      <c r="L7" s="66"/>
      <c r="M7" s="67"/>
      <c r="N7" s="64">
        <f t="shared" si="9"/>
        <v>0</v>
      </c>
      <c r="O7" s="65"/>
      <c r="P7" s="66"/>
      <c r="Q7" s="67"/>
      <c r="R7" s="64">
        <f t="shared" si="10"/>
        <v>0</v>
      </c>
      <c r="S7" s="65"/>
      <c r="T7" s="66"/>
      <c r="U7" s="67"/>
      <c r="V7" s="64">
        <f t="shared" si="11"/>
        <v>0</v>
      </c>
      <c r="W7" s="65"/>
      <c r="X7" s="66"/>
      <c r="Y7" s="67"/>
      <c r="Z7" s="64">
        <f t="shared" si="12"/>
        <v>0</v>
      </c>
      <c r="AA7" s="65"/>
      <c r="AB7" s="66"/>
      <c r="AC7" s="67"/>
      <c r="AD7" s="64">
        <f t="shared" si="13"/>
        <v>10</v>
      </c>
      <c r="AE7" s="65"/>
      <c r="AF7" s="66">
        <v>10</v>
      </c>
      <c r="AG7" s="67"/>
      <c r="AH7" s="68"/>
    </row>
    <row r="8" spans="1:34" s="81" customFormat="1">
      <c r="A8" s="80">
        <v>4</v>
      </c>
      <c r="B8" s="71">
        <f t="shared" si="6"/>
        <v>115</v>
      </c>
      <c r="C8" s="72">
        <f t="shared" si="15"/>
        <v>18</v>
      </c>
      <c r="D8" s="73">
        <f t="shared" si="16"/>
        <v>13</v>
      </c>
      <c r="E8" s="74">
        <f t="shared" si="14"/>
        <v>84</v>
      </c>
      <c r="F8" s="76">
        <f t="shared" si="7"/>
        <v>23</v>
      </c>
      <c r="G8" s="77">
        <v>4</v>
      </c>
      <c r="H8" s="78">
        <v>2</v>
      </c>
      <c r="I8" s="79">
        <v>17</v>
      </c>
      <c r="J8" s="76">
        <f t="shared" si="8"/>
        <v>33</v>
      </c>
      <c r="K8" s="77">
        <v>4</v>
      </c>
      <c r="L8" s="78">
        <v>3</v>
      </c>
      <c r="M8" s="79">
        <v>26</v>
      </c>
      <c r="N8" s="76">
        <f t="shared" si="9"/>
        <v>24</v>
      </c>
      <c r="O8" s="77">
        <v>4</v>
      </c>
      <c r="P8" s="78">
        <v>2</v>
      </c>
      <c r="Q8" s="79">
        <v>18</v>
      </c>
      <c r="R8" s="76">
        <f t="shared" si="10"/>
        <v>21</v>
      </c>
      <c r="S8" s="77">
        <v>2</v>
      </c>
      <c r="T8" s="78">
        <v>3</v>
      </c>
      <c r="U8" s="79">
        <v>16</v>
      </c>
      <c r="V8" s="76">
        <f t="shared" si="11"/>
        <v>11</v>
      </c>
      <c r="W8" s="77">
        <v>2</v>
      </c>
      <c r="X8" s="78">
        <v>2</v>
      </c>
      <c r="Y8" s="79">
        <v>7</v>
      </c>
      <c r="Z8" s="76">
        <f t="shared" si="12"/>
        <v>3</v>
      </c>
      <c r="AA8" s="77">
        <v>2</v>
      </c>
      <c r="AB8" s="78">
        <v>1</v>
      </c>
      <c r="AC8" s="79">
        <v>0</v>
      </c>
      <c r="AD8" s="76">
        <f t="shared" si="13"/>
        <v>0</v>
      </c>
      <c r="AE8" s="77"/>
      <c r="AF8" s="78"/>
      <c r="AG8" s="79"/>
      <c r="AH8" s="80"/>
    </row>
    <row r="9" spans="1:34" s="81" customFormat="1">
      <c r="A9" s="80">
        <v>5</v>
      </c>
      <c r="B9" s="71">
        <f t="shared" si="6"/>
        <v>90</v>
      </c>
      <c r="C9" s="72">
        <f t="shared" si="15"/>
        <v>10</v>
      </c>
      <c r="D9" s="73">
        <f t="shared" si="16"/>
        <v>7</v>
      </c>
      <c r="E9" s="74">
        <f t="shared" si="14"/>
        <v>73</v>
      </c>
      <c r="F9" s="76">
        <f t="shared" si="7"/>
        <v>25</v>
      </c>
      <c r="G9" s="77">
        <v>3</v>
      </c>
      <c r="H9" s="78">
        <v>1</v>
      </c>
      <c r="I9" s="79">
        <v>21</v>
      </c>
      <c r="J9" s="76">
        <f t="shared" si="8"/>
        <v>24</v>
      </c>
      <c r="K9" s="77">
        <v>1</v>
      </c>
      <c r="L9" s="78">
        <v>3</v>
      </c>
      <c r="M9" s="79">
        <v>20</v>
      </c>
      <c r="N9" s="76">
        <f t="shared" si="9"/>
        <v>18</v>
      </c>
      <c r="O9" s="77">
        <v>1</v>
      </c>
      <c r="P9" s="78">
        <v>1</v>
      </c>
      <c r="Q9" s="79">
        <v>16</v>
      </c>
      <c r="R9" s="76">
        <f t="shared" si="10"/>
        <v>12</v>
      </c>
      <c r="S9" s="77">
        <v>4</v>
      </c>
      <c r="T9" s="78">
        <v>0</v>
      </c>
      <c r="U9" s="79">
        <v>8</v>
      </c>
      <c r="V9" s="76">
        <f t="shared" si="11"/>
        <v>9</v>
      </c>
      <c r="W9" s="77">
        <v>0</v>
      </c>
      <c r="X9" s="78">
        <v>2</v>
      </c>
      <c r="Y9" s="79">
        <v>7</v>
      </c>
      <c r="Z9" s="76">
        <f t="shared" si="12"/>
        <v>2</v>
      </c>
      <c r="AA9" s="77">
        <v>1</v>
      </c>
      <c r="AB9" s="78">
        <v>0</v>
      </c>
      <c r="AC9" s="79">
        <v>1</v>
      </c>
      <c r="AD9" s="76">
        <f t="shared" si="13"/>
        <v>0</v>
      </c>
      <c r="AE9" s="77"/>
      <c r="AF9" s="78"/>
      <c r="AG9" s="79"/>
      <c r="AH9" s="80"/>
    </row>
    <row r="10" spans="1:34" s="81" customFormat="1">
      <c r="A10" s="80">
        <v>6</v>
      </c>
      <c r="B10" s="71">
        <f t="shared" si="6"/>
        <v>74</v>
      </c>
      <c r="C10" s="72">
        <f t="shared" si="15"/>
        <v>7</v>
      </c>
      <c r="D10" s="73">
        <f t="shared" si="16"/>
        <v>14</v>
      </c>
      <c r="E10" s="74">
        <f t="shared" si="14"/>
        <v>53</v>
      </c>
      <c r="F10" s="76">
        <f t="shared" si="7"/>
        <v>12</v>
      </c>
      <c r="G10" s="77">
        <v>1</v>
      </c>
      <c r="H10" s="78">
        <v>0</v>
      </c>
      <c r="I10" s="79">
        <v>11</v>
      </c>
      <c r="J10" s="76">
        <f t="shared" si="8"/>
        <v>24</v>
      </c>
      <c r="K10" s="77">
        <v>1</v>
      </c>
      <c r="L10" s="78">
        <v>2</v>
      </c>
      <c r="M10" s="79">
        <v>21</v>
      </c>
      <c r="N10" s="76">
        <f t="shared" si="9"/>
        <v>9</v>
      </c>
      <c r="O10" s="77">
        <v>0</v>
      </c>
      <c r="P10" s="78">
        <v>2</v>
      </c>
      <c r="Q10" s="79">
        <v>7</v>
      </c>
      <c r="R10" s="76">
        <f t="shared" si="10"/>
        <v>13</v>
      </c>
      <c r="S10" s="77">
        <v>1</v>
      </c>
      <c r="T10" s="78">
        <v>3</v>
      </c>
      <c r="U10" s="79">
        <v>9</v>
      </c>
      <c r="V10" s="76">
        <f t="shared" si="11"/>
        <v>12</v>
      </c>
      <c r="W10" s="77">
        <v>2</v>
      </c>
      <c r="X10" s="78">
        <v>6</v>
      </c>
      <c r="Y10" s="79">
        <v>4</v>
      </c>
      <c r="Z10" s="76">
        <f t="shared" si="12"/>
        <v>4</v>
      </c>
      <c r="AA10" s="77">
        <v>2</v>
      </c>
      <c r="AB10" s="78">
        <v>1</v>
      </c>
      <c r="AC10" s="79">
        <v>1</v>
      </c>
      <c r="AD10" s="76">
        <f t="shared" si="13"/>
        <v>0</v>
      </c>
      <c r="AE10" s="77"/>
      <c r="AF10" s="78"/>
      <c r="AG10" s="79"/>
      <c r="AH10" s="80"/>
    </row>
    <row r="11" spans="1:34" s="81" customFormat="1">
      <c r="A11" s="80">
        <v>7</v>
      </c>
      <c r="B11" s="71">
        <f t="shared" si="6"/>
        <v>75</v>
      </c>
      <c r="C11" s="72">
        <f t="shared" si="15"/>
        <v>5</v>
      </c>
      <c r="D11" s="73">
        <f t="shared" si="16"/>
        <v>8</v>
      </c>
      <c r="E11" s="74">
        <f t="shared" si="14"/>
        <v>62</v>
      </c>
      <c r="F11" s="76">
        <f t="shared" si="7"/>
        <v>19</v>
      </c>
      <c r="G11" s="77">
        <v>1</v>
      </c>
      <c r="H11" s="78">
        <v>1</v>
      </c>
      <c r="I11" s="79">
        <v>17</v>
      </c>
      <c r="J11" s="76">
        <f t="shared" si="8"/>
        <v>19</v>
      </c>
      <c r="K11" s="77">
        <v>1</v>
      </c>
      <c r="L11" s="78">
        <v>3</v>
      </c>
      <c r="M11" s="79">
        <v>15</v>
      </c>
      <c r="N11" s="76">
        <f t="shared" si="9"/>
        <v>14</v>
      </c>
      <c r="O11" s="77">
        <v>1</v>
      </c>
      <c r="P11" s="78">
        <v>1</v>
      </c>
      <c r="Q11" s="79">
        <v>12</v>
      </c>
      <c r="R11" s="76">
        <f t="shared" si="10"/>
        <v>11</v>
      </c>
      <c r="S11" s="77">
        <v>0</v>
      </c>
      <c r="T11" s="78">
        <v>1</v>
      </c>
      <c r="U11" s="79">
        <v>10</v>
      </c>
      <c r="V11" s="76">
        <f t="shared" si="11"/>
        <v>8</v>
      </c>
      <c r="W11" s="77">
        <v>0</v>
      </c>
      <c r="X11" s="78">
        <v>1</v>
      </c>
      <c r="Y11" s="79">
        <v>7</v>
      </c>
      <c r="Z11" s="76">
        <f t="shared" si="12"/>
        <v>4</v>
      </c>
      <c r="AA11" s="77">
        <v>2</v>
      </c>
      <c r="AB11" s="78">
        <v>1</v>
      </c>
      <c r="AC11" s="79">
        <v>1</v>
      </c>
      <c r="AD11" s="76">
        <f t="shared" si="13"/>
        <v>0</v>
      </c>
      <c r="AE11" s="77"/>
      <c r="AF11" s="78"/>
      <c r="AG11" s="79"/>
      <c r="AH11" s="80"/>
    </row>
    <row r="12" spans="1:34" s="81" customFormat="1">
      <c r="A12" s="80">
        <v>8</v>
      </c>
      <c r="B12" s="71">
        <f t="shared" si="6"/>
        <v>63</v>
      </c>
      <c r="C12" s="72">
        <f t="shared" si="15"/>
        <v>4</v>
      </c>
      <c r="D12" s="73">
        <f t="shared" si="16"/>
        <v>16</v>
      </c>
      <c r="E12" s="74">
        <f t="shared" si="14"/>
        <v>43</v>
      </c>
      <c r="F12" s="76">
        <f t="shared" si="7"/>
        <v>19</v>
      </c>
      <c r="G12" s="77">
        <v>2</v>
      </c>
      <c r="H12" s="78">
        <v>2</v>
      </c>
      <c r="I12" s="79">
        <v>15</v>
      </c>
      <c r="J12" s="76">
        <f t="shared" si="8"/>
        <v>32</v>
      </c>
      <c r="K12" s="77">
        <v>2</v>
      </c>
      <c r="L12" s="78">
        <v>8</v>
      </c>
      <c r="M12" s="79">
        <v>22</v>
      </c>
      <c r="N12" s="76">
        <f t="shared" si="9"/>
        <v>0</v>
      </c>
      <c r="O12" s="77">
        <v>0</v>
      </c>
      <c r="P12" s="78">
        <v>0</v>
      </c>
      <c r="Q12" s="79">
        <v>0</v>
      </c>
      <c r="R12" s="76">
        <f t="shared" si="10"/>
        <v>7</v>
      </c>
      <c r="S12" s="77">
        <v>0</v>
      </c>
      <c r="T12" s="78">
        <v>3</v>
      </c>
      <c r="U12" s="79">
        <v>4</v>
      </c>
      <c r="V12" s="76">
        <f t="shared" si="11"/>
        <v>3</v>
      </c>
      <c r="W12" s="77">
        <v>0</v>
      </c>
      <c r="X12" s="78">
        <v>1</v>
      </c>
      <c r="Y12" s="79">
        <v>2</v>
      </c>
      <c r="Z12" s="76">
        <f t="shared" si="12"/>
        <v>2</v>
      </c>
      <c r="AA12" s="77">
        <v>0</v>
      </c>
      <c r="AB12" s="78">
        <v>2</v>
      </c>
      <c r="AC12" s="79">
        <v>0</v>
      </c>
      <c r="AD12" s="76">
        <f t="shared" si="13"/>
        <v>0</v>
      </c>
      <c r="AE12" s="77"/>
      <c r="AF12" s="78"/>
      <c r="AG12" s="79"/>
      <c r="AH12" s="80"/>
    </row>
    <row r="13" spans="1:34" s="69" customFormat="1">
      <c r="A13" s="68">
        <v>9</v>
      </c>
      <c r="B13" s="108">
        <f t="shared" si="6"/>
        <v>6</v>
      </c>
      <c r="C13" s="109">
        <f t="shared" si="15"/>
        <v>0</v>
      </c>
      <c r="D13" s="110">
        <f t="shared" si="16"/>
        <v>6</v>
      </c>
      <c r="E13" s="111">
        <f t="shared" si="14"/>
        <v>0</v>
      </c>
      <c r="F13" s="64">
        <f t="shared" si="7"/>
        <v>0</v>
      </c>
      <c r="G13" s="65"/>
      <c r="H13" s="66"/>
      <c r="I13" s="67"/>
      <c r="J13" s="64">
        <f t="shared" si="8"/>
        <v>0</v>
      </c>
      <c r="K13" s="65"/>
      <c r="L13" s="66"/>
      <c r="M13" s="67"/>
      <c r="N13" s="64">
        <f t="shared" si="9"/>
        <v>0</v>
      </c>
      <c r="O13" s="65"/>
      <c r="P13" s="66"/>
      <c r="Q13" s="67"/>
      <c r="R13" s="64">
        <f t="shared" si="10"/>
        <v>0</v>
      </c>
      <c r="S13" s="65"/>
      <c r="T13" s="66"/>
      <c r="U13" s="67"/>
      <c r="V13" s="64">
        <f t="shared" si="11"/>
        <v>0</v>
      </c>
      <c r="W13" s="65"/>
      <c r="X13" s="66"/>
      <c r="Y13" s="67"/>
      <c r="Z13" s="64">
        <f t="shared" si="12"/>
        <v>0</v>
      </c>
      <c r="AA13" s="65"/>
      <c r="AB13" s="66"/>
      <c r="AC13" s="67"/>
      <c r="AD13" s="64">
        <f t="shared" si="13"/>
        <v>6</v>
      </c>
      <c r="AE13" s="65"/>
      <c r="AF13" s="66">
        <v>6</v>
      </c>
      <c r="AG13" s="67"/>
      <c r="AH13" s="68"/>
    </row>
    <row r="14" spans="1:34" s="69" customFormat="1">
      <c r="A14" s="68">
        <v>10</v>
      </c>
      <c r="B14" s="108">
        <f t="shared" si="6"/>
        <v>7</v>
      </c>
      <c r="C14" s="109">
        <f t="shared" si="15"/>
        <v>0</v>
      </c>
      <c r="D14" s="110">
        <f t="shared" si="16"/>
        <v>7</v>
      </c>
      <c r="E14" s="111">
        <f t="shared" si="14"/>
        <v>0</v>
      </c>
      <c r="F14" s="64">
        <f t="shared" si="7"/>
        <v>0</v>
      </c>
      <c r="G14" s="65"/>
      <c r="H14" s="66"/>
      <c r="I14" s="67"/>
      <c r="J14" s="64">
        <f t="shared" si="8"/>
        <v>0</v>
      </c>
      <c r="K14" s="65"/>
      <c r="L14" s="66"/>
      <c r="M14" s="67"/>
      <c r="N14" s="64">
        <f t="shared" si="9"/>
        <v>0</v>
      </c>
      <c r="O14" s="65"/>
      <c r="P14" s="66"/>
      <c r="Q14" s="67"/>
      <c r="R14" s="64">
        <f t="shared" si="10"/>
        <v>0</v>
      </c>
      <c r="S14" s="65"/>
      <c r="T14" s="66"/>
      <c r="U14" s="67"/>
      <c r="V14" s="64">
        <f t="shared" si="11"/>
        <v>0</v>
      </c>
      <c r="W14" s="65"/>
      <c r="X14" s="66"/>
      <c r="Y14" s="67"/>
      <c r="Z14" s="64">
        <f t="shared" si="12"/>
        <v>0</v>
      </c>
      <c r="AA14" s="65"/>
      <c r="AB14" s="66"/>
      <c r="AC14" s="67"/>
      <c r="AD14" s="64">
        <f t="shared" si="13"/>
        <v>7</v>
      </c>
      <c r="AE14" s="65"/>
      <c r="AF14" s="66">
        <v>7</v>
      </c>
      <c r="AG14" s="67"/>
      <c r="AH14" s="68"/>
    </row>
    <row r="15" spans="1:34" s="81" customFormat="1">
      <c r="A15" s="80">
        <v>11</v>
      </c>
      <c r="B15" s="71">
        <f t="shared" si="6"/>
        <v>75</v>
      </c>
      <c r="C15" s="72">
        <f t="shared" si="15"/>
        <v>6</v>
      </c>
      <c r="D15" s="73">
        <f t="shared" si="16"/>
        <v>10</v>
      </c>
      <c r="E15" s="74">
        <f t="shared" si="14"/>
        <v>59</v>
      </c>
      <c r="F15" s="76">
        <f t="shared" si="7"/>
        <v>17</v>
      </c>
      <c r="G15" s="77">
        <v>0</v>
      </c>
      <c r="H15" s="78">
        <v>0</v>
      </c>
      <c r="I15" s="79">
        <v>17</v>
      </c>
      <c r="J15" s="76">
        <f t="shared" si="8"/>
        <v>32</v>
      </c>
      <c r="K15" s="77">
        <v>1</v>
      </c>
      <c r="L15" s="78">
        <v>4</v>
      </c>
      <c r="M15" s="79">
        <v>27</v>
      </c>
      <c r="N15" s="76">
        <f t="shared" si="9"/>
        <v>0</v>
      </c>
      <c r="O15" s="77">
        <v>0</v>
      </c>
      <c r="P15" s="78">
        <v>0</v>
      </c>
      <c r="Q15" s="79">
        <v>0</v>
      </c>
      <c r="R15" s="76">
        <f t="shared" si="10"/>
        <v>12</v>
      </c>
      <c r="S15" s="77">
        <v>3</v>
      </c>
      <c r="T15" s="78">
        <v>2</v>
      </c>
      <c r="U15" s="79">
        <v>7</v>
      </c>
      <c r="V15" s="76">
        <f t="shared" si="11"/>
        <v>9</v>
      </c>
      <c r="W15" s="77">
        <v>0</v>
      </c>
      <c r="X15" s="78">
        <v>2</v>
      </c>
      <c r="Y15" s="79">
        <v>7</v>
      </c>
      <c r="Z15" s="76">
        <f t="shared" si="12"/>
        <v>5</v>
      </c>
      <c r="AA15" s="77">
        <v>2</v>
      </c>
      <c r="AB15" s="78">
        <v>2</v>
      </c>
      <c r="AC15" s="79">
        <v>1</v>
      </c>
      <c r="AD15" s="76">
        <f t="shared" si="13"/>
        <v>0</v>
      </c>
      <c r="AE15" s="77"/>
      <c r="AF15" s="78"/>
      <c r="AG15" s="79"/>
      <c r="AH15" s="80"/>
    </row>
    <row r="16" spans="1:34" s="81" customFormat="1">
      <c r="A16" s="80">
        <v>12</v>
      </c>
      <c r="B16" s="71">
        <f t="shared" si="6"/>
        <v>31</v>
      </c>
      <c r="C16" s="72">
        <f t="shared" si="15"/>
        <v>1</v>
      </c>
      <c r="D16" s="73">
        <f t="shared" si="16"/>
        <v>7</v>
      </c>
      <c r="E16" s="74">
        <f t="shared" si="14"/>
        <v>23</v>
      </c>
      <c r="F16" s="76">
        <f t="shared" si="7"/>
        <v>9</v>
      </c>
      <c r="G16" s="77">
        <v>0</v>
      </c>
      <c r="H16" s="78">
        <v>1</v>
      </c>
      <c r="I16" s="79">
        <v>8</v>
      </c>
      <c r="J16" s="76">
        <f t="shared" si="8"/>
        <v>13</v>
      </c>
      <c r="K16" s="77">
        <v>1</v>
      </c>
      <c r="L16" s="78">
        <v>3</v>
      </c>
      <c r="M16" s="79">
        <v>9</v>
      </c>
      <c r="N16" s="76">
        <f t="shared" si="9"/>
        <v>0</v>
      </c>
      <c r="O16" s="77">
        <v>0</v>
      </c>
      <c r="P16" s="78">
        <v>0</v>
      </c>
      <c r="Q16" s="79">
        <v>0</v>
      </c>
      <c r="R16" s="76">
        <f t="shared" si="10"/>
        <v>3</v>
      </c>
      <c r="S16" s="77">
        <v>0</v>
      </c>
      <c r="T16" s="78">
        <v>0</v>
      </c>
      <c r="U16" s="79">
        <v>3</v>
      </c>
      <c r="V16" s="76">
        <f t="shared" si="11"/>
        <v>4</v>
      </c>
      <c r="W16" s="77">
        <v>0</v>
      </c>
      <c r="X16" s="78">
        <v>1</v>
      </c>
      <c r="Y16" s="79">
        <v>3</v>
      </c>
      <c r="Z16" s="76">
        <f t="shared" si="12"/>
        <v>2</v>
      </c>
      <c r="AA16" s="77">
        <v>0</v>
      </c>
      <c r="AB16" s="78">
        <v>2</v>
      </c>
      <c r="AC16" s="79">
        <v>0</v>
      </c>
      <c r="AD16" s="76">
        <f t="shared" si="13"/>
        <v>0</v>
      </c>
      <c r="AE16" s="77"/>
      <c r="AF16" s="78"/>
      <c r="AG16" s="79"/>
      <c r="AH16" s="80"/>
    </row>
    <row r="17" spans="1:34" s="81" customFormat="1">
      <c r="A17" s="80">
        <v>13</v>
      </c>
      <c r="B17" s="71">
        <f t="shared" si="6"/>
        <v>43</v>
      </c>
      <c r="C17" s="72">
        <f t="shared" si="15"/>
        <v>1</v>
      </c>
      <c r="D17" s="73">
        <f t="shared" si="16"/>
        <v>10</v>
      </c>
      <c r="E17" s="74">
        <f t="shared" si="14"/>
        <v>32</v>
      </c>
      <c r="F17" s="76">
        <f t="shared" si="7"/>
        <v>9</v>
      </c>
      <c r="G17" s="77">
        <v>0</v>
      </c>
      <c r="H17" s="78">
        <v>1</v>
      </c>
      <c r="I17" s="79">
        <v>8</v>
      </c>
      <c r="J17" s="76">
        <f t="shared" si="8"/>
        <v>18</v>
      </c>
      <c r="K17" s="77">
        <v>0</v>
      </c>
      <c r="L17" s="78">
        <v>7</v>
      </c>
      <c r="M17" s="79">
        <v>11</v>
      </c>
      <c r="N17" s="76">
        <f t="shared" si="9"/>
        <v>6</v>
      </c>
      <c r="O17" s="77">
        <v>0</v>
      </c>
      <c r="P17" s="78">
        <v>0</v>
      </c>
      <c r="Q17" s="79">
        <v>6</v>
      </c>
      <c r="R17" s="76">
        <f t="shared" si="10"/>
        <v>4</v>
      </c>
      <c r="S17" s="77">
        <v>0</v>
      </c>
      <c r="T17" s="78">
        <v>0</v>
      </c>
      <c r="U17" s="79">
        <v>4</v>
      </c>
      <c r="V17" s="76">
        <f t="shared" si="11"/>
        <v>4</v>
      </c>
      <c r="W17" s="77">
        <v>1</v>
      </c>
      <c r="X17" s="78">
        <v>1</v>
      </c>
      <c r="Y17" s="79">
        <v>2</v>
      </c>
      <c r="Z17" s="76">
        <f t="shared" si="12"/>
        <v>2</v>
      </c>
      <c r="AA17" s="77">
        <v>0</v>
      </c>
      <c r="AB17" s="78">
        <v>1</v>
      </c>
      <c r="AC17" s="79">
        <v>1</v>
      </c>
      <c r="AD17" s="76">
        <f t="shared" si="13"/>
        <v>0</v>
      </c>
      <c r="AE17" s="77"/>
      <c r="AF17" s="78"/>
      <c r="AG17" s="79"/>
      <c r="AH17" s="80"/>
    </row>
    <row r="18" spans="1:34" s="81" customFormat="1">
      <c r="A18" s="80">
        <v>14</v>
      </c>
      <c r="B18" s="71">
        <f t="shared" si="6"/>
        <v>51</v>
      </c>
      <c r="C18" s="72">
        <f>G18+K18+O18+S18+W18+AA18+AE18</f>
        <v>2</v>
      </c>
      <c r="D18" s="73">
        <f>H18+L18+P18+T18+X18+AB18+AF18</f>
        <v>11</v>
      </c>
      <c r="E18" s="74">
        <f>I18+M18+Q18+U18+Y18+AC18+AG18</f>
        <v>38</v>
      </c>
      <c r="F18" s="76">
        <f t="shared" si="7"/>
        <v>11</v>
      </c>
      <c r="G18" s="77">
        <v>0</v>
      </c>
      <c r="H18" s="78">
        <v>1</v>
      </c>
      <c r="I18" s="79">
        <v>10</v>
      </c>
      <c r="J18" s="76">
        <f t="shared" si="8"/>
        <v>19</v>
      </c>
      <c r="K18" s="77">
        <v>0</v>
      </c>
      <c r="L18" s="78">
        <v>3</v>
      </c>
      <c r="M18" s="79">
        <v>16</v>
      </c>
      <c r="N18" s="76">
        <f t="shared" si="9"/>
        <v>7</v>
      </c>
      <c r="O18" s="77">
        <v>1</v>
      </c>
      <c r="P18" s="78">
        <v>2</v>
      </c>
      <c r="Q18" s="79">
        <v>4</v>
      </c>
      <c r="R18" s="76">
        <f t="shared" si="10"/>
        <v>4</v>
      </c>
      <c r="S18" s="77">
        <v>0</v>
      </c>
      <c r="T18" s="78">
        <v>0</v>
      </c>
      <c r="U18" s="79">
        <v>4</v>
      </c>
      <c r="V18" s="76">
        <f t="shared" si="11"/>
        <v>8</v>
      </c>
      <c r="W18" s="77">
        <v>1</v>
      </c>
      <c r="X18" s="78">
        <v>3</v>
      </c>
      <c r="Y18" s="79">
        <v>4</v>
      </c>
      <c r="Z18" s="76">
        <f t="shared" si="12"/>
        <v>2</v>
      </c>
      <c r="AA18" s="77">
        <v>0</v>
      </c>
      <c r="AB18" s="78">
        <v>2</v>
      </c>
      <c r="AC18" s="79">
        <v>0</v>
      </c>
      <c r="AD18" s="76">
        <f t="shared" si="13"/>
        <v>0</v>
      </c>
      <c r="AE18" s="77"/>
      <c r="AF18" s="78"/>
      <c r="AG18" s="79"/>
      <c r="AH18" s="80"/>
    </row>
    <row r="19" spans="1:34" s="81" customFormat="1">
      <c r="A19" s="80">
        <v>15</v>
      </c>
      <c r="B19" s="71">
        <f t="shared" si="6"/>
        <v>42</v>
      </c>
      <c r="C19" s="72">
        <f t="shared" si="15"/>
        <v>1</v>
      </c>
      <c r="D19" s="73">
        <f t="shared" si="16"/>
        <v>13</v>
      </c>
      <c r="E19" s="74">
        <f t="shared" si="14"/>
        <v>28</v>
      </c>
      <c r="F19" s="76">
        <f t="shared" si="7"/>
        <v>7</v>
      </c>
      <c r="G19" s="77">
        <v>0</v>
      </c>
      <c r="H19" s="78">
        <v>1</v>
      </c>
      <c r="I19" s="79">
        <v>6</v>
      </c>
      <c r="J19" s="76">
        <f t="shared" si="8"/>
        <v>19</v>
      </c>
      <c r="K19" s="77">
        <v>0</v>
      </c>
      <c r="L19" s="78">
        <v>7</v>
      </c>
      <c r="M19" s="79">
        <v>12</v>
      </c>
      <c r="N19" s="76">
        <f t="shared" si="9"/>
        <v>5</v>
      </c>
      <c r="O19" s="77">
        <v>1</v>
      </c>
      <c r="P19" s="78">
        <v>0</v>
      </c>
      <c r="Q19" s="79">
        <v>4</v>
      </c>
      <c r="R19" s="76">
        <f t="shared" si="10"/>
        <v>5</v>
      </c>
      <c r="S19" s="77">
        <v>0</v>
      </c>
      <c r="T19" s="78">
        <v>0</v>
      </c>
      <c r="U19" s="79">
        <v>5</v>
      </c>
      <c r="V19" s="76">
        <f t="shared" si="11"/>
        <v>3</v>
      </c>
      <c r="W19" s="77">
        <v>0</v>
      </c>
      <c r="X19" s="78">
        <v>2</v>
      </c>
      <c r="Y19" s="79">
        <v>1</v>
      </c>
      <c r="Z19" s="76">
        <f t="shared" si="12"/>
        <v>3</v>
      </c>
      <c r="AA19" s="77">
        <v>0</v>
      </c>
      <c r="AB19" s="78">
        <v>3</v>
      </c>
      <c r="AC19" s="79">
        <v>0</v>
      </c>
      <c r="AD19" s="76">
        <f t="shared" si="13"/>
        <v>0</v>
      </c>
      <c r="AE19" s="77"/>
      <c r="AF19" s="78"/>
      <c r="AG19" s="79"/>
      <c r="AH19" s="80"/>
    </row>
    <row r="20" spans="1:34" s="69" customFormat="1">
      <c r="A20" s="68">
        <v>16</v>
      </c>
      <c r="B20" s="108">
        <f t="shared" si="6"/>
        <v>5</v>
      </c>
      <c r="C20" s="109">
        <f t="shared" si="15"/>
        <v>0</v>
      </c>
      <c r="D20" s="110">
        <f t="shared" si="16"/>
        <v>5</v>
      </c>
      <c r="E20" s="111">
        <f t="shared" si="14"/>
        <v>0</v>
      </c>
      <c r="F20" s="64">
        <f t="shared" si="7"/>
        <v>0</v>
      </c>
      <c r="G20" s="65"/>
      <c r="H20" s="66"/>
      <c r="I20" s="67"/>
      <c r="J20" s="64">
        <f t="shared" si="8"/>
        <v>0</v>
      </c>
      <c r="K20" s="65"/>
      <c r="L20" s="66"/>
      <c r="M20" s="67"/>
      <c r="N20" s="64">
        <f t="shared" si="9"/>
        <v>0</v>
      </c>
      <c r="O20" s="65"/>
      <c r="P20" s="66"/>
      <c r="Q20" s="67"/>
      <c r="R20" s="64">
        <f t="shared" si="10"/>
        <v>0</v>
      </c>
      <c r="S20" s="65"/>
      <c r="T20" s="66"/>
      <c r="U20" s="67"/>
      <c r="V20" s="64">
        <f t="shared" si="11"/>
        <v>0</v>
      </c>
      <c r="W20" s="65"/>
      <c r="X20" s="66"/>
      <c r="Y20" s="67"/>
      <c r="Z20" s="64">
        <f t="shared" si="12"/>
        <v>0</v>
      </c>
      <c r="AA20" s="65"/>
      <c r="AB20" s="66"/>
      <c r="AC20" s="67"/>
      <c r="AD20" s="64">
        <f t="shared" si="13"/>
        <v>5</v>
      </c>
      <c r="AE20" s="65"/>
      <c r="AF20" s="66">
        <v>5</v>
      </c>
      <c r="AG20" s="67"/>
      <c r="AH20" s="68"/>
    </row>
    <row r="21" spans="1:34" s="69" customFormat="1">
      <c r="A21" s="68">
        <v>17</v>
      </c>
      <c r="B21" s="108">
        <f t="shared" si="6"/>
        <v>9</v>
      </c>
      <c r="C21" s="109">
        <f t="shared" si="15"/>
        <v>0</v>
      </c>
      <c r="D21" s="110">
        <f t="shared" si="16"/>
        <v>9</v>
      </c>
      <c r="E21" s="111">
        <f t="shared" si="14"/>
        <v>0</v>
      </c>
      <c r="F21" s="64">
        <f t="shared" si="7"/>
        <v>0</v>
      </c>
      <c r="G21" s="65"/>
      <c r="H21" s="66"/>
      <c r="I21" s="67"/>
      <c r="J21" s="64">
        <f t="shared" si="8"/>
        <v>0</v>
      </c>
      <c r="K21" s="65"/>
      <c r="L21" s="66"/>
      <c r="M21" s="67"/>
      <c r="N21" s="64">
        <f t="shared" si="9"/>
        <v>0</v>
      </c>
      <c r="O21" s="65"/>
      <c r="P21" s="66"/>
      <c r="Q21" s="67"/>
      <c r="R21" s="64">
        <f t="shared" si="10"/>
        <v>0</v>
      </c>
      <c r="S21" s="65"/>
      <c r="T21" s="66"/>
      <c r="U21" s="67"/>
      <c r="V21" s="64">
        <f t="shared" si="11"/>
        <v>0</v>
      </c>
      <c r="W21" s="65"/>
      <c r="X21" s="66"/>
      <c r="Y21" s="67"/>
      <c r="Z21" s="64">
        <f t="shared" si="12"/>
        <v>0</v>
      </c>
      <c r="AA21" s="65"/>
      <c r="AB21" s="66"/>
      <c r="AC21" s="67"/>
      <c r="AD21" s="64">
        <f t="shared" si="13"/>
        <v>9</v>
      </c>
      <c r="AE21" s="65"/>
      <c r="AF21" s="66">
        <v>9</v>
      </c>
      <c r="AG21" s="67"/>
      <c r="AH21" s="68"/>
    </row>
    <row r="22" spans="1:34" s="81" customFormat="1">
      <c r="A22" s="80">
        <v>18</v>
      </c>
      <c r="B22" s="71">
        <f t="shared" si="6"/>
        <v>71</v>
      </c>
      <c r="C22" s="72">
        <f t="shared" si="15"/>
        <v>1</v>
      </c>
      <c r="D22" s="73">
        <f t="shared" si="16"/>
        <v>11</v>
      </c>
      <c r="E22" s="74">
        <f t="shared" si="14"/>
        <v>59</v>
      </c>
      <c r="F22" s="76">
        <f t="shared" si="7"/>
        <v>22</v>
      </c>
      <c r="G22" s="77">
        <v>0</v>
      </c>
      <c r="H22" s="78">
        <v>1</v>
      </c>
      <c r="I22" s="79">
        <v>21</v>
      </c>
      <c r="J22" s="76">
        <f t="shared" si="8"/>
        <v>20</v>
      </c>
      <c r="K22" s="77">
        <v>0</v>
      </c>
      <c r="L22" s="78">
        <v>3</v>
      </c>
      <c r="M22" s="79">
        <v>17</v>
      </c>
      <c r="N22" s="76">
        <f t="shared" si="9"/>
        <v>14</v>
      </c>
      <c r="O22" s="77">
        <v>1</v>
      </c>
      <c r="P22" s="78">
        <v>1</v>
      </c>
      <c r="Q22" s="79">
        <v>12</v>
      </c>
      <c r="R22" s="76">
        <f t="shared" si="10"/>
        <v>5</v>
      </c>
      <c r="S22" s="77">
        <v>0</v>
      </c>
      <c r="T22" s="78">
        <v>2</v>
      </c>
      <c r="U22" s="79">
        <v>3</v>
      </c>
      <c r="V22" s="76">
        <f t="shared" si="11"/>
        <v>8</v>
      </c>
      <c r="W22" s="77">
        <v>0</v>
      </c>
      <c r="X22" s="78">
        <v>2</v>
      </c>
      <c r="Y22" s="79">
        <v>6</v>
      </c>
      <c r="Z22" s="76">
        <f t="shared" si="12"/>
        <v>2</v>
      </c>
      <c r="AA22" s="77">
        <v>0</v>
      </c>
      <c r="AB22" s="78">
        <v>2</v>
      </c>
      <c r="AC22" s="79">
        <v>0</v>
      </c>
      <c r="AD22" s="76">
        <f t="shared" si="13"/>
        <v>0</v>
      </c>
      <c r="AE22" s="77"/>
      <c r="AF22" s="78"/>
      <c r="AG22" s="79"/>
      <c r="AH22" s="80"/>
    </row>
    <row r="23" spans="1:34" s="81" customFormat="1">
      <c r="A23" s="80">
        <v>19</v>
      </c>
      <c r="B23" s="71">
        <f t="shared" si="6"/>
        <v>72</v>
      </c>
      <c r="C23" s="72">
        <f t="shared" si="15"/>
        <v>1</v>
      </c>
      <c r="D23" s="73">
        <f t="shared" si="16"/>
        <v>11</v>
      </c>
      <c r="E23" s="74">
        <f t="shared" si="14"/>
        <v>60</v>
      </c>
      <c r="F23" s="76">
        <f t="shared" si="7"/>
        <v>22</v>
      </c>
      <c r="G23" s="77">
        <v>0</v>
      </c>
      <c r="H23" s="78">
        <v>2</v>
      </c>
      <c r="I23" s="79">
        <v>20</v>
      </c>
      <c r="J23" s="76">
        <f t="shared" si="8"/>
        <v>20</v>
      </c>
      <c r="K23" s="77">
        <v>0</v>
      </c>
      <c r="L23" s="78">
        <v>3</v>
      </c>
      <c r="M23" s="79">
        <v>17</v>
      </c>
      <c r="N23" s="76">
        <f t="shared" si="9"/>
        <v>14</v>
      </c>
      <c r="O23" s="77">
        <v>1</v>
      </c>
      <c r="P23" s="78">
        <v>1</v>
      </c>
      <c r="Q23" s="79">
        <v>12</v>
      </c>
      <c r="R23" s="76">
        <f t="shared" si="10"/>
        <v>6</v>
      </c>
      <c r="S23" s="77">
        <v>0</v>
      </c>
      <c r="T23" s="78">
        <v>1</v>
      </c>
      <c r="U23" s="79">
        <v>5</v>
      </c>
      <c r="V23" s="76">
        <f t="shared" si="11"/>
        <v>8</v>
      </c>
      <c r="W23" s="77">
        <v>0</v>
      </c>
      <c r="X23" s="78">
        <v>2</v>
      </c>
      <c r="Y23" s="79">
        <v>6</v>
      </c>
      <c r="Z23" s="76">
        <f t="shared" si="12"/>
        <v>2</v>
      </c>
      <c r="AA23" s="77">
        <v>0</v>
      </c>
      <c r="AB23" s="78">
        <v>2</v>
      </c>
      <c r="AC23" s="79">
        <v>0</v>
      </c>
      <c r="AD23" s="76">
        <f t="shared" si="13"/>
        <v>0</v>
      </c>
      <c r="AE23" s="77"/>
      <c r="AF23" s="78"/>
      <c r="AG23" s="79"/>
      <c r="AH23" s="80"/>
    </row>
    <row r="24" spans="1:34" s="81" customFormat="1">
      <c r="A24" s="80">
        <v>20</v>
      </c>
      <c r="B24" s="71">
        <f t="shared" si="6"/>
        <v>36</v>
      </c>
      <c r="C24" s="72">
        <f t="shared" si="15"/>
        <v>1</v>
      </c>
      <c r="D24" s="73">
        <f t="shared" si="16"/>
        <v>5</v>
      </c>
      <c r="E24" s="74">
        <f t="shared" si="14"/>
        <v>30</v>
      </c>
      <c r="F24" s="76">
        <f t="shared" si="7"/>
        <v>6</v>
      </c>
      <c r="G24" s="77">
        <v>0</v>
      </c>
      <c r="H24" s="78">
        <v>0</v>
      </c>
      <c r="I24" s="79">
        <v>6</v>
      </c>
      <c r="J24" s="76">
        <f t="shared" si="8"/>
        <v>11</v>
      </c>
      <c r="K24" s="77">
        <v>0</v>
      </c>
      <c r="L24" s="78">
        <v>2</v>
      </c>
      <c r="M24" s="79">
        <v>9</v>
      </c>
      <c r="N24" s="76">
        <f t="shared" si="9"/>
        <v>7</v>
      </c>
      <c r="O24" s="77">
        <v>1</v>
      </c>
      <c r="P24" s="78">
        <v>0</v>
      </c>
      <c r="Q24" s="79">
        <v>6</v>
      </c>
      <c r="R24" s="76">
        <f t="shared" si="10"/>
        <v>7</v>
      </c>
      <c r="S24" s="77">
        <v>0</v>
      </c>
      <c r="T24" s="78">
        <v>2</v>
      </c>
      <c r="U24" s="79">
        <v>5</v>
      </c>
      <c r="V24" s="76">
        <f t="shared" si="11"/>
        <v>5</v>
      </c>
      <c r="W24" s="77">
        <v>0</v>
      </c>
      <c r="X24" s="78">
        <v>1</v>
      </c>
      <c r="Y24" s="79">
        <v>4</v>
      </c>
      <c r="Z24" s="76">
        <f t="shared" si="12"/>
        <v>0</v>
      </c>
      <c r="AA24" s="77">
        <v>0</v>
      </c>
      <c r="AB24" s="78">
        <v>0</v>
      </c>
      <c r="AC24" s="79">
        <v>0</v>
      </c>
      <c r="AD24" s="76">
        <f t="shared" si="13"/>
        <v>0</v>
      </c>
      <c r="AE24" s="77"/>
      <c r="AF24" s="78"/>
      <c r="AG24" s="79"/>
      <c r="AH24" s="80"/>
    </row>
    <row r="25" spans="1:34" s="81" customFormat="1">
      <c r="A25" s="80">
        <v>21</v>
      </c>
      <c r="B25" s="71">
        <f t="shared" si="6"/>
        <v>57</v>
      </c>
      <c r="C25" s="72">
        <f t="shared" si="15"/>
        <v>3</v>
      </c>
      <c r="D25" s="73">
        <f t="shared" si="16"/>
        <v>13</v>
      </c>
      <c r="E25" s="74">
        <f t="shared" si="14"/>
        <v>41</v>
      </c>
      <c r="F25" s="76">
        <f t="shared" si="7"/>
        <v>9</v>
      </c>
      <c r="G25" s="77">
        <v>0</v>
      </c>
      <c r="H25" s="78">
        <v>0</v>
      </c>
      <c r="I25" s="79">
        <v>9</v>
      </c>
      <c r="J25" s="76">
        <f t="shared" si="8"/>
        <v>20</v>
      </c>
      <c r="K25" s="77">
        <v>0</v>
      </c>
      <c r="L25" s="78">
        <v>8</v>
      </c>
      <c r="M25" s="79">
        <v>12</v>
      </c>
      <c r="N25" s="76">
        <f t="shared" si="9"/>
        <v>13</v>
      </c>
      <c r="O25" s="77">
        <v>1</v>
      </c>
      <c r="P25" s="78">
        <v>1</v>
      </c>
      <c r="Q25" s="79">
        <v>11</v>
      </c>
      <c r="R25" s="76">
        <f t="shared" si="10"/>
        <v>6</v>
      </c>
      <c r="S25" s="77">
        <v>0</v>
      </c>
      <c r="T25" s="78">
        <v>0</v>
      </c>
      <c r="U25" s="79">
        <v>6</v>
      </c>
      <c r="V25" s="76">
        <f t="shared" si="11"/>
        <v>4</v>
      </c>
      <c r="W25" s="77">
        <v>0</v>
      </c>
      <c r="X25" s="78">
        <v>1</v>
      </c>
      <c r="Y25" s="79">
        <v>3</v>
      </c>
      <c r="Z25" s="76">
        <f t="shared" si="12"/>
        <v>5</v>
      </c>
      <c r="AA25" s="77">
        <v>2</v>
      </c>
      <c r="AB25" s="78">
        <v>3</v>
      </c>
      <c r="AC25" s="79">
        <v>0</v>
      </c>
      <c r="AD25" s="76">
        <f t="shared" si="13"/>
        <v>0</v>
      </c>
      <c r="AE25" s="77"/>
      <c r="AF25" s="78"/>
      <c r="AG25" s="79"/>
      <c r="AH25" s="80"/>
    </row>
    <row r="26" spans="1:34" s="81" customFormat="1">
      <c r="A26" s="80">
        <v>22</v>
      </c>
      <c r="B26" s="71">
        <f t="shared" si="6"/>
        <v>57</v>
      </c>
      <c r="C26" s="72">
        <f t="shared" si="15"/>
        <v>1</v>
      </c>
      <c r="D26" s="73">
        <f t="shared" si="16"/>
        <v>9</v>
      </c>
      <c r="E26" s="74">
        <f t="shared" si="14"/>
        <v>47</v>
      </c>
      <c r="F26" s="76">
        <f t="shared" si="7"/>
        <v>20</v>
      </c>
      <c r="G26" s="77">
        <v>0</v>
      </c>
      <c r="H26" s="78">
        <v>2</v>
      </c>
      <c r="I26" s="79">
        <v>18</v>
      </c>
      <c r="J26" s="76">
        <f t="shared" si="8"/>
        <v>15</v>
      </c>
      <c r="K26" s="77">
        <v>0</v>
      </c>
      <c r="L26" s="78">
        <v>3</v>
      </c>
      <c r="M26" s="79">
        <v>12</v>
      </c>
      <c r="N26" s="76">
        <f t="shared" si="9"/>
        <v>10</v>
      </c>
      <c r="O26" s="77">
        <v>0</v>
      </c>
      <c r="P26" s="78">
        <v>2</v>
      </c>
      <c r="Q26" s="79">
        <v>8</v>
      </c>
      <c r="R26" s="76">
        <f t="shared" si="10"/>
        <v>4</v>
      </c>
      <c r="S26" s="77">
        <v>0</v>
      </c>
      <c r="T26" s="78">
        <v>0</v>
      </c>
      <c r="U26" s="79">
        <v>4</v>
      </c>
      <c r="V26" s="76">
        <f t="shared" si="11"/>
        <v>6</v>
      </c>
      <c r="W26" s="77">
        <v>1</v>
      </c>
      <c r="X26" s="78">
        <v>1</v>
      </c>
      <c r="Y26" s="79">
        <v>4</v>
      </c>
      <c r="Z26" s="76">
        <f t="shared" si="12"/>
        <v>2</v>
      </c>
      <c r="AA26" s="77">
        <v>0</v>
      </c>
      <c r="AB26" s="78">
        <v>1</v>
      </c>
      <c r="AC26" s="79">
        <v>1</v>
      </c>
      <c r="AD26" s="76">
        <f t="shared" si="13"/>
        <v>0</v>
      </c>
      <c r="AE26" s="77"/>
      <c r="AF26" s="78"/>
      <c r="AG26" s="79"/>
      <c r="AH26" s="80"/>
    </row>
    <row r="27" spans="1:34" s="69" customFormat="1">
      <c r="A27" s="68">
        <v>23</v>
      </c>
      <c r="B27" s="108">
        <f t="shared" si="6"/>
        <v>5</v>
      </c>
      <c r="C27" s="109">
        <f t="shared" si="15"/>
        <v>0</v>
      </c>
      <c r="D27" s="110">
        <f t="shared" si="16"/>
        <v>5</v>
      </c>
      <c r="E27" s="111">
        <f t="shared" si="14"/>
        <v>0</v>
      </c>
      <c r="F27" s="64">
        <f t="shared" si="7"/>
        <v>0</v>
      </c>
      <c r="G27" s="65"/>
      <c r="H27" s="66"/>
      <c r="I27" s="67"/>
      <c r="J27" s="64">
        <f t="shared" si="8"/>
        <v>0</v>
      </c>
      <c r="K27" s="65"/>
      <c r="L27" s="66"/>
      <c r="M27" s="67"/>
      <c r="N27" s="64">
        <f t="shared" si="9"/>
        <v>0</v>
      </c>
      <c r="O27" s="65"/>
      <c r="P27" s="66"/>
      <c r="Q27" s="67"/>
      <c r="R27" s="64">
        <f t="shared" si="10"/>
        <v>0</v>
      </c>
      <c r="S27" s="65"/>
      <c r="T27" s="66"/>
      <c r="U27" s="67"/>
      <c r="V27" s="64">
        <f t="shared" si="11"/>
        <v>0</v>
      </c>
      <c r="W27" s="65"/>
      <c r="X27" s="66"/>
      <c r="Y27" s="67"/>
      <c r="Z27" s="64">
        <f t="shared" si="12"/>
        <v>0</v>
      </c>
      <c r="AA27" s="65"/>
      <c r="AB27" s="66"/>
      <c r="AC27" s="67"/>
      <c r="AD27" s="64">
        <f t="shared" si="13"/>
        <v>5</v>
      </c>
      <c r="AE27" s="65"/>
      <c r="AF27" s="66">
        <v>5</v>
      </c>
      <c r="AG27" s="67"/>
      <c r="AH27" s="68"/>
    </row>
    <row r="28" spans="1:34" s="69" customFormat="1">
      <c r="A28" s="68">
        <v>24</v>
      </c>
      <c r="B28" s="108">
        <f t="shared" si="6"/>
        <v>24</v>
      </c>
      <c r="C28" s="109">
        <f t="shared" si="15"/>
        <v>0</v>
      </c>
      <c r="D28" s="110">
        <f t="shared" si="16"/>
        <v>24</v>
      </c>
      <c r="E28" s="111">
        <f t="shared" si="14"/>
        <v>0</v>
      </c>
      <c r="F28" s="64">
        <f t="shared" si="7"/>
        <v>0</v>
      </c>
      <c r="G28" s="65"/>
      <c r="H28" s="66"/>
      <c r="I28" s="67"/>
      <c r="J28" s="64">
        <f t="shared" si="8"/>
        <v>0</v>
      </c>
      <c r="K28" s="65"/>
      <c r="L28" s="66"/>
      <c r="M28" s="67"/>
      <c r="N28" s="64">
        <f t="shared" si="9"/>
        <v>0</v>
      </c>
      <c r="O28" s="65"/>
      <c r="P28" s="66"/>
      <c r="Q28" s="67"/>
      <c r="R28" s="64">
        <f t="shared" si="10"/>
        <v>0</v>
      </c>
      <c r="S28" s="65"/>
      <c r="T28" s="66"/>
      <c r="U28" s="67"/>
      <c r="V28" s="64">
        <f t="shared" si="11"/>
        <v>0</v>
      </c>
      <c r="W28" s="65"/>
      <c r="X28" s="66"/>
      <c r="Y28" s="67"/>
      <c r="Z28" s="64">
        <f t="shared" si="12"/>
        <v>0</v>
      </c>
      <c r="AA28" s="65"/>
      <c r="AB28" s="66"/>
      <c r="AC28" s="67"/>
      <c r="AD28" s="64">
        <f t="shared" si="13"/>
        <v>24</v>
      </c>
      <c r="AE28" s="65"/>
      <c r="AF28" s="66">
        <v>24</v>
      </c>
      <c r="AG28" s="67"/>
      <c r="AH28" s="68"/>
    </row>
    <row r="29" spans="1:34" s="81" customFormat="1">
      <c r="A29" s="80">
        <v>25</v>
      </c>
      <c r="B29" s="71">
        <f t="shared" si="6"/>
        <v>68</v>
      </c>
      <c r="C29" s="72">
        <f t="shared" si="15"/>
        <v>2</v>
      </c>
      <c r="D29" s="73">
        <f t="shared" si="16"/>
        <v>9</v>
      </c>
      <c r="E29" s="74">
        <f t="shared" si="14"/>
        <v>57</v>
      </c>
      <c r="F29" s="76">
        <f t="shared" si="7"/>
        <v>6</v>
      </c>
      <c r="G29" s="77">
        <v>0</v>
      </c>
      <c r="H29" s="78">
        <v>0</v>
      </c>
      <c r="I29" s="79">
        <v>6</v>
      </c>
      <c r="J29" s="76">
        <f t="shared" si="8"/>
        <v>26</v>
      </c>
      <c r="K29" s="77">
        <v>0</v>
      </c>
      <c r="L29" s="78">
        <v>4</v>
      </c>
      <c r="M29" s="79">
        <v>22</v>
      </c>
      <c r="N29" s="76">
        <f t="shared" si="9"/>
        <v>15</v>
      </c>
      <c r="O29" s="77">
        <v>0</v>
      </c>
      <c r="P29" s="78">
        <v>0</v>
      </c>
      <c r="Q29" s="79">
        <v>15</v>
      </c>
      <c r="R29" s="76">
        <f t="shared" si="10"/>
        <v>11</v>
      </c>
      <c r="S29" s="77">
        <v>0</v>
      </c>
      <c r="T29" s="78">
        <v>2</v>
      </c>
      <c r="U29" s="79">
        <v>9</v>
      </c>
      <c r="V29" s="76">
        <f t="shared" si="11"/>
        <v>9</v>
      </c>
      <c r="W29" s="77">
        <v>2</v>
      </c>
      <c r="X29" s="78">
        <v>3</v>
      </c>
      <c r="Y29" s="79">
        <v>4</v>
      </c>
      <c r="Z29" s="76">
        <f t="shared" si="12"/>
        <v>1</v>
      </c>
      <c r="AA29" s="77">
        <v>0</v>
      </c>
      <c r="AB29" s="78">
        <v>0</v>
      </c>
      <c r="AC29" s="79">
        <v>1</v>
      </c>
      <c r="AD29" s="76">
        <f t="shared" si="13"/>
        <v>0</v>
      </c>
      <c r="AE29" s="77"/>
      <c r="AF29" s="78"/>
      <c r="AG29" s="79"/>
      <c r="AH29" s="80"/>
    </row>
    <row r="30" spans="1:34" s="81" customFormat="1">
      <c r="A30" s="80">
        <v>26</v>
      </c>
      <c r="B30" s="71">
        <f t="shared" si="6"/>
        <v>93</v>
      </c>
      <c r="C30" s="72">
        <f t="shared" si="15"/>
        <v>1</v>
      </c>
      <c r="D30" s="73">
        <f t="shared" si="16"/>
        <v>22</v>
      </c>
      <c r="E30" s="74">
        <f t="shared" si="14"/>
        <v>70</v>
      </c>
      <c r="F30" s="76">
        <f t="shared" si="7"/>
        <v>26</v>
      </c>
      <c r="G30" s="77">
        <v>0</v>
      </c>
      <c r="H30" s="78">
        <v>2</v>
      </c>
      <c r="I30" s="79">
        <v>24</v>
      </c>
      <c r="J30" s="76">
        <f t="shared" si="8"/>
        <v>35</v>
      </c>
      <c r="K30" s="77">
        <v>0</v>
      </c>
      <c r="L30" s="78">
        <v>6</v>
      </c>
      <c r="M30" s="79">
        <v>29</v>
      </c>
      <c r="N30" s="76">
        <f t="shared" si="9"/>
        <v>8</v>
      </c>
      <c r="O30" s="77">
        <v>0</v>
      </c>
      <c r="P30" s="78">
        <v>1</v>
      </c>
      <c r="Q30" s="79">
        <v>7</v>
      </c>
      <c r="R30" s="76">
        <f t="shared" si="10"/>
        <v>9</v>
      </c>
      <c r="S30" s="77">
        <v>1</v>
      </c>
      <c r="T30" s="78">
        <v>2</v>
      </c>
      <c r="U30" s="79">
        <v>6</v>
      </c>
      <c r="V30" s="76">
        <f t="shared" si="11"/>
        <v>9</v>
      </c>
      <c r="W30" s="77">
        <v>0</v>
      </c>
      <c r="X30" s="78">
        <v>6</v>
      </c>
      <c r="Y30" s="79">
        <v>3</v>
      </c>
      <c r="Z30" s="76">
        <f t="shared" si="12"/>
        <v>6</v>
      </c>
      <c r="AA30" s="77">
        <v>0</v>
      </c>
      <c r="AB30" s="78">
        <v>5</v>
      </c>
      <c r="AC30" s="79">
        <v>1</v>
      </c>
      <c r="AD30" s="76">
        <f t="shared" si="13"/>
        <v>0</v>
      </c>
      <c r="AE30" s="77"/>
      <c r="AF30" s="78"/>
      <c r="AG30" s="79"/>
      <c r="AH30" s="80"/>
    </row>
    <row r="31" spans="1:34" s="81" customFormat="1">
      <c r="A31" s="80">
        <v>27</v>
      </c>
      <c r="B31" s="71">
        <f t="shared" si="6"/>
        <v>70</v>
      </c>
      <c r="C31" s="72">
        <f t="shared" si="15"/>
        <v>0</v>
      </c>
      <c r="D31" s="73">
        <f t="shared" si="16"/>
        <v>11</v>
      </c>
      <c r="E31" s="74">
        <f t="shared" si="14"/>
        <v>59</v>
      </c>
      <c r="F31" s="76">
        <f t="shared" si="7"/>
        <v>15</v>
      </c>
      <c r="G31" s="77">
        <v>0</v>
      </c>
      <c r="H31" s="78">
        <v>1</v>
      </c>
      <c r="I31" s="79">
        <v>14</v>
      </c>
      <c r="J31" s="76">
        <f t="shared" si="8"/>
        <v>21</v>
      </c>
      <c r="K31" s="77">
        <v>0</v>
      </c>
      <c r="L31" s="78">
        <v>4</v>
      </c>
      <c r="M31" s="79">
        <v>17</v>
      </c>
      <c r="N31" s="76">
        <f t="shared" si="9"/>
        <v>19</v>
      </c>
      <c r="O31" s="77">
        <v>0</v>
      </c>
      <c r="P31" s="78">
        <v>0</v>
      </c>
      <c r="Q31" s="79">
        <v>19</v>
      </c>
      <c r="R31" s="76">
        <f t="shared" si="10"/>
        <v>8</v>
      </c>
      <c r="S31" s="77">
        <v>0</v>
      </c>
      <c r="T31" s="78">
        <v>3</v>
      </c>
      <c r="U31" s="79">
        <v>5</v>
      </c>
      <c r="V31" s="76">
        <f t="shared" si="11"/>
        <v>5</v>
      </c>
      <c r="W31" s="77">
        <v>0</v>
      </c>
      <c r="X31" s="78">
        <v>2</v>
      </c>
      <c r="Y31" s="79">
        <v>3</v>
      </c>
      <c r="Z31" s="76">
        <f t="shared" si="12"/>
        <v>2</v>
      </c>
      <c r="AA31" s="77">
        <v>0</v>
      </c>
      <c r="AB31" s="78">
        <v>1</v>
      </c>
      <c r="AC31" s="79">
        <v>1</v>
      </c>
      <c r="AD31" s="76">
        <f t="shared" si="13"/>
        <v>0</v>
      </c>
      <c r="AE31" s="77"/>
      <c r="AF31" s="78"/>
      <c r="AG31" s="79"/>
      <c r="AH31" s="80"/>
    </row>
    <row r="32" spans="1:34" s="81" customFormat="1">
      <c r="A32" s="80">
        <v>28</v>
      </c>
      <c r="B32" s="71">
        <f t="shared" si="6"/>
        <v>64</v>
      </c>
      <c r="C32" s="72">
        <f t="shared" si="15"/>
        <v>3</v>
      </c>
      <c r="D32" s="73">
        <f t="shared" si="16"/>
        <v>11</v>
      </c>
      <c r="E32" s="74">
        <f t="shared" si="14"/>
        <v>50</v>
      </c>
      <c r="F32" s="76">
        <f t="shared" si="7"/>
        <v>10</v>
      </c>
      <c r="G32" s="77">
        <v>0</v>
      </c>
      <c r="H32" s="78">
        <v>2</v>
      </c>
      <c r="I32" s="79">
        <v>8</v>
      </c>
      <c r="J32" s="76">
        <f t="shared" si="8"/>
        <v>18</v>
      </c>
      <c r="K32" s="77">
        <v>0</v>
      </c>
      <c r="L32" s="78">
        <v>1</v>
      </c>
      <c r="M32" s="79">
        <v>17</v>
      </c>
      <c r="N32" s="76">
        <f t="shared" si="9"/>
        <v>10</v>
      </c>
      <c r="O32" s="77">
        <v>0</v>
      </c>
      <c r="P32" s="78">
        <v>1</v>
      </c>
      <c r="Q32" s="79">
        <v>9</v>
      </c>
      <c r="R32" s="76">
        <f t="shared" si="10"/>
        <v>16</v>
      </c>
      <c r="S32" s="77">
        <v>2</v>
      </c>
      <c r="T32" s="78">
        <v>4</v>
      </c>
      <c r="U32" s="79">
        <v>10</v>
      </c>
      <c r="V32" s="76">
        <f t="shared" si="11"/>
        <v>5</v>
      </c>
      <c r="W32" s="77">
        <v>1</v>
      </c>
      <c r="X32" s="78">
        <v>1</v>
      </c>
      <c r="Y32" s="79">
        <v>3</v>
      </c>
      <c r="Z32" s="76">
        <f t="shared" si="12"/>
        <v>5</v>
      </c>
      <c r="AA32" s="77">
        <v>0</v>
      </c>
      <c r="AB32" s="78">
        <v>2</v>
      </c>
      <c r="AC32" s="79">
        <v>3</v>
      </c>
      <c r="AD32" s="76">
        <f t="shared" si="13"/>
        <v>0</v>
      </c>
      <c r="AE32" s="77"/>
      <c r="AF32" s="78"/>
      <c r="AG32" s="79"/>
      <c r="AH32" s="80"/>
    </row>
    <row r="33" spans="1:34" s="81" customFormat="1">
      <c r="A33" s="80">
        <v>29</v>
      </c>
      <c r="B33" s="71">
        <f t="shared" si="6"/>
        <v>76</v>
      </c>
      <c r="C33" s="72">
        <f t="shared" si="15"/>
        <v>2</v>
      </c>
      <c r="D33" s="73">
        <f t="shared" si="16"/>
        <v>19</v>
      </c>
      <c r="E33" s="74">
        <f t="shared" si="14"/>
        <v>55</v>
      </c>
      <c r="F33" s="76">
        <f t="shared" si="7"/>
        <v>26</v>
      </c>
      <c r="G33" s="77">
        <v>0</v>
      </c>
      <c r="H33" s="78">
        <v>2</v>
      </c>
      <c r="I33" s="79">
        <v>24</v>
      </c>
      <c r="J33" s="76">
        <f t="shared" si="8"/>
        <v>25</v>
      </c>
      <c r="K33" s="77">
        <v>1</v>
      </c>
      <c r="L33" s="78">
        <v>8</v>
      </c>
      <c r="M33" s="79">
        <v>16</v>
      </c>
      <c r="N33" s="76">
        <f t="shared" si="9"/>
        <v>13</v>
      </c>
      <c r="O33" s="77">
        <v>0</v>
      </c>
      <c r="P33" s="78">
        <v>4</v>
      </c>
      <c r="Q33" s="79">
        <v>9</v>
      </c>
      <c r="R33" s="76">
        <f t="shared" si="10"/>
        <v>4</v>
      </c>
      <c r="S33" s="77">
        <v>0</v>
      </c>
      <c r="T33" s="78">
        <v>1</v>
      </c>
      <c r="U33" s="79">
        <v>3</v>
      </c>
      <c r="V33" s="76">
        <f t="shared" si="11"/>
        <v>5</v>
      </c>
      <c r="W33" s="77">
        <v>1</v>
      </c>
      <c r="X33" s="78">
        <v>2</v>
      </c>
      <c r="Y33" s="79">
        <v>2</v>
      </c>
      <c r="Z33" s="76">
        <f t="shared" si="12"/>
        <v>3</v>
      </c>
      <c r="AA33" s="77">
        <v>0</v>
      </c>
      <c r="AB33" s="78">
        <v>2</v>
      </c>
      <c r="AC33" s="79">
        <v>1</v>
      </c>
      <c r="AD33" s="76">
        <f t="shared" si="13"/>
        <v>0</v>
      </c>
      <c r="AE33" s="77"/>
      <c r="AF33" s="78"/>
      <c r="AG33" s="79"/>
      <c r="AH33" s="80"/>
    </row>
    <row r="34" spans="1:34" s="69" customFormat="1">
      <c r="A34" s="68">
        <v>30</v>
      </c>
      <c r="B34" s="108">
        <f t="shared" si="6"/>
        <v>5</v>
      </c>
      <c r="C34" s="109">
        <f t="shared" si="15"/>
        <v>0</v>
      </c>
      <c r="D34" s="110">
        <f t="shared" si="16"/>
        <v>5</v>
      </c>
      <c r="E34" s="111">
        <f>I34+M34+Q34+U34+Y34+AC34+AG34</f>
        <v>0</v>
      </c>
      <c r="F34" s="64">
        <f t="shared" si="7"/>
        <v>0</v>
      </c>
      <c r="G34" s="65"/>
      <c r="H34" s="66"/>
      <c r="I34" s="67"/>
      <c r="J34" s="64">
        <f t="shared" si="8"/>
        <v>0</v>
      </c>
      <c r="K34" s="65"/>
      <c r="L34" s="66"/>
      <c r="M34" s="67"/>
      <c r="N34" s="64">
        <f t="shared" si="9"/>
        <v>0</v>
      </c>
      <c r="O34" s="65"/>
      <c r="P34" s="66"/>
      <c r="Q34" s="67"/>
      <c r="R34" s="64">
        <f t="shared" si="10"/>
        <v>0</v>
      </c>
      <c r="S34" s="65"/>
      <c r="T34" s="66"/>
      <c r="U34" s="67"/>
      <c r="V34" s="64">
        <f t="shared" si="11"/>
        <v>0</v>
      </c>
      <c r="W34" s="65"/>
      <c r="X34" s="66"/>
      <c r="Y34" s="67"/>
      <c r="Z34" s="64">
        <f t="shared" si="12"/>
        <v>0</v>
      </c>
      <c r="AA34" s="65"/>
      <c r="AB34" s="66"/>
      <c r="AC34" s="67"/>
      <c r="AD34" s="64">
        <f>AE34+AF34+AG34</f>
        <v>5</v>
      </c>
      <c r="AE34" s="65"/>
      <c r="AF34" s="66">
        <v>5</v>
      </c>
      <c r="AG34" s="67"/>
      <c r="AH34" s="68"/>
    </row>
    <row r="35" spans="1:34" s="69" customFormat="1">
      <c r="A35" s="68">
        <v>31</v>
      </c>
      <c r="B35" s="113">
        <f t="shared" si="6"/>
        <v>12</v>
      </c>
      <c r="C35" s="114">
        <f t="shared" si="15"/>
        <v>0</v>
      </c>
      <c r="D35" s="115">
        <f>H35+L35+P35+T35+X35+AB35+AF35</f>
        <v>12</v>
      </c>
      <c r="E35" s="111">
        <f>I35+M35+Q35+U35+Y35+AC35+AG35</f>
        <v>0</v>
      </c>
      <c r="F35" s="82">
        <f t="shared" si="7"/>
        <v>0</v>
      </c>
      <c r="G35" s="83"/>
      <c r="H35" s="84"/>
      <c r="I35" s="85"/>
      <c r="J35" s="82">
        <f t="shared" si="8"/>
        <v>0</v>
      </c>
      <c r="K35" s="83"/>
      <c r="L35" s="84"/>
      <c r="M35" s="85"/>
      <c r="N35" s="82">
        <f t="shared" si="9"/>
        <v>0</v>
      </c>
      <c r="O35" s="83"/>
      <c r="P35" s="84"/>
      <c r="Q35" s="85"/>
      <c r="R35" s="82">
        <f t="shared" si="10"/>
        <v>0</v>
      </c>
      <c r="S35" s="83"/>
      <c r="T35" s="84"/>
      <c r="U35" s="85"/>
      <c r="V35" s="82">
        <f t="shared" si="11"/>
        <v>0</v>
      </c>
      <c r="W35" s="83"/>
      <c r="X35" s="84"/>
      <c r="Y35" s="85"/>
      <c r="Z35" s="82">
        <f t="shared" si="12"/>
        <v>0</v>
      </c>
      <c r="AA35" s="83"/>
      <c r="AB35" s="84"/>
      <c r="AC35" s="85"/>
      <c r="AD35" s="82">
        <f>AE35+AF35+AG35</f>
        <v>12</v>
      </c>
      <c r="AE35" s="83"/>
      <c r="AF35" s="84">
        <v>12</v>
      </c>
      <c r="AG35" s="85"/>
      <c r="AH35" s="68"/>
    </row>
    <row r="36" spans="1:34">
      <c r="W36" s="45"/>
    </row>
    <row r="37" spans="1:34">
      <c r="W37" s="45"/>
    </row>
  </sheetData>
  <mergeCells count="11">
    <mergeCell ref="AD2:AG2"/>
    <mergeCell ref="B2:E2"/>
    <mergeCell ref="B1:E1"/>
    <mergeCell ref="F1:AH1"/>
    <mergeCell ref="A2:A3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B5" sqref="AB5:AB35"/>
    </sheetView>
  </sheetViews>
  <sheetFormatPr defaultRowHeight="16.5"/>
  <cols>
    <col min="1" max="1" width="5.625" customWidth="1"/>
    <col min="2" max="2" width="5.75" customWidth="1"/>
    <col min="6" max="6" width="5.875" customWidth="1"/>
    <col min="10" max="10" width="6.5" customWidth="1"/>
    <col min="14" max="14" width="6.375" customWidth="1"/>
    <col min="18" max="18" width="6.125" customWidth="1"/>
    <col min="22" max="22" width="5.625" customWidth="1"/>
    <col min="26" max="26" width="7" customWidth="1"/>
    <col min="30" max="30" width="5.62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50" t="s">
        <v>44</v>
      </c>
      <c r="G3" s="51" t="s">
        <v>13</v>
      </c>
      <c r="H3" s="52" t="s">
        <v>45</v>
      </c>
      <c r="I3" s="53" t="s">
        <v>46</v>
      </c>
      <c r="J3" s="50" t="s">
        <v>44</v>
      </c>
      <c r="K3" s="51" t="s">
        <v>13</v>
      </c>
      <c r="L3" s="52" t="s">
        <v>45</v>
      </c>
      <c r="M3" s="53" t="s">
        <v>46</v>
      </c>
      <c r="N3" s="46" t="s">
        <v>44</v>
      </c>
      <c r="O3" s="47" t="s">
        <v>13</v>
      </c>
      <c r="P3" s="48" t="s">
        <v>45</v>
      </c>
      <c r="Q3" s="49" t="s">
        <v>46</v>
      </c>
      <c r="R3" s="46" t="s">
        <v>44</v>
      </c>
      <c r="S3" s="47" t="s">
        <v>13</v>
      </c>
      <c r="T3" s="48" t="s">
        <v>45</v>
      </c>
      <c r="U3" s="49" t="s">
        <v>46</v>
      </c>
      <c r="V3" s="46" t="s">
        <v>44</v>
      </c>
      <c r="W3" s="47" t="s">
        <v>13</v>
      </c>
      <c r="X3" s="48" t="s">
        <v>45</v>
      </c>
      <c r="Y3" s="49" t="s">
        <v>46</v>
      </c>
      <c r="Z3" s="46" t="s">
        <v>44</v>
      </c>
      <c r="AA3" s="47" t="s">
        <v>13</v>
      </c>
      <c r="AB3" s="48" t="s">
        <v>45</v>
      </c>
      <c r="AC3" s="49" t="s">
        <v>46</v>
      </c>
      <c r="AD3" s="46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1715</v>
      </c>
      <c r="C4" s="61">
        <f>SUM(C5:C35)</f>
        <v>48</v>
      </c>
      <c r="D4" s="62">
        <f>SUM(D5:D35)</f>
        <v>545</v>
      </c>
      <c r="E4" s="63">
        <f>SUM(E5:E35)</f>
        <v>1122</v>
      </c>
      <c r="F4" s="60">
        <f>G4+H4+I4</f>
        <v>415</v>
      </c>
      <c r="G4" s="61">
        <f>SUM(G5:G35)</f>
        <v>12</v>
      </c>
      <c r="H4" s="62">
        <f t="shared" ref="H4" si="0">SUM(H5:H35)</f>
        <v>79</v>
      </c>
      <c r="I4" s="63">
        <f>SUM(I5:I35)</f>
        <v>324</v>
      </c>
      <c r="J4" s="60">
        <f>K4+L4+M4</f>
        <v>468</v>
      </c>
      <c r="K4" s="61">
        <f>SUM(K5:K35)</f>
        <v>8</v>
      </c>
      <c r="L4" s="62">
        <f t="shared" ref="L4:M4" si="1">SUM(L5:L35)</f>
        <v>138</v>
      </c>
      <c r="M4" s="63">
        <f t="shared" si="1"/>
        <v>322</v>
      </c>
      <c r="N4" s="60">
        <f>O4+P4+Q4</f>
        <v>301</v>
      </c>
      <c r="O4" s="61">
        <f>SUM(O5:O35)</f>
        <v>1</v>
      </c>
      <c r="P4" s="62">
        <f t="shared" ref="P4:Q4" si="2">SUM(P5:P35)</f>
        <v>72</v>
      </c>
      <c r="Q4" s="63">
        <f t="shared" si="2"/>
        <v>228</v>
      </c>
      <c r="R4" s="60">
        <f>S4+T4+U4</f>
        <v>207</v>
      </c>
      <c r="S4" s="61">
        <f>SUM(S5:S35)</f>
        <v>15</v>
      </c>
      <c r="T4" s="62">
        <f t="shared" ref="T4:U4" si="3">SUM(T5:T35)</f>
        <v>46</v>
      </c>
      <c r="U4" s="63">
        <f t="shared" si="3"/>
        <v>146</v>
      </c>
      <c r="V4" s="60">
        <f>W4+X4+Y4</f>
        <v>161</v>
      </c>
      <c r="W4" s="61">
        <f>SUM(W5:W35)</f>
        <v>10</v>
      </c>
      <c r="X4" s="62">
        <f t="shared" ref="X4:Y4" si="4">SUM(X5:X35)</f>
        <v>58</v>
      </c>
      <c r="Y4" s="63">
        <f t="shared" si="4"/>
        <v>93</v>
      </c>
      <c r="Z4" s="60">
        <f>AA4+AB4+AC4</f>
        <v>58</v>
      </c>
      <c r="AA4" s="61">
        <f>SUM(AA5:AA35)</f>
        <v>2</v>
      </c>
      <c r="AB4" s="62">
        <f t="shared" ref="AB4:AC4" si="5">SUM(AB5:AB35)</f>
        <v>47</v>
      </c>
      <c r="AC4" s="63">
        <f t="shared" si="5"/>
        <v>9</v>
      </c>
      <c r="AD4" s="60">
        <f>AE4+AF4+AG4</f>
        <v>105</v>
      </c>
      <c r="AE4" s="61">
        <f>SUM(AE5:AE35)</f>
        <v>0</v>
      </c>
      <c r="AF4" s="62">
        <f>SUM(AF5:AF35)</f>
        <v>105</v>
      </c>
      <c r="AG4" s="63">
        <f>SUM(AG5:AG35)</f>
        <v>0</v>
      </c>
      <c r="AH4" s="35"/>
    </row>
    <row r="5" spans="1:34" s="95" customFormat="1">
      <c r="A5" s="35">
        <v>1</v>
      </c>
      <c r="B5" s="54">
        <f t="shared" ref="B5:B34" si="6">C5+D5+E5</f>
        <v>73</v>
      </c>
      <c r="C5" s="55">
        <f>G5+K5+O5+S5+W5+AA5+AE5</f>
        <v>5</v>
      </c>
      <c r="D5" s="56">
        <f>H5+L5+P5+T5+X5+AB5+AF5</f>
        <v>18</v>
      </c>
      <c r="E5" s="57">
        <f>I5+M5+Q5+U5+Y5+AC5+AG5</f>
        <v>50</v>
      </c>
      <c r="F5" s="137">
        <f t="shared" ref="F5:F34" si="7">G5+H5+I5</f>
        <v>22</v>
      </c>
      <c r="G5" s="97">
        <v>3</v>
      </c>
      <c r="H5" s="98">
        <v>1</v>
      </c>
      <c r="I5" s="99">
        <v>18</v>
      </c>
      <c r="J5" s="137">
        <f t="shared" ref="J5:J34" si="8">K5+L5+M5</f>
        <v>14</v>
      </c>
      <c r="K5" s="97">
        <v>0</v>
      </c>
      <c r="L5" s="98">
        <v>7</v>
      </c>
      <c r="M5" s="99">
        <v>7</v>
      </c>
      <c r="N5" s="137">
        <f t="shared" ref="N5:N34" si="9">O5+P5+Q5</f>
        <v>14</v>
      </c>
      <c r="O5" s="97">
        <v>0</v>
      </c>
      <c r="P5" s="98">
        <v>5</v>
      </c>
      <c r="Q5" s="99">
        <v>9</v>
      </c>
      <c r="R5" s="137">
        <f t="shared" ref="R5:R34" si="10">S5+T5+U5</f>
        <v>13</v>
      </c>
      <c r="S5" s="97">
        <v>2</v>
      </c>
      <c r="T5" s="98">
        <v>0</v>
      </c>
      <c r="U5" s="99">
        <v>11</v>
      </c>
      <c r="V5" s="137">
        <f t="shared" ref="V5:V34" si="11">W5+X5+Y5</f>
        <v>8</v>
      </c>
      <c r="W5" s="97">
        <v>0</v>
      </c>
      <c r="X5" s="98">
        <v>4</v>
      </c>
      <c r="Y5" s="99">
        <v>4</v>
      </c>
      <c r="Z5" s="137">
        <f t="shared" ref="Z5:Z34" si="12">AA5+AB5+AC5</f>
        <v>2</v>
      </c>
      <c r="AA5" s="97">
        <v>0</v>
      </c>
      <c r="AB5" s="98">
        <v>1</v>
      </c>
      <c r="AC5" s="99">
        <v>1</v>
      </c>
      <c r="AD5" s="137">
        <f t="shared" ref="AD5:AD33" si="13">AE5+AF5+AG5</f>
        <v>0</v>
      </c>
      <c r="AE5" s="97"/>
      <c r="AF5" s="98"/>
      <c r="AG5" s="99"/>
      <c r="AH5" s="101"/>
    </row>
    <row r="6" spans="1:34" s="81" customFormat="1">
      <c r="A6" s="70">
        <v>2</v>
      </c>
      <c r="B6" s="71">
        <f t="shared" si="6"/>
        <v>80</v>
      </c>
      <c r="C6" s="72">
        <f>G6+K6+O6+S6+W6+AA6+AE6</f>
        <v>7</v>
      </c>
      <c r="D6" s="73">
        <f>H6+L6+P6+T6+X6+AB6+AF6</f>
        <v>20</v>
      </c>
      <c r="E6" s="74">
        <f t="shared" ref="E6:E34" si="14">I6+M6+Q6+U6+Y6+AC6+AG6</f>
        <v>53</v>
      </c>
      <c r="F6" s="76">
        <f t="shared" si="7"/>
        <v>22</v>
      </c>
      <c r="G6" s="77">
        <v>3</v>
      </c>
      <c r="H6" s="78">
        <v>4</v>
      </c>
      <c r="I6" s="79">
        <v>15</v>
      </c>
      <c r="J6" s="76">
        <f t="shared" si="8"/>
        <v>24</v>
      </c>
      <c r="K6" s="77">
        <v>1</v>
      </c>
      <c r="L6" s="78">
        <v>7</v>
      </c>
      <c r="M6" s="79">
        <v>16</v>
      </c>
      <c r="N6" s="76">
        <f t="shared" si="9"/>
        <v>12</v>
      </c>
      <c r="O6" s="77">
        <v>0</v>
      </c>
      <c r="P6" s="78">
        <v>2</v>
      </c>
      <c r="Q6" s="79">
        <v>10</v>
      </c>
      <c r="R6" s="76">
        <f t="shared" si="10"/>
        <v>12</v>
      </c>
      <c r="S6" s="77">
        <v>3</v>
      </c>
      <c r="T6" s="78">
        <v>3</v>
      </c>
      <c r="U6" s="79">
        <v>6</v>
      </c>
      <c r="V6" s="76">
        <f t="shared" si="11"/>
        <v>5</v>
      </c>
      <c r="W6" s="77">
        <v>0</v>
      </c>
      <c r="X6" s="78">
        <v>0</v>
      </c>
      <c r="Y6" s="79">
        <v>5</v>
      </c>
      <c r="Z6" s="76">
        <f t="shared" si="12"/>
        <v>5</v>
      </c>
      <c r="AA6" s="77">
        <v>0</v>
      </c>
      <c r="AB6" s="78">
        <v>4</v>
      </c>
      <c r="AC6" s="79">
        <v>1</v>
      </c>
      <c r="AD6" s="76">
        <f t="shared" si="13"/>
        <v>0</v>
      </c>
      <c r="AE6" s="77"/>
      <c r="AF6" s="78"/>
      <c r="AG6" s="79"/>
      <c r="AH6" s="80"/>
    </row>
    <row r="7" spans="1:34" s="81" customFormat="1">
      <c r="A7" s="70">
        <v>3</v>
      </c>
      <c r="B7" s="71">
        <f t="shared" si="6"/>
        <v>70</v>
      </c>
      <c r="C7" s="72">
        <f t="shared" ref="C7:D34" si="15">G7+K7+O7+S7+W7+AA7+AE7</f>
        <v>5</v>
      </c>
      <c r="D7" s="73">
        <f t="shared" si="15"/>
        <v>15</v>
      </c>
      <c r="E7" s="74">
        <f t="shared" si="14"/>
        <v>50</v>
      </c>
      <c r="F7" s="76">
        <f t="shared" si="7"/>
        <v>18</v>
      </c>
      <c r="G7" s="77">
        <v>3</v>
      </c>
      <c r="H7" s="78">
        <v>2</v>
      </c>
      <c r="I7" s="79">
        <v>13</v>
      </c>
      <c r="J7" s="76">
        <f t="shared" si="8"/>
        <v>20</v>
      </c>
      <c r="K7" s="77">
        <v>0</v>
      </c>
      <c r="L7" s="78">
        <v>6</v>
      </c>
      <c r="M7" s="79">
        <v>14</v>
      </c>
      <c r="N7" s="76">
        <f t="shared" si="9"/>
        <v>12</v>
      </c>
      <c r="O7" s="77">
        <v>0</v>
      </c>
      <c r="P7" s="78">
        <v>1</v>
      </c>
      <c r="Q7" s="79">
        <v>11</v>
      </c>
      <c r="R7" s="76">
        <f t="shared" si="10"/>
        <v>11</v>
      </c>
      <c r="S7" s="77">
        <v>2</v>
      </c>
      <c r="T7" s="78">
        <v>1</v>
      </c>
      <c r="U7" s="79">
        <v>8</v>
      </c>
      <c r="V7" s="76">
        <f t="shared" si="11"/>
        <v>7</v>
      </c>
      <c r="W7" s="77">
        <v>0</v>
      </c>
      <c r="X7" s="78">
        <v>3</v>
      </c>
      <c r="Y7" s="79">
        <v>4</v>
      </c>
      <c r="Z7" s="76">
        <f t="shared" si="12"/>
        <v>2</v>
      </c>
      <c r="AA7" s="77">
        <v>0</v>
      </c>
      <c r="AB7" s="78">
        <v>2</v>
      </c>
      <c r="AC7" s="79">
        <v>0</v>
      </c>
      <c r="AD7" s="76">
        <f t="shared" si="13"/>
        <v>0</v>
      </c>
      <c r="AE7" s="77"/>
      <c r="AF7" s="78"/>
      <c r="AG7" s="79"/>
      <c r="AH7" s="80"/>
    </row>
    <row r="8" spans="1:34" s="81" customFormat="1">
      <c r="A8" s="70">
        <v>4</v>
      </c>
      <c r="B8" s="71">
        <f t="shared" si="6"/>
        <v>74</v>
      </c>
      <c r="C8" s="72">
        <f t="shared" si="15"/>
        <v>0</v>
      </c>
      <c r="D8" s="73">
        <f t="shared" si="15"/>
        <v>23</v>
      </c>
      <c r="E8" s="74">
        <f t="shared" si="14"/>
        <v>51</v>
      </c>
      <c r="F8" s="76">
        <f t="shared" si="7"/>
        <v>14</v>
      </c>
      <c r="G8" s="77">
        <v>0</v>
      </c>
      <c r="H8" s="78">
        <v>3</v>
      </c>
      <c r="I8" s="79">
        <v>11</v>
      </c>
      <c r="J8" s="76">
        <f t="shared" si="8"/>
        <v>24</v>
      </c>
      <c r="K8" s="77">
        <v>0</v>
      </c>
      <c r="L8" s="78">
        <v>10</v>
      </c>
      <c r="M8" s="79">
        <v>14</v>
      </c>
      <c r="N8" s="76">
        <f t="shared" si="9"/>
        <v>11</v>
      </c>
      <c r="O8" s="77">
        <v>0</v>
      </c>
      <c r="P8" s="78">
        <v>4</v>
      </c>
      <c r="Q8" s="79">
        <v>7</v>
      </c>
      <c r="R8" s="76">
        <f t="shared" si="10"/>
        <v>16</v>
      </c>
      <c r="S8" s="77">
        <v>0</v>
      </c>
      <c r="T8" s="78">
        <v>2</v>
      </c>
      <c r="U8" s="79">
        <v>14</v>
      </c>
      <c r="V8" s="76">
        <f t="shared" si="11"/>
        <v>6</v>
      </c>
      <c r="W8" s="77">
        <v>0</v>
      </c>
      <c r="X8" s="78">
        <v>1</v>
      </c>
      <c r="Y8" s="79">
        <v>5</v>
      </c>
      <c r="Z8" s="76">
        <f t="shared" si="12"/>
        <v>3</v>
      </c>
      <c r="AA8" s="77">
        <v>0</v>
      </c>
      <c r="AB8" s="78">
        <v>3</v>
      </c>
      <c r="AC8" s="79">
        <v>0</v>
      </c>
      <c r="AD8" s="76">
        <f t="shared" si="13"/>
        <v>0</v>
      </c>
      <c r="AE8" s="77"/>
      <c r="AF8" s="78"/>
      <c r="AG8" s="79"/>
      <c r="AH8" s="80"/>
    </row>
    <row r="9" spans="1:34" s="75" customFormat="1">
      <c r="A9" s="70">
        <v>5</v>
      </c>
      <c r="B9" s="71">
        <f t="shared" si="6"/>
        <v>63</v>
      </c>
      <c r="C9" s="72">
        <f t="shared" si="15"/>
        <v>0</v>
      </c>
      <c r="D9" s="73">
        <f t="shared" si="15"/>
        <v>19</v>
      </c>
      <c r="E9" s="74">
        <f t="shared" si="14"/>
        <v>44</v>
      </c>
      <c r="F9" s="76">
        <f t="shared" si="7"/>
        <v>9</v>
      </c>
      <c r="G9" s="77">
        <v>0</v>
      </c>
      <c r="H9" s="78">
        <v>0</v>
      </c>
      <c r="I9" s="79">
        <v>9</v>
      </c>
      <c r="J9" s="76">
        <f t="shared" si="8"/>
        <v>26</v>
      </c>
      <c r="K9" s="77">
        <v>0</v>
      </c>
      <c r="L9" s="78">
        <v>11</v>
      </c>
      <c r="M9" s="79">
        <v>15</v>
      </c>
      <c r="N9" s="76">
        <f t="shared" si="9"/>
        <v>18</v>
      </c>
      <c r="O9" s="77">
        <v>0</v>
      </c>
      <c r="P9" s="78">
        <v>5</v>
      </c>
      <c r="Q9" s="79">
        <v>13</v>
      </c>
      <c r="R9" s="76">
        <f t="shared" si="10"/>
        <v>6</v>
      </c>
      <c r="S9" s="77">
        <v>0</v>
      </c>
      <c r="T9" s="78">
        <v>1</v>
      </c>
      <c r="U9" s="79">
        <v>5</v>
      </c>
      <c r="V9" s="76">
        <f t="shared" si="11"/>
        <v>3</v>
      </c>
      <c r="W9" s="77">
        <v>0</v>
      </c>
      <c r="X9" s="78">
        <v>1</v>
      </c>
      <c r="Y9" s="79">
        <v>2</v>
      </c>
      <c r="Z9" s="76">
        <f t="shared" si="12"/>
        <v>1</v>
      </c>
      <c r="AA9" s="77">
        <v>0</v>
      </c>
      <c r="AB9" s="78">
        <v>1</v>
      </c>
      <c r="AC9" s="79">
        <v>0</v>
      </c>
      <c r="AD9" s="76">
        <f t="shared" si="13"/>
        <v>0</v>
      </c>
      <c r="AE9" s="77"/>
      <c r="AF9" s="78"/>
      <c r="AG9" s="79"/>
      <c r="AH9" s="70"/>
    </row>
    <row r="10" spans="1:34" s="69" customFormat="1">
      <c r="A10" s="68">
        <v>6</v>
      </c>
      <c r="B10" s="64">
        <f t="shared" si="6"/>
        <v>6</v>
      </c>
      <c r="C10" s="65">
        <f t="shared" si="15"/>
        <v>0</v>
      </c>
      <c r="D10" s="66">
        <f t="shared" si="15"/>
        <v>6</v>
      </c>
      <c r="E10" s="67">
        <f t="shared" si="14"/>
        <v>0</v>
      </c>
      <c r="F10" s="64">
        <f t="shared" si="7"/>
        <v>0</v>
      </c>
      <c r="G10" s="65"/>
      <c r="H10" s="66"/>
      <c r="I10" s="67"/>
      <c r="J10" s="64">
        <f t="shared" si="8"/>
        <v>0</v>
      </c>
      <c r="K10" s="65"/>
      <c r="L10" s="66"/>
      <c r="M10" s="67"/>
      <c r="N10" s="64">
        <f t="shared" si="9"/>
        <v>0</v>
      </c>
      <c r="O10" s="65"/>
      <c r="P10" s="66"/>
      <c r="Q10" s="67"/>
      <c r="R10" s="64">
        <f t="shared" si="10"/>
        <v>0</v>
      </c>
      <c r="S10" s="65"/>
      <c r="T10" s="66"/>
      <c r="U10" s="67"/>
      <c r="V10" s="64">
        <f t="shared" si="11"/>
        <v>0</v>
      </c>
      <c r="W10" s="65"/>
      <c r="X10" s="66"/>
      <c r="Y10" s="67"/>
      <c r="Z10" s="64">
        <f t="shared" si="12"/>
        <v>0</v>
      </c>
      <c r="AA10" s="65"/>
      <c r="AB10" s="66"/>
      <c r="AC10" s="67"/>
      <c r="AD10" s="64">
        <f t="shared" si="13"/>
        <v>6</v>
      </c>
      <c r="AE10" s="65"/>
      <c r="AF10" s="66">
        <v>6</v>
      </c>
      <c r="AG10" s="67"/>
      <c r="AH10" s="68"/>
    </row>
    <row r="11" spans="1:34" s="69" customFormat="1">
      <c r="A11" s="68">
        <v>7</v>
      </c>
      <c r="B11" s="64">
        <f t="shared" si="6"/>
        <v>22</v>
      </c>
      <c r="C11" s="65">
        <f t="shared" si="15"/>
        <v>0</v>
      </c>
      <c r="D11" s="66">
        <f t="shared" si="15"/>
        <v>22</v>
      </c>
      <c r="E11" s="67">
        <f t="shared" si="14"/>
        <v>0</v>
      </c>
      <c r="F11" s="64">
        <f t="shared" si="7"/>
        <v>0</v>
      </c>
      <c r="G11" s="65"/>
      <c r="H11" s="66"/>
      <c r="I11" s="67"/>
      <c r="J11" s="64">
        <f t="shared" si="8"/>
        <v>0</v>
      </c>
      <c r="K11" s="65"/>
      <c r="L11" s="66"/>
      <c r="M11" s="67"/>
      <c r="N11" s="64">
        <f t="shared" si="9"/>
        <v>0</v>
      </c>
      <c r="O11" s="65"/>
      <c r="P11" s="66"/>
      <c r="Q11" s="67"/>
      <c r="R11" s="64">
        <f t="shared" si="10"/>
        <v>0</v>
      </c>
      <c r="S11" s="65"/>
      <c r="T11" s="66"/>
      <c r="U11" s="67"/>
      <c r="V11" s="64">
        <f t="shared" si="11"/>
        <v>0</v>
      </c>
      <c r="W11" s="65"/>
      <c r="X11" s="66"/>
      <c r="Y11" s="67"/>
      <c r="Z11" s="64">
        <f t="shared" si="12"/>
        <v>0</v>
      </c>
      <c r="AA11" s="65"/>
      <c r="AB11" s="66"/>
      <c r="AC11" s="67"/>
      <c r="AD11" s="64">
        <f t="shared" si="13"/>
        <v>22</v>
      </c>
      <c r="AE11" s="65"/>
      <c r="AF11" s="66">
        <v>22</v>
      </c>
      <c r="AG11" s="67"/>
      <c r="AH11" s="68"/>
    </row>
    <row r="12" spans="1:34" s="95" customFormat="1">
      <c r="A12" s="35">
        <v>8</v>
      </c>
      <c r="B12" s="54">
        <f t="shared" si="6"/>
        <v>91</v>
      </c>
      <c r="C12" s="55">
        <f t="shared" si="15"/>
        <v>6</v>
      </c>
      <c r="D12" s="56">
        <f t="shared" si="15"/>
        <v>17</v>
      </c>
      <c r="E12" s="57">
        <f t="shared" si="14"/>
        <v>68</v>
      </c>
      <c r="F12" s="137">
        <f t="shared" si="7"/>
        <v>28</v>
      </c>
      <c r="G12" s="97">
        <v>0</v>
      </c>
      <c r="H12" s="98">
        <v>7</v>
      </c>
      <c r="I12" s="99">
        <v>21</v>
      </c>
      <c r="J12" s="137">
        <f t="shared" si="8"/>
        <v>25</v>
      </c>
      <c r="K12" s="97">
        <v>2</v>
      </c>
      <c r="L12" s="98">
        <v>3</v>
      </c>
      <c r="M12" s="99">
        <v>20</v>
      </c>
      <c r="N12" s="137">
        <f t="shared" si="9"/>
        <v>20</v>
      </c>
      <c r="O12" s="97">
        <v>0</v>
      </c>
      <c r="P12" s="98">
        <v>3</v>
      </c>
      <c r="Q12" s="99">
        <v>17</v>
      </c>
      <c r="R12" s="137">
        <f t="shared" si="10"/>
        <v>6</v>
      </c>
      <c r="S12" s="97">
        <v>0</v>
      </c>
      <c r="T12" s="98">
        <v>0</v>
      </c>
      <c r="U12" s="99">
        <v>6</v>
      </c>
      <c r="V12" s="137">
        <f t="shared" si="11"/>
        <v>9</v>
      </c>
      <c r="W12" s="97">
        <v>3</v>
      </c>
      <c r="X12" s="98">
        <v>3</v>
      </c>
      <c r="Y12" s="99">
        <v>3</v>
      </c>
      <c r="Z12" s="137">
        <f t="shared" si="12"/>
        <v>3</v>
      </c>
      <c r="AA12" s="97">
        <v>1</v>
      </c>
      <c r="AB12" s="98">
        <v>1</v>
      </c>
      <c r="AC12" s="99">
        <v>1</v>
      </c>
      <c r="AD12" s="137">
        <f t="shared" si="13"/>
        <v>0</v>
      </c>
      <c r="AE12" s="97"/>
      <c r="AF12" s="98"/>
      <c r="AG12" s="99"/>
      <c r="AH12" s="101"/>
    </row>
    <row r="13" spans="1:34" s="81" customFormat="1">
      <c r="A13" s="70">
        <v>9</v>
      </c>
      <c r="B13" s="71">
        <f t="shared" si="6"/>
        <v>63</v>
      </c>
      <c r="C13" s="72">
        <f t="shared" si="15"/>
        <v>1</v>
      </c>
      <c r="D13" s="73">
        <f t="shared" si="15"/>
        <v>18</v>
      </c>
      <c r="E13" s="74">
        <f t="shared" si="14"/>
        <v>44</v>
      </c>
      <c r="F13" s="76">
        <f t="shared" si="7"/>
        <v>23</v>
      </c>
      <c r="G13" s="77">
        <v>0</v>
      </c>
      <c r="H13" s="78">
        <v>4</v>
      </c>
      <c r="I13" s="79">
        <v>19</v>
      </c>
      <c r="J13" s="76">
        <f t="shared" si="8"/>
        <v>16</v>
      </c>
      <c r="K13" s="77">
        <v>0</v>
      </c>
      <c r="L13" s="78">
        <v>7</v>
      </c>
      <c r="M13" s="79">
        <v>9</v>
      </c>
      <c r="N13" s="76">
        <f t="shared" si="9"/>
        <v>14</v>
      </c>
      <c r="O13" s="77">
        <v>0</v>
      </c>
      <c r="P13" s="78">
        <v>4</v>
      </c>
      <c r="Q13" s="79">
        <v>10</v>
      </c>
      <c r="R13" s="76">
        <f t="shared" si="10"/>
        <v>3</v>
      </c>
      <c r="S13" s="77">
        <v>0</v>
      </c>
      <c r="T13" s="78">
        <v>0</v>
      </c>
      <c r="U13" s="79">
        <v>3</v>
      </c>
      <c r="V13" s="76">
        <f t="shared" si="11"/>
        <v>5</v>
      </c>
      <c r="W13" s="77">
        <v>1</v>
      </c>
      <c r="X13" s="78">
        <v>1</v>
      </c>
      <c r="Y13" s="79">
        <v>3</v>
      </c>
      <c r="Z13" s="76">
        <f t="shared" si="12"/>
        <v>2</v>
      </c>
      <c r="AA13" s="77">
        <v>0</v>
      </c>
      <c r="AB13" s="78">
        <v>2</v>
      </c>
      <c r="AC13" s="79">
        <v>0</v>
      </c>
      <c r="AD13" s="76">
        <f t="shared" si="13"/>
        <v>0</v>
      </c>
      <c r="AE13" s="77"/>
      <c r="AF13" s="78"/>
      <c r="AG13" s="79"/>
      <c r="AH13" s="80"/>
    </row>
    <row r="14" spans="1:34" s="81" customFormat="1">
      <c r="A14" s="70">
        <v>10</v>
      </c>
      <c r="B14" s="71">
        <f t="shared" si="6"/>
        <v>41</v>
      </c>
      <c r="C14" s="72">
        <f t="shared" si="15"/>
        <v>1</v>
      </c>
      <c r="D14" s="73">
        <f t="shared" si="15"/>
        <v>7</v>
      </c>
      <c r="E14" s="74">
        <f t="shared" si="14"/>
        <v>33</v>
      </c>
      <c r="F14" s="76">
        <f t="shared" si="7"/>
        <v>13</v>
      </c>
      <c r="G14" s="77">
        <v>1</v>
      </c>
      <c r="H14" s="78">
        <v>1</v>
      </c>
      <c r="I14" s="79">
        <v>11</v>
      </c>
      <c r="J14" s="76">
        <f t="shared" si="8"/>
        <v>8</v>
      </c>
      <c r="K14" s="77">
        <v>0</v>
      </c>
      <c r="L14" s="78">
        <v>1</v>
      </c>
      <c r="M14" s="79">
        <v>7</v>
      </c>
      <c r="N14" s="76">
        <f t="shared" si="9"/>
        <v>9</v>
      </c>
      <c r="O14" s="77">
        <v>0</v>
      </c>
      <c r="P14" s="78">
        <v>2</v>
      </c>
      <c r="Q14" s="79">
        <v>7</v>
      </c>
      <c r="R14" s="76">
        <f t="shared" si="10"/>
        <v>6</v>
      </c>
      <c r="S14" s="77">
        <v>0</v>
      </c>
      <c r="T14" s="78">
        <v>1</v>
      </c>
      <c r="U14" s="79">
        <v>5</v>
      </c>
      <c r="V14" s="76">
        <f t="shared" si="11"/>
        <v>4</v>
      </c>
      <c r="W14" s="77">
        <v>0</v>
      </c>
      <c r="X14" s="78">
        <v>1</v>
      </c>
      <c r="Y14" s="79">
        <v>3</v>
      </c>
      <c r="Z14" s="76">
        <f t="shared" si="12"/>
        <v>1</v>
      </c>
      <c r="AA14" s="77">
        <v>0</v>
      </c>
      <c r="AB14" s="78">
        <v>1</v>
      </c>
      <c r="AC14" s="79">
        <v>0</v>
      </c>
      <c r="AD14" s="76">
        <f t="shared" si="13"/>
        <v>0</v>
      </c>
      <c r="AE14" s="77"/>
      <c r="AF14" s="78"/>
      <c r="AG14" s="79"/>
      <c r="AH14" s="80"/>
    </row>
    <row r="15" spans="1:34" s="81" customFormat="1">
      <c r="A15" s="70">
        <v>11</v>
      </c>
      <c r="B15" s="71">
        <f t="shared" si="6"/>
        <v>86</v>
      </c>
      <c r="C15" s="72">
        <f t="shared" si="15"/>
        <v>5</v>
      </c>
      <c r="D15" s="73">
        <f t="shared" si="15"/>
        <v>21</v>
      </c>
      <c r="E15" s="74">
        <f t="shared" si="14"/>
        <v>60</v>
      </c>
      <c r="F15" s="76">
        <f t="shared" si="7"/>
        <v>21</v>
      </c>
      <c r="G15" s="77">
        <v>0</v>
      </c>
      <c r="H15" s="78">
        <v>4</v>
      </c>
      <c r="I15" s="79">
        <v>17</v>
      </c>
      <c r="J15" s="76">
        <f t="shared" si="8"/>
        <v>22</v>
      </c>
      <c r="K15" s="77">
        <v>1</v>
      </c>
      <c r="L15" s="78">
        <v>8</v>
      </c>
      <c r="M15" s="79">
        <v>13</v>
      </c>
      <c r="N15" s="76">
        <f t="shared" si="9"/>
        <v>18</v>
      </c>
      <c r="O15" s="77">
        <v>1</v>
      </c>
      <c r="P15" s="78">
        <v>2</v>
      </c>
      <c r="Q15" s="79">
        <v>15</v>
      </c>
      <c r="R15" s="76">
        <f t="shared" si="10"/>
        <v>13</v>
      </c>
      <c r="S15" s="77">
        <v>1</v>
      </c>
      <c r="T15" s="78">
        <v>3</v>
      </c>
      <c r="U15" s="79">
        <v>9</v>
      </c>
      <c r="V15" s="76">
        <f>W15+X15+Y15</f>
        <v>10</v>
      </c>
      <c r="W15" s="77">
        <v>2</v>
      </c>
      <c r="X15" s="78">
        <v>2</v>
      </c>
      <c r="Y15" s="79">
        <v>6</v>
      </c>
      <c r="Z15" s="76">
        <f t="shared" si="12"/>
        <v>2</v>
      </c>
      <c r="AA15" s="77">
        <v>0</v>
      </c>
      <c r="AB15" s="78">
        <v>2</v>
      </c>
      <c r="AC15" s="79">
        <v>0</v>
      </c>
      <c r="AD15" s="76">
        <f t="shared" si="13"/>
        <v>0</v>
      </c>
      <c r="AE15" s="77"/>
      <c r="AF15" s="78"/>
      <c r="AG15" s="79"/>
      <c r="AH15" s="80"/>
    </row>
    <row r="16" spans="1:34" s="75" customFormat="1">
      <c r="A16" s="70">
        <v>12</v>
      </c>
      <c r="B16" s="71">
        <f t="shared" si="6"/>
        <v>88</v>
      </c>
      <c r="C16" s="72">
        <f t="shared" si="15"/>
        <v>2</v>
      </c>
      <c r="D16" s="73">
        <f t="shared" si="15"/>
        <v>24</v>
      </c>
      <c r="E16" s="74">
        <f t="shared" si="14"/>
        <v>62</v>
      </c>
      <c r="F16" s="76">
        <f t="shared" si="7"/>
        <v>19</v>
      </c>
      <c r="G16" s="77">
        <v>0</v>
      </c>
      <c r="H16" s="78">
        <v>2</v>
      </c>
      <c r="I16" s="79">
        <v>17</v>
      </c>
      <c r="J16" s="76">
        <f t="shared" si="8"/>
        <v>29</v>
      </c>
      <c r="K16" s="77">
        <v>0</v>
      </c>
      <c r="L16" s="78">
        <v>10</v>
      </c>
      <c r="M16" s="79">
        <v>19</v>
      </c>
      <c r="N16" s="76">
        <f t="shared" si="9"/>
        <v>14</v>
      </c>
      <c r="O16" s="77">
        <v>0</v>
      </c>
      <c r="P16" s="78">
        <v>1</v>
      </c>
      <c r="Q16" s="79">
        <v>13</v>
      </c>
      <c r="R16" s="76">
        <f t="shared" si="10"/>
        <v>11</v>
      </c>
      <c r="S16" s="77">
        <v>2</v>
      </c>
      <c r="T16" s="78">
        <v>2</v>
      </c>
      <c r="U16" s="79">
        <v>7</v>
      </c>
      <c r="V16" s="76">
        <f t="shared" si="11"/>
        <v>14</v>
      </c>
      <c r="W16" s="77">
        <v>0</v>
      </c>
      <c r="X16" s="78">
        <v>8</v>
      </c>
      <c r="Y16" s="79">
        <v>6</v>
      </c>
      <c r="Z16" s="76">
        <f t="shared" si="12"/>
        <v>1</v>
      </c>
      <c r="AA16" s="77">
        <v>0</v>
      </c>
      <c r="AB16" s="78">
        <v>1</v>
      </c>
      <c r="AC16" s="79">
        <v>0</v>
      </c>
      <c r="AD16" s="76">
        <f t="shared" si="13"/>
        <v>0</v>
      </c>
      <c r="AE16" s="77"/>
      <c r="AF16" s="78"/>
      <c r="AG16" s="79"/>
      <c r="AH16" s="70"/>
    </row>
    <row r="17" spans="1:34" s="69" customFormat="1">
      <c r="A17" s="68">
        <v>13</v>
      </c>
      <c r="B17" s="64">
        <f t="shared" si="6"/>
        <v>13</v>
      </c>
      <c r="C17" s="65">
        <f t="shared" si="15"/>
        <v>0</v>
      </c>
      <c r="D17" s="66">
        <f t="shared" si="15"/>
        <v>13</v>
      </c>
      <c r="E17" s="67">
        <f t="shared" si="14"/>
        <v>0</v>
      </c>
      <c r="F17" s="64">
        <f t="shared" si="7"/>
        <v>0</v>
      </c>
      <c r="G17" s="65"/>
      <c r="H17" s="66"/>
      <c r="I17" s="67"/>
      <c r="J17" s="64">
        <f t="shared" si="8"/>
        <v>0</v>
      </c>
      <c r="K17" s="65"/>
      <c r="L17" s="66"/>
      <c r="M17" s="67"/>
      <c r="N17" s="64">
        <f t="shared" si="9"/>
        <v>0</v>
      </c>
      <c r="O17" s="65"/>
      <c r="P17" s="66"/>
      <c r="Q17" s="67"/>
      <c r="R17" s="64">
        <f t="shared" si="10"/>
        <v>0</v>
      </c>
      <c r="S17" s="65"/>
      <c r="T17" s="66"/>
      <c r="U17" s="67"/>
      <c r="V17" s="64">
        <f t="shared" si="11"/>
        <v>0</v>
      </c>
      <c r="W17" s="65"/>
      <c r="X17" s="66"/>
      <c r="Y17" s="67"/>
      <c r="Z17" s="64">
        <f t="shared" si="12"/>
        <v>0</v>
      </c>
      <c r="AA17" s="65"/>
      <c r="AB17" s="66"/>
      <c r="AC17" s="67"/>
      <c r="AD17" s="64">
        <f t="shared" si="13"/>
        <v>13</v>
      </c>
      <c r="AE17" s="65"/>
      <c r="AF17" s="66">
        <v>13</v>
      </c>
      <c r="AG17" s="67"/>
      <c r="AH17" s="68"/>
    </row>
    <row r="18" spans="1:34" s="69" customFormat="1">
      <c r="A18" s="68">
        <v>14</v>
      </c>
      <c r="B18" s="64">
        <f t="shared" si="6"/>
        <v>4</v>
      </c>
      <c r="C18" s="65">
        <f>G18+K18+O18+S18+W18+AA18+AE18</f>
        <v>0</v>
      </c>
      <c r="D18" s="66">
        <f>H18+L18+P18+T18+X18+AB18+AF18</f>
        <v>4</v>
      </c>
      <c r="E18" s="67">
        <f>I18+M18+Q18+U18+Y18+AC18+AG18</f>
        <v>0</v>
      </c>
      <c r="F18" s="64">
        <f t="shared" si="7"/>
        <v>0</v>
      </c>
      <c r="G18" s="65"/>
      <c r="H18" s="66"/>
      <c r="I18" s="67"/>
      <c r="J18" s="64">
        <f t="shared" si="8"/>
        <v>0</v>
      </c>
      <c r="K18" s="65"/>
      <c r="L18" s="66"/>
      <c r="M18" s="67"/>
      <c r="N18" s="64">
        <f t="shared" si="9"/>
        <v>0</v>
      </c>
      <c r="O18" s="65"/>
      <c r="P18" s="66"/>
      <c r="Q18" s="67"/>
      <c r="R18" s="64">
        <f t="shared" si="10"/>
        <v>0</v>
      </c>
      <c r="S18" s="65"/>
      <c r="T18" s="66"/>
      <c r="U18" s="67"/>
      <c r="V18" s="64">
        <f t="shared" si="11"/>
        <v>0</v>
      </c>
      <c r="W18" s="65"/>
      <c r="X18" s="66"/>
      <c r="Y18" s="67"/>
      <c r="Z18" s="64">
        <f t="shared" si="12"/>
        <v>0</v>
      </c>
      <c r="AA18" s="65"/>
      <c r="AB18" s="66"/>
      <c r="AC18" s="67"/>
      <c r="AD18" s="64">
        <f t="shared" si="13"/>
        <v>4</v>
      </c>
      <c r="AE18" s="65"/>
      <c r="AF18" s="66">
        <v>4</v>
      </c>
      <c r="AG18" s="67"/>
      <c r="AH18" s="68"/>
    </row>
    <row r="19" spans="1:34" s="95" customFormat="1">
      <c r="A19" s="35">
        <v>15</v>
      </c>
      <c r="B19" s="54">
        <f t="shared" si="6"/>
        <v>76</v>
      </c>
      <c r="C19" s="55">
        <f t="shared" si="15"/>
        <v>3</v>
      </c>
      <c r="D19" s="56">
        <f t="shared" si="15"/>
        <v>21</v>
      </c>
      <c r="E19" s="57">
        <f t="shared" si="14"/>
        <v>52</v>
      </c>
      <c r="F19" s="137">
        <f t="shared" si="7"/>
        <v>18</v>
      </c>
      <c r="G19" s="97">
        <v>0</v>
      </c>
      <c r="H19" s="98">
        <v>2</v>
      </c>
      <c r="I19" s="99">
        <v>16</v>
      </c>
      <c r="J19" s="137">
        <f t="shared" si="8"/>
        <v>22</v>
      </c>
      <c r="K19" s="97">
        <v>1</v>
      </c>
      <c r="L19" s="98">
        <v>4</v>
      </c>
      <c r="M19" s="99">
        <v>17</v>
      </c>
      <c r="N19" s="137">
        <f t="shared" si="9"/>
        <v>10</v>
      </c>
      <c r="O19" s="97">
        <v>0</v>
      </c>
      <c r="P19" s="98">
        <v>3</v>
      </c>
      <c r="Q19" s="99">
        <v>7</v>
      </c>
      <c r="R19" s="137">
        <f t="shared" si="10"/>
        <v>11</v>
      </c>
      <c r="S19" s="97">
        <v>2</v>
      </c>
      <c r="T19" s="98">
        <v>3</v>
      </c>
      <c r="U19" s="99">
        <v>6</v>
      </c>
      <c r="V19" s="137">
        <f t="shared" si="11"/>
        <v>8</v>
      </c>
      <c r="W19" s="97">
        <v>0</v>
      </c>
      <c r="X19" s="98">
        <v>3</v>
      </c>
      <c r="Y19" s="99">
        <v>5</v>
      </c>
      <c r="Z19" s="137">
        <f t="shared" si="12"/>
        <v>7</v>
      </c>
      <c r="AA19" s="97">
        <v>0</v>
      </c>
      <c r="AB19" s="98">
        <v>6</v>
      </c>
      <c r="AC19" s="99">
        <v>1</v>
      </c>
      <c r="AD19" s="137">
        <f t="shared" si="13"/>
        <v>0</v>
      </c>
      <c r="AE19" s="97"/>
      <c r="AF19" s="98"/>
      <c r="AG19" s="99"/>
      <c r="AH19" s="101"/>
    </row>
    <row r="20" spans="1:34" s="95" customFormat="1">
      <c r="A20" s="35">
        <v>16</v>
      </c>
      <c r="B20" s="54">
        <f t="shared" si="6"/>
        <v>86</v>
      </c>
      <c r="C20" s="55">
        <f t="shared" si="15"/>
        <v>0</v>
      </c>
      <c r="D20" s="56">
        <f t="shared" si="15"/>
        <v>27</v>
      </c>
      <c r="E20" s="57">
        <f t="shared" si="14"/>
        <v>59</v>
      </c>
      <c r="F20" s="137">
        <f t="shared" si="7"/>
        <v>27</v>
      </c>
      <c r="G20" s="97">
        <v>0</v>
      </c>
      <c r="H20" s="98">
        <v>9</v>
      </c>
      <c r="I20" s="99">
        <v>18</v>
      </c>
      <c r="J20" s="137">
        <f t="shared" si="8"/>
        <v>32</v>
      </c>
      <c r="K20" s="97">
        <v>0</v>
      </c>
      <c r="L20" s="98">
        <v>10</v>
      </c>
      <c r="M20" s="99">
        <v>22</v>
      </c>
      <c r="N20" s="137">
        <f t="shared" si="9"/>
        <v>15</v>
      </c>
      <c r="O20" s="97">
        <v>0</v>
      </c>
      <c r="P20" s="98">
        <v>2</v>
      </c>
      <c r="Q20" s="99">
        <v>13</v>
      </c>
      <c r="R20" s="137">
        <f t="shared" si="10"/>
        <v>8</v>
      </c>
      <c r="S20" s="97">
        <v>0</v>
      </c>
      <c r="T20" s="98">
        <v>3</v>
      </c>
      <c r="U20" s="99">
        <v>5</v>
      </c>
      <c r="V20" s="137">
        <f t="shared" si="11"/>
        <v>3</v>
      </c>
      <c r="W20" s="97">
        <v>0</v>
      </c>
      <c r="X20" s="98">
        <v>2</v>
      </c>
      <c r="Y20" s="99">
        <v>1</v>
      </c>
      <c r="Z20" s="137">
        <f t="shared" si="12"/>
        <v>1</v>
      </c>
      <c r="AA20" s="97">
        <v>0</v>
      </c>
      <c r="AB20" s="98">
        <v>1</v>
      </c>
      <c r="AC20" s="99">
        <v>0</v>
      </c>
      <c r="AD20" s="137">
        <f t="shared" si="13"/>
        <v>0</v>
      </c>
      <c r="AE20" s="97"/>
      <c r="AF20" s="98"/>
      <c r="AG20" s="99"/>
      <c r="AH20" s="101"/>
    </row>
    <row r="21" spans="1:34" s="95" customFormat="1">
      <c r="A21" s="35">
        <v>17</v>
      </c>
      <c r="B21" s="54">
        <f t="shared" si="6"/>
        <v>93</v>
      </c>
      <c r="C21" s="55">
        <f t="shared" si="15"/>
        <v>2</v>
      </c>
      <c r="D21" s="56">
        <f t="shared" si="15"/>
        <v>26</v>
      </c>
      <c r="E21" s="57">
        <f t="shared" si="14"/>
        <v>65</v>
      </c>
      <c r="F21" s="137">
        <f t="shared" si="7"/>
        <v>28</v>
      </c>
      <c r="G21" s="97">
        <v>0</v>
      </c>
      <c r="H21" s="98">
        <v>7</v>
      </c>
      <c r="I21" s="99">
        <v>21</v>
      </c>
      <c r="J21" s="137">
        <f t="shared" si="8"/>
        <v>18</v>
      </c>
      <c r="K21" s="97">
        <v>1</v>
      </c>
      <c r="L21" s="98">
        <v>3</v>
      </c>
      <c r="M21" s="99">
        <v>14</v>
      </c>
      <c r="N21" s="137">
        <f t="shared" si="9"/>
        <v>13</v>
      </c>
      <c r="O21" s="97">
        <v>0</v>
      </c>
      <c r="P21" s="98">
        <v>3</v>
      </c>
      <c r="Q21" s="99">
        <v>10</v>
      </c>
      <c r="R21" s="137">
        <f t="shared" si="10"/>
        <v>16</v>
      </c>
      <c r="S21" s="97">
        <v>0</v>
      </c>
      <c r="T21" s="98">
        <v>5</v>
      </c>
      <c r="U21" s="99">
        <v>11</v>
      </c>
      <c r="V21" s="137">
        <f t="shared" si="11"/>
        <v>13</v>
      </c>
      <c r="W21" s="97">
        <v>0</v>
      </c>
      <c r="X21" s="98">
        <v>4</v>
      </c>
      <c r="Y21" s="99">
        <v>9</v>
      </c>
      <c r="Z21" s="137">
        <f t="shared" si="12"/>
        <v>5</v>
      </c>
      <c r="AA21" s="97">
        <v>1</v>
      </c>
      <c r="AB21" s="98">
        <v>4</v>
      </c>
      <c r="AC21" s="99">
        <v>0</v>
      </c>
      <c r="AD21" s="137">
        <f t="shared" si="13"/>
        <v>0</v>
      </c>
      <c r="AE21" s="97"/>
      <c r="AF21" s="98"/>
      <c r="AG21" s="99"/>
      <c r="AH21" s="101"/>
    </row>
    <row r="22" spans="1:34" s="95" customFormat="1">
      <c r="A22" s="35">
        <v>18</v>
      </c>
      <c r="B22" s="54">
        <f t="shared" si="6"/>
        <v>63</v>
      </c>
      <c r="C22" s="55">
        <f t="shared" si="15"/>
        <v>0</v>
      </c>
      <c r="D22" s="56">
        <f t="shared" si="15"/>
        <v>19</v>
      </c>
      <c r="E22" s="57">
        <f t="shared" si="14"/>
        <v>44</v>
      </c>
      <c r="F22" s="137">
        <f t="shared" si="7"/>
        <v>8</v>
      </c>
      <c r="G22" s="97">
        <v>0</v>
      </c>
      <c r="H22" s="98">
        <v>4</v>
      </c>
      <c r="I22" s="99">
        <v>4</v>
      </c>
      <c r="J22" s="137">
        <f t="shared" si="8"/>
        <v>23</v>
      </c>
      <c r="K22" s="97">
        <v>0</v>
      </c>
      <c r="L22" s="98">
        <v>6</v>
      </c>
      <c r="M22" s="99">
        <v>17</v>
      </c>
      <c r="N22" s="137">
        <f t="shared" si="9"/>
        <v>15</v>
      </c>
      <c r="O22" s="97">
        <v>0</v>
      </c>
      <c r="P22" s="98">
        <v>3</v>
      </c>
      <c r="Q22" s="99">
        <v>12</v>
      </c>
      <c r="R22" s="137">
        <f t="shared" si="10"/>
        <v>5</v>
      </c>
      <c r="S22" s="97">
        <v>0</v>
      </c>
      <c r="T22" s="98">
        <v>2</v>
      </c>
      <c r="U22" s="99">
        <v>3</v>
      </c>
      <c r="V22" s="137">
        <f t="shared" si="11"/>
        <v>10</v>
      </c>
      <c r="W22" s="97">
        <v>0</v>
      </c>
      <c r="X22" s="98">
        <v>2</v>
      </c>
      <c r="Y22" s="99">
        <v>8</v>
      </c>
      <c r="Z22" s="137">
        <f t="shared" si="12"/>
        <v>2</v>
      </c>
      <c r="AA22" s="97">
        <v>0</v>
      </c>
      <c r="AB22" s="98">
        <v>2</v>
      </c>
      <c r="AC22" s="99">
        <v>0</v>
      </c>
      <c r="AD22" s="137">
        <f t="shared" si="13"/>
        <v>0</v>
      </c>
      <c r="AE22" s="97"/>
      <c r="AF22" s="98"/>
      <c r="AG22" s="99"/>
      <c r="AH22" s="101"/>
    </row>
    <row r="23" spans="1:34" s="58" customFormat="1">
      <c r="A23" s="35">
        <v>19</v>
      </c>
      <c r="B23" s="54">
        <f t="shared" si="6"/>
        <v>72</v>
      </c>
      <c r="C23" s="55">
        <f t="shared" si="15"/>
        <v>1</v>
      </c>
      <c r="D23" s="56">
        <f t="shared" si="15"/>
        <v>31</v>
      </c>
      <c r="E23" s="57">
        <f t="shared" si="14"/>
        <v>40</v>
      </c>
      <c r="F23" s="137">
        <f t="shared" si="7"/>
        <v>15</v>
      </c>
      <c r="G23" s="97">
        <v>0</v>
      </c>
      <c r="H23" s="98">
        <v>4</v>
      </c>
      <c r="I23" s="99">
        <v>11</v>
      </c>
      <c r="J23" s="137">
        <f t="shared" si="8"/>
        <v>29</v>
      </c>
      <c r="K23" s="97">
        <v>1</v>
      </c>
      <c r="L23" s="98">
        <v>12</v>
      </c>
      <c r="M23" s="99">
        <v>16</v>
      </c>
      <c r="N23" s="137">
        <f t="shared" si="9"/>
        <v>12</v>
      </c>
      <c r="O23" s="97">
        <v>0</v>
      </c>
      <c r="P23" s="98">
        <v>6</v>
      </c>
      <c r="Q23" s="99">
        <v>6</v>
      </c>
      <c r="R23" s="137">
        <f t="shared" si="10"/>
        <v>8</v>
      </c>
      <c r="S23" s="97">
        <v>0</v>
      </c>
      <c r="T23" s="98">
        <v>3</v>
      </c>
      <c r="U23" s="99">
        <v>5</v>
      </c>
      <c r="V23" s="137">
        <f t="shared" si="11"/>
        <v>6</v>
      </c>
      <c r="W23" s="97">
        <v>0</v>
      </c>
      <c r="X23" s="98">
        <v>4</v>
      </c>
      <c r="Y23" s="99">
        <v>2</v>
      </c>
      <c r="Z23" s="137">
        <f t="shared" si="12"/>
        <v>2</v>
      </c>
      <c r="AA23" s="97">
        <v>0</v>
      </c>
      <c r="AB23" s="98">
        <v>2</v>
      </c>
      <c r="AC23" s="99">
        <v>0</v>
      </c>
      <c r="AD23" s="137">
        <f t="shared" si="13"/>
        <v>0</v>
      </c>
      <c r="AE23" s="55"/>
      <c r="AF23" s="56"/>
      <c r="AG23" s="57"/>
      <c r="AH23" s="35"/>
    </row>
    <row r="24" spans="1:34" s="69" customFormat="1">
      <c r="A24" s="68">
        <v>20</v>
      </c>
      <c r="B24" s="64">
        <f t="shared" si="6"/>
        <v>10</v>
      </c>
      <c r="C24" s="65">
        <f t="shared" si="15"/>
        <v>0</v>
      </c>
      <c r="D24" s="66">
        <f t="shared" si="15"/>
        <v>10</v>
      </c>
      <c r="E24" s="67">
        <f t="shared" si="14"/>
        <v>0</v>
      </c>
      <c r="F24" s="64">
        <f t="shared" si="7"/>
        <v>0</v>
      </c>
      <c r="G24" s="65"/>
      <c r="H24" s="66"/>
      <c r="I24" s="67"/>
      <c r="J24" s="64">
        <f t="shared" si="8"/>
        <v>0</v>
      </c>
      <c r="K24" s="65"/>
      <c r="L24" s="66"/>
      <c r="M24" s="67"/>
      <c r="N24" s="64">
        <f t="shared" si="9"/>
        <v>0</v>
      </c>
      <c r="O24" s="65"/>
      <c r="P24" s="66"/>
      <c r="Q24" s="67"/>
      <c r="R24" s="64">
        <f t="shared" si="10"/>
        <v>0</v>
      </c>
      <c r="S24" s="65"/>
      <c r="T24" s="66"/>
      <c r="U24" s="67"/>
      <c r="V24" s="64">
        <f t="shared" si="11"/>
        <v>0</v>
      </c>
      <c r="W24" s="65"/>
      <c r="X24" s="66"/>
      <c r="Y24" s="67"/>
      <c r="Z24" s="64">
        <f t="shared" si="12"/>
        <v>0</v>
      </c>
      <c r="AA24" s="65"/>
      <c r="AB24" s="66"/>
      <c r="AC24" s="67"/>
      <c r="AD24" s="64">
        <f t="shared" si="13"/>
        <v>10</v>
      </c>
      <c r="AE24" s="65"/>
      <c r="AF24" s="66">
        <v>10</v>
      </c>
      <c r="AG24" s="67"/>
      <c r="AH24" s="68"/>
    </row>
    <row r="25" spans="1:34" s="69" customFormat="1">
      <c r="A25" s="68">
        <v>21</v>
      </c>
      <c r="B25" s="64">
        <f t="shared" si="6"/>
        <v>14</v>
      </c>
      <c r="C25" s="65">
        <f t="shared" si="15"/>
        <v>0</v>
      </c>
      <c r="D25" s="66">
        <f t="shared" si="15"/>
        <v>14</v>
      </c>
      <c r="E25" s="67">
        <f t="shared" si="14"/>
        <v>0</v>
      </c>
      <c r="F25" s="64">
        <f t="shared" si="7"/>
        <v>0</v>
      </c>
      <c r="G25" s="65"/>
      <c r="H25" s="66"/>
      <c r="I25" s="67"/>
      <c r="J25" s="64">
        <f t="shared" si="8"/>
        <v>0</v>
      </c>
      <c r="K25" s="65"/>
      <c r="L25" s="66"/>
      <c r="M25" s="67"/>
      <c r="N25" s="64">
        <f t="shared" si="9"/>
        <v>0</v>
      </c>
      <c r="O25" s="65"/>
      <c r="P25" s="66"/>
      <c r="Q25" s="67"/>
      <c r="R25" s="64">
        <f t="shared" si="10"/>
        <v>0</v>
      </c>
      <c r="S25" s="65"/>
      <c r="T25" s="66"/>
      <c r="U25" s="67"/>
      <c r="V25" s="64">
        <f t="shared" si="11"/>
        <v>0</v>
      </c>
      <c r="W25" s="65"/>
      <c r="X25" s="66"/>
      <c r="Y25" s="67"/>
      <c r="Z25" s="64">
        <f t="shared" si="12"/>
        <v>0</v>
      </c>
      <c r="AA25" s="65"/>
      <c r="AB25" s="66"/>
      <c r="AC25" s="67"/>
      <c r="AD25" s="64">
        <f t="shared" si="13"/>
        <v>14</v>
      </c>
      <c r="AE25" s="65"/>
      <c r="AF25" s="66">
        <v>14</v>
      </c>
      <c r="AG25" s="67"/>
      <c r="AH25" s="68"/>
    </row>
    <row r="26" spans="1:34" s="95" customFormat="1">
      <c r="A26" s="35">
        <v>22</v>
      </c>
      <c r="B26" s="54">
        <f t="shared" si="6"/>
        <v>112</v>
      </c>
      <c r="C26" s="55">
        <f t="shared" si="15"/>
        <v>3</v>
      </c>
      <c r="D26" s="56">
        <f t="shared" si="15"/>
        <v>35</v>
      </c>
      <c r="E26" s="57">
        <f t="shared" si="14"/>
        <v>74</v>
      </c>
      <c r="F26" s="137">
        <f t="shared" si="7"/>
        <v>26</v>
      </c>
      <c r="G26" s="97">
        <v>0</v>
      </c>
      <c r="H26" s="98">
        <v>7</v>
      </c>
      <c r="I26" s="99">
        <v>19</v>
      </c>
      <c r="J26" s="137">
        <f t="shared" si="8"/>
        <v>36</v>
      </c>
      <c r="K26" s="97">
        <v>1</v>
      </c>
      <c r="L26" s="98">
        <v>13</v>
      </c>
      <c r="M26" s="99">
        <v>22</v>
      </c>
      <c r="N26" s="137">
        <f t="shared" si="9"/>
        <v>16</v>
      </c>
      <c r="O26" s="97">
        <v>0</v>
      </c>
      <c r="P26" s="98">
        <v>3</v>
      </c>
      <c r="Q26" s="99">
        <v>13</v>
      </c>
      <c r="R26" s="137">
        <f t="shared" si="10"/>
        <v>14</v>
      </c>
      <c r="S26" s="97">
        <v>0</v>
      </c>
      <c r="T26" s="98">
        <v>3</v>
      </c>
      <c r="U26" s="99">
        <v>11</v>
      </c>
      <c r="V26" s="137">
        <f t="shared" si="11"/>
        <v>13</v>
      </c>
      <c r="W26" s="97">
        <v>2</v>
      </c>
      <c r="X26" s="98">
        <v>5</v>
      </c>
      <c r="Y26" s="99">
        <v>6</v>
      </c>
      <c r="Z26" s="137">
        <f t="shared" si="12"/>
        <v>7</v>
      </c>
      <c r="AA26" s="97">
        <v>0</v>
      </c>
      <c r="AB26" s="98">
        <v>4</v>
      </c>
      <c r="AC26" s="99">
        <v>3</v>
      </c>
      <c r="AD26" s="137">
        <f t="shared" si="13"/>
        <v>0</v>
      </c>
      <c r="AE26" s="97"/>
      <c r="AF26" s="98"/>
      <c r="AG26" s="99"/>
      <c r="AH26" s="101"/>
    </row>
    <row r="27" spans="1:34" s="95" customFormat="1">
      <c r="A27" s="35">
        <v>23</v>
      </c>
      <c r="B27" s="54">
        <f t="shared" si="6"/>
        <v>79</v>
      </c>
      <c r="C27" s="55">
        <f t="shared" si="15"/>
        <v>1</v>
      </c>
      <c r="D27" s="56">
        <f t="shared" si="15"/>
        <v>24</v>
      </c>
      <c r="E27" s="57">
        <f t="shared" si="14"/>
        <v>54</v>
      </c>
      <c r="F27" s="137">
        <f t="shared" si="7"/>
        <v>19</v>
      </c>
      <c r="G27" s="97">
        <v>0</v>
      </c>
      <c r="H27" s="98">
        <v>4</v>
      </c>
      <c r="I27" s="99">
        <v>15</v>
      </c>
      <c r="J27" s="137">
        <f t="shared" si="8"/>
        <v>21</v>
      </c>
      <c r="K27" s="97">
        <v>0</v>
      </c>
      <c r="L27" s="98">
        <v>3</v>
      </c>
      <c r="M27" s="99">
        <v>18</v>
      </c>
      <c r="N27" s="137">
        <f t="shared" si="9"/>
        <v>15</v>
      </c>
      <c r="O27" s="97">
        <v>0</v>
      </c>
      <c r="P27" s="98">
        <v>6</v>
      </c>
      <c r="Q27" s="99">
        <v>9</v>
      </c>
      <c r="R27" s="137">
        <f t="shared" si="10"/>
        <v>11</v>
      </c>
      <c r="S27" s="97">
        <v>0</v>
      </c>
      <c r="T27" s="98">
        <v>6</v>
      </c>
      <c r="U27" s="99">
        <v>5</v>
      </c>
      <c r="V27" s="137">
        <f t="shared" si="11"/>
        <v>11</v>
      </c>
      <c r="W27" s="97">
        <v>1</v>
      </c>
      <c r="X27" s="98">
        <v>4</v>
      </c>
      <c r="Y27" s="99">
        <v>6</v>
      </c>
      <c r="Z27" s="137">
        <f t="shared" si="12"/>
        <v>2</v>
      </c>
      <c r="AA27" s="97">
        <v>0</v>
      </c>
      <c r="AB27" s="98">
        <v>1</v>
      </c>
      <c r="AC27" s="99">
        <v>1</v>
      </c>
      <c r="AD27" s="137">
        <f t="shared" si="13"/>
        <v>0</v>
      </c>
      <c r="AE27" s="97"/>
      <c r="AF27" s="98"/>
      <c r="AG27" s="99"/>
      <c r="AH27" s="101"/>
    </row>
    <row r="28" spans="1:34" s="95" customFormat="1">
      <c r="A28" s="35">
        <v>24</v>
      </c>
      <c r="B28" s="54">
        <f t="shared" si="6"/>
        <v>76</v>
      </c>
      <c r="C28" s="55">
        <f t="shared" si="15"/>
        <v>0</v>
      </c>
      <c r="D28" s="56">
        <f t="shared" si="15"/>
        <v>29</v>
      </c>
      <c r="E28" s="57">
        <f t="shared" si="14"/>
        <v>47</v>
      </c>
      <c r="F28" s="137">
        <f t="shared" si="7"/>
        <v>27</v>
      </c>
      <c r="G28" s="97">
        <v>0</v>
      </c>
      <c r="H28" s="98">
        <v>6</v>
      </c>
      <c r="I28" s="99">
        <v>21</v>
      </c>
      <c r="J28" s="137">
        <f t="shared" si="8"/>
        <v>14</v>
      </c>
      <c r="K28" s="97">
        <v>0</v>
      </c>
      <c r="L28" s="98">
        <v>4</v>
      </c>
      <c r="M28" s="99">
        <v>10</v>
      </c>
      <c r="N28" s="137">
        <f t="shared" si="9"/>
        <v>16</v>
      </c>
      <c r="O28" s="97">
        <v>0</v>
      </c>
      <c r="P28" s="98">
        <v>9</v>
      </c>
      <c r="Q28" s="99">
        <v>7</v>
      </c>
      <c r="R28" s="137">
        <f t="shared" si="10"/>
        <v>6</v>
      </c>
      <c r="S28" s="97">
        <v>0</v>
      </c>
      <c r="T28" s="98">
        <v>1</v>
      </c>
      <c r="U28" s="99">
        <v>5</v>
      </c>
      <c r="V28" s="137">
        <f t="shared" si="11"/>
        <v>7</v>
      </c>
      <c r="W28" s="97">
        <v>0</v>
      </c>
      <c r="X28" s="98">
        <v>3</v>
      </c>
      <c r="Y28" s="99">
        <v>4</v>
      </c>
      <c r="Z28" s="137">
        <f t="shared" si="12"/>
        <v>6</v>
      </c>
      <c r="AA28" s="97">
        <v>0</v>
      </c>
      <c r="AB28" s="98">
        <v>6</v>
      </c>
      <c r="AC28" s="99">
        <v>0</v>
      </c>
      <c r="AD28" s="137">
        <f t="shared" si="13"/>
        <v>0</v>
      </c>
      <c r="AE28" s="97"/>
      <c r="AF28" s="98"/>
      <c r="AG28" s="99"/>
      <c r="AH28" s="101"/>
    </row>
    <row r="29" spans="1:34" s="95" customFormat="1">
      <c r="A29" s="35">
        <v>25</v>
      </c>
      <c r="B29" s="54">
        <f t="shared" si="6"/>
        <v>20</v>
      </c>
      <c r="C29" s="55">
        <f t="shared" si="15"/>
        <v>1</v>
      </c>
      <c r="D29" s="56">
        <f t="shared" si="15"/>
        <v>5</v>
      </c>
      <c r="E29" s="57">
        <f t="shared" si="14"/>
        <v>14</v>
      </c>
      <c r="F29" s="137">
        <f t="shared" si="7"/>
        <v>5</v>
      </c>
      <c r="G29" s="97">
        <v>0</v>
      </c>
      <c r="H29" s="98">
        <v>1</v>
      </c>
      <c r="I29" s="99">
        <v>4</v>
      </c>
      <c r="J29" s="137">
        <f t="shared" si="8"/>
        <v>4</v>
      </c>
      <c r="K29" s="97">
        <v>0</v>
      </c>
      <c r="L29" s="98">
        <v>1</v>
      </c>
      <c r="M29" s="99">
        <v>3</v>
      </c>
      <c r="N29" s="137">
        <f t="shared" si="9"/>
        <v>1</v>
      </c>
      <c r="O29" s="97">
        <v>0</v>
      </c>
      <c r="P29" s="98">
        <v>0</v>
      </c>
      <c r="Q29" s="99">
        <v>1</v>
      </c>
      <c r="R29" s="137">
        <f t="shared" si="10"/>
        <v>6</v>
      </c>
      <c r="S29" s="97">
        <v>0</v>
      </c>
      <c r="T29" s="98">
        <v>1</v>
      </c>
      <c r="U29" s="99">
        <v>5</v>
      </c>
      <c r="V29" s="137">
        <f t="shared" si="11"/>
        <v>4</v>
      </c>
      <c r="W29" s="97">
        <v>1</v>
      </c>
      <c r="X29" s="98">
        <v>2</v>
      </c>
      <c r="Y29" s="99">
        <v>1</v>
      </c>
      <c r="Z29" s="137">
        <f t="shared" si="12"/>
        <v>0</v>
      </c>
      <c r="AA29" s="97">
        <v>0</v>
      </c>
      <c r="AB29" s="98">
        <v>0</v>
      </c>
      <c r="AC29" s="99">
        <v>0</v>
      </c>
      <c r="AD29" s="137">
        <f t="shared" si="13"/>
        <v>0</v>
      </c>
      <c r="AE29" s="97"/>
      <c r="AF29" s="98"/>
      <c r="AG29" s="99"/>
      <c r="AH29" s="101"/>
    </row>
    <row r="30" spans="1:34" s="58" customFormat="1">
      <c r="A30" s="35">
        <v>26</v>
      </c>
      <c r="B30" s="54">
        <f t="shared" si="6"/>
        <v>21</v>
      </c>
      <c r="C30" s="55">
        <f t="shared" si="15"/>
        <v>2</v>
      </c>
      <c r="D30" s="56">
        <f t="shared" si="15"/>
        <v>2</v>
      </c>
      <c r="E30" s="57">
        <f t="shared" si="14"/>
        <v>17</v>
      </c>
      <c r="F30" s="137">
        <f t="shared" si="7"/>
        <v>4</v>
      </c>
      <c r="G30" s="97">
        <v>1</v>
      </c>
      <c r="H30" s="98">
        <v>1</v>
      </c>
      <c r="I30" s="99">
        <v>2</v>
      </c>
      <c r="J30" s="137">
        <f t="shared" si="8"/>
        <v>7</v>
      </c>
      <c r="K30" s="97">
        <v>0</v>
      </c>
      <c r="L30" s="98">
        <v>1</v>
      </c>
      <c r="M30" s="99">
        <v>6</v>
      </c>
      <c r="N30" s="137">
        <f t="shared" si="9"/>
        <v>4</v>
      </c>
      <c r="O30" s="97">
        <v>0</v>
      </c>
      <c r="P30" s="98">
        <v>0</v>
      </c>
      <c r="Q30" s="99">
        <v>4</v>
      </c>
      <c r="R30" s="137">
        <f t="shared" si="10"/>
        <v>5</v>
      </c>
      <c r="S30" s="97">
        <v>1</v>
      </c>
      <c r="T30" s="98">
        <v>0</v>
      </c>
      <c r="U30" s="99">
        <v>4</v>
      </c>
      <c r="V30" s="137">
        <f t="shared" si="11"/>
        <v>1</v>
      </c>
      <c r="W30" s="97">
        <v>0</v>
      </c>
      <c r="X30" s="98">
        <v>0</v>
      </c>
      <c r="Y30" s="99">
        <v>1</v>
      </c>
      <c r="Z30" s="137">
        <f t="shared" si="12"/>
        <v>0</v>
      </c>
      <c r="AA30" s="97">
        <v>0</v>
      </c>
      <c r="AB30" s="98">
        <v>0</v>
      </c>
      <c r="AC30" s="99">
        <v>0</v>
      </c>
      <c r="AD30" s="137">
        <f t="shared" si="13"/>
        <v>0</v>
      </c>
      <c r="AE30" s="97"/>
      <c r="AF30" s="98"/>
      <c r="AG30" s="99"/>
      <c r="AH30" s="35"/>
    </row>
    <row r="31" spans="1:34" s="69" customFormat="1">
      <c r="A31" s="68">
        <v>27</v>
      </c>
      <c r="B31" s="64">
        <f t="shared" si="6"/>
        <v>13</v>
      </c>
      <c r="C31" s="65">
        <f t="shared" si="15"/>
        <v>0</v>
      </c>
      <c r="D31" s="66">
        <f t="shared" si="15"/>
        <v>13</v>
      </c>
      <c r="E31" s="67">
        <f t="shared" si="14"/>
        <v>0</v>
      </c>
      <c r="F31" s="64">
        <f t="shared" si="7"/>
        <v>0</v>
      </c>
      <c r="G31" s="65"/>
      <c r="H31" s="66"/>
      <c r="I31" s="67"/>
      <c r="J31" s="64">
        <f t="shared" si="8"/>
        <v>0</v>
      </c>
      <c r="K31" s="65"/>
      <c r="L31" s="66"/>
      <c r="M31" s="67"/>
      <c r="N31" s="64">
        <f t="shared" si="9"/>
        <v>0</v>
      </c>
      <c r="O31" s="65"/>
      <c r="P31" s="66"/>
      <c r="Q31" s="67"/>
      <c r="R31" s="64">
        <f t="shared" si="10"/>
        <v>0</v>
      </c>
      <c r="S31" s="65"/>
      <c r="T31" s="66"/>
      <c r="U31" s="67"/>
      <c r="V31" s="64">
        <f t="shared" si="11"/>
        <v>0</v>
      </c>
      <c r="W31" s="65"/>
      <c r="X31" s="66"/>
      <c r="Y31" s="67"/>
      <c r="Z31" s="64">
        <f t="shared" si="12"/>
        <v>0</v>
      </c>
      <c r="AA31" s="65"/>
      <c r="AB31" s="66"/>
      <c r="AC31" s="67"/>
      <c r="AD31" s="64">
        <f t="shared" si="13"/>
        <v>13</v>
      </c>
      <c r="AE31" s="65"/>
      <c r="AF31" s="66">
        <v>13</v>
      </c>
      <c r="AG31" s="67"/>
      <c r="AH31" s="68"/>
    </row>
    <row r="32" spans="1:34" s="69" customFormat="1">
      <c r="A32" s="68">
        <v>28</v>
      </c>
      <c r="B32" s="64">
        <f t="shared" si="6"/>
        <v>23</v>
      </c>
      <c r="C32" s="65">
        <f t="shared" si="15"/>
        <v>0</v>
      </c>
      <c r="D32" s="66">
        <f t="shared" si="15"/>
        <v>23</v>
      </c>
      <c r="E32" s="67">
        <f t="shared" si="14"/>
        <v>0</v>
      </c>
      <c r="F32" s="64">
        <f t="shared" si="7"/>
        <v>0</v>
      </c>
      <c r="G32" s="65"/>
      <c r="H32" s="66"/>
      <c r="I32" s="67"/>
      <c r="J32" s="64">
        <f t="shared" si="8"/>
        <v>0</v>
      </c>
      <c r="K32" s="65"/>
      <c r="L32" s="66"/>
      <c r="M32" s="67"/>
      <c r="N32" s="64">
        <f t="shared" si="9"/>
        <v>0</v>
      </c>
      <c r="O32" s="65"/>
      <c r="P32" s="66"/>
      <c r="Q32" s="67"/>
      <c r="R32" s="64">
        <f t="shared" si="10"/>
        <v>0</v>
      </c>
      <c r="S32" s="65"/>
      <c r="T32" s="66"/>
      <c r="U32" s="67"/>
      <c r="V32" s="64">
        <f t="shared" si="11"/>
        <v>0</v>
      </c>
      <c r="W32" s="65"/>
      <c r="X32" s="66"/>
      <c r="Y32" s="67"/>
      <c r="Z32" s="64">
        <f t="shared" si="12"/>
        <v>0</v>
      </c>
      <c r="AA32" s="65"/>
      <c r="AB32" s="66"/>
      <c r="AC32" s="67"/>
      <c r="AD32" s="64">
        <f t="shared" si="13"/>
        <v>23</v>
      </c>
      <c r="AE32" s="65"/>
      <c r="AF32" s="66">
        <v>23</v>
      </c>
      <c r="AG32" s="67"/>
      <c r="AH32" s="68"/>
    </row>
    <row r="33" spans="1:34" s="95" customFormat="1">
      <c r="A33" s="35">
        <v>29</v>
      </c>
      <c r="B33" s="54">
        <f t="shared" si="6"/>
        <v>88</v>
      </c>
      <c r="C33" s="55">
        <f t="shared" si="15"/>
        <v>2</v>
      </c>
      <c r="D33" s="56">
        <f t="shared" si="15"/>
        <v>18</v>
      </c>
      <c r="E33" s="57">
        <f t="shared" si="14"/>
        <v>68</v>
      </c>
      <c r="F33" s="137">
        <f t="shared" si="7"/>
        <v>23</v>
      </c>
      <c r="G33" s="97">
        <v>1</v>
      </c>
      <c r="H33" s="98">
        <v>2</v>
      </c>
      <c r="I33" s="99">
        <v>20</v>
      </c>
      <c r="J33" s="137">
        <f t="shared" si="8"/>
        <v>24</v>
      </c>
      <c r="K33" s="97">
        <v>0</v>
      </c>
      <c r="L33" s="98">
        <v>6</v>
      </c>
      <c r="M33" s="99">
        <v>18</v>
      </c>
      <c r="N33" s="137">
        <f t="shared" si="9"/>
        <v>20</v>
      </c>
      <c r="O33" s="97">
        <v>0</v>
      </c>
      <c r="P33" s="98">
        <v>3</v>
      </c>
      <c r="Q33" s="99">
        <v>17</v>
      </c>
      <c r="R33" s="137">
        <f t="shared" si="10"/>
        <v>11</v>
      </c>
      <c r="S33" s="97">
        <v>1</v>
      </c>
      <c r="T33" s="98">
        <v>2</v>
      </c>
      <c r="U33" s="99">
        <v>8</v>
      </c>
      <c r="V33" s="137">
        <f t="shared" si="11"/>
        <v>8</v>
      </c>
      <c r="W33" s="97">
        <v>0</v>
      </c>
      <c r="X33" s="98">
        <v>3</v>
      </c>
      <c r="Y33" s="99">
        <v>5</v>
      </c>
      <c r="Z33" s="137">
        <f t="shared" si="12"/>
        <v>2</v>
      </c>
      <c r="AA33" s="97">
        <v>0</v>
      </c>
      <c r="AB33" s="98">
        <v>2</v>
      </c>
      <c r="AC33" s="99">
        <v>0</v>
      </c>
      <c r="AD33" s="137">
        <f t="shared" si="13"/>
        <v>0</v>
      </c>
      <c r="AE33" s="97"/>
      <c r="AF33" s="98"/>
      <c r="AG33" s="99"/>
      <c r="AH33" s="101"/>
    </row>
    <row r="34" spans="1:34" s="95" customFormat="1">
      <c r="A34" s="35">
        <v>30</v>
      </c>
      <c r="B34" s="54">
        <f t="shared" si="6"/>
        <v>95</v>
      </c>
      <c r="C34" s="55">
        <f t="shared" si="15"/>
        <v>1</v>
      </c>
      <c r="D34" s="56">
        <f t="shared" si="15"/>
        <v>21</v>
      </c>
      <c r="E34" s="57">
        <f t="shared" si="14"/>
        <v>73</v>
      </c>
      <c r="F34" s="137">
        <f t="shared" si="7"/>
        <v>26</v>
      </c>
      <c r="G34" s="97">
        <v>0</v>
      </c>
      <c r="H34" s="98">
        <v>4</v>
      </c>
      <c r="I34" s="99">
        <v>22</v>
      </c>
      <c r="J34" s="137">
        <f t="shared" si="8"/>
        <v>30</v>
      </c>
      <c r="K34" s="97">
        <v>0</v>
      </c>
      <c r="L34" s="98">
        <v>5</v>
      </c>
      <c r="M34" s="99">
        <v>25</v>
      </c>
      <c r="N34" s="137">
        <f t="shared" si="9"/>
        <v>22</v>
      </c>
      <c r="O34" s="97">
        <v>0</v>
      </c>
      <c r="P34" s="98">
        <v>5</v>
      </c>
      <c r="Q34" s="99">
        <v>17</v>
      </c>
      <c r="R34" s="137">
        <f t="shared" si="10"/>
        <v>9</v>
      </c>
      <c r="S34" s="97">
        <v>1</v>
      </c>
      <c r="T34" s="98">
        <v>4</v>
      </c>
      <c r="U34" s="99">
        <v>4</v>
      </c>
      <c r="V34" s="137">
        <f t="shared" si="11"/>
        <v>6</v>
      </c>
      <c r="W34" s="97">
        <v>0</v>
      </c>
      <c r="X34" s="98">
        <v>2</v>
      </c>
      <c r="Y34" s="99">
        <v>4</v>
      </c>
      <c r="Z34" s="137">
        <f t="shared" si="12"/>
        <v>2</v>
      </c>
      <c r="AA34" s="97">
        <v>0</v>
      </c>
      <c r="AB34" s="98">
        <v>1</v>
      </c>
      <c r="AC34" s="99">
        <v>1</v>
      </c>
      <c r="AD34" s="137">
        <f>AE34+AF34+AG34</f>
        <v>0</v>
      </c>
      <c r="AE34" s="97"/>
      <c r="AF34" s="98"/>
      <c r="AG34" s="99"/>
      <c r="AH34" s="101"/>
    </row>
    <row r="35" spans="1:34" s="81" customFormat="1">
      <c r="A35" s="80"/>
      <c r="B35" s="86"/>
      <c r="C35" s="87"/>
      <c r="D35" s="88"/>
      <c r="E35" s="89"/>
      <c r="F35" s="86"/>
      <c r="G35" s="87"/>
      <c r="H35" s="88"/>
      <c r="I35" s="89"/>
      <c r="J35" s="86"/>
      <c r="K35" s="87"/>
      <c r="L35" s="88"/>
      <c r="M35" s="89"/>
      <c r="N35" s="86"/>
      <c r="O35" s="87"/>
      <c r="P35" s="88"/>
      <c r="Q35" s="89"/>
      <c r="R35" s="86"/>
      <c r="S35" s="87"/>
      <c r="T35" s="88"/>
      <c r="U35" s="89"/>
      <c r="V35" s="86"/>
      <c r="W35" s="87"/>
      <c r="X35" s="88"/>
      <c r="Y35" s="89"/>
      <c r="Z35" s="86"/>
      <c r="AA35" s="87"/>
      <c r="AB35" s="88"/>
      <c r="AC35" s="89"/>
      <c r="AD35" s="86"/>
      <c r="AE35" s="87"/>
      <c r="AF35" s="88"/>
      <c r="AG35" s="89"/>
      <c r="AH35" s="80"/>
    </row>
    <row r="36" spans="1:34">
      <c r="W36" s="45"/>
    </row>
    <row r="37" spans="1:34">
      <c r="W37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F4" sqref="AF4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95" customWidth="1"/>
    <col min="14" max="14" width="6.375" style="95" customWidth="1"/>
    <col min="18" max="18" width="6.125" style="95" customWidth="1"/>
    <col min="22" max="22" width="5.625" style="95" customWidth="1"/>
    <col min="26" max="26" width="7" style="95" customWidth="1"/>
    <col min="30" max="30" width="5.625" style="9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49</v>
      </c>
      <c r="G3" s="51" t="s">
        <v>13</v>
      </c>
      <c r="H3" s="52" t="s">
        <v>45</v>
      </c>
      <c r="I3" s="53" t="s">
        <v>46</v>
      </c>
      <c r="J3" s="93" t="s">
        <v>49</v>
      </c>
      <c r="K3" s="51" t="s">
        <v>13</v>
      </c>
      <c r="L3" s="52" t="s">
        <v>45</v>
      </c>
      <c r="M3" s="53" t="s">
        <v>46</v>
      </c>
      <c r="N3" s="96" t="s">
        <v>49</v>
      </c>
      <c r="O3" s="47" t="s">
        <v>13</v>
      </c>
      <c r="P3" s="48" t="s">
        <v>45</v>
      </c>
      <c r="Q3" s="49" t="s">
        <v>46</v>
      </c>
      <c r="R3" s="96" t="s">
        <v>49</v>
      </c>
      <c r="S3" s="47" t="s">
        <v>13</v>
      </c>
      <c r="T3" s="48" t="s">
        <v>45</v>
      </c>
      <c r="U3" s="49" t="s">
        <v>46</v>
      </c>
      <c r="V3" s="96" t="s">
        <v>49</v>
      </c>
      <c r="W3" s="47" t="s">
        <v>13</v>
      </c>
      <c r="X3" s="48" t="s">
        <v>45</v>
      </c>
      <c r="Y3" s="49" t="s">
        <v>46</v>
      </c>
      <c r="Z3" s="96" t="s">
        <v>49</v>
      </c>
      <c r="AA3" s="47" t="s">
        <v>13</v>
      </c>
      <c r="AB3" s="48" t="s">
        <v>45</v>
      </c>
      <c r="AC3" s="49" t="s">
        <v>46</v>
      </c>
      <c r="AD3" s="96" t="s">
        <v>49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2222</v>
      </c>
      <c r="C4" s="61">
        <f>SUM(C5:C35)</f>
        <v>79</v>
      </c>
      <c r="D4" s="62">
        <f>SUM(D5:D35)</f>
        <v>682</v>
      </c>
      <c r="E4" s="63">
        <f>SUM(E5:E35)</f>
        <v>1461</v>
      </c>
      <c r="F4" s="94">
        <f>G4+H4+I4</f>
        <v>542</v>
      </c>
      <c r="G4" s="61">
        <f>SUM(G5:G35)</f>
        <v>18</v>
      </c>
      <c r="H4" s="62">
        <f t="shared" ref="H4:I4" si="0">SUM(H5:H35)</f>
        <v>119</v>
      </c>
      <c r="I4" s="63">
        <f t="shared" si="0"/>
        <v>405</v>
      </c>
      <c r="J4" s="94">
        <f>K4+L4+M4</f>
        <v>618</v>
      </c>
      <c r="K4" s="61">
        <f>SUM(K5:K35)</f>
        <v>14</v>
      </c>
      <c r="L4" s="62">
        <f t="shared" ref="L4:M4" si="1">SUM(L5:L35)</f>
        <v>169</v>
      </c>
      <c r="M4" s="63">
        <f t="shared" si="1"/>
        <v>435</v>
      </c>
      <c r="N4" s="94">
        <f>O4+P4+Q4</f>
        <v>371</v>
      </c>
      <c r="O4" s="61">
        <f>SUM(O5:O35)</f>
        <v>13</v>
      </c>
      <c r="P4" s="62">
        <f t="shared" ref="P4:Q4" si="2">SUM(P5:P35)</f>
        <v>49</v>
      </c>
      <c r="Q4" s="63">
        <f t="shared" si="2"/>
        <v>309</v>
      </c>
      <c r="R4" s="94">
        <f>S4+T4+U4</f>
        <v>247</v>
      </c>
      <c r="S4" s="61">
        <f>SUM(S5:S35)</f>
        <v>15</v>
      </c>
      <c r="T4" s="62">
        <f t="shared" ref="T4" si="3">SUM(T5:T35)</f>
        <v>46</v>
      </c>
      <c r="U4" s="63">
        <f>SUM(U5:U35)</f>
        <v>186</v>
      </c>
      <c r="V4" s="94">
        <f>W4+X4+Y4</f>
        <v>214</v>
      </c>
      <c r="W4" s="61">
        <f>SUM(W5:W35)</f>
        <v>17</v>
      </c>
      <c r="X4" s="62">
        <f t="shared" ref="X4:Y4" si="4">SUM(X5:X35)</f>
        <v>91</v>
      </c>
      <c r="Y4" s="63">
        <f t="shared" si="4"/>
        <v>106</v>
      </c>
      <c r="Z4" s="94">
        <f>AA4+AB4+AC4</f>
        <v>123</v>
      </c>
      <c r="AA4" s="61">
        <f>SUM(AA5:AA35)</f>
        <v>2</v>
      </c>
      <c r="AB4" s="62">
        <f t="shared" ref="AB4:AC4" si="5">SUM(AB5:AB35)</f>
        <v>101</v>
      </c>
      <c r="AC4" s="63">
        <f t="shared" si="5"/>
        <v>20</v>
      </c>
      <c r="AD4" s="94">
        <f>AE4+AF4+AG4</f>
        <v>107</v>
      </c>
      <c r="AE4" s="61">
        <f>SUM(AE5:AE35)</f>
        <v>0</v>
      </c>
      <c r="AF4" s="62">
        <f>SUM(AF5:AF35)</f>
        <v>107</v>
      </c>
      <c r="AG4" s="63">
        <f>SUM(AG5:AG35)</f>
        <v>0</v>
      </c>
      <c r="AH4" s="35"/>
    </row>
    <row r="5" spans="1:34" s="69" customFormat="1">
      <c r="A5" s="107">
        <v>1</v>
      </c>
      <c r="B5" s="108">
        <f t="shared" ref="B5:B34" si="6">C5+D5+E5</f>
        <v>0</v>
      </c>
      <c r="C5" s="109">
        <f>G5+K5+O5+S5+W5+AA5+AE5</f>
        <v>0</v>
      </c>
      <c r="D5" s="110">
        <f>H5+L5+P5+T5+X5+AB5+AF5</f>
        <v>0</v>
      </c>
      <c r="E5" s="111">
        <f>I5+M5+Q5+U5+Y5+AC5+AG5</f>
        <v>0</v>
      </c>
      <c r="F5" s="64">
        <f t="shared" ref="F5:F34" si="7">G5+H5+I5</f>
        <v>0</v>
      </c>
      <c r="G5" s="65"/>
      <c r="H5" s="66"/>
      <c r="I5" s="67"/>
      <c r="J5" s="64">
        <f t="shared" ref="J5:J34" si="8">K5+L5+M5</f>
        <v>0</v>
      </c>
      <c r="K5" s="65"/>
      <c r="L5" s="66"/>
      <c r="M5" s="67"/>
      <c r="N5" s="64">
        <f t="shared" ref="N5:N34" si="9">O5+P5+Q5</f>
        <v>0</v>
      </c>
      <c r="O5" s="65"/>
      <c r="P5" s="66"/>
      <c r="Q5" s="67"/>
      <c r="R5" s="64">
        <f t="shared" ref="R5:R34" si="10">S5+T5+U5</f>
        <v>0</v>
      </c>
      <c r="S5" s="65"/>
      <c r="T5" s="66"/>
      <c r="U5" s="67"/>
      <c r="V5" s="64">
        <f t="shared" ref="V5:V34" si="11">W5+X5+Y5</f>
        <v>0</v>
      </c>
      <c r="W5" s="65"/>
      <c r="X5" s="66"/>
      <c r="Y5" s="67"/>
      <c r="Z5" s="64">
        <f t="shared" ref="Z5:Z34" si="12">AA5+AB5+AC5</f>
        <v>0</v>
      </c>
      <c r="AA5" s="65"/>
      <c r="AB5" s="66"/>
      <c r="AC5" s="67"/>
      <c r="AD5" s="64">
        <f t="shared" ref="AD5:AD33" si="13">AE5+AF5+AG5</f>
        <v>0</v>
      </c>
      <c r="AE5" s="65"/>
      <c r="AF5" s="66"/>
      <c r="AG5" s="67"/>
      <c r="AH5" s="68"/>
    </row>
    <row r="6" spans="1:34" s="81" customFormat="1">
      <c r="A6" s="70">
        <v>2</v>
      </c>
      <c r="B6" s="71">
        <f t="shared" si="6"/>
        <v>130</v>
      </c>
      <c r="C6" s="72">
        <f>G6+K6+O6+S6+W6+AA6+AE6</f>
        <v>5</v>
      </c>
      <c r="D6" s="73">
        <f>H6+L6+P6+T6+X6+AB6+AF6</f>
        <v>35</v>
      </c>
      <c r="E6" s="74">
        <f t="shared" ref="E6:E34" si="14">I6+M6+Q6+U6+Y6+AC6+AG6</f>
        <v>90</v>
      </c>
      <c r="F6" s="76">
        <f t="shared" si="7"/>
        <v>21</v>
      </c>
      <c r="G6" s="77">
        <v>1</v>
      </c>
      <c r="H6" s="78">
        <v>1</v>
      </c>
      <c r="I6" s="79">
        <v>19</v>
      </c>
      <c r="J6" s="76">
        <f t="shared" si="8"/>
        <v>45</v>
      </c>
      <c r="K6" s="77">
        <v>0</v>
      </c>
      <c r="L6" s="78">
        <v>10</v>
      </c>
      <c r="M6" s="79">
        <v>35</v>
      </c>
      <c r="N6" s="76">
        <f t="shared" si="9"/>
        <v>22</v>
      </c>
      <c r="O6" s="77">
        <v>0</v>
      </c>
      <c r="P6" s="78">
        <v>4</v>
      </c>
      <c r="Q6" s="79">
        <v>18</v>
      </c>
      <c r="R6" s="76">
        <f t="shared" si="10"/>
        <v>15</v>
      </c>
      <c r="S6" s="77">
        <v>2</v>
      </c>
      <c r="T6" s="78">
        <v>4</v>
      </c>
      <c r="U6" s="79">
        <v>9</v>
      </c>
      <c r="V6" s="76">
        <f t="shared" si="11"/>
        <v>16</v>
      </c>
      <c r="W6" s="77">
        <v>0</v>
      </c>
      <c r="X6" s="78">
        <v>8</v>
      </c>
      <c r="Y6" s="79">
        <v>8</v>
      </c>
      <c r="Z6" s="76">
        <f t="shared" si="12"/>
        <v>11</v>
      </c>
      <c r="AA6" s="77">
        <v>2</v>
      </c>
      <c r="AB6" s="78">
        <v>8</v>
      </c>
      <c r="AC6" s="79">
        <v>1</v>
      </c>
      <c r="AD6" s="76">
        <f t="shared" si="13"/>
        <v>0</v>
      </c>
      <c r="AE6" s="77"/>
      <c r="AF6" s="78"/>
      <c r="AG6" s="79"/>
      <c r="AH6" s="80"/>
    </row>
    <row r="7" spans="1:34" s="81" customFormat="1">
      <c r="A7" s="70">
        <v>3</v>
      </c>
      <c r="B7" s="71">
        <f t="shared" si="6"/>
        <v>105</v>
      </c>
      <c r="C7" s="72">
        <f t="shared" ref="C7:D34" si="15">G7+K7+O7+S7+W7+AA7+AE7</f>
        <v>3</v>
      </c>
      <c r="D7" s="73">
        <f t="shared" si="15"/>
        <v>28</v>
      </c>
      <c r="E7" s="74">
        <f t="shared" si="14"/>
        <v>74</v>
      </c>
      <c r="F7" s="76">
        <f t="shared" si="7"/>
        <v>34</v>
      </c>
      <c r="G7" s="77">
        <v>1</v>
      </c>
      <c r="H7" s="78">
        <v>6</v>
      </c>
      <c r="I7" s="79">
        <v>27</v>
      </c>
      <c r="J7" s="76">
        <f t="shared" si="8"/>
        <v>31</v>
      </c>
      <c r="K7" s="77">
        <v>1</v>
      </c>
      <c r="L7" s="78">
        <v>13</v>
      </c>
      <c r="M7" s="79">
        <v>17</v>
      </c>
      <c r="N7" s="76">
        <f t="shared" si="9"/>
        <v>15</v>
      </c>
      <c r="O7" s="77">
        <v>0</v>
      </c>
      <c r="P7" s="78">
        <v>2</v>
      </c>
      <c r="Q7" s="79">
        <v>13</v>
      </c>
      <c r="R7" s="76">
        <f t="shared" si="10"/>
        <v>14</v>
      </c>
      <c r="S7" s="77">
        <v>1</v>
      </c>
      <c r="T7" s="78">
        <v>0</v>
      </c>
      <c r="U7" s="79">
        <v>13</v>
      </c>
      <c r="V7" s="76">
        <f t="shared" si="11"/>
        <v>6</v>
      </c>
      <c r="W7" s="77">
        <v>0</v>
      </c>
      <c r="X7" s="78">
        <v>3</v>
      </c>
      <c r="Y7" s="79">
        <v>3</v>
      </c>
      <c r="Z7" s="76">
        <f t="shared" si="12"/>
        <v>5</v>
      </c>
      <c r="AA7" s="77">
        <v>0</v>
      </c>
      <c r="AB7" s="78">
        <v>4</v>
      </c>
      <c r="AC7" s="79">
        <v>1</v>
      </c>
      <c r="AD7" s="76">
        <f t="shared" si="13"/>
        <v>0</v>
      </c>
      <c r="AE7" s="77"/>
      <c r="AF7" s="78"/>
      <c r="AG7" s="79"/>
      <c r="AH7" s="80"/>
    </row>
    <row r="8" spans="1:34" s="69" customFormat="1">
      <c r="A8" s="107">
        <v>4</v>
      </c>
      <c r="B8" s="108">
        <f t="shared" si="6"/>
        <v>14</v>
      </c>
      <c r="C8" s="109">
        <f t="shared" si="15"/>
        <v>0</v>
      </c>
      <c r="D8" s="110">
        <f t="shared" si="15"/>
        <v>14</v>
      </c>
      <c r="E8" s="111">
        <f t="shared" si="14"/>
        <v>0</v>
      </c>
      <c r="F8" s="64">
        <f t="shared" si="7"/>
        <v>0</v>
      </c>
      <c r="G8" s="65"/>
      <c r="H8" s="66"/>
      <c r="I8" s="67"/>
      <c r="J8" s="64">
        <f t="shared" si="8"/>
        <v>0</v>
      </c>
      <c r="K8" s="65"/>
      <c r="L8" s="66"/>
      <c r="M8" s="67"/>
      <c r="N8" s="64">
        <f t="shared" si="9"/>
        <v>0</v>
      </c>
      <c r="O8" s="65"/>
      <c r="P8" s="66"/>
      <c r="Q8" s="67"/>
      <c r="R8" s="64">
        <f t="shared" si="10"/>
        <v>0</v>
      </c>
      <c r="S8" s="65"/>
      <c r="T8" s="66"/>
      <c r="U8" s="67"/>
      <c r="V8" s="64">
        <f t="shared" si="11"/>
        <v>0</v>
      </c>
      <c r="W8" s="65"/>
      <c r="X8" s="66"/>
      <c r="Y8" s="67"/>
      <c r="Z8" s="64">
        <f t="shared" si="12"/>
        <v>0</v>
      </c>
      <c r="AA8" s="65"/>
      <c r="AB8" s="66"/>
      <c r="AC8" s="67"/>
      <c r="AD8" s="64">
        <f t="shared" si="13"/>
        <v>14</v>
      </c>
      <c r="AE8" s="65"/>
      <c r="AF8" s="66">
        <v>14</v>
      </c>
      <c r="AG8" s="67"/>
      <c r="AH8" s="68"/>
    </row>
    <row r="9" spans="1:34" s="69" customFormat="1">
      <c r="A9" s="107">
        <v>5</v>
      </c>
      <c r="B9" s="108">
        <f t="shared" si="6"/>
        <v>16</v>
      </c>
      <c r="C9" s="109">
        <f t="shared" si="15"/>
        <v>0</v>
      </c>
      <c r="D9" s="110">
        <f t="shared" si="15"/>
        <v>16</v>
      </c>
      <c r="E9" s="111">
        <f t="shared" si="14"/>
        <v>0</v>
      </c>
      <c r="F9" s="64">
        <f t="shared" si="7"/>
        <v>0</v>
      </c>
      <c r="G9" s="65"/>
      <c r="H9" s="66"/>
      <c r="I9" s="67"/>
      <c r="J9" s="64">
        <f t="shared" si="8"/>
        <v>0</v>
      </c>
      <c r="K9" s="65"/>
      <c r="L9" s="66"/>
      <c r="M9" s="67"/>
      <c r="N9" s="64">
        <f t="shared" si="9"/>
        <v>0</v>
      </c>
      <c r="O9" s="65"/>
      <c r="P9" s="66"/>
      <c r="Q9" s="67"/>
      <c r="R9" s="64">
        <f t="shared" si="10"/>
        <v>0</v>
      </c>
      <c r="S9" s="65"/>
      <c r="T9" s="66"/>
      <c r="U9" s="67"/>
      <c r="V9" s="64">
        <f t="shared" si="11"/>
        <v>0</v>
      </c>
      <c r="W9" s="65"/>
      <c r="X9" s="66"/>
      <c r="Y9" s="67"/>
      <c r="Z9" s="64">
        <f t="shared" si="12"/>
        <v>0</v>
      </c>
      <c r="AA9" s="65"/>
      <c r="AB9" s="66"/>
      <c r="AC9" s="67"/>
      <c r="AD9" s="64">
        <f t="shared" si="13"/>
        <v>16</v>
      </c>
      <c r="AE9" s="65"/>
      <c r="AF9" s="66">
        <v>16</v>
      </c>
      <c r="AG9" s="67"/>
      <c r="AH9" s="68"/>
    </row>
    <row r="10" spans="1:34" s="69" customFormat="1">
      <c r="A10" s="107">
        <v>6</v>
      </c>
      <c r="B10" s="108">
        <f t="shared" si="6"/>
        <v>0</v>
      </c>
      <c r="C10" s="109">
        <f t="shared" si="15"/>
        <v>0</v>
      </c>
      <c r="D10" s="110">
        <f t="shared" si="15"/>
        <v>0</v>
      </c>
      <c r="E10" s="111">
        <f t="shared" si="14"/>
        <v>0</v>
      </c>
      <c r="F10" s="64">
        <f t="shared" si="7"/>
        <v>0</v>
      </c>
      <c r="G10" s="65"/>
      <c r="H10" s="66"/>
      <c r="I10" s="67"/>
      <c r="J10" s="64">
        <f t="shared" si="8"/>
        <v>0</v>
      </c>
      <c r="K10" s="65"/>
      <c r="L10" s="66"/>
      <c r="M10" s="67"/>
      <c r="N10" s="64">
        <f t="shared" si="9"/>
        <v>0</v>
      </c>
      <c r="O10" s="65"/>
      <c r="P10" s="66"/>
      <c r="Q10" s="67"/>
      <c r="R10" s="64">
        <f t="shared" si="10"/>
        <v>0</v>
      </c>
      <c r="S10" s="65"/>
      <c r="T10" s="66"/>
      <c r="U10" s="67"/>
      <c r="V10" s="64">
        <f t="shared" si="11"/>
        <v>0</v>
      </c>
      <c r="W10" s="65"/>
      <c r="X10" s="66"/>
      <c r="Y10" s="67"/>
      <c r="Z10" s="64">
        <f t="shared" si="12"/>
        <v>0</v>
      </c>
      <c r="AA10" s="65"/>
      <c r="AB10" s="66"/>
      <c r="AC10" s="67"/>
      <c r="AD10" s="64">
        <f t="shared" si="13"/>
        <v>0</v>
      </c>
      <c r="AE10" s="65"/>
      <c r="AF10" s="66"/>
      <c r="AG10" s="67"/>
      <c r="AH10" s="68"/>
    </row>
    <row r="11" spans="1:34" s="81" customFormat="1">
      <c r="A11" s="70">
        <v>7</v>
      </c>
      <c r="B11" s="71">
        <f t="shared" si="6"/>
        <v>128</v>
      </c>
      <c r="C11" s="72">
        <f t="shared" si="15"/>
        <v>8</v>
      </c>
      <c r="D11" s="73">
        <f t="shared" si="15"/>
        <v>26</v>
      </c>
      <c r="E11" s="74">
        <f t="shared" si="14"/>
        <v>94</v>
      </c>
      <c r="F11" s="76">
        <f t="shared" si="7"/>
        <v>33</v>
      </c>
      <c r="G11" s="77">
        <v>1</v>
      </c>
      <c r="H11" s="78">
        <v>4</v>
      </c>
      <c r="I11" s="79">
        <v>28</v>
      </c>
      <c r="J11" s="76">
        <f t="shared" si="8"/>
        <v>33</v>
      </c>
      <c r="K11" s="77">
        <v>0</v>
      </c>
      <c r="L11" s="78">
        <v>7</v>
      </c>
      <c r="M11" s="79">
        <v>26</v>
      </c>
      <c r="N11" s="76">
        <f t="shared" si="9"/>
        <v>16</v>
      </c>
      <c r="O11" s="77">
        <v>0</v>
      </c>
      <c r="P11" s="78">
        <v>1</v>
      </c>
      <c r="Q11" s="79">
        <v>15</v>
      </c>
      <c r="R11" s="76">
        <f t="shared" si="10"/>
        <v>17</v>
      </c>
      <c r="S11" s="77">
        <v>5</v>
      </c>
      <c r="T11" s="78">
        <v>1</v>
      </c>
      <c r="U11" s="79">
        <v>11</v>
      </c>
      <c r="V11" s="76">
        <f t="shared" si="11"/>
        <v>21</v>
      </c>
      <c r="W11" s="77">
        <v>2</v>
      </c>
      <c r="X11" s="78">
        <v>8</v>
      </c>
      <c r="Y11" s="79">
        <v>11</v>
      </c>
      <c r="Z11" s="76">
        <f t="shared" si="12"/>
        <v>8</v>
      </c>
      <c r="AA11" s="77">
        <v>0</v>
      </c>
      <c r="AB11" s="78">
        <v>5</v>
      </c>
      <c r="AC11" s="79">
        <v>3</v>
      </c>
      <c r="AD11" s="76">
        <f t="shared" si="13"/>
        <v>0</v>
      </c>
      <c r="AE11" s="77"/>
      <c r="AF11" s="78"/>
      <c r="AG11" s="79"/>
      <c r="AH11" s="80"/>
    </row>
    <row r="12" spans="1:34" s="75" customFormat="1">
      <c r="A12" s="70">
        <v>8</v>
      </c>
      <c r="B12" s="71">
        <f t="shared" si="6"/>
        <v>109</v>
      </c>
      <c r="C12" s="72">
        <f t="shared" si="15"/>
        <v>5</v>
      </c>
      <c r="D12" s="73">
        <f t="shared" si="15"/>
        <v>38</v>
      </c>
      <c r="E12" s="74">
        <f t="shared" si="14"/>
        <v>66</v>
      </c>
      <c r="F12" s="76">
        <f t="shared" si="7"/>
        <v>33</v>
      </c>
      <c r="G12" s="77">
        <v>2</v>
      </c>
      <c r="H12" s="78">
        <v>8</v>
      </c>
      <c r="I12" s="79">
        <v>23</v>
      </c>
      <c r="J12" s="76">
        <f t="shared" si="8"/>
        <v>29</v>
      </c>
      <c r="K12" s="77">
        <v>0</v>
      </c>
      <c r="L12" s="78">
        <v>7</v>
      </c>
      <c r="M12" s="79">
        <v>22</v>
      </c>
      <c r="N12" s="76">
        <f t="shared" si="9"/>
        <v>18</v>
      </c>
      <c r="O12" s="77">
        <v>0</v>
      </c>
      <c r="P12" s="78">
        <v>7</v>
      </c>
      <c r="Q12" s="79">
        <v>11</v>
      </c>
      <c r="R12" s="76">
        <f t="shared" si="10"/>
        <v>9</v>
      </c>
      <c r="S12" s="77">
        <v>2</v>
      </c>
      <c r="T12" s="78">
        <v>3</v>
      </c>
      <c r="U12" s="79">
        <v>4</v>
      </c>
      <c r="V12" s="76">
        <f t="shared" si="11"/>
        <v>14</v>
      </c>
      <c r="W12" s="77">
        <v>1</v>
      </c>
      <c r="X12" s="78">
        <v>8</v>
      </c>
      <c r="Y12" s="79">
        <v>5</v>
      </c>
      <c r="Z12" s="76">
        <f t="shared" si="12"/>
        <v>6</v>
      </c>
      <c r="AA12" s="77">
        <v>0</v>
      </c>
      <c r="AB12" s="78">
        <v>5</v>
      </c>
      <c r="AC12" s="79">
        <v>1</v>
      </c>
      <c r="AD12" s="76">
        <f t="shared" si="13"/>
        <v>0</v>
      </c>
      <c r="AE12" s="72"/>
      <c r="AF12" s="73"/>
      <c r="AG12" s="74"/>
      <c r="AH12" s="70"/>
    </row>
    <row r="13" spans="1:34" s="81" customFormat="1">
      <c r="A13" s="70">
        <v>9</v>
      </c>
      <c r="B13" s="71">
        <f t="shared" si="6"/>
        <v>120</v>
      </c>
      <c r="C13" s="72">
        <f t="shared" si="15"/>
        <v>5</v>
      </c>
      <c r="D13" s="73">
        <f t="shared" si="15"/>
        <v>35</v>
      </c>
      <c r="E13" s="74">
        <f t="shared" si="14"/>
        <v>80</v>
      </c>
      <c r="F13" s="76">
        <f t="shared" si="7"/>
        <v>28</v>
      </c>
      <c r="G13" s="77">
        <v>3</v>
      </c>
      <c r="H13" s="78">
        <v>6</v>
      </c>
      <c r="I13" s="79">
        <v>19</v>
      </c>
      <c r="J13" s="76">
        <f t="shared" si="8"/>
        <v>34</v>
      </c>
      <c r="K13" s="77">
        <v>1</v>
      </c>
      <c r="L13" s="78">
        <v>14</v>
      </c>
      <c r="M13" s="79">
        <v>19</v>
      </c>
      <c r="N13" s="76">
        <f t="shared" si="9"/>
        <v>27</v>
      </c>
      <c r="O13" s="77">
        <v>1</v>
      </c>
      <c r="P13" s="78">
        <v>2</v>
      </c>
      <c r="Q13" s="79">
        <v>24</v>
      </c>
      <c r="R13" s="76">
        <f t="shared" si="10"/>
        <v>11</v>
      </c>
      <c r="S13" s="77">
        <v>0</v>
      </c>
      <c r="T13" s="78">
        <v>3</v>
      </c>
      <c r="U13" s="79">
        <v>8</v>
      </c>
      <c r="V13" s="76">
        <f t="shared" si="11"/>
        <v>14</v>
      </c>
      <c r="W13" s="77">
        <v>0</v>
      </c>
      <c r="X13" s="78">
        <v>5</v>
      </c>
      <c r="Y13" s="79">
        <v>9</v>
      </c>
      <c r="Z13" s="76">
        <f t="shared" si="12"/>
        <v>6</v>
      </c>
      <c r="AA13" s="77">
        <v>0</v>
      </c>
      <c r="AB13" s="78">
        <v>5</v>
      </c>
      <c r="AC13" s="79">
        <v>1</v>
      </c>
      <c r="AD13" s="76">
        <f t="shared" si="13"/>
        <v>0</v>
      </c>
      <c r="AE13" s="77"/>
      <c r="AF13" s="78"/>
      <c r="AG13" s="79"/>
      <c r="AH13" s="80"/>
    </row>
    <row r="14" spans="1:34" s="81" customFormat="1">
      <c r="A14" s="70">
        <v>10</v>
      </c>
      <c r="B14" s="71">
        <f t="shared" si="6"/>
        <v>105</v>
      </c>
      <c r="C14" s="72">
        <f t="shared" si="15"/>
        <v>6</v>
      </c>
      <c r="D14" s="73">
        <f t="shared" si="15"/>
        <v>28</v>
      </c>
      <c r="E14" s="74">
        <f t="shared" si="14"/>
        <v>71</v>
      </c>
      <c r="F14" s="76">
        <f t="shared" si="7"/>
        <v>39</v>
      </c>
      <c r="G14" s="77">
        <v>3</v>
      </c>
      <c r="H14" s="78">
        <v>11</v>
      </c>
      <c r="I14" s="79">
        <v>25</v>
      </c>
      <c r="J14" s="76">
        <f t="shared" si="8"/>
        <v>23</v>
      </c>
      <c r="K14" s="77">
        <v>0</v>
      </c>
      <c r="L14" s="78">
        <v>4</v>
      </c>
      <c r="M14" s="79">
        <v>19</v>
      </c>
      <c r="N14" s="76">
        <f t="shared" si="9"/>
        <v>18</v>
      </c>
      <c r="O14" s="77">
        <v>2</v>
      </c>
      <c r="P14" s="78">
        <v>1</v>
      </c>
      <c r="Q14" s="79">
        <v>15</v>
      </c>
      <c r="R14" s="76">
        <f t="shared" si="10"/>
        <v>13</v>
      </c>
      <c r="S14" s="77">
        <v>0</v>
      </c>
      <c r="T14" s="78">
        <v>2</v>
      </c>
      <c r="U14" s="79">
        <v>11</v>
      </c>
      <c r="V14" s="76">
        <f t="shared" si="11"/>
        <v>5</v>
      </c>
      <c r="W14" s="77">
        <v>1</v>
      </c>
      <c r="X14" s="78">
        <v>3</v>
      </c>
      <c r="Y14" s="79">
        <v>1</v>
      </c>
      <c r="Z14" s="76">
        <f t="shared" si="12"/>
        <v>7</v>
      </c>
      <c r="AA14" s="77">
        <v>0</v>
      </c>
      <c r="AB14" s="78">
        <v>7</v>
      </c>
      <c r="AC14" s="79">
        <v>0</v>
      </c>
      <c r="AD14" s="76">
        <f t="shared" si="13"/>
        <v>0</v>
      </c>
      <c r="AE14" s="77"/>
      <c r="AF14" s="78"/>
      <c r="AG14" s="79"/>
      <c r="AH14" s="80"/>
    </row>
    <row r="15" spans="1:34" s="69" customFormat="1">
      <c r="A15" s="107">
        <v>11</v>
      </c>
      <c r="B15" s="108">
        <f t="shared" si="6"/>
        <v>17</v>
      </c>
      <c r="C15" s="109">
        <f t="shared" si="15"/>
        <v>0</v>
      </c>
      <c r="D15" s="110">
        <f t="shared" si="15"/>
        <v>17</v>
      </c>
      <c r="E15" s="111">
        <f t="shared" si="14"/>
        <v>0</v>
      </c>
      <c r="F15" s="64">
        <f t="shared" si="7"/>
        <v>0</v>
      </c>
      <c r="G15" s="65"/>
      <c r="H15" s="66"/>
      <c r="I15" s="67"/>
      <c r="J15" s="64">
        <f t="shared" si="8"/>
        <v>0</v>
      </c>
      <c r="K15" s="65"/>
      <c r="L15" s="66"/>
      <c r="M15" s="67"/>
      <c r="N15" s="64">
        <f t="shared" si="9"/>
        <v>0</v>
      </c>
      <c r="O15" s="65"/>
      <c r="P15" s="66"/>
      <c r="Q15" s="67"/>
      <c r="R15" s="64">
        <f t="shared" si="10"/>
        <v>0</v>
      </c>
      <c r="S15" s="65"/>
      <c r="T15" s="66"/>
      <c r="U15" s="67"/>
      <c r="V15" s="64">
        <f>W15+X15+Y15</f>
        <v>0</v>
      </c>
      <c r="W15" s="65"/>
      <c r="X15" s="66"/>
      <c r="Y15" s="67"/>
      <c r="Z15" s="64">
        <f t="shared" si="12"/>
        <v>0</v>
      </c>
      <c r="AA15" s="65"/>
      <c r="AB15" s="66"/>
      <c r="AC15" s="67"/>
      <c r="AD15" s="64">
        <f t="shared" si="13"/>
        <v>17</v>
      </c>
      <c r="AE15" s="65"/>
      <c r="AF15" s="66">
        <v>17</v>
      </c>
      <c r="AG15" s="67"/>
      <c r="AH15" s="68"/>
    </row>
    <row r="16" spans="1:34" s="69" customFormat="1">
      <c r="A16" s="107">
        <v>12</v>
      </c>
      <c r="B16" s="108">
        <f t="shared" si="6"/>
        <v>19</v>
      </c>
      <c r="C16" s="109">
        <f t="shared" si="15"/>
        <v>0</v>
      </c>
      <c r="D16" s="110">
        <f t="shared" si="15"/>
        <v>19</v>
      </c>
      <c r="E16" s="111">
        <f t="shared" si="14"/>
        <v>0</v>
      </c>
      <c r="F16" s="64">
        <f>G16+H16+I16</f>
        <v>0</v>
      </c>
      <c r="G16" s="65"/>
      <c r="H16" s="66"/>
      <c r="I16" s="67"/>
      <c r="J16" s="64">
        <f t="shared" si="8"/>
        <v>0</v>
      </c>
      <c r="K16" s="65"/>
      <c r="L16" s="66"/>
      <c r="M16" s="67"/>
      <c r="N16" s="64">
        <f t="shared" si="9"/>
        <v>0</v>
      </c>
      <c r="O16" s="65"/>
      <c r="P16" s="66"/>
      <c r="Q16" s="67"/>
      <c r="R16" s="64">
        <f t="shared" si="10"/>
        <v>0</v>
      </c>
      <c r="S16" s="65"/>
      <c r="T16" s="66"/>
      <c r="U16" s="67"/>
      <c r="V16" s="64">
        <f t="shared" si="11"/>
        <v>0</v>
      </c>
      <c r="W16" s="65"/>
      <c r="X16" s="66"/>
      <c r="Y16" s="67"/>
      <c r="Z16" s="64">
        <f t="shared" si="12"/>
        <v>0</v>
      </c>
      <c r="AA16" s="65"/>
      <c r="AB16" s="66"/>
      <c r="AC16" s="67"/>
      <c r="AD16" s="64">
        <f t="shared" si="13"/>
        <v>19</v>
      </c>
      <c r="AE16" s="65"/>
      <c r="AF16" s="66">
        <v>19</v>
      </c>
      <c r="AG16" s="67"/>
      <c r="AH16" s="68"/>
    </row>
    <row r="17" spans="1:34" s="81" customFormat="1">
      <c r="A17" s="70">
        <v>13</v>
      </c>
      <c r="B17" s="71">
        <f t="shared" si="6"/>
        <v>97</v>
      </c>
      <c r="C17" s="72">
        <f t="shared" si="15"/>
        <v>1</v>
      </c>
      <c r="D17" s="73">
        <f t="shared" si="15"/>
        <v>22</v>
      </c>
      <c r="E17" s="74">
        <f t="shared" si="14"/>
        <v>74</v>
      </c>
      <c r="F17" s="76">
        <f t="shared" si="7"/>
        <v>23</v>
      </c>
      <c r="G17" s="77">
        <v>0</v>
      </c>
      <c r="H17" s="78">
        <v>3</v>
      </c>
      <c r="I17" s="79">
        <v>20</v>
      </c>
      <c r="J17" s="76">
        <f t="shared" si="8"/>
        <v>23</v>
      </c>
      <c r="K17" s="77">
        <v>0</v>
      </c>
      <c r="L17" s="78">
        <v>5</v>
      </c>
      <c r="M17" s="79">
        <v>18</v>
      </c>
      <c r="N17" s="76">
        <f t="shared" si="9"/>
        <v>20</v>
      </c>
      <c r="O17" s="77">
        <v>0</v>
      </c>
      <c r="P17" s="78">
        <v>1</v>
      </c>
      <c r="Q17" s="79">
        <v>19</v>
      </c>
      <c r="R17" s="76">
        <f t="shared" si="10"/>
        <v>15</v>
      </c>
      <c r="S17" s="77">
        <v>0</v>
      </c>
      <c r="T17" s="78">
        <v>3</v>
      </c>
      <c r="U17" s="79">
        <v>12</v>
      </c>
      <c r="V17" s="76">
        <f t="shared" si="11"/>
        <v>12</v>
      </c>
      <c r="W17" s="77">
        <v>1</v>
      </c>
      <c r="X17" s="78">
        <v>6</v>
      </c>
      <c r="Y17" s="79">
        <v>5</v>
      </c>
      <c r="Z17" s="76">
        <f t="shared" si="12"/>
        <v>4</v>
      </c>
      <c r="AA17" s="77">
        <v>0</v>
      </c>
      <c r="AB17" s="78">
        <v>4</v>
      </c>
      <c r="AC17" s="79">
        <v>0</v>
      </c>
      <c r="AD17" s="76">
        <f t="shared" si="13"/>
        <v>0</v>
      </c>
      <c r="AE17" s="77"/>
      <c r="AF17" s="78"/>
      <c r="AG17" s="79"/>
      <c r="AH17" s="80"/>
    </row>
    <row r="18" spans="1:34" s="75" customFormat="1">
      <c r="A18" s="70">
        <v>14</v>
      </c>
      <c r="B18" s="71">
        <f t="shared" si="6"/>
        <v>100</v>
      </c>
      <c r="C18" s="72">
        <f>G18+K18+O18+S18+W18+AA18+AE18</f>
        <v>2</v>
      </c>
      <c r="D18" s="73">
        <f>H18+L18+P18+T18+X18+AB18+AF18</f>
        <v>23</v>
      </c>
      <c r="E18" s="74">
        <f>I18+M18+Q18+U18+Y18+AC18+AG18</f>
        <v>75</v>
      </c>
      <c r="F18" s="76">
        <f t="shared" si="7"/>
        <v>33</v>
      </c>
      <c r="G18" s="77">
        <v>1</v>
      </c>
      <c r="H18" s="78">
        <v>1</v>
      </c>
      <c r="I18" s="79">
        <v>31</v>
      </c>
      <c r="J18" s="76">
        <f t="shared" si="8"/>
        <v>27</v>
      </c>
      <c r="K18" s="77">
        <v>1</v>
      </c>
      <c r="L18" s="78">
        <v>10</v>
      </c>
      <c r="M18" s="79">
        <v>16</v>
      </c>
      <c r="N18" s="76">
        <f t="shared" si="9"/>
        <v>17</v>
      </c>
      <c r="O18" s="77">
        <v>0</v>
      </c>
      <c r="P18" s="78">
        <v>3</v>
      </c>
      <c r="Q18" s="79">
        <v>14</v>
      </c>
      <c r="R18" s="76">
        <f t="shared" si="10"/>
        <v>12</v>
      </c>
      <c r="S18" s="77">
        <v>0</v>
      </c>
      <c r="T18" s="78">
        <v>1</v>
      </c>
      <c r="U18" s="79">
        <v>11</v>
      </c>
      <c r="V18" s="76">
        <f t="shared" si="11"/>
        <v>5</v>
      </c>
      <c r="W18" s="77">
        <v>0</v>
      </c>
      <c r="X18" s="78">
        <v>3</v>
      </c>
      <c r="Y18" s="79">
        <v>2</v>
      </c>
      <c r="Z18" s="76">
        <f t="shared" si="12"/>
        <v>6</v>
      </c>
      <c r="AA18" s="77">
        <v>0</v>
      </c>
      <c r="AB18" s="78">
        <v>5</v>
      </c>
      <c r="AC18" s="79">
        <v>1</v>
      </c>
      <c r="AD18" s="76">
        <f t="shared" si="13"/>
        <v>0</v>
      </c>
      <c r="AE18" s="72"/>
      <c r="AF18" s="73"/>
      <c r="AG18" s="74"/>
      <c r="AH18" s="70"/>
    </row>
    <row r="19" spans="1:34" s="75" customFormat="1">
      <c r="A19" s="70">
        <v>15</v>
      </c>
      <c r="B19" s="71">
        <f t="shared" si="6"/>
        <v>86</v>
      </c>
      <c r="C19" s="72">
        <f t="shared" si="15"/>
        <v>0</v>
      </c>
      <c r="D19" s="73">
        <f t="shared" si="15"/>
        <v>28</v>
      </c>
      <c r="E19" s="74">
        <f t="shared" si="14"/>
        <v>58</v>
      </c>
      <c r="F19" s="76">
        <f t="shared" si="7"/>
        <v>21</v>
      </c>
      <c r="G19" s="77">
        <v>0</v>
      </c>
      <c r="H19" s="78">
        <v>6</v>
      </c>
      <c r="I19" s="79">
        <v>15</v>
      </c>
      <c r="J19" s="76">
        <f t="shared" si="8"/>
        <v>26</v>
      </c>
      <c r="K19" s="77">
        <v>0</v>
      </c>
      <c r="L19" s="78">
        <v>6</v>
      </c>
      <c r="M19" s="79">
        <v>20</v>
      </c>
      <c r="N19" s="76">
        <f t="shared" si="9"/>
        <v>15</v>
      </c>
      <c r="O19" s="77">
        <v>0</v>
      </c>
      <c r="P19" s="78">
        <v>4</v>
      </c>
      <c r="Q19" s="79">
        <v>11</v>
      </c>
      <c r="R19" s="76">
        <f t="shared" si="10"/>
        <v>7</v>
      </c>
      <c r="S19" s="77">
        <v>0</v>
      </c>
      <c r="T19" s="78">
        <v>1</v>
      </c>
      <c r="U19" s="79">
        <v>6</v>
      </c>
      <c r="V19" s="76">
        <f t="shared" si="11"/>
        <v>12</v>
      </c>
      <c r="W19" s="77">
        <v>0</v>
      </c>
      <c r="X19" s="78">
        <v>6</v>
      </c>
      <c r="Y19" s="79">
        <v>6</v>
      </c>
      <c r="Z19" s="76">
        <f t="shared" si="12"/>
        <v>5</v>
      </c>
      <c r="AA19" s="77">
        <v>0</v>
      </c>
      <c r="AB19" s="78">
        <v>5</v>
      </c>
      <c r="AC19" s="79">
        <v>0</v>
      </c>
      <c r="AD19" s="76">
        <f t="shared" si="13"/>
        <v>0</v>
      </c>
      <c r="AE19" s="72"/>
      <c r="AF19" s="73"/>
      <c r="AG19" s="74"/>
      <c r="AH19" s="70"/>
    </row>
    <row r="20" spans="1:34" s="81" customFormat="1">
      <c r="A20" s="70">
        <v>16</v>
      </c>
      <c r="B20" s="71">
        <f t="shared" si="6"/>
        <v>89</v>
      </c>
      <c r="C20" s="72">
        <f t="shared" si="15"/>
        <v>4</v>
      </c>
      <c r="D20" s="73">
        <f t="shared" si="15"/>
        <v>20</v>
      </c>
      <c r="E20" s="74">
        <f t="shared" si="14"/>
        <v>65</v>
      </c>
      <c r="F20" s="76">
        <f t="shared" si="7"/>
        <v>20</v>
      </c>
      <c r="G20" s="77">
        <v>0</v>
      </c>
      <c r="H20" s="78">
        <v>4</v>
      </c>
      <c r="I20" s="79">
        <v>16</v>
      </c>
      <c r="J20" s="76">
        <f t="shared" si="8"/>
        <v>22</v>
      </c>
      <c r="K20" s="77">
        <v>1</v>
      </c>
      <c r="L20" s="78">
        <v>4</v>
      </c>
      <c r="M20" s="79">
        <v>17</v>
      </c>
      <c r="N20" s="76">
        <f t="shared" si="9"/>
        <v>19</v>
      </c>
      <c r="O20" s="77">
        <v>0</v>
      </c>
      <c r="P20" s="78">
        <v>4</v>
      </c>
      <c r="Q20" s="79">
        <v>15</v>
      </c>
      <c r="R20" s="76">
        <f t="shared" si="10"/>
        <v>19</v>
      </c>
      <c r="S20" s="77">
        <v>3</v>
      </c>
      <c r="T20" s="78">
        <v>3</v>
      </c>
      <c r="U20" s="79">
        <v>13</v>
      </c>
      <c r="V20" s="76">
        <f t="shared" si="11"/>
        <v>5</v>
      </c>
      <c r="W20" s="77">
        <v>0</v>
      </c>
      <c r="X20" s="78">
        <v>1</v>
      </c>
      <c r="Y20" s="79">
        <v>4</v>
      </c>
      <c r="Z20" s="76">
        <f t="shared" si="12"/>
        <v>4</v>
      </c>
      <c r="AA20" s="77">
        <v>0</v>
      </c>
      <c r="AB20" s="78">
        <v>4</v>
      </c>
      <c r="AC20" s="79">
        <v>0</v>
      </c>
      <c r="AD20" s="76">
        <f t="shared" si="13"/>
        <v>0</v>
      </c>
      <c r="AE20" s="77"/>
      <c r="AF20" s="78"/>
      <c r="AG20" s="79"/>
      <c r="AH20" s="80"/>
    </row>
    <row r="21" spans="1:34" s="81" customFormat="1">
      <c r="A21" s="70">
        <v>17</v>
      </c>
      <c r="B21" s="71">
        <f t="shared" si="6"/>
        <v>96</v>
      </c>
      <c r="C21" s="72">
        <f t="shared" si="15"/>
        <v>3</v>
      </c>
      <c r="D21" s="73">
        <f t="shared" si="15"/>
        <v>35</v>
      </c>
      <c r="E21" s="74">
        <f t="shared" si="14"/>
        <v>58</v>
      </c>
      <c r="F21" s="76">
        <f t="shared" si="7"/>
        <v>30</v>
      </c>
      <c r="G21" s="77">
        <v>0</v>
      </c>
      <c r="H21" s="78">
        <v>16</v>
      </c>
      <c r="I21" s="79">
        <v>14</v>
      </c>
      <c r="J21" s="76">
        <f t="shared" si="8"/>
        <v>22</v>
      </c>
      <c r="K21" s="77">
        <v>3</v>
      </c>
      <c r="L21" s="78">
        <v>6</v>
      </c>
      <c r="M21" s="79">
        <v>13</v>
      </c>
      <c r="N21" s="76">
        <f t="shared" si="9"/>
        <v>13</v>
      </c>
      <c r="O21" s="77">
        <v>0</v>
      </c>
      <c r="P21" s="78">
        <v>0</v>
      </c>
      <c r="Q21" s="79">
        <v>13</v>
      </c>
      <c r="R21" s="76">
        <f t="shared" si="10"/>
        <v>10</v>
      </c>
      <c r="S21" s="77">
        <v>0</v>
      </c>
      <c r="T21" s="78">
        <v>2</v>
      </c>
      <c r="U21" s="79">
        <v>8</v>
      </c>
      <c r="V21" s="76">
        <f t="shared" si="11"/>
        <v>9</v>
      </c>
      <c r="W21" s="77">
        <v>0</v>
      </c>
      <c r="X21" s="78">
        <v>2</v>
      </c>
      <c r="Y21" s="79">
        <v>7</v>
      </c>
      <c r="Z21" s="76">
        <f t="shared" si="12"/>
        <v>12</v>
      </c>
      <c r="AA21" s="77">
        <v>0</v>
      </c>
      <c r="AB21" s="78">
        <v>9</v>
      </c>
      <c r="AC21" s="79">
        <v>3</v>
      </c>
      <c r="AD21" s="76">
        <f t="shared" si="13"/>
        <v>0</v>
      </c>
      <c r="AE21" s="77"/>
      <c r="AF21" s="78"/>
      <c r="AG21" s="79"/>
      <c r="AH21" s="80"/>
    </row>
    <row r="22" spans="1:34" s="69" customFormat="1">
      <c r="A22" s="107">
        <v>18</v>
      </c>
      <c r="B22" s="108">
        <f t="shared" si="6"/>
        <v>14</v>
      </c>
      <c r="C22" s="109">
        <f t="shared" si="15"/>
        <v>0</v>
      </c>
      <c r="D22" s="110">
        <f t="shared" si="15"/>
        <v>14</v>
      </c>
      <c r="E22" s="111">
        <f t="shared" si="14"/>
        <v>0</v>
      </c>
      <c r="F22" s="64">
        <f t="shared" si="7"/>
        <v>0</v>
      </c>
      <c r="G22" s="65"/>
      <c r="H22" s="66"/>
      <c r="I22" s="67"/>
      <c r="J22" s="64">
        <f t="shared" si="8"/>
        <v>0</v>
      </c>
      <c r="K22" s="65"/>
      <c r="L22" s="66"/>
      <c r="M22" s="67"/>
      <c r="N22" s="64">
        <f t="shared" si="9"/>
        <v>0</v>
      </c>
      <c r="O22" s="65"/>
      <c r="P22" s="66"/>
      <c r="Q22" s="67"/>
      <c r="R22" s="64">
        <f t="shared" si="10"/>
        <v>0</v>
      </c>
      <c r="S22" s="65"/>
      <c r="T22" s="66"/>
      <c r="U22" s="67"/>
      <c r="V22" s="64">
        <f t="shared" si="11"/>
        <v>0</v>
      </c>
      <c r="W22" s="65"/>
      <c r="X22" s="66"/>
      <c r="Y22" s="67"/>
      <c r="Z22" s="64">
        <f t="shared" si="12"/>
        <v>0</v>
      </c>
      <c r="AA22" s="65"/>
      <c r="AB22" s="66"/>
      <c r="AC22" s="67"/>
      <c r="AD22" s="64">
        <f t="shared" si="13"/>
        <v>14</v>
      </c>
      <c r="AE22" s="65"/>
      <c r="AF22" s="66">
        <v>14</v>
      </c>
      <c r="AG22" s="67"/>
      <c r="AH22" s="68"/>
    </row>
    <row r="23" spans="1:34" s="69" customFormat="1">
      <c r="A23" s="107">
        <v>19</v>
      </c>
      <c r="B23" s="108">
        <f t="shared" si="6"/>
        <v>0</v>
      </c>
      <c r="C23" s="109">
        <f t="shared" si="15"/>
        <v>0</v>
      </c>
      <c r="D23" s="110">
        <f t="shared" si="15"/>
        <v>0</v>
      </c>
      <c r="E23" s="111">
        <f t="shared" si="14"/>
        <v>0</v>
      </c>
      <c r="F23" s="64">
        <f t="shared" si="7"/>
        <v>0</v>
      </c>
      <c r="G23" s="65"/>
      <c r="H23" s="66"/>
      <c r="I23" s="67"/>
      <c r="J23" s="64">
        <f t="shared" si="8"/>
        <v>0</v>
      </c>
      <c r="K23" s="65"/>
      <c r="L23" s="66"/>
      <c r="M23" s="67"/>
      <c r="N23" s="64">
        <f t="shared" si="9"/>
        <v>0</v>
      </c>
      <c r="O23" s="65"/>
      <c r="P23" s="66"/>
      <c r="Q23" s="67"/>
      <c r="R23" s="64">
        <f t="shared" si="10"/>
        <v>0</v>
      </c>
      <c r="S23" s="65"/>
      <c r="T23" s="66"/>
      <c r="U23" s="67"/>
      <c r="V23" s="64">
        <f t="shared" si="11"/>
        <v>0</v>
      </c>
      <c r="W23" s="65"/>
      <c r="X23" s="66"/>
      <c r="Y23" s="67"/>
      <c r="Z23" s="64">
        <f t="shared" si="12"/>
        <v>0</v>
      </c>
      <c r="AA23" s="65"/>
      <c r="AB23" s="66"/>
      <c r="AC23" s="67"/>
      <c r="AD23" s="64">
        <f t="shared" si="13"/>
        <v>0</v>
      </c>
      <c r="AE23" s="65"/>
      <c r="AF23" s="66">
        <v>0</v>
      </c>
      <c r="AG23" s="67"/>
      <c r="AH23" s="68"/>
    </row>
    <row r="24" spans="1:34" s="81" customFormat="1">
      <c r="A24" s="70">
        <v>20</v>
      </c>
      <c r="B24" s="71">
        <f t="shared" si="6"/>
        <v>101</v>
      </c>
      <c r="C24" s="72">
        <f t="shared" si="15"/>
        <v>3</v>
      </c>
      <c r="D24" s="73">
        <f t="shared" si="15"/>
        <v>26</v>
      </c>
      <c r="E24" s="74">
        <f t="shared" si="14"/>
        <v>72</v>
      </c>
      <c r="F24" s="76">
        <f t="shared" si="7"/>
        <v>19</v>
      </c>
      <c r="G24" s="77">
        <v>0</v>
      </c>
      <c r="H24" s="78">
        <v>6</v>
      </c>
      <c r="I24" s="79">
        <v>13</v>
      </c>
      <c r="J24" s="76">
        <f t="shared" si="8"/>
        <v>37</v>
      </c>
      <c r="K24" s="77">
        <v>0</v>
      </c>
      <c r="L24" s="78">
        <v>8</v>
      </c>
      <c r="M24" s="79">
        <v>29</v>
      </c>
      <c r="N24" s="76">
        <f t="shared" si="9"/>
        <v>18</v>
      </c>
      <c r="O24" s="77">
        <v>0</v>
      </c>
      <c r="P24" s="78">
        <v>1</v>
      </c>
      <c r="Q24" s="79">
        <v>17</v>
      </c>
      <c r="R24" s="76">
        <f t="shared" si="10"/>
        <v>8</v>
      </c>
      <c r="S24" s="77">
        <v>0</v>
      </c>
      <c r="T24" s="78">
        <v>1</v>
      </c>
      <c r="U24" s="79">
        <v>7</v>
      </c>
      <c r="V24" s="76">
        <f t="shared" si="11"/>
        <v>18</v>
      </c>
      <c r="W24" s="77">
        <v>3</v>
      </c>
      <c r="X24" s="138">
        <v>10</v>
      </c>
      <c r="Y24" s="79">
        <v>5</v>
      </c>
      <c r="Z24" s="76">
        <f t="shared" si="12"/>
        <v>1</v>
      </c>
      <c r="AA24" s="77">
        <v>0</v>
      </c>
      <c r="AB24" s="78">
        <v>0</v>
      </c>
      <c r="AC24" s="79">
        <v>1</v>
      </c>
      <c r="AD24" s="76">
        <f t="shared" si="13"/>
        <v>0</v>
      </c>
      <c r="AE24" s="77"/>
      <c r="AF24" s="78"/>
      <c r="AG24" s="79"/>
      <c r="AH24" s="80"/>
    </row>
    <row r="25" spans="1:34" s="75" customFormat="1">
      <c r="A25" s="70">
        <v>21</v>
      </c>
      <c r="B25" s="71">
        <f t="shared" si="6"/>
        <v>105</v>
      </c>
      <c r="C25" s="72">
        <f t="shared" si="15"/>
        <v>10</v>
      </c>
      <c r="D25" s="73">
        <f t="shared" si="15"/>
        <v>24</v>
      </c>
      <c r="E25" s="74">
        <f t="shared" si="14"/>
        <v>71</v>
      </c>
      <c r="F25" s="76">
        <f t="shared" si="7"/>
        <v>25</v>
      </c>
      <c r="G25" s="77">
        <v>1</v>
      </c>
      <c r="H25" s="78">
        <v>5</v>
      </c>
      <c r="I25" s="79">
        <v>19</v>
      </c>
      <c r="J25" s="76">
        <f t="shared" si="8"/>
        <v>33</v>
      </c>
      <c r="K25" s="77">
        <v>2</v>
      </c>
      <c r="L25" s="78">
        <v>9</v>
      </c>
      <c r="M25" s="79">
        <v>22</v>
      </c>
      <c r="N25" s="76">
        <f t="shared" si="9"/>
        <v>23</v>
      </c>
      <c r="O25" s="77">
        <v>5</v>
      </c>
      <c r="P25" s="78">
        <v>2</v>
      </c>
      <c r="Q25" s="79">
        <v>16</v>
      </c>
      <c r="R25" s="76">
        <f t="shared" si="10"/>
        <v>9</v>
      </c>
      <c r="S25" s="77">
        <v>0</v>
      </c>
      <c r="T25" s="78">
        <v>1</v>
      </c>
      <c r="U25" s="79">
        <v>8</v>
      </c>
      <c r="V25" s="76">
        <f t="shared" si="11"/>
        <v>11</v>
      </c>
      <c r="W25" s="77">
        <v>2</v>
      </c>
      <c r="X25" s="78">
        <v>4</v>
      </c>
      <c r="Y25" s="79">
        <v>5</v>
      </c>
      <c r="Z25" s="76">
        <f t="shared" si="12"/>
        <v>4</v>
      </c>
      <c r="AA25" s="77">
        <v>0</v>
      </c>
      <c r="AB25" s="78">
        <v>3</v>
      </c>
      <c r="AC25" s="79">
        <v>1</v>
      </c>
      <c r="AD25" s="76">
        <f t="shared" si="13"/>
        <v>0</v>
      </c>
      <c r="AE25" s="77"/>
      <c r="AF25" s="78"/>
      <c r="AG25" s="79"/>
      <c r="AH25" s="70"/>
    </row>
    <row r="26" spans="1:34" s="81" customFormat="1">
      <c r="A26" s="70">
        <v>22</v>
      </c>
      <c r="B26" s="71">
        <f t="shared" si="6"/>
        <v>119</v>
      </c>
      <c r="C26" s="72">
        <f t="shared" si="15"/>
        <v>6</v>
      </c>
      <c r="D26" s="73">
        <f t="shared" si="15"/>
        <v>30</v>
      </c>
      <c r="E26" s="74">
        <f t="shared" si="14"/>
        <v>83</v>
      </c>
      <c r="F26" s="76">
        <f t="shared" si="7"/>
        <v>35</v>
      </c>
      <c r="G26" s="77">
        <v>0</v>
      </c>
      <c r="H26" s="78">
        <v>6</v>
      </c>
      <c r="I26" s="79">
        <v>29</v>
      </c>
      <c r="J26" s="76">
        <f t="shared" si="8"/>
        <v>33</v>
      </c>
      <c r="K26" s="77">
        <v>1</v>
      </c>
      <c r="L26" s="78">
        <v>14</v>
      </c>
      <c r="M26" s="79">
        <v>18</v>
      </c>
      <c r="N26" s="76">
        <f t="shared" si="9"/>
        <v>21</v>
      </c>
      <c r="O26" s="77">
        <v>3</v>
      </c>
      <c r="P26" s="78">
        <v>1</v>
      </c>
      <c r="Q26" s="79">
        <v>17</v>
      </c>
      <c r="R26" s="76">
        <f t="shared" si="10"/>
        <v>14</v>
      </c>
      <c r="S26" s="77">
        <v>0</v>
      </c>
      <c r="T26" s="78">
        <v>2</v>
      </c>
      <c r="U26" s="79">
        <v>12</v>
      </c>
      <c r="V26" s="76">
        <f t="shared" si="11"/>
        <v>13</v>
      </c>
      <c r="W26" s="77">
        <v>2</v>
      </c>
      <c r="X26" s="78">
        <v>5</v>
      </c>
      <c r="Y26" s="79">
        <v>6</v>
      </c>
      <c r="Z26" s="76">
        <f t="shared" si="12"/>
        <v>3</v>
      </c>
      <c r="AA26" s="77">
        <v>0</v>
      </c>
      <c r="AB26" s="78">
        <v>2</v>
      </c>
      <c r="AC26" s="79">
        <v>1</v>
      </c>
      <c r="AD26" s="76">
        <f t="shared" si="13"/>
        <v>0</v>
      </c>
      <c r="AE26" s="77"/>
      <c r="AF26" s="78"/>
      <c r="AG26" s="79"/>
      <c r="AH26" s="80"/>
    </row>
    <row r="27" spans="1:34" s="81" customFormat="1">
      <c r="A27" s="70">
        <v>23</v>
      </c>
      <c r="B27" s="71">
        <f t="shared" si="6"/>
        <v>104</v>
      </c>
      <c r="C27" s="72">
        <f t="shared" si="15"/>
        <v>2</v>
      </c>
      <c r="D27" s="73">
        <f t="shared" si="15"/>
        <v>39</v>
      </c>
      <c r="E27" s="74">
        <f t="shared" si="14"/>
        <v>63</v>
      </c>
      <c r="F27" s="76">
        <f t="shared" si="7"/>
        <v>21</v>
      </c>
      <c r="G27" s="77">
        <v>0</v>
      </c>
      <c r="H27" s="78">
        <v>9</v>
      </c>
      <c r="I27" s="79">
        <v>12</v>
      </c>
      <c r="J27" s="76">
        <f t="shared" si="8"/>
        <v>36</v>
      </c>
      <c r="K27" s="77">
        <v>0</v>
      </c>
      <c r="L27" s="78">
        <v>11</v>
      </c>
      <c r="M27" s="79">
        <v>25</v>
      </c>
      <c r="N27" s="76">
        <f t="shared" si="9"/>
        <v>16</v>
      </c>
      <c r="O27" s="77">
        <v>0</v>
      </c>
      <c r="P27" s="78">
        <v>3</v>
      </c>
      <c r="Q27" s="79">
        <v>13</v>
      </c>
      <c r="R27" s="76">
        <f t="shared" si="10"/>
        <v>11</v>
      </c>
      <c r="S27" s="77">
        <v>0</v>
      </c>
      <c r="T27" s="78">
        <v>3</v>
      </c>
      <c r="U27" s="79">
        <v>8</v>
      </c>
      <c r="V27" s="76">
        <f t="shared" si="11"/>
        <v>11</v>
      </c>
      <c r="W27" s="77">
        <v>2</v>
      </c>
      <c r="X27" s="78">
        <v>4</v>
      </c>
      <c r="Y27" s="79">
        <v>5</v>
      </c>
      <c r="Z27" s="76">
        <f t="shared" si="12"/>
        <v>9</v>
      </c>
      <c r="AA27" s="77">
        <v>0</v>
      </c>
      <c r="AB27" s="78">
        <v>9</v>
      </c>
      <c r="AC27" s="79">
        <v>0</v>
      </c>
      <c r="AD27" s="76">
        <f t="shared" si="13"/>
        <v>0</v>
      </c>
      <c r="AE27" s="77"/>
      <c r="AF27" s="78"/>
      <c r="AG27" s="79"/>
      <c r="AH27" s="80"/>
    </row>
    <row r="28" spans="1:34" s="81" customFormat="1">
      <c r="A28" s="70">
        <v>24</v>
      </c>
      <c r="B28" s="71">
        <f t="shared" si="6"/>
        <v>71</v>
      </c>
      <c r="C28" s="72">
        <f t="shared" si="15"/>
        <v>1</v>
      </c>
      <c r="D28" s="73">
        <f t="shared" si="15"/>
        <v>19</v>
      </c>
      <c r="E28" s="74">
        <f t="shared" si="14"/>
        <v>51</v>
      </c>
      <c r="F28" s="76">
        <f t="shared" si="7"/>
        <v>8</v>
      </c>
      <c r="G28" s="77">
        <v>0</v>
      </c>
      <c r="H28" s="78">
        <v>1</v>
      </c>
      <c r="I28" s="79">
        <v>7</v>
      </c>
      <c r="J28" s="76">
        <f t="shared" si="8"/>
        <v>30</v>
      </c>
      <c r="K28" s="77">
        <v>0</v>
      </c>
      <c r="L28" s="78">
        <v>8</v>
      </c>
      <c r="M28" s="79">
        <v>22</v>
      </c>
      <c r="N28" s="76">
        <f t="shared" si="9"/>
        <v>15</v>
      </c>
      <c r="O28" s="77">
        <v>0</v>
      </c>
      <c r="P28" s="78">
        <v>3</v>
      </c>
      <c r="Q28" s="79">
        <v>12</v>
      </c>
      <c r="R28" s="76">
        <f t="shared" si="10"/>
        <v>8</v>
      </c>
      <c r="S28" s="77">
        <v>1</v>
      </c>
      <c r="T28" s="78">
        <v>2</v>
      </c>
      <c r="U28" s="79">
        <v>5</v>
      </c>
      <c r="V28" s="76">
        <f t="shared" si="11"/>
        <v>6</v>
      </c>
      <c r="W28" s="77">
        <v>0</v>
      </c>
      <c r="X28" s="78">
        <v>1</v>
      </c>
      <c r="Y28" s="79">
        <v>5</v>
      </c>
      <c r="Z28" s="76">
        <f t="shared" si="12"/>
        <v>4</v>
      </c>
      <c r="AA28" s="77">
        <v>0</v>
      </c>
      <c r="AB28" s="78">
        <v>4</v>
      </c>
      <c r="AC28" s="79">
        <v>0</v>
      </c>
      <c r="AD28" s="76">
        <f t="shared" si="13"/>
        <v>0</v>
      </c>
      <c r="AE28" s="77"/>
      <c r="AF28" s="78"/>
      <c r="AG28" s="79"/>
      <c r="AH28" s="80"/>
    </row>
    <row r="29" spans="1:34" s="69" customFormat="1">
      <c r="A29" s="107">
        <v>25</v>
      </c>
      <c r="B29" s="108">
        <f t="shared" si="6"/>
        <v>12</v>
      </c>
      <c r="C29" s="109">
        <f t="shared" si="15"/>
        <v>0</v>
      </c>
      <c r="D29" s="110">
        <f t="shared" si="15"/>
        <v>12</v>
      </c>
      <c r="E29" s="111">
        <f t="shared" si="14"/>
        <v>0</v>
      </c>
      <c r="F29" s="64">
        <f t="shared" si="7"/>
        <v>0</v>
      </c>
      <c r="G29" s="65"/>
      <c r="H29" s="66"/>
      <c r="I29" s="67"/>
      <c r="J29" s="64">
        <f t="shared" si="8"/>
        <v>0</v>
      </c>
      <c r="K29" s="65"/>
      <c r="L29" s="66"/>
      <c r="M29" s="67"/>
      <c r="N29" s="64">
        <f t="shared" si="9"/>
        <v>0</v>
      </c>
      <c r="O29" s="65"/>
      <c r="P29" s="66"/>
      <c r="Q29" s="67"/>
      <c r="R29" s="64">
        <f t="shared" si="10"/>
        <v>0</v>
      </c>
      <c r="S29" s="65"/>
      <c r="T29" s="66"/>
      <c r="U29" s="67"/>
      <c r="V29" s="64">
        <f t="shared" si="11"/>
        <v>0</v>
      </c>
      <c r="W29" s="65"/>
      <c r="X29" s="66"/>
      <c r="Y29" s="67"/>
      <c r="Z29" s="64">
        <f t="shared" si="12"/>
        <v>0</v>
      </c>
      <c r="AA29" s="65"/>
      <c r="AB29" s="66"/>
      <c r="AC29" s="67"/>
      <c r="AD29" s="64">
        <f t="shared" si="13"/>
        <v>12</v>
      </c>
      <c r="AE29" s="65"/>
      <c r="AF29" s="66">
        <v>12</v>
      </c>
      <c r="AG29" s="67"/>
      <c r="AH29" s="68"/>
    </row>
    <row r="30" spans="1:34" s="69" customFormat="1">
      <c r="A30" s="107">
        <v>26</v>
      </c>
      <c r="B30" s="108">
        <f t="shared" si="6"/>
        <v>15</v>
      </c>
      <c r="C30" s="109">
        <f t="shared" si="15"/>
        <v>0</v>
      </c>
      <c r="D30" s="110">
        <f t="shared" si="15"/>
        <v>15</v>
      </c>
      <c r="E30" s="111">
        <f t="shared" si="14"/>
        <v>0</v>
      </c>
      <c r="F30" s="64">
        <f t="shared" si="7"/>
        <v>0</v>
      </c>
      <c r="G30" s="65"/>
      <c r="H30" s="66"/>
      <c r="I30" s="67"/>
      <c r="J30" s="64">
        <f t="shared" si="8"/>
        <v>0</v>
      </c>
      <c r="K30" s="65"/>
      <c r="L30" s="66"/>
      <c r="M30" s="67"/>
      <c r="N30" s="64">
        <f t="shared" si="9"/>
        <v>0</v>
      </c>
      <c r="O30" s="65"/>
      <c r="P30" s="66"/>
      <c r="Q30" s="67"/>
      <c r="R30" s="64">
        <f t="shared" si="10"/>
        <v>0</v>
      </c>
      <c r="S30" s="65"/>
      <c r="T30" s="66"/>
      <c r="U30" s="67"/>
      <c r="V30" s="64">
        <f t="shared" si="11"/>
        <v>0</v>
      </c>
      <c r="W30" s="65"/>
      <c r="X30" s="66"/>
      <c r="Y30" s="67"/>
      <c r="Z30" s="64">
        <f t="shared" si="12"/>
        <v>0</v>
      </c>
      <c r="AA30" s="65"/>
      <c r="AB30" s="66"/>
      <c r="AC30" s="67"/>
      <c r="AD30" s="64">
        <f t="shared" si="13"/>
        <v>15</v>
      </c>
      <c r="AE30" s="65"/>
      <c r="AF30" s="66">
        <v>15</v>
      </c>
      <c r="AG30" s="67"/>
      <c r="AH30" s="68"/>
    </row>
    <row r="31" spans="1:34" s="81" customFormat="1">
      <c r="A31" s="70">
        <v>27</v>
      </c>
      <c r="B31" s="71">
        <f t="shared" si="6"/>
        <v>28</v>
      </c>
      <c r="C31" s="72">
        <f t="shared" si="15"/>
        <v>0</v>
      </c>
      <c r="D31" s="73">
        <f t="shared" si="15"/>
        <v>3</v>
      </c>
      <c r="E31" s="74">
        <f t="shared" si="14"/>
        <v>25</v>
      </c>
      <c r="F31" s="76">
        <f t="shared" si="7"/>
        <v>4</v>
      </c>
      <c r="G31" s="77">
        <v>0</v>
      </c>
      <c r="H31" s="78">
        <v>0</v>
      </c>
      <c r="I31" s="79">
        <v>4</v>
      </c>
      <c r="J31" s="76">
        <f t="shared" si="8"/>
        <v>2</v>
      </c>
      <c r="K31" s="77">
        <v>0</v>
      </c>
      <c r="L31" s="78">
        <v>0</v>
      </c>
      <c r="M31" s="79">
        <v>2</v>
      </c>
      <c r="N31" s="76">
        <f t="shared" si="9"/>
        <v>8</v>
      </c>
      <c r="O31" s="77">
        <v>0</v>
      </c>
      <c r="P31" s="78">
        <v>0</v>
      </c>
      <c r="Q31" s="79">
        <v>8</v>
      </c>
      <c r="R31" s="76">
        <f t="shared" si="10"/>
        <v>9</v>
      </c>
      <c r="S31" s="77">
        <v>0</v>
      </c>
      <c r="T31" s="78">
        <v>0</v>
      </c>
      <c r="U31" s="79">
        <v>9</v>
      </c>
      <c r="V31" s="76">
        <f t="shared" si="11"/>
        <v>2</v>
      </c>
      <c r="W31" s="77">
        <v>0</v>
      </c>
      <c r="X31" s="78">
        <v>0</v>
      </c>
      <c r="Y31" s="79">
        <v>2</v>
      </c>
      <c r="Z31" s="76">
        <f t="shared" si="12"/>
        <v>3</v>
      </c>
      <c r="AA31" s="77">
        <v>0</v>
      </c>
      <c r="AB31" s="78">
        <v>3</v>
      </c>
      <c r="AC31" s="79">
        <v>0</v>
      </c>
      <c r="AD31" s="76">
        <f t="shared" si="13"/>
        <v>0</v>
      </c>
      <c r="AE31" s="77"/>
      <c r="AF31" s="78"/>
      <c r="AG31" s="79"/>
      <c r="AH31" s="80"/>
    </row>
    <row r="32" spans="1:34" s="75" customFormat="1">
      <c r="A32" s="70">
        <v>28</v>
      </c>
      <c r="B32" s="71">
        <f t="shared" si="6"/>
        <v>102</v>
      </c>
      <c r="C32" s="72">
        <f t="shared" si="15"/>
        <v>6</v>
      </c>
      <c r="D32" s="73">
        <f t="shared" si="15"/>
        <v>19</v>
      </c>
      <c r="E32" s="74">
        <f t="shared" si="14"/>
        <v>77</v>
      </c>
      <c r="F32" s="76">
        <f t="shared" si="7"/>
        <v>24</v>
      </c>
      <c r="G32" s="77">
        <v>1</v>
      </c>
      <c r="H32" s="78">
        <v>2</v>
      </c>
      <c r="I32" s="79">
        <v>21</v>
      </c>
      <c r="J32" s="76">
        <f t="shared" si="8"/>
        <v>35</v>
      </c>
      <c r="K32" s="77">
        <v>3</v>
      </c>
      <c r="L32" s="78">
        <v>5</v>
      </c>
      <c r="M32" s="79">
        <v>27</v>
      </c>
      <c r="N32" s="76">
        <f t="shared" si="9"/>
        <v>14</v>
      </c>
      <c r="O32" s="77">
        <v>0</v>
      </c>
      <c r="P32" s="78">
        <v>1</v>
      </c>
      <c r="Q32" s="79">
        <v>13</v>
      </c>
      <c r="R32" s="76">
        <f t="shared" si="10"/>
        <v>12</v>
      </c>
      <c r="S32" s="77">
        <v>1</v>
      </c>
      <c r="T32" s="78">
        <v>3</v>
      </c>
      <c r="U32" s="79">
        <v>8</v>
      </c>
      <c r="V32" s="76">
        <f t="shared" si="11"/>
        <v>8</v>
      </c>
      <c r="W32" s="77">
        <v>1</v>
      </c>
      <c r="X32" s="78">
        <v>2</v>
      </c>
      <c r="Y32" s="79">
        <v>5</v>
      </c>
      <c r="Z32" s="76">
        <f t="shared" si="12"/>
        <v>9</v>
      </c>
      <c r="AA32" s="77">
        <v>0</v>
      </c>
      <c r="AB32" s="78">
        <v>6</v>
      </c>
      <c r="AC32" s="79">
        <v>3</v>
      </c>
      <c r="AD32" s="76">
        <f t="shared" si="13"/>
        <v>0</v>
      </c>
      <c r="AE32" s="72"/>
      <c r="AF32" s="73"/>
      <c r="AG32" s="74"/>
      <c r="AH32" s="70"/>
    </row>
    <row r="33" spans="1:34" s="75" customFormat="1">
      <c r="A33" s="70">
        <v>29</v>
      </c>
      <c r="B33" s="71">
        <f t="shared" si="6"/>
        <v>111</v>
      </c>
      <c r="C33" s="72">
        <f t="shared" si="15"/>
        <v>6</v>
      </c>
      <c r="D33" s="73">
        <f t="shared" si="15"/>
        <v>35</v>
      </c>
      <c r="E33" s="74">
        <f t="shared" si="14"/>
        <v>70</v>
      </c>
      <c r="F33" s="76">
        <f t="shared" si="7"/>
        <v>35</v>
      </c>
      <c r="G33" s="77">
        <v>2</v>
      </c>
      <c r="H33" s="78">
        <v>12</v>
      </c>
      <c r="I33" s="79">
        <v>21</v>
      </c>
      <c r="J33" s="76">
        <f t="shared" si="8"/>
        <v>30</v>
      </c>
      <c r="K33" s="77">
        <v>1</v>
      </c>
      <c r="L33" s="78">
        <v>11</v>
      </c>
      <c r="M33" s="79">
        <v>18</v>
      </c>
      <c r="N33" s="76">
        <f t="shared" si="9"/>
        <v>23</v>
      </c>
      <c r="O33" s="77">
        <v>1</v>
      </c>
      <c r="P33" s="78">
        <v>4</v>
      </c>
      <c r="Q33" s="79">
        <v>18</v>
      </c>
      <c r="R33" s="76">
        <f t="shared" si="10"/>
        <v>11</v>
      </c>
      <c r="S33" s="77">
        <v>0</v>
      </c>
      <c r="T33" s="78">
        <v>3</v>
      </c>
      <c r="U33" s="79">
        <v>8</v>
      </c>
      <c r="V33" s="76">
        <f t="shared" si="11"/>
        <v>8</v>
      </c>
      <c r="W33" s="77">
        <v>2</v>
      </c>
      <c r="X33" s="78">
        <v>2</v>
      </c>
      <c r="Y33" s="79">
        <v>4</v>
      </c>
      <c r="Z33" s="76">
        <f t="shared" si="12"/>
        <v>4</v>
      </c>
      <c r="AA33" s="77">
        <v>0</v>
      </c>
      <c r="AB33" s="78">
        <v>3</v>
      </c>
      <c r="AC33" s="79">
        <v>1</v>
      </c>
      <c r="AD33" s="76">
        <f t="shared" si="13"/>
        <v>0</v>
      </c>
      <c r="AE33" s="72"/>
      <c r="AF33" s="73"/>
      <c r="AG33" s="74"/>
      <c r="AH33" s="70"/>
    </row>
    <row r="34" spans="1:34" s="81" customFormat="1">
      <c r="A34" s="70">
        <v>30</v>
      </c>
      <c r="B34" s="71">
        <f t="shared" si="6"/>
        <v>102</v>
      </c>
      <c r="C34" s="72">
        <f t="shared" si="15"/>
        <v>1</v>
      </c>
      <c r="D34" s="73">
        <f t="shared" si="15"/>
        <v>28</v>
      </c>
      <c r="E34" s="74">
        <f t="shared" si="14"/>
        <v>73</v>
      </c>
      <c r="F34" s="76">
        <f t="shared" si="7"/>
        <v>24</v>
      </c>
      <c r="G34" s="77">
        <v>0</v>
      </c>
      <c r="H34" s="78">
        <v>4</v>
      </c>
      <c r="I34" s="79">
        <v>20</v>
      </c>
      <c r="J34" s="76">
        <f t="shared" si="8"/>
        <v>33</v>
      </c>
      <c r="K34" s="77">
        <v>0</v>
      </c>
      <c r="L34" s="78">
        <v>7</v>
      </c>
      <c r="M34" s="79">
        <v>26</v>
      </c>
      <c r="N34" s="76">
        <f t="shared" si="9"/>
        <v>17</v>
      </c>
      <c r="O34" s="77">
        <v>1</v>
      </c>
      <c r="P34" s="78">
        <v>2</v>
      </c>
      <c r="Q34" s="79">
        <v>14</v>
      </c>
      <c r="R34" s="76">
        <f t="shared" si="10"/>
        <v>11</v>
      </c>
      <c r="S34" s="77">
        <v>0</v>
      </c>
      <c r="T34" s="78">
        <v>4</v>
      </c>
      <c r="U34" s="79">
        <v>7</v>
      </c>
      <c r="V34" s="76">
        <f t="shared" si="11"/>
        <v>11</v>
      </c>
      <c r="W34" s="77">
        <v>0</v>
      </c>
      <c r="X34" s="78">
        <v>7</v>
      </c>
      <c r="Y34" s="79">
        <v>4</v>
      </c>
      <c r="Z34" s="76">
        <f t="shared" si="12"/>
        <v>6</v>
      </c>
      <c r="AA34" s="77">
        <v>0</v>
      </c>
      <c r="AB34" s="78">
        <v>4</v>
      </c>
      <c r="AC34" s="79">
        <v>2</v>
      </c>
      <c r="AD34" s="76">
        <f>AE34+AF34+AG34</f>
        <v>0</v>
      </c>
      <c r="AE34" s="77"/>
      <c r="AF34" s="78"/>
      <c r="AG34" s="79"/>
      <c r="AH34" s="80"/>
    </row>
    <row r="35" spans="1:34" s="75" customFormat="1">
      <c r="A35" s="70">
        <v>31</v>
      </c>
      <c r="B35" s="71">
        <f t="shared" ref="B35" si="16">C35+D35+E35</f>
        <v>107</v>
      </c>
      <c r="C35" s="72">
        <f t="shared" ref="C35" si="17">G35+K35+O35+S35+W35+AA35+AE35</f>
        <v>2</v>
      </c>
      <c r="D35" s="73">
        <f t="shared" ref="D35" si="18">H35+L35+P35+T35+X35+AB35+AF35</f>
        <v>34</v>
      </c>
      <c r="E35" s="74">
        <f t="shared" ref="E35" si="19">I35+M35+Q35+U35+Y35+AC35+AG35</f>
        <v>71</v>
      </c>
      <c r="F35" s="76">
        <f t="shared" ref="F35" si="20">G35+H35+I35</f>
        <v>32</v>
      </c>
      <c r="G35" s="77">
        <v>2</v>
      </c>
      <c r="H35" s="78">
        <v>8</v>
      </c>
      <c r="I35" s="79">
        <v>22</v>
      </c>
      <c r="J35" s="76">
        <f t="shared" ref="J35" si="21">K35+L35+M35</f>
        <v>34</v>
      </c>
      <c r="K35" s="77">
        <v>0</v>
      </c>
      <c r="L35" s="78">
        <v>10</v>
      </c>
      <c r="M35" s="79">
        <v>24</v>
      </c>
      <c r="N35" s="76">
        <f t="shared" ref="N35" si="22">O35+P35+Q35</f>
        <v>16</v>
      </c>
      <c r="O35" s="77">
        <v>0</v>
      </c>
      <c r="P35" s="78">
        <v>3</v>
      </c>
      <c r="Q35" s="79">
        <v>13</v>
      </c>
      <c r="R35" s="76">
        <f t="shared" ref="R35" si="23">S35+T35+U35</f>
        <v>12</v>
      </c>
      <c r="S35" s="77">
        <v>0</v>
      </c>
      <c r="T35" s="78">
        <v>4</v>
      </c>
      <c r="U35" s="79">
        <v>8</v>
      </c>
      <c r="V35" s="76">
        <f t="shared" ref="V35" si="24">W35+X35+Y35</f>
        <v>7</v>
      </c>
      <c r="W35" s="77">
        <v>0</v>
      </c>
      <c r="X35" s="78">
        <v>3</v>
      </c>
      <c r="Y35" s="79">
        <v>4</v>
      </c>
      <c r="Z35" s="76">
        <f t="shared" ref="Z35" si="25">AA35+AB35+AC35</f>
        <v>6</v>
      </c>
      <c r="AA35" s="87">
        <v>0</v>
      </c>
      <c r="AB35" s="88">
        <v>6</v>
      </c>
      <c r="AC35" s="89">
        <v>0</v>
      </c>
      <c r="AD35" s="86"/>
      <c r="AE35" s="90"/>
      <c r="AF35" s="91"/>
      <c r="AG35" s="92"/>
      <c r="AH35" s="70"/>
    </row>
    <row r="36" spans="1:34">
      <c r="W36" s="45"/>
    </row>
    <row r="37" spans="1:34">
      <c r="W37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workbookViewId="0">
      <pane xSplit="6" ySplit="4" topLeftCell="G11" activePane="bottomRight" state="frozen"/>
      <selection pane="topRight" activeCell="G1" sqref="G1"/>
      <selection pane="bottomLeft" activeCell="A5" sqref="A5"/>
      <selection pane="bottomRight" activeCell="G4" sqref="G4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95" customWidth="1"/>
    <col min="14" max="14" width="6.375" style="95" customWidth="1"/>
    <col min="18" max="18" width="6.125" style="95" customWidth="1"/>
    <col min="22" max="22" width="5.625" style="95" customWidth="1"/>
    <col min="26" max="26" width="7" style="95" customWidth="1"/>
    <col min="30" max="30" width="5.625" style="9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49</v>
      </c>
      <c r="G3" s="51" t="s">
        <v>13</v>
      </c>
      <c r="H3" s="52" t="s">
        <v>45</v>
      </c>
      <c r="I3" s="53" t="s">
        <v>46</v>
      </c>
      <c r="J3" s="93" t="s">
        <v>49</v>
      </c>
      <c r="K3" s="51" t="s">
        <v>13</v>
      </c>
      <c r="L3" s="52" t="s">
        <v>45</v>
      </c>
      <c r="M3" s="53" t="s">
        <v>46</v>
      </c>
      <c r="N3" s="96" t="s">
        <v>49</v>
      </c>
      <c r="O3" s="47" t="s">
        <v>13</v>
      </c>
      <c r="P3" s="48" t="s">
        <v>45</v>
      </c>
      <c r="Q3" s="49" t="s">
        <v>46</v>
      </c>
      <c r="R3" s="96" t="s">
        <v>49</v>
      </c>
      <c r="S3" s="47" t="s">
        <v>13</v>
      </c>
      <c r="T3" s="48" t="s">
        <v>45</v>
      </c>
      <c r="U3" s="49" t="s">
        <v>46</v>
      </c>
      <c r="V3" s="96" t="s">
        <v>49</v>
      </c>
      <c r="W3" s="47" t="s">
        <v>13</v>
      </c>
      <c r="X3" s="48" t="s">
        <v>45</v>
      </c>
      <c r="Y3" s="49" t="s">
        <v>46</v>
      </c>
      <c r="Z3" s="96" t="s">
        <v>49</v>
      </c>
      <c r="AA3" s="47" t="s">
        <v>13</v>
      </c>
      <c r="AB3" s="48" t="s">
        <v>45</v>
      </c>
      <c r="AC3" s="49" t="s">
        <v>46</v>
      </c>
      <c r="AD3" s="96" t="s">
        <v>49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2266</v>
      </c>
      <c r="C4" s="61">
        <f>SUM(C5:C34)</f>
        <v>59</v>
      </c>
      <c r="D4" s="62">
        <f>SUM(D5:D34)</f>
        <v>698</v>
      </c>
      <c r="E4" s="63">
        <f>SUM(E5:E34)</f>
        <v>1509</v>
      </c>
      <c r="F4" s="94">
        <f>G4+H4+I4</f>
        <v>455</v>
      </c>
      <c r="G4" s="61">
        <f>SUM(G5:G34)</f>
        <v>15</v>
      </c>
      <c r="H4" s="62">
        <f>SUM(H5:H34)</f>
        <v>70</v>
      </c>
      <c r="I4" s="63">
        <f>SUM(I5:I34)</f>
        <v>370</v>
      </c>
      <c r="J4" s="94">
        <f>K4+L4+M4</f>
        <v>612</v>
      </c>
      <c r="K4" s="61">
        <f>SUM(K5:K34)</f>
        <v>10</v>
      </c>
      <c r="L4" s="62">
        <f>SUM(L5:L34)</f>
        <v>142</v>
      </c>
      <c r="M4" s="63">
        <f>SUM(M5:M34)</f>
        <v>460</v>
      </c>
      <c r="N4" s="94">
        <f>O4+P4+Q4</f>
        <v>358</v>
      </c>
      <c r="O4" s="61">
        <f>SUM(O5:O34)</f>
        <v>6</v>
      </c>
      <c r="P4" s="62">
        <f>SUM(P5:P34)</f>
        <v>63</v>
      </c>
      <c r="Q4" s="63">
        <f>SUM(Q5:Q34)</f>
        <v>289</v>
      </c>
      <c r="R4" s="94">
        <f>S4+T4+U4</f>
        <v>415</v>
      </c>
      <c r="S4" s="61">
        <f>SUM(S5:S34)</f>
        <v>16</v>
      </c>
      <c r="T4" s="62">
        <f>SUM(T5:T34)</f>
        <v>114</v>
      </c>
      <c r="U4" s="63">
        <f>SUM(U5:U34)</f>
        <v>285</v>
      </c>
      <c r="V4" s="94">
        <f>W4+X4+Y4</f>
        <v>157</v>
      </c>
      <c r="W4" s="61">
        <f>SUM(W5:W34)</f>
        <v>12</v>
      </c>
      <c r="X4" s="62">
        <f>SUM(X5:X34)</f>
        <v>63</v>
      </c>
      <c r="Y4" s="63">
        <f>SUM(Y5:Y34)</f>
        <v>82</v>
      </c>
      <c r="Z4" s="94">
        <f>AA4+AB4+AC4</f>
        <v>114</v>
      </c>
      <c r="AA4" s="61">
        <f>SUM(AA5:AA34)</f>
        <v>0</v>
      </c>
      <c r="AB4" s="62">
        <f>SUM(AB5:AB34)</f>
        <v>91</v>
      </c>
      <c r="AC4" s="63">
        <f>SUM(AC5:AC34)</f>
        <v>23</v>
      </c>
      <c r="AD4" s="94">
        <f>AE4+AF4+AG4</f>
        <v>155</v>
      </c>
      <c r="AE4" s="61">
        <f>SUM(AE5:AE34)</f>
        <v>0</v>
      </c>
      <c r="AF4" s="62">
        <f t="shared" ref="AF4:AG4" si="0">SUM(AF5:AF34)</f>
        <v>155</v>
      </c>
      <c r="AG4" s="63">
        <f t="shared" si="0"/>
        <v>0</v>
      </c>
      <c r="AH4" s="35"/>
    </row>
    <row r="5" spans="1:34" s="69" customFormat="1">
      <c r="A5" s="107">
        <v>1</v>
      </c>
      <c r="B5" s="108">
        <f t="shared" ref="B5:B34" si="1">C5+D5+E5</f>
        <v>11</v>
      </c>
      <c r="C5" s="109">
        <f>G5+K5+O5+S5+W5+AA5+AE5</f>
        <v>0</v>
      </c>
      <c r="D5" s="110">
        <f>H5+L5+P5+T5+X5+AB5+AF5</f>
        <v>11</v>
      </c>
      <c r="E5" s="111">
        <f>I5+M5+Q5+U5+Y5+AC5+AG5</f>
        <v>0</v>
      </c>
      <c r="F5" s="64">
        <f t="shared" ref="F5:F34" si="2">G5+H5+I5</f>
        <v>0</v>
      </c>
      <c r="G5" s="65"/>
      <c r="H5" s="66"/>
      <c r="I5" s="67"/>
      <c r="J5" s="64">
        <f t="shared" ref="J5:J34" si="3">K5+L5+M5</f>
        <v>0</v>
      </c>
      <c r="K5" s="65"/>
      <c r="L5" s="66"/>
      <c r="M5" s="67"/>
      <c r="N5" s="64">
        <f t="shared" ref="N5:N34" si="4">O5+P5+Q5</f>
        <v>0</v>
      </c>
      <c r="O5" s="65"/>
      <c r="P5" s="66"/>
      <c r="Q5" s="67"/>
      <c r="R5" s="64">
        <f t="shared" ref="R5:R34" si="5">S5+T5+U5</f>
        <v>0</v>
      </c>
      <c r="S5" s="65"/>
      <c r="T5" s="66"/>
      <c r="U5" s="67"/>
      <c r="V5" s="64">
        <f t="shared" ref="V5:V34" si="6">W5+X5+Y5</f>
        <v>0</v>
      </c>
      <c r="W5" s="65"/>
      <c r="X5" s="66"/>
      <c r="Y5" s="67"/>
      <c r="Z5" s="64">
        <f t="shared" ref="Z5:Z34" si="7">AA5+AB5+AC5</f>
        <v>0</v>
      </c>
      <c r="AA5" s="65"/>
      <c r="AB5" s="66"/>
      <c r="AC5" s="67"/>
      <c r="AD5" s="64">
        <f t="shared" ref="AD5:AD33" si="8">AE5+AF5+AG5</f>
        <v>11</v>
      </c>
      <c r="AE5" s="65"/>
      <c r="AF5" s="66">
        <v>11</v>
      </c>
      <c r="AG5" s="67"/>
      <c r="AH5" s="68"/>
    </row>
    <row r="6" spans="1:34" s="69" customFormat="1">
      <c r="A6" s="107">
        <v>2</v>
      </c>
      <c r="B6" s="108">
        <f t="shared" si="1"/>
        <v>14</v>
      </c>
      <c r="C6" s="109">
        <f>G6+K6+O6+S6+W6+AA6+AE6</f>
        <v>0</v>
      </c>
      <c r="D6" s="110">
        <f>H6+L6+P6+T6+X6+AB6+AF6</f>
        <v>14</v>
      </c>
      <c r="E6" s="111">
        <f t="shared" ref="E6:E34" si="9">I6+M6+Q6+U6+Y6+AC6+AG6</f>
        <v>0</v>
      </c>
      <c r="F6" s="64">
        <f t="shared" si="2"/>
        <v>0</v>
      </c>
      <c r="G6" s="65"/>
      <c r="H6" s="66"/>
      <c r="I6" s="67"/>
      <c r="J6" s="64">
        <f t="shared" si="3"/>
        <v>0</v>
      </c>
      <c r="K6" s="65"/>
      <c r="L6" s="66"/>
      <c r="M6" s="67"/>
      <c r="N6" s="64">
        <f t="shared" si="4"/>
        <v>0</v>
      </c>
      <c r="O6" s="65"/>
      <c r="P6" s="66"/>
      <c r="Q6" s="67"/>
      <c r="R6" s="64">
        <f t="shared" si="5"/>
        <v>0</v>
      </c>
      <c r="S6" s="65"/>
      <c r="T6" s="66"/>
      <c r="U6" s="67"/>
      <c r="V6" s="64">
        <f t="shared" si="6"/>
        <v>0</v>
      </c>
      <c r="W6" s="65"/>
      <c r="X6" s="66"/>
      <c r="Y6" s="67"/>
      <c r="Z6" s="64">
        <f t="shared" si="7"/>
        <v>0</v>
      </c>
      <c r="AA6" s="65"/>
      <c r="AB6" s="66"/>
      <c r="AC6" s="67"/>
      <c r="AD6" s="64">
        <f t="shared" si="8"/>
        <v>14</v>
      </c>
      <c r="AE6" s="65"/>
      <c r="AF6" s="66">
        <v>14</v>
      </c>
      <c r="AG6" s="67"/>
      <c r="AH6" s="68"/>
    </row>
    <row r="7" spans="1:34" s="81" customFormat="1">
      <c r="A7" s="70">
        <v>3</v>
      </c>
      <c r="B7" s="71">
        <f t="shared" si="1"/>
        <v>129</v>
      </c>
      <c r="C7" s="72">
        <f t="shared" ref="C7:D34" si="10">G7+K7+O7+S7+W7+AA7+AE7</f>
        <v>4</v>
      </c>
      <c r="D7" s="73">
        <f t="shared" si="10"/>
        <v>30</v>
      </c>
      <c r="E7" s="74">
        <f t="shared" si="9"/>
        <v>95</v>
      </c>
      <c r="F7" s="76">
        <f t="shared" si="2"/>
        <v>31</v>
      </c>
      <c r="G7" s="77">
        <v>0</v>
      </c>
      <c r="H7" s="78">
        <v>4</v>
      </c>
      <c r="I7" s="79">
        <v>27</v>
      </c>
      <c r="J7" s="76">
        <f t="shared" si="3"/>
        <v>43</v>
      </c>
      <c r="K7" s="77">
        <v>0</v>
      </c>
      <c r="L7" s="78">
        <v>10</v>
      </c>
      <c r="M7" s="79">
        <v>33</v>
      </c>
      <c r="N7" s="76">
        <f t="shared" si="4"/>
        <v>20</v>
      </c>
      <c r="O7" s="77">
        <v>0</v>
      </c>
      <c r="P7" s="78">
        <v>2</v>
      </c>
      <c r="Q7" s="79">
        <v>18</v>
      </c>
      <c r="R7" s="76">
        <f t="shared" si="5"/>
        <v>22</v>
      </c>
      <c r="S7" s="77">
        <v>4</v>
      </c>
      <c r="T7" s="78">
        <v>7</v>
      </c>
      <c r="U7" s="79">
        <v>11</v>
      </c>
      <c r="V7" s="76">
        <f t="shared" si="6"/>
        <v>9</v>
      </c>
      <c r="W7" s="77">
        <v>0</v>
      </c>
      <c r="X7" s="78">
        <v>6</v>
      </c>
      <c r="Y7" s="79">
        <v>3</v>
      </c>
      <c r="Z7" s="76">
        <f t="shared" si="7"/>
        <v>4</v>
      </c>
      <c r="AA7" s="77">
        <v>0</v>
      </c>
      <c r="AB7" s="78">
        <v>1</v>
      </c>
      <c r="AC7" s="79">
        <v>3</v>
      </c>
      <c r="AD7" s="76">
        <f t="shared" si="8"/>
        <v>0</v>
      </c>
      <c r="AE7" s="77"/>
      <c r="AF7" s="78"/>
      <c r="AG7" s="79"/>
      <c r="AH7" s="80"/>
    </row>
    <row r="8" spans="1:34" s="81" customFormat="1">
      <c r="A8" s="70">
        <v>4</v>
      </c>
      <c r="B8" s="71">
        <f t="shared" si="1"/>
        <v>116</v>
      </c>
      <c r="C8" s="72">
        <f t="shared" si="10"/>
        <v>6</v>
      </c>
      <c r="D8" s="73">
        <f t="shared" si="10"/>
        <v>28</v>
      </c>
      <c r="E8" s="74">
        <f t="shared" si="9"/>
        <v>82</v>
      </c>
      <c r="F8" s="76">
        <f t="shared" si="2"/>
        <v>20</v>
      </c>
      <c r="G8" s="77">
        <v>3</v>
      </c>
      <c r="H8" s="78">
        <v>3</v>
      </c>
      <c r="I8" s="79">
        <v>14</v>
      </c>
      <c r="J8" s="76">
        <f t="shared" si="3"/>
        <v>37</v>
      </c>
      <c r="K8" s="77">
        <v>0</v>
      </c>
      <c r="L8" s="78">
        <v>9</v>
      </c>
      <c r="M8" s="79">
        <v>28</v>
      </c>
      <c r="N8" s="76">
        <f t="shared" si="4"/>
        <v>18</v>
      </c>
      <c r="O8" s="77">
        <v>1</v>
      </c>
      <c r="P8" s="78">
        <v>3</v>
      </c>
      <c r="Q8" s="79">
        <v>14</v>
      </c>
      <c r="R8" s="76">
        <f t="shared" si="5"/>
        <v>26</v>
      </c>
      <c r="S8" s="77">
        <v>2</v>
      </c>
      <c r="T8" s="78">
        <v>6</v>
      </c>
      <c r="U8" s="79">
        <v>18</v>
      </c>
      <c r="V8" s="76">
        <f t="shared" si="6"/>
        <v>8</v>
      </c>
      <c r="W8" s="77">
        <v>0</v>
      </c>
      <c r="X8" s="78">
        <v>1</v>
      </c>
      <c r="Y8" s="79">
        <v>7</v>
      </c>
      <c r="Z8" s="76">
        <f t="shared" si="7"/>
        <v>7</v>
      </c>
      <c r="AA8" s="77">
        <v>0</v>
      </c>
      <c r="AB8" s="78">
        <v>6</v>
      </c>
      <c r="AC8" s="79">
        <v>1</v>
      </c>
      <c r="AD8" s="76">
        <f t="shared" si="8"/>
        <v>0</v>
      </c>
      <c r="AE8" s="77"/>
      <c r="AF8" s="78"/>
      <c r="AG8" s="79"/>
      <c r="AH8" s="80"/>
    </row>
    <row r="9" spans="1:34" s="81" customFormat="1">
      <c r="A9" s="70">
        <v>5</v>
      </c>
      <c r="B9" s="71">
        <f t="shared" si="1"/>
        <v>108</v>
      </c>
      <c r="C9" s="72">
        <f t="shared" si="10"/>
        <v>6</v>
      </c>
      <c r="D9" s="73">
        <f t="shared" si="10"/>
        <v>31</v>
      </c>
      <c r="E9" s="74">
        <f t="shared" si="9"/>
        <v>71</v>
      </c>
      <c r="F9" s="76">
        <f t="shared" si="2"/>
        <v>28</v>
      </c>
      <c r="G9" s="77">
        <v>1</v>
      </c>
      <c r="H9" s="78">
        <v>7</v>
      </c>
      <c r="I9" s="79">
        <v>20</v>
      </c>
      <c r="J9" s="76">
        <f t="shared" si="3"/>
        <v>30</v>
      </c>
      <c r="K9" s="77">
        <v>0</v>
      </c>
      <c r="L9" s="78">
        <v>10</v>
      </c>
      <c r="M9" s="79">
        <v>20</v>
      </c>
      <c r="N9" s="76">
        <f t="shared" si="4"/>
        <v>12</v>
      </c>
      <c r="O9" s="77">
        <v>1</v>
      </c>
      <c r="P9" s="78">
        <v>1</v>
      </c>
      <c r="Q9" s="79">
        <v>10</v>
      </c>
      <c r="R9" s="76">
        <f t="shared" si="5"/>
        <v>26</v>
      </c>
      <c r="S9" s="77">
        <v>2</v>
      </c>
      <c r="T9" s="78">
        <v>6</v>
      </c>
      <c r="U9" s="79">
        <v>18</v>
      </c>
      <c r="V9" s="76">
        <f t="shared" si="6"/>
        <v>7</v>
      </c>
      <c r="W9" s="77">
        <v>2</v>
      </c>
      <c r="X9" s="78">
        <v>3</v>
      </c>
      <c r="Y9" s="79">
        <v>2</v>
      </c>
      <c r="Z9" s="76">
        <f t="shared" si="7"/>
        <v>5</v>
      </c>
      <c r="AA9" s="77">
        <v>0</v>
      </c>
      <c r="AB9" s="78">
        <v>4</v>
      </c>
      <c r="AC9" s="79">
        <v>1</v>
      </c>
      <c r="AD9" s="76">
        <f t="shared" si="8"/>
        <v>0</v>
      </c>
      <c r="AE9" s="77"/>
      <c r="AF9" s="78"/>
      <c r="AG9" s="79"/>
      <c r="AH9" s="80"/>
    </row>
    <row r="10" spans="1:34" s="69" customFormat="1">
      <c r="A10" s="107">
        <v>6</v>
      </c>
      <c r="B10" s="108">
        <f t="shared" si="1"/>
        <v>0</v>
      </c>
      <c r="C10" s="109">
        <f t="shared" si="10"/>
        <v>0</v>
      </c>
      <c r="D10" s="110">
        <f t="shared" si="10"/>
        <v>0</v>
      </c>
      <c r="E10" s="111">
        <f t="shared" si="9"/>
        <v>0</v>
      </c>
      <c r="F10" s="64">
        <f t="shared" si="2"/>
        <v>0</v>
      </c>
      <c r="G10" s="65"/>
      <c r="H10" s="66"/>
      <c r="I10" s="67"/>
      <c r="J10" s="64">
        <f t="shared" si="3"/>
        <v>0</v>
      </c>
      <c r="K10" s="65"/>
      <c r="L10" s="66"/>
      <c r="M10" s="67"/>
      <c r="N10" s="64">
        <f t="shared" si="4"/>
        <v>0</v>
      </c>
      <c r="O10" s="65"/>
      <c r="P10" s="66"/>
      <c r="Q10" s="67"/>
      <c r="R10" s="64">
        <f t="shared" si="5"/>
        <v>0</v>
      </c>
      <c r="S10" s="65"/>
      <c r="T10" s="66"/>
      <c r="U10" s="67"/>
      <c r="V10" s="64">
        <f t="shared" si="6"/>
        <v>0</v>
      </c>
      <c r="W10" s="65"/>
      <c r="X10" s="66"/>
      <c r="Y10" s="67"/>
      <c r="Z10" s="64">
        <f t="shared" si="7"/>
        <v>0</v>
      </c>
      <c r="AA10" s="65"/>
      <c r="AB10" s="66"/>
      <c r="AC10" s="67"/>
      <c r="AD10" s="64">
        <f t="shared" si="8"/>
        <v>0</v>
      </c>
      <c r="AE10" s="65"/>
      <c r="AF10" s="66"/>
      <c r="AG10" s="67"/>
      <c r="AH10" s="68"/>
    </row>
    <row r="11" spans="1:34" s="81" customFormat="1">
      <c r="A11" s="70">
        <v>7</v>
      </c>
      <c r="B11" s="71">
        <f t="shared" si="1"/>
        <v>86</v>
      </c>
      <c r="C11" s="72">
        <f t="shared" si="10"/>
        <v>2</v>
      </c>
      <c r="D11" s="73">
        <f t="shared" si="10"/>
        <v>22</v>
      </c>
      <c r="E11" s="74">
        <f t="shared" si="9"/>
        <v>62</v>
      </c>
      <c r="F11" s="76">
        <f t="shared" si="2"/>
        <v>15</v>
      </c>
      <c r="G11" s="77">
        <v>1</v>
      </c>
      <c r="H11" s="78">
        <v>3</v>
      </c>
      <c r="I11" s="79">
        <v>11</v>
      </c>
      <c r="J11" s="76">
        <f t="shared" si="3"/>
        <v>26</v>
      </c>
      <c r="K11" s="77">
        <v>0</v>
      </c>
      <c r="L11" s="78">
        <v>4</v>
      </c>
      <c r="M11" s="79">
        <v>22</v>
      </c>
      <c r="N11" s="76">
        <f t="shared" si="4"/>
        <v>12</v>
      </c>
      <c r="O11" s="77">
        <v>1</v>
      </c>
      <c r="P11" s="78">
        <v>0</v>
      </c>
      <c r="Q11" s="79">
        <v>11</v>
      </c>
      <c r="R11" s="76">
        <f t="shared" si="5"/>
        <v>22</v>
      </c>
      <c r="S11" s="77">
        <v>0</v>
      </c>
      <c r="T11" s="78">
        <v>9</v>
      </c>
      <c r="U11" s="79">
        <v>13</v>
      </c>
      <c r="V11" s="76">
        <f t="shared" si="6"/>
        <v>2</v>
      </c>
      <c r="W11" s="77">
        <v>0</v>
      </c>
      <c r="X11" s="78">
        <v>1</v>
      </c>
      <c r="Y11" s="79">
        <v>1</v>
      </c>
      <c r="Z11" s="76">
        <f t="shared" si="7"/>
        <v>9</v>
      </c>
      <c r="AA11" s="77">
        <v>0</v>
      </c>
      <c r="AB11" s="78">
        <v>5</v>
      </c>
      <c r="AC11" s="79">
        <v>4</v>
      </c>
      <c r="AD11" s="76">
        <f t="shared" si="8"/>
        <v>0</v>
      </c>
      <c r="AE11" s="77"/>
      <c r="AF11" s="78"/>
      <c r="AG11" s="79"/>
      <c r="AH11" s="80"/>
    </row>
    <row r="12" spans="1:34" s="112" customFormat="1">
      <c r="A12" s="107">
        <v>8</v>
      </c>
      <c r="B12" s="108">
        <f t="shared" si="1"/>
        <v>23</v>
      </c>
      <c r="C12" s="109">
        <f t="shared" si="10"/>
        <v>0</v>
      </c>
      <c r="D12" s="110">
        <f t="shared" si="10"/>
        <v>23</v>
      </c>
      <c r="E12" s="111">
        <f t="shared" si="9"/>
        <v>0</v>
      </c>
      <c r="F12" s="64">
        <f t="shared" si="2"/>
        <v>0</v>
      </c>
      <c r="G12" s="65"/>
      <c r="H12" s="66"/>
      <c r="I12" s="67"/>
      <c r="J12" s="64">
        <f t="shared" si="3"/>
        <v>0</v>
      </c>
      <c r="K12" s="65"/>
      <c r="L12" s="66"/>
      <c r="M12" s="67"/>
      <c r="N12" s="64">
        <f t="shared" si="4"/>
        <v>0</v>
      </c>
      <c r="O12" s="65"/>
      <c r="P12" s="66"/>
      <c r="Q12" s="67"/>
      <c r="R12" s="64">
        <f t="shared" si="5"/>
        <v>0</v>
      </c>
      <c r="S12" s="65"/>
      <c r="T12" s="66"/>
      <c r="U12" s="67"/>
      <c r="V12" s="64">
        <f t="shared" si="6"/>
        <v>0</v>
      </c>
      <c r="W12" s="65"/>
      <c r="X12" s="66"/>
      <c r="Y12" s="67"/>
      <c r="Z12" s="64">
        <f t="shared" si="7"/>
        <v>0</v>
      </c>
      <c r="AA12" s="65"/>
      <c r="AB12" s="66"/>
      <c r="AC12" s="67"/>
      <c r="AD12" s="64">
        <f t="shared" si="8"/>
        <v>23</v>
      </c>
      <c r="AE12" s="109"/>
      <c r="AF12" s="66">
        <v>23</v>
      </c>
      <c r="AG12" s="67"/>
      <c r="AH12" s="107"/>
    </row>
    <row r="13" spans="1:34" s="69" customFormat="1">
      <c r="A13" s="107">
        <v>9</v>
      </c>
      <c r="B13" s="108">
        <f t="shared" si="1"/>
        <v>18</v>
      </c>
      <c r="C13" s="109">
        <f t="shared" si="10"/>
        <v>0</v>
      </c>
      <c r="D13" s="110">
        <f t="shared" si="10"/>
        <v>18</v>
      </c>
      <c r="E13" s="111">
        <f t="shared" si="9"/>
        <v>0</v>
      </c>
      <c r="F13" s="64">
        <f t="shared" si="2"/>
        <v>0</v>
      </c>
      <c r="G13" s="65"/>
      <c r="H13" s="66"/>
      <c r="I13" s="67"/>
      <c r="J13" s="64">
        <f t="shared" si="3"/>
        <v>0</v>
      </c>
      <c r="K13" s="65"/>
      <c r="L13" s="66"/>
      <c r="M13" s="67"/>
      <c r="N13" s="64">
        <f t="shared" si="4"/>
        <v>0</v>
      </c>
      <c r="O13" s="65"/>
      <c r="P13" s="66"/>
      <c r="Q13" s="67"/>
      <c r="R13" s="64">
        <f t="shared" si="5"/>
        <v>0</v>
      </c>
      <c r="S13" s="65"/>
      <c r="T13" s="66"/>
      <c r="U13" s="67"/>
      <c r="V13" s="64">
        <f t="shared" si="6"/>
        <v>0</v>
      </c>
      <c r="W13" s="65"/>
      <c r="X13" s="66"/>
      <c r="Y13" s="67"/>
      <c r="Z13" s="64">
        <f t="shared" si="7"/>
        <v>0</v>
      </c>
      <c r="AA13" s="65"/>
      <c r="AB13" s="66"/>
      <c r="AC13" s="67"/>
      <c r="AD13" s="64">
        <f t="shared" si="8"/>
        <v>18</v>
      </c>
      <c r="AE13" s="65"/>
      <c r="AF13" s="66">
        <v>18</v>
      </c>
      <c r="AG13" s="67"/>
      <c r="AH13" s="68"/>
    </row>
    <row r="14" spans="1:34" s="81" customFormat="1">
      <c r="A14" s="70">
        <v>10</v>
      </c>
      <c r="B14" s="71">
        <f t="shared" si="1"/>
        <v>117</v>
      </c>
      <c r="C14" s="72">
        <f t="shared" si="10"/>
        <v>3</v>
      </c>
      <c r="D14" s="73">
        <f t="shared" si="10"/>
        <v>24</v>
      </c>
      <c r="E14" s="74">
        <f t="shared" si="9"/>
        <v>90</v>
      </c>
      <c r="F14" s="76">
        <f t="shared" si="2"/>
        <v>28</v>
      </c>
      <c r="G14" s="77">
        <v>2</v>
      </c>
      <c r="H14" s="78">
        <v>5</v>
      </c>
      <c r="I14" s="79">
        <v>21</v>
      </c>
      <c r="J14" s="76">
        <f t="shared" si="3"/>
        <v>38</v>
      </c>
      <c r="K14" s="77">
        <v>1</v>
      </c>
      <c r="L14" s="78">
        <v>4</v>
      </c>
      <c r="M14" s="79">
        <v>33</v>
      </c>
      <c r="N14" s="76">
        <f t="shared" si="4"/>
        <v>21</v>
      </c>
      <c r="O14" s="77">
        <v>0</v>
      </c>
      <c r="P14" s="78">
        <v>2</v>
      </c>
      <c r="Q14" s="79">
        <v>19</v>
      </c>
      <c r="R14" s="76">
        <f t="shared" si="5"/>
        <v>25</v>
      </c>
      <c r="S14" s="77">
        <v>0</v>
      </c>
      <c r="T14" s="78">
        <v>10</v>
      </c>
      <c r="U14" s="79">
        <v>15</v>
      </c>
      <c r="V14" s="76">
        <f t="shared" si="6"/>
        <v>3</v>
      </c>
      <c r="W14" s="77">
        <v>0</v>
      </c>
      <c r="X14" s="78">
        <v>1</v>
      </c>
      <c r="Y14" s="79">
        <v>2</v>
      </c>
      <c r="Z14" s="76">
        <f t="shared" si="7"/>
        <v>2</v>
      </c>
      <c r="AA14" s="77">
        <v>0</v>
      </c>
      <c r="AB14" s="78">
        <v>2</v>
      </c>
      <c r="AC14" s="79">
        <v>0</v>
      </c>
      <c r="AD14" s="76">
        <f t="shared" si="8"/>
        <v>0</v>
      </c>
      <c r="AE14" s="77"/>
      <c r="AF14" s="78"/>
      <c r="AG14" s="79"/>
      <c r="AH14" s="80"/>
    </row>
    <row r="15" spans="1:34" s="95" customFormat="1">
      <c r="A15" s="35">
        <v>11</v>
      </c>
      <c r="B15" s="54">
        <f t="shared" si="1"/>
        <v>121</v>
      </c>
      <c r="C15" s="55">
        <f t="shared" si="10"/>
        <v>1</v>
      </c>
      <c r="D15" s="56">
        <f t="shared" si="10"/>
        <v>28</v>
      </c>
      <c r="E15" s="57">
        <f t="shared" si="9"/>
        <v>92</v>
      </c>
      <c r="F15" s="137">
        <f t="shared" si="2"/>
        <v>21</v>
      </c>
      <c r="G15" s="97">
        <v>1</v>
      </c>
      <c r="H15" s="98">
        <v>0</v>
      </c>
      <c r="I15" s="99">
        <v>20</v>
      </c>
      <c r="J15" s="137">
        <f t="shared" si="3"/>
        <v>46</v>
      </c>
      <c r="K15" s="97">
        <v>0</v>
      </c>
      <c r="L15" s="98">
        <v>11</v>
      </c>
      <c r="M15" s="99">
        <v>35</v>
      </c>
      <c r="N15" s="137">
        <f t="shared" si="4"/>
        <v>20</v>
      </c>
      <c r="O15" s="97">
        <v>0</v>
      </c>
      <c r="P15" s="98">
        <v>4</v>
      </c>
      <c r="Q15" s="99">
        <v>16</v>
      </c>
      <c r="R15" s="137">
        <f t="shared" si="5"/>
        <v>26</v>
      </c>
      <c r="S15" s="97">
        <v>0</v>
      </c>
      <c r="T15" s="98">
        <v>7</v>
      </c>
      <c r="U15" s="99">
        <v>19</v>
      </c>
      <c r="V15" s="137">
        <f>W15+X15+Y15</f>
        <v>2</v>
      </c>
      <c r="W15" s="97">
        <v>0</v>
      </c>
      <c r="X15" s="98">
        <v>1</v>
      </c>
      <c r="Y15" s="99">
        <v>1</v>
      </c>
      <c r="Z15" s="137">
        <f t="shared" si="7"/>
        <v>6</v>
      </c>
      <c r="AA15" s="97">
        <v>0</v>
      </c>
      <c r="AB15" s="98">
        <v>5</v>
      </c>
      <c r="AC15" s="99">
        <v>1</v>
      </c>
      <c r="AD15" s="137">
        <f t="shared" si="8"/>
        <v>0</v>
      </c>
      <c r="AE15" s="97"/>
      <c r="AF15" s="98"/>
      <c r="AG15" s="99"/>
      <c r="AH15" s="101"/>
    </row>
    <row r="16" spans="1:34" s="95" customFormat="1">
      <c r="A16" s="35">
        <v>12</v>
      </c>
      <c r="B16" s="54">
        <f t="shared" si="1"/>
        <v>125</v>
      </c>
      <c r="C16" s="55">
        <f t="shared" si="10"/>
        <v>6</v>
      </c>
      <c r="D16" s="56">
        <f t="shared" si="10"/>
        <v>32</v>
      </c>
      <c r="E16" s="57">
        <f t="shared" si="9"/>
        <v>87</v>
      </c>
      <c r="F16" s="137">
        <f>G16+H16+I16</f>
        <v>27</v>
      </c>
      <c r="G16" s="97">
        <v>2</v>
      </c>
      <c r="H16" s="98">
        <v>3</v>
      </c>
      <c r="I16" s="99">
        <v>22</v>
      </c>
      <c r="J16" s="137">
        <f t="shared" si="3"/>
        <v>21</v>
      </c>
      <c r="K16" s="97">
        <v>1</v>
      </c>
      <c r="L16" s="98">
        <v>8</v>
      </c>
      <c r="M16" s="99">
        <v>12</v>
      </c>
      <c r="N16" s="137">
        <f t="shared" si="4"/>
        <v>22</v>
      </c>
      <c r="O16" s="97">
        <v>1</v>
      </c>
      <c r="P16" s="98">
        <v>4</v>
      </c>
      <c r="Q16" s="99">
        <v>17</v>
      </c>
      <c r="R16" s="137">
        <f t="shared" si="5"/>
        <v>35</v>
      </c>
      <c r="S16" s="97">
        <v>2</v>
      </c>
      <c r="T16" s="98">
        <v>7</v>
      </c>
      <c r="U16" s="99">
        <v>26</v>
      </c>
      <c r="V16" s="137">
        <f t="shared" si="6"/>
        <v>9</v>
      </c>
      <c r="W16" s="97">
        <v>0</v>
      </c>
      <c r="X16" s="98">
        <v>3</v>
      </c>
      <c r="Y16" s="99">
        <v>6</v>
      </c>
      <c r="Z16" s="137">
        <f t="shared" si="7"/>
        <v>11</v>
      </c>
      <c r="AA16" s="97">
        <v>0</v>
      </c>
      <c r="AB16" s="98">
        <v>7</v>
      </c>
      <c r="AC16" s="99">
        <v>4</v>
      </c>
      <c r="AD16" s="137">
        <f t="shared" si="8"/>
        <v>0</v>
      </c>
      <c r="AE16" s="97"/>
      <c r="AF16" s="98"/>
      <c r="AG16" s="99"/>
      <c r="AH16" s="101"/>
    </row>
    <row r="17" spans="1:34" s="81" customFormat="1">
      <c r="A17" s="70">
        <v>13</v>
      </c>
      <c r="B17" s="71">
        <f t="shared" si="1"/>
        <v>84</v>
      </c>
      <c r="C17" s="72">
        <f t="shared" si="10"/>
        <v>6</v>
      </c>
      <c r="D17" s="73">
        <f t="shared" si="10"/>
        <v>19</v>
      </c>
      <c r="E17" s="74">
        <f t="shared" si="9"/>
        <v>59</v>
      </c>
      <c r="F17" s="76">
        <f t="shared" si="2"/>
        <v>17</v>
      </c>
      <c r="G17" s="77">
        <v>1</v>
      </c>
      <c r="H17" s="78">
        <v>4</v>
      </c>
      <c r="I17" s="79">
        <v>12</v>
      </c>
      <c r="J17" s="76">
        <f t="shared" si="3"/>
        <v>31</v>
      </c>
      <c r="K17" s="77">
        <v>1</v>
      </c>
      <c r="L17" s="78">
        <v>7</v>
      </c>
      <c r="M17" s="79">
        <v>23</v>
      </c>
      <c r="N17" s="76">
        <f t="shared" si="4"/>
        <v>13</v>
      </c>
      <c r="O17" s="77">
        <v>2</v>
      </c>
      <c r="P17" s="78">
        <v>2</v>
      </c>
      <c r="Q17" s="79">
        <v>9</v>
      </c>
      <c r="R17" s="76">
        <f t="shared" si="5"/>
        <v>17</v>
      </c>
      <c r="S17" s="77">
        <v>2</v>
      </c>
      <c r="T17" s="78">
        <v>3</v>
      </c>
      <c r="U17" s="79">
        <v>12</v>
      </c>
      <c r="V17" s="76">
        <f t="shared" si="6"/>
        <v>4</v>
      </c>
      <c r="W17" s="77">
        <v>0</v>
      </c>
      <c r="X17" s="78">
        <v>2</v>
      </c>
      <c r="Y17" s="79">
        <v>2</v>
      </c>
      <c r="Z17" s="76">
        <f t="shared" si="7"/>
        <v>2</v>
      </c>
      <c r="AA17" s="77">
        <v>0</v>
      </c>
      <c r="AB17" s="78">
        <v>1</v>
      </c>
      <c r="AC17" s="79">
        <v>1</v>
      </c>
      <c r="AD17" s="76">
        <f t="shared" si="8"/>
        <v>0</v>
      </c>
      <c r="AE17" s="77"/>
      <c r="AF17" s="78"/>
      <c r="AG17" s="79"/>
      <c r="AH17" s="80"/>
    </row>
    <row r="18" spans="1:34" s="75" customFormat="1">
      <c r="A18" s="70">
        <v>14</v>
      </c>
      <c r="B18" s="71">
        <f t="shared" si="1"/>
        <v>123</v>
      </c>
      <c r="C18" s="72">
        <f>G18+K18+O18+S18+W18+AA18+AE18</f>
        <v>3</v>
      </c>
      <c r="D18" s="73">
        <f>H18+L18+P18+T18+X18+AB18+AF18</f>
        <v>32</v>
      </c>
      <c r="E18" s="74">
        <f>I18+M18+Q18+U18+Y18+AC18+AG18</f>
        <v>88</v>
      </c>
      <c r="F18" s="76">
        <f t="shared" si="2"/>
        <v>28</v>
      </c>
      <c r="G18" s="77">
        <v>1</v>
      </c>
      <c r="H18" s="78">
        <v>6</v>
      </c>
      <c r="I18" s="79">
        <v>21</v>
      </c>
      <c r="J18" s="76">
        <f t="shared" si="3"/>
        <v>27</v>
      </c>
      <c r="K18" s="77">
        <v>0</v>
      </c>
      <c r="L18" s="78">
        <v>8</v>
      </c>
      <c r="M18" s="79">
        <v>19</v>
      </c>
      <c r="N18" s="76">
        <f t="shared" si="4"/>
        <v>22</v>
      </c>
      <c r="O18" s="77">
        <v>0</v>
      </c>
      <c r="P18" s="78">
        <v>3</v>
      </c>
      <c r="Q18" s="79">
        <v>19</v>
      </c>
      <c r="R18" s="76">
        <f t="shared" si="5"/>
        <v>26</v>
      </c>
      <c r="S18" s="77">
        <v>1</v>
      </c>
      <c r="T18" s="78">
        <v>5</v>
      </c>
      <c r="U18" s="79">
        <v>20</v>
      </c>
      <c r="V18" s="76">
        <f t="shared" si="6"/>
        <v>13</v>
      </c>
      <c r="W18" s="77">
        <v>1</v>
      </c>
      <c r="X18" s="78">
        <v>4</v>
      </c>
      <c r="Y18" s="79">
        <v>8</v>
      </c>
      <c r="Z18" s="76">
        <f t="shared" si="7"/>
        <v>7</v>
      </c>
      <c r="AA18" s="77">
        <v>0</v>
      </c>
      <c r="AB18" s="78">
        <v>6</v>
      </c>
      <c r="AC18" s="79">
        <v>1</v>
      </c>
      <c r="AD18" s="76">
        <f t="shared" si="8"/>
        <v>0</v>
      </c>
      <c r="AE18" s="72"/>
      <c r="AF18" s="78"/>
      <c r="AG18" s="79"/>
      <c r="AH18" s="70"/>
    </row>
    <row r="19" spans="1:34" s="112" customFormat="1">
      <c r="A19" s="107">
        <v>15</v>
      </c>
      <c r="B19" s="108">
        <f t="shared" si="1"/>
        <v>17</v>
      </c>
      <c r="C19" s="109">
        <f t="shared" si="10"/>
        <v>0</v>
      </c>
      <c r="D19" s="110">
        <f t="shared" si="10"/>
        <v>17</v>
      </c>
      <c r="E19" s="111">
        <f t="shared" si="9"/>
        <v>0</v>
      </c>
      <c r="F19" s="64">
        <f t="shared" si="2"/>
        <v>0</v>
      </c>
      <c r="G19" s="65"/>
      <c r="H19" s="66"/>
      <c r="I19" s="67"/>
      <c r="J19" s="64">
        <f t="shared" si="3"/>
        <v>0</v>
      </c>
      <c r="K19" s="65"/>
      <c r="L19" s="66"/>
      <c r="M19" s="67"/>
      <c r="N19" s="64">
        <f t="shared" si="4"/>
        <v>0</v>
      </c>
      <c r="O19" s="65"/>
      <c r="P19" s="66"/>
      <c r="Q19" s="67"/>
      <c r="R19" s="64">
        <f t="shared" si="5"/>
        <v>0</v>
      </c>
      <c r="S19" s="65"/>
      <c r="T19" s="66"/>
      <c r="U19" s="67"/>
      <c r="V19" s="64">
        <f t="shared" si="6"/>
        <v>0</v>
      </c>
      <c r="W19" s="65"/>
      <c r="X19" s="66"/>
      <c r="Y19" s="67"/>
      <c r="Z19" s="64">
        <f t="shared" si="7"/>
        <v>0</v>
      </c>
      <c r="AA19" s="65"/>
      <c r="AB19" s="66"/>
      <c r="AC19" s="67"/>
      <c r="AD19" s="64">
        <f t="shared" si="8"/>
        <v>17</v>
      </c>
      <c r="AE19" s="109"/>
      <c r="AF19" s="66">
        <v>17</v>
      </c>
      <c r="AG19" s="67"/>
      <c r="AH19" s="107"/>
    </row>
    <row r="20" spans="1:34" s="69" customFormat="1">
      <c r="A20" s="107">
        <v>16</v>
      </c>
      <c r="B20" s="108">
        <f t="shared" si="1"/>
        <v>24</v>
      </c>
      <c r="C20" s="109">
        <f t="shared" si="10"/>
        <v>0</v>
      </c>
      <c r="D20" s="110">
        <f t="shared" si="10"/>
        <v>24</v>
      </c>
      <c r="E20" s="111">
        <f t="shared" si="9"/>
        <v>0</v>
      </c>
      <c r="F20" s="64">
        <f t="shared" si="2"/>
        <v>0</v>
      </c>
      <c r="G20" s="65"/>
      <c r="H20" s="66"/>
      <c r="I20" s="67"/>
      <c r="J20" s="64">
        <f t="shared" si="3"/>
        <v>0</v>
      </c>
      <c r="K20" s="65"/>
      <c r="L20" s="66"/>
      <c r="M20" s="67"/>
      <c r="N20" s="64">
        <f t="shared" si="4"/>
        <v>0</v>
      </c>
      <c r="O20" s="65"/>
      <c r="P20" s="66"/>
      <c r="Q20" s="67"/>
      <c r="R20" s="64">
        <f t="shared" si="5"/>
        <v>0</v>
      </c>
      <c r="S20" s="65"/>
      <c r="T20" s="66"/>
      <c r="U20" s="67"/>
      <c r="V20" s="64">
        <f t="shared" si="6"/>
        <v>0</v>
      </c>
      <c r="W20" s="65"/>
      <c r="X20" s="66"/>
      <c r="Y20" s="67"/>
      <c r="Z20" s="64">
        <f t="shared" si="7"/>
        <v>0</v>
      </c>
      <c r="AA20" s="65"/>
      <c r="AB20" s="66"/>
      <c r="AC20" s="67"/>
      <c r="AD20" s="64">
        <f t="shared" si="8"/>
        <v>24</v>
      </c>
      <c r="AE20" s="65"/>
      <c r="AF20" s="66">
        <v>24</v>
      </c>
      <c r="AG20" s="67"/>
      <c r="AH20" s="68"/>
    </row>
    <row r="21" spans="1:34" s="81" customFormat="1">
      <c r="A21" s="70">
        <v>17</v>
      </c>
      <c r="B21" s="71">
        <f t="shared" si="1"/>
        <v>141</v>
      </c>
      <c r="C21" s="72">
        <f t="shared" si="10"/>
        <v>4</v>
      </c>
      <c r="D21" s="73">
        <f t="shared" si="10"/>
        <v>36</v>
      </c>
      <c r="E21" s="74">
        <f t="shared" si="9"/>
        <v>101</v>
      </c>
      <c r="F21" s="76">
        <f t="shared" si="2"/>
        <v>17</v>
      </c>
      <c r="G21" s="77">
        <v>0</v>
      </c>
      <c r="H21" s="78">
        <v>2</v>
      </c>
      <c r="I21" s="79">
        <v>15</v>
      </c>
      <c r="J21" s="76">
        <f t="shared" si="3"/>
        <v>50</v>
      </c>
      <c r="K21" s="77">
        <v>2</v>
      </c>
      <c r="L21" s="78">
        <v>9</v>
      </c>
      <c r="M21" s="79">
        <v>39</v>
      </c>
      <c r="N21" s="76">
        <f t="shared" si="4"/>
        <v>26</v>
      </c>
      <c r="O21" s="77">
        <v>0</v>
      </c>
      <c r="P21" s="78">
        <v>6</v>
      </c>
      <c r="Q21" s="79">
        <v>20</v>
      </c>
      <c r="R21" s="76">
        <f t="shared" si="5"/>
        <v>28</v>
      </c>
      <c r="S21" s="77">
        <v>0</v>
      </c>
      <c r="T21" s="78">
        <v>10</v>
      </c>
      <c r="U21" s="79">
        <v>18</v>
      </c>
      <c r="V21" s="76">
        <f t="shared" si="6"/>
        <v>14</v>
      </c>
      <c r="W21" s="77">
        <v>2</v>
      </c>
      <c r="X21" s="78">
        <v>4</v>
      </c>
      <c r="Y21" s="79">
        <v>8</v>
      </c>
      <c r="Z21" s="76">
        <f t="shared" si="7"/>
        <v>6</v>
      </c>
      <c r="AA21" s="77">
        <v>0</v>
      </c>
      <c r="AB21" s="78">
        <v>5</v>
      </c>
      <c r="AC21" s="79">
        <v>1</v>
      </c>
      <c r="AD21" s="76">
        <f t="shared" si="8"/>
        <v>0</v>
      </c>
      <c r="AE21" s="77"/>
      <c r="AF21" s="78"/>
      <c r="AG21" s="79"/>
      <c r="AH21" s="80"/>
    </row>
    <row r="22" spans="1:34" s="95" customFormat="1">
      <c r="A22" s="35">
        <v>18</v>
      </c>
      <c r="B22" s="54">
        <f t="shared" si="1"/>
        <v>92</v>
      </c>
      <c r="C22" s="55">
        <f t="shared" si="10"/>
        <v>0</v>
      </c>
      <c r="D22" s="56">
        <f t="shared" si="10"/>
        <v>20</v>
      </c>
      <c r="E22" s="57">
        <f t="shared" si="9"/>
        <v>72</v>
      </c>
      <c r="F22" s="137">
        <f t="shared" si="2"/>
        <v>21</v>
      </c>
      <c r="G22" s="97">
        <v>0</v>
      </c>
      <c r="H22" s="98">
        <v>1</v>
      </c>
      <c r="I22" s="99">
        <v>20</v>
      </c>
      <c r="J22" s="137">
        <f t="shared" si="3"/>
        <v>13</v>
      </c>
      <c r="K22" s="97">
        <v>0</v>
      </c>
      <c r="L22" s="98">
        <v>3</v>
      </c>
      <c r="M22" s="99">
        <v>10</v>
      </c>
      <c r="N22" s="137">
        <f t="shared" si="4"/>
        <v>19</v>
      </c>
      <c r="O22" s="97">
        <v>0</v>
      </c>
      <c r="P22" s="98">
        <v>3</v>
      </c>
      <c r="Q22" s="99">
        <v>16</v>
      </c>
      <c r="R22" s="137">
        <f t="shared" si="5"/>
        <v>26</v>
      </c>
      <c r="S22" s="97">
        <v>0</v>
      </c>
      <c r="T22" s="98">
        <v>6</v>
      </c>
      <c r="U22" s="99">
        <v>20</v>
      </c>
      <c r="V22" s="137">
        <f t="shared" si="6"/>
        <v>7</v>
      </c>
      <c r="W22" s="97">
        <v>0</v>
      </c>
      <c r="X22" s="98">
        <v>2</v>
      </c>
      <c r="Y22" s="99">
        <v>5</v>
      </c>
      <c r="Z22" s="137">
        <f t="shared" si="7"/>
        <v>6</v>
      </c>
      <c r="AA22" s="97">
        <v>0</v>
      </c>
      <c r="AB22" s="98">
        <v>5</v>
      </c>
      <c r="AC22" s="99">
        <v>1</v>
      </c>
      <c r="AD22" s="137">
        <f t="shared" si="8"/>
        <v>0</v>
      </c>
      <c r="AE22" s="97"/>
      <c r="AF22" s="98"/>
      <c r="AG22" s="99"/>
      <c r="AH22" s="101"/>
    </row>
    <row r="23" spans="1:34" s="95" customFormat="1">
      <c r="A23" s="35">
        <v>19</v>
      </c>
      <c r="B23" s="54">
        <f t="shared" si="1"/>
        <v>113</v>
      </c>
      <c r="C23" s="55">
        <f t="shared" si="10"/>
        <v>0</v>
      </c>
      <c r="D23" s="56">
        <f t="shared" si="10"/>
        <v>30</v>
      </c>
      <c r="E23" s="57">
        <f t="shared" si="9"/>
        <v>83</v>
      </c>
      <c r="F23" s="137">
        <f t="shared" si="2"/>
        <v>29</v>
      </c>
      <c r="G23" s="97">
        <v>0</v>
      </c>
      <c r="H23" s="98">
        <v>1</v>
      </c>
      <c r="I23" s="99">
        <v>28</v>
      </c>
      <c r="J23" s="137">
        <f t="shared" si="3"/>
        <v>30</v>
      </c>
      <c r="K23" s="97">
        <v>0</v>
      </c>
      <c r="L23" s="98">
        <v>13</v>
      </c>
      <c r="M23" s="99">
        <v>17</v>
      </c>
      <c r="N23" s="137">
        <f t="shared" si="4"/>
        <v>22</v>
      </c>
      <c r="O23" s="97">
        <v>0</v>
      </c>
      <c r="P23" s="98">
        <v>6</v>
      </c>
      <c r="Q23" s="99">
        <v>16</v>
      </c>
      <c r="R23" s="137">
        <f t="shared" si="5"/>
        <v>23</v>
      </c>
      <c r="S23" s="97">
        <v>0</v>
      </c>
      <c r="T23" s="98">
        <v>7</v>
      </c>
      <c r="U23" s="99">
        <v>16</v>
      </c>
      <c r="V23" s="137">
        <f t="shared" si="6"/>
        <v>5</v>
      </c>
      <c r="W23" s="97">
        <v>0</v>
      </c>
      <c r="X23" s="98">
        <v>2</v>
      </c>
      <c r="Y23" s="99">
        <v>3</v>
      </c>
      <c r="Z23" s="137">
        <f t="shared" si="7"/>
        <v>4</v>
      </c>
      <c r="AA23" s="97">
        <v>0</v>
      </c>
      <c r="AB23" s="98">
        <v>1</v>
      </c>
      <c r="AC23" s="99">
        <v>3</v>
      </c>
      <c r="AD23" s="137">
        <f t="shared" si="8"/>
        <v>0</v>
      </c>
      <c r="AE23" s="97"/>
      <c r="AF23" s="98"/>
      <c r="AG23" s="99"/>
      <c r="AH23" s="101"/>
    </row>
    <row r="24" spans="1:34" s="81" customFormat="1">
      <c r="A24" s="70">
        <v>20</v>
      </c>
      <c r="B24" s="71">
        <f t="shared" si="1"/>
        <v>105</v>
      </c>
      <c r="C24" s="72">
        <f t="shared" si="10"/>
        <v>1</v>
      </c>
      <c r="D24" s="73">
        <f t="shared" si="10"/>
        <v>38</v>
      </c>
      <c r="E24" s="74">
        <f t="shared" si="9"/>
        <v>66</v>
      </c>
      <c r="F24" s="76">
        <f t="shared" si="2"/>
        <v>27</v>
      </c>
      <c r="G24" s="77">
        <v>0</v>
      </c>
      <c r="H24" s="78">
        <v>6</v>
      </c>
      <c r="I24" s="79">
        <v>21</v>
      </c>
      <c r="J24" s="76">
        <f t="shared" si="3"/>
        <v>24</v>
      </c>
      <c r="K24" s="77">
        <v>0</v>
      </c>
      <c r="L24" s="78">
        <v>8</v>
      </c>
      <c r="M24" s="79">
        <v>16</v>
      </c>
      <c r="N24" s="76">
        <f t="shared" si="4"/>
        <v>15</v>
      </c>
      <c r="O24" s="77">
        <v>0</v>
      </c>
      <c r="P24" s="78">
        <v>4</v>
      </c>
      <c r="Q24" s="79">
        <v>11</v>
      </c>
      <c r="R24" s="76">
        <f t="shared" si="5"/>
        <v>17</v>
      </c>
      <c r="S24" s="77">
        <v>0</v>
      </c>
      <c r="T24" s="78">
        <v>3</v>
      </c>
      <c r="U24" s="79">
        <v>14</v>
      </c>
      <c r="V24" s="76">
        <f t="shared" si="6"/>
        <v>15</v>
      </c>
      <c r="W24" s="77">
        <v>1</v>
      </c>
      <c r="X24" s="138">
        <v>10</v>
      </c>
      <c r="Y24" s="79">
        <v>4</v>
      </c>
      <c r="Z24" s="76">
        <f t="shared" si="7"/>
        <v>7</v>
      </c>
      <c r="AA24" s="77">
        <v>0</v>
      </c>
      <c r="AB24" s="78">
        <v>7</v>
      </c>
      <c r="AC24" s="79">
        <v>0</v>
      </c>
      <c r="AD24" s="76">
        <f t="shared" si="8"/>
        <v>0</v>
      </c>
      <c r="AE24" s="77"/>
      <c r="AF24" s="78"/>
      <c r="AG24" s="79"/>
      <c r="AH24" s="80"/>
    </row>
    <row r="25" spans="1:34" s="75" customFormat="1">
      <c r="A25" s="70">
        <v>21</v>
      </c>
      <c r="B25" s="71">
        <f t="shared" si="1"/>
        <v>105</v>
      </c>
      <c r="C25" s="72">
        <f t="shared" si="10"/>
        <v>4</v>
      </c>
      <c r="D25" s="73">
        <f t="shared" si="10"/>
        <v>25</v>
      </c>
      <c r="E25" s="74">
        <f t="shared" si="9"/>
        <v>76</v>
      </c>
      <c r="F25" s="76">
        <f t="shared" si="2"/>
        <v>18</v>
      </c>
      <c r="G25" s="77">
        <v>0</v>
      </c>
      <c r="H25" s="78">
        <v>2</v>
      </c>
      <c r="I25" s="79">
        <v>16</v>
      </c>
      <c r="J25" s="76">
        <f t="shared" si="3"/>
        <v>36</v>
      </c>
      <c r="K25" s="77">
        <v>1</v>
      </c>
      <c r="L25" s="78">
        <v>5</v>
      </c>
      <c r="M25" s="79">
        <v>30</v>
      </c>
      <c r="N25" s="76">
        <f t="shared" si="4"/>
        <v>10</v>
      </c>
      <c r="O25" s="77">
        <v>0</v>
      </c>
      <c r="P25" s="78">
        <v>2</v>
      </c>
      <c r="Q25" s="79">
        <v>8</v>
      </c>
      <c r="R25" s="76">
        <f t="shared" si="5"/>
        <v>20</v>
      </c>
      <c r="S25" s="77">
        <v>0</v>
      </c>
      <c r="T25" s="78">
        <v>8</v>
      </c>
      <c r="U25" s="79">
        <v>12</v>
      </c>
      <c r="V25" s="76">
        <f t="shared" si="6"/>
        <v>17</v>
      </c>
      <c r="W25" s="77">
        <v>3</v>
      </c>
      <c r="X25" s="78">
        <v>4</v>
      </c>
      <c r="Y25" s="79">
        <v>10</v>
      </c>
      <c r="Z25" s="76">
        <f t="shared" si="7"/>
        <v>4</v>
      </c>
      <c r="AA25" s="77">
        <v>0</v>
      </c>
      <c r="AB25" s="78">
        <v>4</v>
      </c>
      <c r="AC25" s="79">
        <v>0</v>
      </c>
      <c r="AD25" s="76">
        <f t="shared" si="8"/>
        <v>0</v>
      </c>
      <c r="AE25" s="77"/>
      <c r="AF25" s="78"/>
      <c r="AG25" s="79"/>
      <c r="AH25" s="70"/>
    </row>
    <row r="26" spans="1:34" s="69" customFormat="1">
      <c r="A26" s="107">
        <v>22</v>
      </c>
      <c r="B26" s="108">
        <f t="shared" si="1"/>
        <v>7</v>
      </c>
      <c r="C26" s="109">
        <f t="shared" si="10"/>
        <v>0</v>
      </c>
      <c r="D26" s="110">
        <f t="shared" si="10"/>
        <v>7</v>
      </c>
      <c r="E26" s="111">
        <f t="shared" si="9"/>
        <v>0</v>
      </c>
      <c r="F26" s="64">
        <f t="shared" si="2"/>
        <v>0</v>
      </c>
      <c r="G26" s="65"/>
      <c r="H26" s="66"/>
      <c r="I26" s="67"/>
      <c r="J26" s="64">
        <f t="shared" si="3"/>
        <v>0</v>
      </c>
      <c r="K26" s="65"/>
      <c r="L26" s="66"/>
      <c r="M26" s="67"/>
      <c r="N26" s="64">
        <f t="shared" si="4"/>
        <v>0</v>
      </c>
      <c r="O26" s="65"/>
      <c r="P26" s="66"/>
      <c r="Q26" s="67"/>
      <c r="R26" s="64">
        <f t="shared" si="5"/>
        <v>0</v>
      </c>
      <c r="S26" s="65"/>
      <c r="T26" s="66"/>
      <c r="U26" s="67"/>
      <c r="V26" s="64">
        <f t="shared" si="6"/>
        <v>0</v>
      </c>
      <c r="W26" s="65"/>
      <c r="X26" s="66"/>
      <c r="Y26" s="67"/>
      <c r="Z26" s="64">
        <f t="shared" si="7"/>
        <v>0</v>
      </c>
      <c r="AA26" s="65"/>
      <c r="AB26" s="66"/>
      <c r="AC26" s="67"/>
      <c r="AD26" s="64">
        <f t="shared" si="8"/>
        <v>7</v>
      </c>
      <c r="AE26" s="65"/>
      <c r="AF26" s="66">
        <v>7</v>
      </c>
      <c r="AG26" s="67"/>
      <c r="AH26" s="68"/>
    </row>
    <row r="27" spans="1:34" s="69" customFormat="1">
      <c r="A27" s="107">
        <v>23</v>
      </c>
      <c r="B27" s="108">
        <f t="shared" si="1"/>
        <v>10</v>
      </c>
      <c r="C27" s="109">
        <f t="shared" si="10"/>
        <v>0</v>
      </c>
      <c r="D27" s="110">
        <f t="shared" si="10"/>
        <v>10</v>
      </c>
      <c r="E27" s="111">
        <f t="shared" si="9"/>
        <v>0</v>
      </c>
      <c r="F27" s="64">
        <f t="shared" si="2"/>
        <v>0</v>
      </c>
      <c r="G27" s="65"/>
      <c r="H27" s="66"/>
      <c r="I27" s="67"/>
      <c r="J27" s="64">
        <f t="shared" si="3"/>
        <v>0</v>
      </c>
      <c r="K27" s="65"/>
      <c r="L27" s="66"/>
      <c r="M27" s="67"/>
      <c r="N27" s="64">
        <f t="shared" si="4"/>
        <v>0</v>
      </c>
      <c r="O27" s="65"/>
      <c r="P27" s="66"/>
      <c r="Q27" s="67"/>
      <c r="R27" s="64">
        <f t="shared" si="5"/>
        <v>0</v>
      </c>
      <c r="S27" s="65"/>
      <c r="T27" s="66"/>
      <c r="U27" s="67"/>
      <c r="V27" s="64">
        <f t="shared" si="6"/>
        <v>0</v>
      </c>
      <c r="W27" s="65"/>
      <c r="X27" s="66"/>
      <c r="Y27" s="67"/>
      <c r="Z27" s="64">
        <f t="shared" si="7"/>
        <v>0</v>
      </c>
      <c r="AA27" s="65"/>
      <c r="AB27" s="66"/>
      <c r="AC27" s="67"/>
      <c r="AD27" s="64">
        <f t="shared" si="8"/>
        <v>10</v>
      </c>
      <c r="AE27" s="65"/>
      <c r="AF27" s="66">
        <v>10</v>
      </c>
      <c r="AG27" s="67"/>
      <c r="AH27" s="68"/>
    </row>
    <row r="28" spans="1:34" s="81" customFormat="1">
      <c r="A28" s="70">
        <v>24</v>
      </c>
      <c r="B28" s="71">
        <f t="shared" si="1"/>
        <v>133</v>
      </c>
      <c r="C28" s="72">
        <f t="shared" si="10"/>
        <v>1</v>
      </c>
      <c r="D28" s="73">
        <f t="shared" si="10"/>
        <v>38</v>
      </c>
      <c r="E28" s="74">
        <f t="shared" si="9"/>
        <v>94</v>
      </c>
      <c r="F28" s="76">
        <f t="shared" si="2"/>
        <v>35</v>
      </c>
      <c r="G28" s="77">
        <v>0</v>
      </c>
      <c r="H28" s="78">
        <v>5</v>
      </c>
      <c r="I28" s="79">
        <v>30</v>
      </c>
      <c r="J28" s="76">
        <f t="shared" si="3"/>
        <v>43</v>
      </c>
      <c r="K28" s="77">
        <v>0</v>
      </c>
      <c r="L28" s="78">
        <v>11</v>
      </c>
      <c r="M28" s="79">
        <v>32</v>
      </c>
      <c r="N28" s="76">
        <f t="shared" si="4"/>
        <v>29</v>
      </c>
      <c r="O28" s="77">
        <v>0</v>
      </c>
      <c r="P28" s="78">
        <v>10</v>
      </c>
      <c r="Q28" s="79">
        <v>19</v>
      </c>
      <c r="R28" s="76">
        <f t="shared" si="5"/>
        <v>10</v>
      </c>
      <c r="S28" s="77">
        <v>0</v>
      </c>
      <c r="T28" s="78">
        <v>3</v>
      </c>
      <c r="U28" s="79">
        <v>7</v>
      </c>
      <c r="V28" s="76">
        <f t="shared" si="6"/>
        <v>9</v>
      </c>
      <c r="W28" s="77">
        <v>1</v>
      </c>
      <c r="X28" s="78">
        <v>3</v>
      </c>
      <c r="Y28" s="79">
        <v>5</v>
      </c>
      <c r="Z28" s="76">
        <f t="shared" si="7"/>
        <v>7</v>
      </c>
      <c r="AA28" s="77">
        <v>0</v>
      </c>
      <c r="AB28" s="78">
        <v>6</v>
      </c>
      <c r="AC28" s="79">
        <v>1</v>
      </c>
      <c r="AD28" s="76">
        <f t="shared" si="8"/>
        <v>0</v>
      </c>
      <c r="AE28" s="77"/>
      <c r="AF28" s="78"/>
      <c r="AG28" s="79"/>
      <c r="AH28" s="80"/>
    </row>
    <row r="29" spans="1:34" s="95" customFormat="1">
      <c r="A29" s="35">
        <v>25</v>
      </c>
      <c r="B29" s="54">
        <f t="shared" si="1"/>
        <v>121</v>
      </c>
      <c r="C29" s="55">
        <f t="shared" si="10"/>
        <v>4</v>
      </c>
      <c r="D29" s="56">
        <f t="shared" si="10"/>
        <v>27</v>
      </c>
      <c r="E29" s="57">
        <f t="shared" si="9"/>
        <v>90</v>
      </c>
      <c r="F29" s="137">
        <f t="shared" si="2"/>
        <v>31</v>
      </c>
      <c r="G29" s="97">
        <v>1</v>
      </c>
      <c r="H29" s="98">
        <v>6</v>
      </c>
      <c r="I29" s="99">
        <v>24</v>
      </c>
      <c r="J29" s="137">
        <f t="shared" si="3"/>
        <v>36</v>
      </c>
      <c r="K29" s="97">
        <v>2</v>
      </c>
      <c r="L29" s="98">
        <v>7</v>
      </c>
      <c r="M29" s="99">
        <v>27</v>
      </c>
      <c r="N29" s="137">
        <f t="shared" si="4"/>
        <v>19</v>
      </c>
      <c r="O29" s="97">
        <v>0</v>
      </c>
      <c r="P29" s="98">
        <v>2</v>
      </c>
      <c r="Q29" s="99">
        <v>17</v>
      </c>
      <c r="R29" s="137">
        <f t="shared" si="5"/>
        <v>17</v>
      </c>
      <c r="S29" s="97">
        <v>0</v>
      </c>
      <c r="T29" s="98">
        <v>4</v>
      </c>
      <c r="U29" s="99">
        <v>13</v>
      </c>
      <c r="V29" s="137">
        <f t="shared" si="6"/>
        <v>12</v>
      </c>
      <c r="W29" s="97">
        <v>1</v>
      </c>
      <c r="X29" s="98">
        <v>3</v>
      </c>
      <c r="Y29" s="99">
        <v>8</v>
      </c>
      <c r="Z29" s="137">
        <f t="shared" si="7"/>
        <v>6</v>
      </c>
      <c r="AA29" s="97">
        <v>0</v>
      </c>
      <c r="AB29" s="98">
        <v>5</v>
      </c>
      <c r="AC29" s="99">
        <v>1</v>
      </c>
      <c r="AD29" s="137">
        <f t="shared" si="8"/>
        <v>0</v>
      </c>
      <c r="AE29" s="97"/>
      <c r="AF29" s="98"/>
      <c r="AG29" s="99"/>
      <c r="AH29" s="101"/>
    </row>
    <row r="30" spans="1:34" s="95" customFormat="1">
      <c r="A30" s="35">
        <v>26</v>
      </c>
      <c r="B30" s="54">
        <f t="shared" si="1"/>
        <v>105</v>
      </c>
      <c r="C30" s="55">
        <f t="shared" si="10"/>
        <v>4</v>
      </c>
      <c r="D30" s="56">
        <f t="shared" si="10"/>
        <v>28</v>
      </c>
      <c r="E30" s="57">
        <f t="shared" si="9"/>
        <v>73</v>
      </c>
      <c r="F30" s="137">
        <f t="shared" si="2"/>
        <v>27</v>
      </c>
      <c r="G30" s="97">
        <v>1</v>
      </c>
      <c r="H30" s="98">
        <v>4</v>
      </c>
      <c r="I30" s="99">
        <v>22</v>
      </c>
      <c r="J30" s="137">
        <f t="shared" si="3"/>
        <v>21</v>
      </c>
      <c r="K30" s="97">
        <v>0</v>
      </c>
      <c r="L30" s="98">
        <v>5</v>
      </c>
      <c r="M30" s="99">
        <v>16</v>
      </c>
      <c r="N30" s="137">
        <f t="shared" si="4"/>
        <v>25</v>
      </c>
      <c r="O30" s="97">
        <v>0</v>
      </c>
      <c r="P30" s="98">
        <v>3</v>
      </c>
      <c r="Q30" s="99">
        <v>22</v>
      </c>
      <c r="R30" s="137">
        <f t="shared" si="5"/>
        <v>17</v>
      </c>
      <c r="S30" s="97">
        <v>2</v>
      </c>
      <c r="T30" s="98">
        <v>5</v>
      </c>
      <c r="U30" s="99">
        <v>10</v>
      </c>
      <c r="V30" s="137">
        <f t="shared" si="6"/>
        <v>8</v>
      </c>
      <c r="W30" s="97">
        <v>1</v>
      </c>
      <c r="X30" s="98">
        <v>4</v>
      </c>
      <c r="Y30" s="99">
        <v>3</v>
      </c>
      <c r="Z30" s="137">
        <f t="shared" si="7"/>
        <v>7</v>
      </c>
      <c r="AA30" s="97">
        <v>0</v>
      </c>
      <c r="AB30" s="98">
        <v>7</v>
      </c>
      <c r="AC30" s="99">
        <v>0</v>
      </c>
      <c r="AD30" s="137">
        <f t="shared" si="8"/>
        <v>0</v>
      </c>
      <c r="AE30" s="97"/>
      <c r="AF30" s="98"/>
      <c r="AG30" s="99"/>
      <c r="AH30" s="101"/>
    </row>
    <row r="31" spans="1:34" s="81" customFormat="1">
      <c r="A31" s="70">
        <v>27</v>
      </c>
      <c r="B31" s="71">
        <f t="shared" si="1"/>
        <v>107</v>
      </c>
      <c r="C31" s="72">
        <f t="shared" si="10"/>
        <v>1</v>
      </c>
      <c r="D31" s="73">
        <f t="shared" si="10"/>
        <v>32</v>
      </c>
      <c r="E31" s="74">
        <f t="shared" si="9"/>
        <v>74</v>
      </c>
      <c r="F31" s="76">
        <f t="shared" si="2"/>
        <v>18</v>
      </c>
      <c r="G31" s="77">
        <v>0</v>
      </c>
      <c r="H31" s="78">
        <v>4</v>
      </c>
      <c r="I31" s="79">
        <v>14</v>
      </c>
      <c r="J31" s="76">
        <f t="shared" si="3"/>
        <v>29</v>
      </c>
      <c r="K31" s="77">
        <v>0</v>
      </c>
      <c r="L31" s="78">
        <v>5</v>
      </c>
      <c r="M31" s="79">
        <v>24</v>
      </c>
      <c r="N31" s="76">
        <f t="shared" si="4"/>
        <v>21</v>
      </c>
      <c r="O31" s="77">
        <v>0</v>
      </c>
      <c r="P31" s="78">
        <v>3</v>
      </c>
      <c r="Q31" s="79">
        <v>18</v>
      </c>
      <c r="R31" s="76">
        <f t="shared" si="5"/>
        <v>24</v>
      </c>
      <c r="S31" s="77">
        <v>1</v>
      </c>
      <c r="T31" s="78">
        <v>7</v>
      </c>
      <c r="U31" s="79">
        <v>16</v>
      </c>
      <c r="V31" s="76">
        <f t="shared" si="6"/>
        <v>8</v>
      </c>
      <c r="W31" s="77">
        <v>0</v>
      </c>
      <c r="X31" s="78">
        <v>6</v>
      </c>
      <c r="Y31" s="79">
        <v>2</v>
      </c>
      <c r="Z31" s="76">
        <f t="shared" si="7"/>
        <v>7</v>
      </c>
      <c r="AA31" s="77">
        <v>0</v>
      </c>
      <c r="AB31" s="78">
        <v>7</v>
      </c>
      <c r="AC31" s="79">
        <v>0</v>
      </c>
      <c r="AD31" s="76">
        <f t="shared" si="8"/>
        <v>0</v>
      </c>
      <c r="AE31" s="77"/>
      <c r="AF31" s="78"/>
      <c r="AG31" s="79"/>
      <c r="AH31" s="80"/>
    </row>
    <row r="32" spans="1:34" s="75" customFormat="1">
      <c r="A32" s="70">
        <v>28</v>
      </c>
      <c r="B32" s="71">
        <f t="shared" si="1"/>
        <v>80</v>
      </c>
      <c r="C32" s="72">
        <f t="shared" si="10"/>
        <v>3</v>
      </c>
      <c r="D32" s="73">
        <f t="shared" si="10"/>
        <v>23</v>
      </c>
      <c r="E32" s="74">
        <f t="shared" si="9"/>
        <v>54</v>
      </c>
      <c r="F32" s="76">
        <f t="shared" si="2"/>
        <v>17</v>
      </c>
      <c r="G32" s="77">
        <v>1</v>
      </c>
      <c r="H32" s="78">
        <v>4</v>
      </c>
      <c r="I32" s="79">
        <v>12</v>
      </c>
      <c r="J32" s="76">
        <f t="shared" si="3"/>
        <v>31</v>
      </c>
      <c r="K32" s="77">
        <v>2</v>
      </c>
      <c r="L32" s="78">
        <v>5</v>
      </c>
      <c r="M32" s="79">
        <v>24</v>
      </c>
      <c r="N32" s="76">
        <f t="shared" si="4"/>
        <v>12</v>
      </c>
      <c r="O32" s="77">
        <v>0</v>
      </c>
      <c r="P32" s="78">
        <v>3</v>
      </c>
      <c r="Q32" s="79">
        <v>9</v>
      </c>
      <c r="R32" s="76">
        <f t="shared" si="5"/>
        <v>8</v>
      </c>
      <c r="S32" s="77">
        <v>0</v>
      </c>
      <c r="T32" s="78">
        <v>1</v>
      </c>
      <c r="U32" s="79">
        <v>7</v>
      </c>
      <c r="V32" s="76">
        <f t="shared" si="6"/>
        <v>5</v>
      </c>
      <c r="W32" s="77">
        <v>0</v>
      </c>
      <c r="X32" s="78">
        <v>3</v>
      </c>
      <c r="Y32" s="79">
        <v>2</v>
      </c>
      <c r="Z32" s="76">
        <f t="shared" si="7"/>
        <v>7</v>
      </c>
      <c r="AA32" s="77">
        <v>0</v>
      </c>
      <c r="AB32" s="78">
        <v>7</v>
      </c>
      <c r="AC32" s="79">
        <v>0</v>
      </c>
      <c r="AD32" s="76">
        <f t="shared" si="8"/>
        <v>0</v>
      </c>
      <c r="AE32" s="72"/>
      <c r="AF32" s="73"/>
      <c r="AG32" s="74"/>
      <c r="AH32" s="70"/>
    </row>
    <row r="33" spans="1:34" s="112" customFormat="1">
      <c r="A33" s="107">
        <v>29</v>
      </c>
      <c r="B33" s="108">
        <f t="shared" si="1"/>
        <v>10</v>
      </c>
      <c r="C33" s="109">
        <f t="shared" si="10"/>
        <v>0</v>
      </c>
      <c r="D33" s="110">
        <f t="shared" si="10"/>
        <v>10</v>
      </c>
      <c r="E33" s="111">
        <f t="shared" si="9"/>
        <v>0</v>
      </c>
      <c r="F33" s="64">
        <f t="shared" si="2"/>
        <v>0</v>
      </c>
      <c r="G33" s="65"/>
      <c r="H33" s="66"/>
      <c r="I33" s="67"/>
      <c r="J33" s="64">
        <f t="shared" si="3"/>
        <v>0</v>
      </c>
      <c r="K33" s="65"/>
      <c r="L33" s="66"/>
      <c r="M33" s="67"/>
      <c r="N33" s="64">
        <f t="shared" si="4"/>
        <v>0</v>
      </c>
      <c r="O33" s="65"/>
      <c r="P33" s="66"/>
      <c r="Q33" s="67"/>
      <c r="R33" s="64">
        <f t="shared" si="5"/>
        <v>0</v>
      </c>
      <c r="S33" s="65"/>
      <c r="T33" s="66"/>
      <c r="U33" s="67"/>
      <c r="V33" s="64">
        <f t="shared" si="6"/>
        <v>0</v>
      </c>
      <c r="W33" s="65"/>
      <c r="X33" s="66"/>
      <c r="Y33" s="67"/>
      <c r="Z33" s="64">
        <f t="shared" si="7"/>
        <v>0</v>
      </c>
      <c r="AA33" s="65"/>
      <c r="AB33" s="66"/>
      <c r="AC33" s="67"/>
      <c r="AD33" s="64">
        <f t="shared" si="8"/>
        <v>10</v>
      </c>
      <c r="AE33" s="109"/>
      <c r="AF33" s="66">
        <v>10</v>
      </c>
      <c r="AG33" s="111"/>
      <c r="AH33" s="107"/>
    </row>
    <row r="34" spans="1:34" s="69" customFormat="1">
      <c r="A34" s="107">
        <v>30</v>
      </c>
      <c r="B34" s="108">
        <f t="shared" si="1"/>
        <v>21</v>
      </c>
      <c r="C34" s="109">
        <f t="shared" si="10"/>
        <v>0</v>
      </c>
      <c r="D34" s="110">
        <f t="shared" si="10"/>
        <v>21</v>
      </c>
      <c r="E34" s="111">
        <f t="shared" si="9"/>
        <v>0</v>
      </c>
      <c r="F34" s="64">
        <f t="shared" si="2"/>
        <v>0</v>
      </c>
      <c r="G34" s="65"/>
      <c r="H34" s="66"/>
      <c r="I34" s="67"/>
      <c r="J34" s="64">
        <f t="shared" si="3"/>
        <v>0</v>
      </c>
      <c r="K34" s="65"/>
      <c r="L34" s="66"/>
      <c r="M34" s="67"/>
      <c r="N34" s="64">
        <f t="shared" si="4"/>
        <v>0</v>
      </c>
      <c r="O34" s="65"/>
      <c r="P34" s="66"/>
      <c r="Q34" s="67"/>
      <c r="R34" s="64">
        <f t="shared" si="5"/>
        <v>0</v>
      </c>
      <c r="S34" s="65"/>
      <c r="T34" s="66"/>
      <c r="U34" s="67"/>
      <c r="V34" s="64">
        <f t="shared" si="6"/>
        <v>0</v>
      </c>
      <c r="W34" s="65"/>
      <c r="X34" s="66"/>
      <c r="Y34" s="67"/>
      <c r="Z34" s="64">
        <f t="shared" si="7"/>
        <v>0</v>
      </c>
      <c r="AA34" s="65"/>
      <c r="AB34" s="66"/>
      <c r="AC34" s="67"/>
      <c r="AD34" s="64">
        <f>AE34+AF34+AG34</f>
        <v>21</v>
      </c>
      <c r="AE34" s="65"/>
      <c r="AF34" s="66">
        <v>21</v>
      </c>
      <c r="AG34" s="67"/>
      <c r="AH34" s="68"/>
    </row>
    <row r="35" spans="1:34">
      <c r="W35" s="45"/>
    </row>
    <row r="36" spans="1:34">
      <c r="W36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Normal="100" workbookViewId="0">
      <pane xSplit="5" ySplit="4" topLeftCell="G11" activePane="bottomRight" state="frozen"/>
      <selection pane="topRight" activeCell="F1" sqref="F1"/>
      <selection pane="bottomLeft" activeCell="A5" sqref="A5"/>
      <selection pane="bottomRight" activeCell="AG4" sqref="AG4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95" customWidth="1"/>
    <col min="14" max="14" width="6.375" style="95" customWidth="1"/>
    <col min="18" max="18" width="6.125" style="95" customWidth="1"/>
    <col min="22" max="22" width="5.625" style="95" customWidth="1"/>
    <col min="26" max="26" width="7" style="95" customWidth="1"/>
    <col min="30" max="30" width="5.625" style="9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93" t="s">
        <v>44</v>
      </c>
      <c r="K3" s="51" t="s">
        <v>13</v>
      </c>
      <c r="L3" s="52" t="s">
        <v>45</v>
      </c>
      <c r="M3" s="53" t="s">
        <v>46</v>
      </c>
      <c r="N3" s="96" t="s">
        <v>44</v>
      </c>
      <c r="O3" s="47" t="s">
        <v>13</v>
      </c>
      <c r="P3" s="48" t="s">
        <v>45</v>
      </c>
      <c r="Q3" s="49" t="s">
        <v>46</v>
      </c>
      <c r="R3" s="96" t="s">
        <v>44</v>
      </c>
      <c r="S3" s="47" t="s">
        <v>13</v>
      </c>
      <c r="T3" s="48" t="s">
        <v>45</v>
      </c>
      <c r="U3" s="49" t="s">
        <v>46</v>
      </c>
      <c r="V3" s="96" t="s">
        <v>44</v>
      </c>
      <c r="W3" s="47" t="s">
        <v>13</v>
      </c>
      <c r="X3" s="48" t="s">
        <v>45</v>
      </c>
      <c r="Y3" s="49" t="s">
        <v>46</v>
      </c>
      <c r="Z3" s="96" t="s">
        <v>44</v>
      </c>
      <c r="AA3" s="47" t="s">
        <v>13</v>
      </c>
      <c r="AB3" s="48" t="s">
        <v>45</v>
      </c>
      <c r="AC3" s="49" t="s">
        <v>46</v>
      </c>
      <c r="AD3" s="96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2471</v>
      </c>
      <c r="C4" s="61">
        <f>SUM(C5:C35)</f>
        <v>87</v>
      </c>
      <c r="D4" s="62">
        <f>SUM(D5:D35)</f>
        <v>611</v>
      </c>
      <c r="E4" s="63">
        <f>SUM(E5:E35)</f>
        <v>1773</v>
      </c>
      <c r="F4" s="94">
        <f>G4+H4+I4</f>
        <v>633</v>
      </c>
      <c r="G4" s="61">
        <f>SUM(G5:G35)</f>
        <v>31</v>
      </c>
      <c r="H4" s="62">
        <f>SUM(H5:H35)</f>
        <v>94</v>
      </c>
      <c r="I4" s="63">
        <f>SUM(I5:I35)</f>
        <v>508</v>
      </c>
      <c r="J4" s="94">
        <f>K4+L4+M4</f>
        <v>601</v>
      </c>
      <c r="K4" s="61">
        <f>SUM(K5:K35)</f>
        <v>14</v>
      </c>
      <c r="L4" s="62">
        <f>SUM(L5:L35)</f>
        <v>105</v>
      </c>
      <c r="M4" s="63">
        <f>SUM(M5:M35)</f>
        <v>482</v>
      </c>
      <c r="N4" s="94">
        <f>O4+P4+Q4</f>
        <v>424</v>
      </c>
      <c r="O4" s="61">
        <f>SUM(O5:O35)</f>
        <v>4</v>
      </c>
      <c r="P4" s="62">
        <f>SUM(P5:P35)</f>
        <v>61</v>
      </c>
      <c r="Q4" s="63">
        <f>SUM(Q5:Q35)</f>
        <v>359</v>
      </c>
      <c r="R4" s="94">
        <f>S4+T4+U4</f>
        <v>388</v>
      </c>
      <c r="S4" s="61">
        <f>SUM(S5:S35)</f>
        <v>14</v>
      </c>
      <c r="T4" s="62">
        <f>SUM(T5:T35)</f>
        <v>78</v>
      </c>
      <c r="U4" s="63">
        <f>SUM(U5:U35)</f>
        <v>296</v>
      </c>
      <c r="V4" s="94">
        <f>W4+X4+Y4</f>
        <v>254</v>
      </c>
      <c r="W4" s="61">
        <f>SUM(W5:W35)</f>
        <v>22</v>
      </c>
      <c r="X4" s="62">
        <f>SUM(X5:X35)</f>
        <v>119</v>
      </c>
      <c r="Y4" s="63">
        <f>SUM(Y5:Y35)</f>
        <v>113</v>
      </c>
      <c r="Z4" s="94">
        <f>AA4+AB4+AC4</f>
        <v>107</v>
      </c>
      <c r="AA4" s="61">
        <f>SUM(AA5:AA35)</f>
        <v>2</v>
      </c>
      <c r="AB4" s="62">
        <f>SUM(AB5:AB35)</f>
        <v>90</v>
      </c>
      <c r="AC4" s="63">
        <f>SUM(AC5:AC35)</f>
        <v>15</v>
      </c>
      <c r="AD4" s="94">
        <f>AE4+AF4+AG4</f>
        <v>64</v>
      </c>
      <c r="AE4" s="61">
        <f>SUM(AE5:AE35)</f>
        <v>0</v>
      </c>
      <c r="AF4" s="62">
        <f t="shared" ref="AF4:AG4" si="0">SUM(AF5:AF35)</f>
        <v>64</v>
      </c>
      <c r="AG4" s="63">
        <f t="shared" si="0"/>
        <v>0</v>
      </c>
      <c r="AH4" s="35"/>
    </row>
    <row r="5" spans="1:34" s="81" customFormat="1">
      <c r="A5" s="70">
        <v>1</v>
      </c>
      <c r="B5" s="71">
        <f t="shared" ref="B5:B35" si="1">C5+D5+E5</f>
        <v>111</v>
      </c>
      <c r="C5" s="72">
        <f>G5+K5+O5+S5+W5+AA5+AE5</f>
        <v>5</v>
      </c>
      <c r="D5" s="73">
        <f>H5+L5+P5+T5+X5+AB5+AF5</f>
        <v>26</v>
      </c>
      <c r="E5" s="74">
        <f>I5+M5+Q5+U5+Y5+AC5+AG5</f>
        <v>80</v>
      </c>
      <c r="F5" s="71">
        <f t="shared" ref="F5:F35" si="2">G5+H5+I5</f>
        <v>26</v>
      </c>
      <c r="G5" s="77">
        <v>1</v>
      </c>
      <c r="H5" s="78">
        <v>0</v>
      </c>
      <c r="I5" s="79">
        <v>25</v>
      </c>
      <c r="J5" s="71">
        <f t="shared" ref="J5:J35" si="3">K5+L5+M5</f>
        <v>30</v>
      </c>
      <c r="K5" s="77">
        <v>1</v>
      </c>
      <c r="L5" s="78">
        <v>9</v>
      </c>
      <c r="M5" s="79">
        <v>20</v>
      </c>
      <c r="N5" s="71">
        <f t="shared" ref="N5:N35" si="4">O5+P5+Q5</f>
        <v>28</v>
      </c>
      <c r="O5" s="77">
        <v>0</v>
      </c>
      <c r="P5" s="78">
        <v>3</v>
      </c>
      <c r="Q5" s="79">
        <v>25</v>
      </c>
      <c r="R5" s="71">
        <f t="shared" ref="R5:R35" si="5">S5+T5+U5</f>
        <v>10</v>
      </c>
      <c r="S5" s="77">
        <v>0</v>
      </c>
      <c r="T5" s="78">
        <v>4</v>
      </c>
      <c r="U5" s="79">
        <v>6</v>
      </c>
      <c r="V5" s="71">
        <f t="shared" ref="V5:V35" si="6">W5+X5+Y5</f>
        <v>9</v>
      </c>
      <c r="W5" s="77">
        <v>3</v>
      </c>
      <c r="X5" s="78">
        <v>2</v>
      </c>
      <c r="Y5" s="79">
        <v>4</v>
      </c>
      <c r="Z5" s="71">
        <f t="shared" ref="Z5:Z35" si="7">AA5+AB5+AC5</f>
        <v>8</v>
      </c>
      <c r="AA5" s="77">
        <v>0</v>
      </c>
      <c r="AB5" s="78">
        <v>8</v>
      </c>
      <c r="AC5" s="79">
        <v>0</v>
      </c>
      <c r="AD5" s="71">
        <f t="shared" ref="AD5:AD33" si="8">AE5+AF5+AG5</f>
        <v>0</v>
      </c>
      <c r="AE5" s="77"/>
      <c r="AF5" s="78"/>
      <c r="AG5" s="79"/>
      <c r="AH5" s="80"/>
    </row>
    <row r="6" spans="1:34" s="75" customFormat="1">
      <c r="A6" s="70">
        <v>2</v>
      </c>
      <c r="B6" s="71">
        <f t="shared" si="1"/>
        <v>146</v>
      </c>
      <c r="C6" s="72">
        <f t="shared" ref="C6:C35" si="9">G6+K6+O6+S6+W6+AA6+AE6</f>
        <v>13</v>
      </c>
      <c r="D6" s="73">
        <f t="shared" ref="D6:D35" si="10">H6+L6+P6+T6+X6+AB6+AF6</f>
        <v>41</v>
      </c>
      <c r="E6" s="74">
        <f t="shared" ref="E6:E35" si="11">I6+M6+Q6+U6+Y6+AC6+AG6</f>
        <v>92</v>
      </c>
      <c r="F6" s="71">
        <f t="shared" si="2"/>
        <v>32</v>
      </c>
      <c r="G6" s="77">
        <v>5</v>
      </c>
      <c r="H6" s="78">
        <v>7</v>
      </c>
      <c r="I6" s="79">
        <v>20</v>
      </c>
      <c r="J6" s="71">
        <f t="shared" si="3"/>
        <v>33</v>
      </c>
      <c r="K6" s="77">
        <v>2</v>
      </c>
      <c r="L6" s="78">
        <v>5</v>
      </c>
      <c r="M6" s="79">
        <v>26</v>
      </c>
      <c r="N6" s="71">
        <f t="shared" si="4"/>
        <v>29</v>
      </c>
      <c r="O6" s="77">
        <v>0</v>
      </c>
      <c r="P6" s="78">
        <v>5</v>
      </c>
      <c r="Q6" s="79">
        <v>24</v>
      </c>
      <c r="R6" s="71">
        <f t="shared" si="5"/>
        <v>32</v>
      </c>
      <c r="S6" s="77">
        <v>4</v>
      </c>
      <c r="T6" s="78">
        <v>9</v>
      </c>
      <c r="U6" s="79">
        <v>19</v>
      </c>
      <c r="V6" s="71">
        <f t="shared" si="6"/>
        <v>11</v>
      </c>
      <c r="W6" s="77">
        <v>2</v>
      </c>
      <c r="X6" s="78">
        <v>7</v>
      </c>
      <c r="Y6" s="79">
        <v>2</v>
      </c>
      <c r="Z6" s="71">
        <f t="shared" si="7"/>
        <v>9</v>
      </c>
      <c r="AA6" s="77">
        <v>0</v>
      </c>
      <c r="AB6" s="78">
        <v>8</v>
      </c>
      <c r="AC6" s="79">
        <v>1</v>
      </c>
      <c r="AD6" s="71">
        <f t="shared" si="8"/>
        <v>0</v>
      </c>
      <c r="AE6" s="77"/>
      <c r="AF6" s="78"/>
      <c r="AG6" s="79"/>
      <c r="AH6" s="70"/>
    </row>
    <row r="7" spans="1:34" s="75" customFormat="1">
      <c r="A7" s="70">
        <v>3</v>
      </c>
      <c r="B7" s="71">
        <f t="shared" si="1"/>
        <v>134</v>
      </c>
      <c r="C7" s="72">
        <f t="shared" si="9"/>
        <v>9</v>
      </c>
      <c r="D7" s="73">
        <f t="shared" si="10"/>
        <v>35</v>
      </c>
      <c r="E7" s="74">
        <f t="shared" si="11"/>
        <v>90</v>
      </c>
      <c r="F7" s="71">
        <f t="shared" si="2"/>
        <v>36</v>
      </c>
      <c r="G7" s="77">
        <v>2</v>
      </c>
      <c r="H7" s="78">
        <v>5</v>
      </c>
      <c r="I7" s="79">
        <v>29</v>
      </c>
      <c r="J7" s="71">
        <f t="shared" si="3"/>
        <v>35</v>
      </c>
      <c r="K7" s="77">
        <v>1</v>
      </c>
      <c r="L7" s="78">
        <v>9</v>
      </c>
      <c r="M7" s="79">
        <v>25</v>
      </c>
      <c r="N7" s="71">
        <f t="shared" si="4"/>
        <v>23</v>
      </c>
      <c r="O7" s="77">
        <v>3</v>
      </c>
      <c r="P7" s="78">
        <v>2</v>
      </c>
      <c r="Q7" s="79">
        <v>18</v>
      </c>
      <c r="R7" s="71">
        <f t="shared" si="5"/>
        <v>26</v>
      </c>
      <c r="S7" s="77">
        <v>3</v>
      </c>
      <c r="T7" s="78">
        <v>8</v>
      </c>
      <c r="U7" s="79">
        <v>15</v>
      </c>
      <c r="V7" s="71">
        <f t="shared" si="6"/>
        <v>8</v>
      </c>
      <c r="W7" s="77">
        <v>0</v>
      </c>
      <c r="X7" s="78">
        <v>5</v>
      </c>
      <c r="Y7" s="79">
        <v>3</v>
      </c>
      <c r="Z7" s="71">
        <f t="shared" si="7"/>
        <v>6</v>
      </c>
      <c r="AA7" s="77">
        <v>0</v>
      </c>
      <c r="AB7" s="78">
        <v>6</v>
      </c>
      <c r="AC7" s="79">
        <v>0</v>
      </c>
      <c r="AD7" s="71">
        <f t="shared" si="8"/>
        <v>0</v>
      </c>
      <c r="AE7" s="77"/>
      <c r="AF7" s="78"/>
      <c r="AG7" s="79"/>
      <c r="AH7" s="70"/>
    </row>
    <row r="8" spans="1:34" s="58" customFormat="1">
      <c r="A8" s="35">
        <v>4</v>
      </c>
      <c r="B8" s="54">
        <f t="shared" si="1"/>
        <v>106</v>
      </c>
      <c r="C8" s="72">
        <f t="shared" si="9"/>
        <v>3</v>
      </c>
      <c r="D8" s="73">
        <f t="shared" si="10"/>
        <v>27</v>
      </c>
      <c r="E8" s="74">
        <f t="shared" si="11"/>
        <v>76</v>
      </c>
      <c r="F8" s="54">
        <f t="shared" si="2"/>
        <v>27</v>
      </c>
      <c r="G8" s="97">
        <v>2</v>
      </c>
      <c r="H8" s="98">
        <v>3</v>
      </c>
      <c r="I8" s="99">
        <v>22</v>
      </c>
      <c r="J8" s="54">
        <f t="shared" si="3"/>
        <v>21</v>
      </c>
      <c r="K8" s="97">
        <v>0</v>
      </c>
      <c r="L8" s="98">
        <v>7</v>
      </c>
      <c r="M8" s="99">
        <v>14</v>
      </c>
      <c r="N8" s="54">
        <f t="shared" si="4"/>
        <v>21</v>
      </c>
      <c r="O8" s="97">
        <v>1</v>
      </c>
      <c r="P8" s="98">
        <v>3</v>
      </c>
      <c r="Q8" s="99">
        <v>17</v>
      </c>
      <c r="R8" s="54">
        <f t="shared" si="5"/>
        <v>22</v>
      </c>
      <c r="S8" s="97">
        <v>0</v>
      </c>
      <c r="T8" s="98">
        <v>4</v>
      </c>
      <c r="U8" s="99">
        <v>18</v>
      </c>
      <c r="V8" s="54">
        <f t="shared" si="6"/>
        <v>10</v>
      </c>
      <c r="W8" s="97">
        <v>0</v>
      </c>
      <c r="X8" s="98">
        <v>5</v>
      </c>
      <c r="Y8" s="99">
        <v>5</v>
      </c>
      <c r="Z8" s="54">
        <f t="shared" si="7"/>
        <v>5</v>
      </c>
      <c r="AA8" s="97">
        <v>0</v>
      </c>
      <c r="AB8" s="98">
        <v>5</v>
      </c>
      <c r="AC8" s="99">
        <v>0</v>
      </c>
      <c r="AD8" s="54">
        <f t="shared" si="8"/>
        <v>0</v>
      </c>
      <c r="AE8" s="97"/>
      <c r="AF8" s="98"/>
      <c r="AG8" s="99"/>
      <c r="AH8" s="35"/>
    </row>
    <row r="9" spans="1:34" s="58" customFormat="1">
      <c r="A9" s="35">
        <v>5</v>
      </c>
      <c r="B9" s="54">
        <f t="shared" si="1"/>
        <v>98</v>
      </c>
      <c r="C9" s="72">
        <f t="shared" si="9"/>
        <v>1</v>
      </c>
      <c r="D9" s="73">
        <f t="shared" si="10"/>
        <v>27</v>
      </c>
      <c r="E9" s="74">
        <f t="shared" si="11"/>
        <v>70</v>
      </c>
      <c r="F9" s="54">
        <f t="shared" si="2"/>
        <v>34</v>
      </c>
      <c r="G9" s="97">
        <v>1</v>
      </c>
      <c r="H9" s="98">
        <v>7</v>
      </c>
      <c r="I9" s="99">
        <v>26</v>
      </c>
      <c r="J9" s="54">
        <f t="shared" si="3"/>
        <v>20</v>
      </c>
      <c r="K9" s="97">
        <v>0</v>
      </c>
      <c r="L9" s="98">
        <v>4</v>
      </c>
      <c r="M9" s="99">
        <v>16</v>
      </c>
      <c r="N9" s="54">
        <f t="shared" si="4"/>
        <v>17</v>
      </c>
      <c r="O9" s="97">
        <v>0</v>
      </c>
      <c r="P9" s="98">
        <v>5</v>
      </c>
      <c r="Q9" s="99">
        <v>12</v>
      </c>
      <c r="R9" s="54">
        <f t="shared" si="5"/>
        <v>17</v>
      </c>
      <c r="S9" s="97">
        <v>0</v>
      </c>
      <c r="T9" s="98">
        <v>3</v>
      </c>
      <c r="U9" s="99">
        <v>14</v>
      </c>
      <c r="V9" s="54">
        <f t="shared" si="6"/>
        <v>6</v>
      </c>
      <c r="W9" s="97">
        <v>0</v>
      </c>
      <c r="X9" s="98">
        <v>5</v>
      </c>
      <c r="Y9" s="99">
        <v>1</v>
      </c>
      <c r="Z9" s="54">
        <f t="shared" si="7"/>
        <v>4</v>
      </c>
      <c r="AA9" s="97">
        <v>0</v>
      </c>
      <c r="AB9" s="98">
        <v>3</v>
      </c>
      <c r="AC9" s="99">
        <v>1</v>
      </c>
      <c r="AD9" s="54">
        <f t="shared" si="8"/>
        <v>0</v>
      </c>
      <c r="AE9" s="97"/>
      <c r="AF9" s="98"/>
      <c r="AG9" s="99"/>
      <c r="AH9" s="35"/>
    </row>
    <row r="10" spans="1:34" s="112" customFormat="1">
      <c r="A10" s="107">
        <v>6</v>
      </c>
      <c r="B10" s="108">
        <f t="shared" si="1"/>
        <v>7</v>
      </c>
      <c r="C10" s="109">
        <f t="shared" si="9"/>
        <v>0</v>
      </c>
      <c r="D10" s="110">
        <f t="shared" si="10"/>
        <v>7</v>
      </c>
      <c r="E10" s="111">
        <f t="shared" si="11"/>
        <v>0</v>
      </c>
      <c r="F10" s="108">
        <f t="shared" si="2"/>
        <v>0</v>
      </c>
      <c r="G10" s="65"/>
      <c r="H10" s="66"/>
      <c r="I10" s="67"/>
      <c r="J10" s="108">
        <f t="shared" si="3"/>
        <v>0</v>
      </c>
      <c r="K10" s="65"/>
      <c r="L10" s="66"/>
      <c r="M10" s="67"/>
      <c r="N10" s="108">
        <f t="shared" si="4"/>
        <v>0</v>
      </c>
      <c r="O10" s="65"/>
      <c r="P10" s="66"/>
      <c r="Q10" s="67"/>
      <c r="R10" s="108">
        <f t="shared" si="5"/>
        <v>0</v>
      </c>
      <c r="S10" s="65"/>
      <c r="T10" s="66"/>
      <c r="U10" s="67"/>
      <c r="V10" s="108">
        <f t="shared" si="6"/>
        <v>0</v>
      </c>
      <c r="W10" s="65"/>
      <c r="X10" s="66"/>
      <c r="Y10" s="67"/>
      <c r="Z10" s="108">
        <f t="shared" si="7"/>
        <v>0</v>
      </c>
      <c r="AA10" s="65"/>
      <c r="AB10" s="66"/>
      <c r="AC10" s="67"/>
      <c r="AD10" s="108">
        <f t="shared" si="8"/>
        <v>7</v>
      </c>
      <c r="AE10" s="65"/>
      <c r="AF10" s="66">
        <v>7</v>
      </c>
      <c r="AG10" s="67"/>
      <c r="AH10" s="107"/>
    </row>
    <row r="11" spans="1:34" s="112" customFormat="1">
      <c r="A11" s="107">
        <v>7</v>
      </c>
      <c r="B11" s="108">
        <f t="shared" si="1"/>
        <v>8</v>
      </c>
      <c r="C11" s="109">
        <f t="shared" si="9"/>
        <v>0</v>
      </c>
      <c r="D11" s="110">
        <f t="shared" si="10"/>
        <v>8</v>
      </c>
      <c r="E11" s="111">
        <f t="shared" si="11"/>
        <v>0</v>
      </c>
      <c r="F11" s="108">
        <f t="shared" si="2"/>
        <v>0</v>
      </c>
      <c r="G11" s="109"/>
      <c r="H11" s="110"/>
      <c r="I11" s="111"/>
      <c r="J11" s="108">
        <f t="shared" si="3"/>
        <v>0</v>
      </c>
      <c r="K11" s="109"/>
      <c r="L11" s="110"/>
      <c r="M11" s="111"/>
      <c r="N11" s="108">
        <f t="shared" si="4"/>
        <v>0</v>
      </c>
      <c r="O11" s="109"/>
      <c r="P11" s="110"/>
      <c r="Q11" s="111"/>
      <c r="R11" s="108">
        <f t="shared" si="5"/>
        <v>0</v>
      </c>
      <c r="S11" s="109"/>
      <c r="T11" s="110"/>
      <c r="U11" s="111"/>
      <c r="V11" s="108">
        <f t="shared" si="6"/>
        <v>0</v>
      </c>
      <c r="W11" s="109"/>
      <c r="X11" s="110"/>
      <c r="Y11" s="111"/>
      <c r="Z11" s="108">
        <f t="shared" si="7"/>
        <v>0</v>
      </c>
      <c r="AA11" s="109"/>
      <c r="AB11" s="110"/>
      <c r="AC11" s="111"/>
      <c r="AD11" s="108">
        <f t="shared" si="8"/>
        <v>8</v>
      </c>
      <c r="AE11" s="109"/>
      <c r="AF11" s="110">
        <v>8</v>
      </c>
      <c r="AG11" s="111"/>
      <c r="AH11" s="107"/>
    </row>
    <row r="12" spans="1:34" s="81" customFormat="1">
      <c r="A12" s="70">
        <v>8</v>
      </c>
      <c r="B12" s="71">
        <f t="shared" si="1"/>
        <v>116</v>
      </c>
      <c r="C12" s="72">
        <f t="shared" si="9"/>
        <v>7</v>
      </c>
      <c r="D12" s="73">
        <f t="shared" si="10"/>
        <v>26</v>
      </c>
      <c r="E12" s="74">
        <f t="shared" si="11"/>
        <v>83</v>
      </c>
      <c r="F12" s="71">
        <f t="shared" si="2"/>
        <v>26</v>
      </c>
      <c r="G12" s="77">
        <v>1</v>
      </c>
      <c r="H12" s="78">
        <v>2</v>
      </c>
      <c r="I12" s="79">
        <v>23</v>
      </c>
      <c r="J12" s="71">
        <f t="shared" si="3"/>
        <v>35</v>
      </c>
      <c r="K12" s="77">
        <v>0</v>
      </c>
      <c r="L12" s="78">
        <v>4</v>
      </c>
      <c r="M12" s="79">
        <v>31</v>
      </c>
      <c r="N12" s="71">
        <f t="shared" si="4"/>
        <v>13</v>
      </c>
      <c r="O12" s="77">
        <v>0</v>
      </c>
      <c r="P12" s="78">
        <v>4</v>
      </c>
      <c r="Q12" s="79">
        <v>9</v>
      </c>
      <c r="R12" s="71">
        <f t="shared" si="5"/>
        <v>21</v>
      </c>
      <c r="S12" s="77">
        <v>4</v>
      </c>
      <c r="T12" s="78">
        <v>2</v>
      </c>
      <c r="U12" s="79">
        <v>15</v>
      </c>
      <c r="V12" s="71">
        <f t="shared" si="6"/>
        <v>13</v>
      </c>
      <c r="W12" s="77">
        <v>0</v>
      </c>
      <c r="X12" s="78">
        <v>8</v>
      </c>
      <c r="Y12" s="79">
        <v>5</v>
      </c>
      <c r="Z12" s="71">
        <f t="shared" si="7"/>
        <v>8</v>
      </c>
      <c r="AA12" s="77">
        <v>2</v>
      </c>
      <c r="AB12" s="78">
        <v>6</v>
      </c>
      <c r="AC12" s="79">
        <v>0</v>
      </c>
      <c r="AD12" s="71">
        <f t="shared" si="8"/>
        <v>0</v>
      </c>
      <c r="AE12" s="77"/>
      <c r="AF12" s="78"/>
      <c r="AG12" s="79"/>
      <c r="AH12" s="80"/>
    </row>
    <row r="13" spans="1:34" s="75" customFormat="1">
      <c r="A13" s="70">
        <v>9</v>
      </c>
      <c r="B13" s="71">
        <f t="shared" si="1"/>
        <v>113</v>
      </c>
      <c r="C13" s="72">
        <f t="shared" si="9"/>
        <v>8</v>
      </c>
      <c r="D13" s="73">
        <f t="shared" si="10"/>
        <v>26</v>
      </c>
      <c r="E13" s="74">
        <f t="shared" si="11"/>
        <v>79</v>
      </c>
      <c r="F13" s="71">
        <f t="shared" si="2"/>
        <v>29</v>
      </c>
      <c r="G13" s="77">
        <v>1</v>
      </c>
      <c r="H13" s="78">
        <v>2</v>
      </c>
      <c r="I13" s="79">
        <v>26</v>
      </c>
      <c r="J13" s="71">
        <f t="shared" si="3"/>
        <v>25</v>
      </c>
      <c r="K13" s="77">
        <v>1</v>
      </c>
      <c r="L13" s="78">
        <v>5</v>
      </c>
      <c r="M13" s="79">
        <v>19</v>
      </c>
      <c r="N13" s="71">
        <f t="shared" si="4"/>
        <v>17</v>
      </c>
      <c r="O13" s="77">
        <v>0</v>
      </c>
      <c r="P13" s="78">
        <v>2</v>
      </c>
      <c r="Q13" s="79">
        <v>15</v>
      </c>
      <c r="R13" s="71">
        <f t="shared" si="5"/>
        <v>23</v>
      </c>
      <c r="S13" s="77">
        <v>2</v>
      </c>
      <c r="T13" s="78">
        <v>7</v>
      </c>
      <c r="U13" s="79">
        <v>14</v>
      </c>
      <c r="V13" s="71">
        <f t="shared" si="6"/>
        <v>17</v>
      </c>
      <c r="W13" s="77">
        <v>4</v>
      </c>
      <c r="X13" s="78">
        <v>8</v>
      </c>
      <c r="Y13" s="79">
        <v>5</v>
      </c>
      <c r="Z13" s="71">
        <f t="shared" si="7"/>
        <v>2</v>
      </c>
      <c r="AA13" s="77">
        <v>0</v>
      </c>
      <c r="AB13" s="78">
        <v>2</v>
      </c>
      <c r="AC13" s="79">
        <v>0</v>
      </c>
      <c r="AD13" s="71">
        <f t="shared" si="8"/>
        <v>0</v>
      </c>
      <c r="AE13" s="77"/>
      <c r="AF13" s="78"/>
      <c r="AG13" s="79"/>
      <c r="AH13" s="70"/>
    </row>
    <row r="14" spans="1:34" s="75" customFormat="1">
      <c r="A14" s="70">
        <v>10</v>
      </c>
      <c r="B14" s="71">
        <f t="shared" si="1"/>
        <v>69</v>
      </c>
      <c r="C14" s="72">
        <f t="shared" si="9"/>
        <v>1</v>
      </c>
      <c r="D14" s="73">
        <f t="shared" si="10"/>
        <v>17</v>
      </c>
      <c r="E14" s="74">
        <f t="shared" si="11"/>
        <v>51</v>
      </c>
      <c r="F14" s="71">
        <f t="shared" si="2"/>
        <v>20</v>
      </c>
      <c r="G14" s="77">
        <v>1</v>
      </c>
      <c r="H14" s="78">
        <v>4</v>
      </c>
      <c r="I14" s="79">
        <v>15</v>
      </c>
      <c r="J14" s="71">
        <f t="shared" si="3"/>
        <v>22</v>
      </c>
      <c r="K14" s="77">
        <v>0</v>
      </c>
      <c r="L14" s="78">
        <v>3</v>
      </c>
      <c r="M14" s="79">
        <v>19</v>
      </c>
      <c r="N14" s="71">
        <f t="shared" si="4"/>
        <v>9</v>
      </c>
      <c r="O14" s="77">
        <v>0</v>
      </c>
      <c r="P14" s="78">
        <v>2</v>
      </c>
      <c r="Q14" s="79">
        <v>7</v>
      </c>
      <c r="R14" s="71">
        <f t="shared" si="5"/>
        <v>7</v>
      </c>
      <c r="S14" s="77">
        <v>0</v>
      </c>
      <c r="T14" s="78">
        <v>2</v>
      </c>
      <c r="U14" s="79">
        <v>5</v>
      </c>
      <c r="V14" s="71">
        <f t="shared" si="6"/>
        <v>9</v>
      </c>
      <c r="W14" s="77">
        <v>0</v>
      </c>
      <c r="X14" s="78">
        <v>5</v>
      </c>
      <c r="Y14" s="79">
        <v>4</v>
      </c>
      <c r="Z14" s="71">
        <f t="shared" si="7"/>
        <v>2</v>
      </c>
      <c r="AA14" s="77">
        <v>0</v>
      </c>
      <c r="AB14" s="78">
        <v>1</v>
      </c>
      <c r="AC14" s="79">
        <v>1</v>
      </c>
      <c r="AD14" s="71">
        <f t="shared" si="8"/>
        <v>0</v>
      </c>
      <c r="AE14" s="77"/>
      <c r="AF14" s="78"/>
      <c r="AG14" s="79"/>
      <c r="AH14" s="70"/>
    </row>
    <row r="15" spans="1:34" s="58" customFormat="1">
      <c r="A15" s="35">
        <v>11</v>
      </c>
      <c r="B15" s="54">
        <f t="shared" si="1"/>
        <v>114</v>
      </c>
      <c r="C15" s="72">
        <f t="shared" si="9"/>
        <v>4</v>
      </c>
      <c r="D15" s="73">
        <f t="shared" si="10"/>
        <v>21</v>
      </c>
      <c r="E15" s="74">
        <f t="shared" si="11"/>
        <v>89</v>
      </c>
      <c r="F15" s="54">
        <f t="shared" si="2"/>
        <v>35</v>
      </c>
      <c r="G15" s="97">
        <v>1</v>
      </c>
      <c r="H15" s="98">
        <v>6</v>
      </c>
      <c r="I15" s="99">
        <v>28</v>
      </c>
      <c r="J15" s="54">
        <f t="shared" si="3"/>
        <v>25</v>
      </c>
      <c r="K15" s="97">
        <v>0</v>
      </c>
      <c r="L15" s="98">
        <v>4</v>
      </c>
      <c r="M15" s="99">
        <v>21</v>
      </c>
      <c r="N15" s="54">
        <f t="shared" si="4"/>
        <v>23</v>
      </c>
      <c r="O15" s="97">
        <v>0</v>
      </c>
      <c r="P15" s="98">
        <v>4</v>
      </c>
      <c r="Q15" s="99">
        <v>19</v>
      </c>
      <c r="R15" s="54">
        <f t="shared" si="5"/>
        <v>12</v>
      </c>
      <c r="S15" s="97">
        <v>0</v>
      </c>
      <c r="T15" s="98">
        <v>2</v>
      </c>
      <c r="U15" s="99">
        <v>10</v>
      </c>
      <c r="V15" s="54">
        <f>W15+X15+Y15</f>
        <v>17</v>
      </c>
      <c r="W15" s="97">
        <v>3</v>
      </c>
      <c r="X15" s="98">
        <v>3</v>
      </c>
      <c r="Y15" s="99">
        <v>11</v>
      </c>
      <c r="Z15" s="54">
        <f t="shared" si="7"/>
        <v>2</v>
      </c>
      <c r="AA15" s="97">
        <v>0</v>
      </c>
      <c r="AB15" s="98">
        <v>2</v>
      </c>
      <c r="AC15" s="99">
        <v>0</v>
      </c>
      <c r="AD15" s="54">
        <f t="shared" si="8"/>
        <v>0</v>
      </c>
      <c r="AE15" s="97"/>
      <c r="AF15" s="98"/>
      <c r="AG15" s="99"/>
      <c r="AH15" s="35"/>
    </row>
    <row r="16" spans="1:34" s="58" customFormat="1">
      <c r="A16" s="35">
        <v>12</v>
      </c>
      <c r="B16" s="54">
        <f t="shared" si="1"/>
        <v>96</v>
      </c>
      <c r="C16" s="72">
        <f t="shared" si="9"/>
        <v>1</v>
      </c>
      <c r="D16" s="73">
        <f t="shared" si="10"/>
        <v>28</v>
      </c>
      <c r="E16" s="74">
        <f t="shared" si="11"/>
        <v>67</v>
      </c>
      <c r="F16" s="54">
        <f>G16+H16+I16</f>
        <v>28</v>
      </c>
      <c r="G16" s="97">
        <v>1</v>
      </c>
      <c r="H16" s="98">
        <v>9</v>
      </c>
      <c r="I16" s="99">
        <v>18</v>
      </c>
      <c r="J16" s="54">
        <f t="shared" si="3"/>
        <v>29</v>
      </c>
      <c r="K16" s="97">
        <v>0</v>
      </c>
      <c r="L16" s="98">
        <v>6</v>
      </c>
      <c r="M16" s="99">
        <v>23</v>
      </c>
      <c r="N16" s="54">
        <f t="shared" si="4"/>
        <v>13</v>
      </c>
      <c r="O16" s="97">
        <v>0</v>
      </c>
      <c r="P16" s="98">
        <v>2</v>
      </c>
      <c r="Q16" s="99">
        <v>11</v>
      </c>
      <c r="R16" s="100">
        <f>S16+T16+U16</f>
        <v>9</v>
      </c>
      <c r="S16" s="97">
        <v>0</v>
      </c>
      <c r="T16" s="98">
        <v>1</v>
      </c>
      <c r="U16" s="99">
        <v>8</v>
      </c>
      <c r="V16" s="54">
        <f t="shared" si="6"/>
        <v>11</v>
      </c>
      <c r="W16" s="97">
        <v>0</v>
      </c>
      <c r="X16" s="98">
        <v>4</v>
      </c>
      <c r="Y16" s="99">
        <v>7</v>
      </c>
      <c r="Z16" s="54">
        <f t="shared" si="7"/>
        <v>6</v>
      </c>
      <c r="AA16" s="97">
        <v>0</v>
      </c>
      <c r="AB16" s="98">
        <v>6</v>
      </c>
      <c r="AC16" s="99">
        <v>0</v>
      </c>
      <c r="AD16" s="54">
        <f t="shared" si="8"/>
        <v>0</v>
      </c>
      <c r="AE16" s="97"/>
      <c r="AF16" s="98"/>
      <c r="AG16" s="99"/>
      <c r="AH16" s="35"/>
    </row>
    <row r="17" spans="1:34" s="112" customFormat="1">
      <c r="A17" s="107">
        <v>13</v>
      </c>
      <c r="B17" s="108">
        <f t="shared" si="1"/>
        <v>16</v>
      </c>
      <c r="C17" s="109">
        <f t="shared" si="9"/>
        <v>0</v>
      </c>
      <c r="D17" s="110">
        <f t="shared" si="10"/>
        <v>16</v>
      </c>
      <c r="E17" s="111">
        <f t="shared" si="11"/>
        <v>0</v>
      </c>
      <c r="F17" s="108">
        <f t="shared" si="2"/>
        <v>0</v>
      </c>
      <c r="G17" s="65"/>
      <c r="H17" s="66"/>
      <c r="I17" s="67"/>
      <c r="J17" s="108">
        <f t="shared" si="3"/>
        <v>0</v>
      </c>
      <c r="K17" s="65"/>
      <c r="L17" s="66"/>
      <c r="M17" s="67"/>
      <c r="N17" s="108">
        <f t="shared" si="4"/>
        <v>0</v>
      </c>
      <c r="O17" s="65"/>
      <c r="P17" s="66"/>
      <c r="Q17" s="67"/>
      <c r="R17" s="108">
        <f t="shared" si="5"/>
        <v>0</v>
      </c>
      <c r="S17" s="65"/>
      <c r="T17" s="66"/>
      <c r="U17" s="67"/>
      <c r="V17" s="108">
        <f t="shared" si="6"/>
        <v>0</v>
      </c>
      <c r="W17" s="65"/>
      <c r="X17" s="66"/>
      <c r="Y17" s="67"/>
      <c r="Z17" s="108">
        <f t="shared" si="7"/>
        <v>0</v>
      </c>
      <c r="AA17" s="65"/>
      <c r="AB17" s="66"/>
      <c r="AC17" s="67"/>
      <c r="AD17" s="108">
        <f t="shared" si="8"/>
        <v>16</v>
      </c>
      <c r="AE17" s="65"/>
      <c r="AF17" s="66">
        <v>16</v>
      </c>
      <c r="AG17" s="67"/>
      <c r="AH17" s="107"/>
    </row>
    <row r="18" spans="1:34" s="112" customFormat="1">
      <c r="A18" s="107">
        <v>14</v>
      </c>
      <c r="B18" s="108">
        <f t="shared" si="1"/>
        <v>12</v>
      </c>
      <c r="C18" s="109">
        <f t="shared" si="9"/>
        <v>0</v>
      </c>
      <c r="D18" s="110">
        <f t="shared" si="10"/>
        <v>12</v>
      </c>
      <c r="E18" s="111">
        <f t="shared" si="11"/>
        <v>0</v>
      </c>
      <c r="F18" s="108">
        <f t="shared" si="2"/>
        <v>0</v>
      </c>
      <c r="G18" s="109"/>
      <c r="H18" s="110"/>
      <c r="I18" s="111"/>
      <c r="J18" s="108">
        <f t="shared" si="3"/>
        <v>0</v>
      </c>
      <c r="K18" s="109"/>
      <c r="L18" s="110"/>
      <c r="M18" s="111"/>
      <c r="N18" s="108">
        <f t="shared" si="4"/>
        <v>0</v>
      </c>
      <c r="O18" s="109"/>
      <c r="P18" s="110"/>
      <c r="Q18" s="111"/>
      <c r="R18" s="108">
        <f t="shared" si="5"/>
        <v>0</v>
      </c>
      <c r="S18" s="109"/>
      <c r="T18" s="110"/>
      <c r="U18" s="111"/>
      <c r="V18" s="108">
        <f t="shared" si="6"/>
        <v>0</v>
      </c>
      <c r="W18" s="109"/>
      <c r="X18" s="110"/>
      <c r="Y18" s="111"/>
      <c r="Z18" s="108">
        <f t="shared" si="7"/>
        <v>0</v>
      </c>
      <c r="AA18" s="109"/>
      <c r="AB18" s="110"/>
      <c r="AC18" s="111"/>
      <c r="AD18" s="108">
        <f t="shared" si="8"/>
        <v>12</v>
      </c>
      <c r="AE18" s="109"/>
      <c r="AF18" s="110">
        <v>12</v>
      </c>
      <c r="AG18" s="111"/>
      <c r="AH18" s="107"/>
    </row>
    <row r="19" spans="1:34" s="81" customFormat="1">
      <c r="A19" s="70">
        <v>15</v>
      </c>
      <c r="B19" s="71">
        <f t="shared" si="1"/>
        <v>142</v>
      </c>
      <c r="C19" s="72">
        <f t="shared" si="9"/>
        <v>4</v>
      </c>
      <c r="D19" s="73">
        <f t="shared" si="10"/>
        <v>26</v>
      </c>
      <c r="E19" s="74">
        <f t="shared" si="11"/>
        <v>112</v>
      </c>
      <c r="F19" s="71">
        <f t="shared" si="2"/>
        <v>33</v>
      </c>
      <c r="G19" s="77">
        <v>1</v>
      </c>
      <c r="H19" s="78">
        <v>3</v>
      </c>
      <c r="I19" s="79">
        <v>29</v>
      </c>
      <c r="J19" s="71">
        <f t="shared" si="3"/>
        <v>40</v>
      </c>
      <c r="K19" s="77">
        <v>2</v>
      </c>
      <c r="L19" s="78">
        <v>5</v>
      </c>
      <c r="M19" s="79">
        <v>33</v>
      </c>
      <c r="N19" s="71">
        <f t="shared" si="4"/>
        <v>27</v>
      </c>
      <c r="O19" s="77">
        <v>0</v>
      </c>
      <c r="P19" s="78">
        <v>3</v>
      </c>
      <c r="Q19" s="79">
        <v>24</v>
      </c>
      <c r="R19" s="71">
        <f t="shared" si="5"/>
        <v>14</v>
      </c>
      <c r="S19" s="77">
        <v>0</v>
      </c>
      <c r="T19" s="78">
        <v>3</v>
      </c>
      <c r="U19" s="79">
        <v>11</v>
      </c>
      <c r="V19" s="71">
        <f t="shared" si="6"/>
        <v>24</v>
      </c>
      <c r="W19" s="77">
        <v>1</v>
      </c>
      <c r="X19" s="78">
        <v>10</v>
      </c>
      <c r="Y19" s="79">
        <v>13</v>
      </c>
      <c r="Z19" s="71">
        <f t="shared" si="7"/>
        <v>4</v>
      </c>
      <c r="AA19" s="77">
        <v>0</v>
      </c>
      <c r="AB19" s="78">
        <v>2</v>
      </c>
      <c r="AC19" s="79">
        <v>2</v>
      </c>
      <c r="AD19" s="71">
        <f t="shared" si="8"/>
        <v>0</v>
      </c>
      <c r="AE19" s="77"/>
      <c r="AF19" s="78"/>
      <c r="AG19" s="79"/>
      <c r="AH19" s="80"/>
    </row>
    <row r="20" spans="1:34" s="75" customFormat="1">
      <c r="A20" s="70">
        <v>16</v>
      </c>
      <c r="B20" s="71">
        <f t="shared" si="1"/>
        <v>111</v>
      </c>
      <c r="C20" s="72">
        <f t="shared" si="9"/>
        <v>3</v>
      </c>
      <c r="D20" s="73">
        <f t="shared" si="10"/>
        <v>24</v>
      </c>
      <c r="E20" s="74">
        <f t="shared" si="11"/>
        <v>84</v>
      </c>
      <c r="F20" s="71">
        <f t="shared" si="2"/>
        <v>29</v>
      </c>
      <c r="G20" s="77">
        <v>3</v>
      </c>
      <c r="H20" s="78">
        <v>6</v>
      </c>
      <c r="I20" s="79">
        <v>20</v>
      </c>
      <c r="J20" s="71">
        <f t="shared" si="3"/>
        <v>25</v>
      </c>
      <c r="K20" s="77">
        <v>0</v>
      </c>
      <c r="L20" s="78">
        <v>1</v>
      </c>
      <c r="M20" s="79">
        <v>24</v>
      </c>
      <c r="N20" s="71">
        <f t="shared" si="4"/>
        <v>15</v>
      </c>
      <c r="O20" s="77">
        <v>0</v>
      </c>
      <c r="P20" s="78">
        <v>0</v>
      </c>
      <c r="Q20" s="79">
        <v>15</v>
      </c>
      <c r="R20" s="71">
        <f t="shared" si="5"/>
        <v>26</v>
      </c>
      <c r="S20" s="77">
        <v>0</v>
      </c>
      <c r="T20" s="78">
        <v>6</v>
      </c>
      <c r="U20" s="79">
        <v>20</v>
      </c>
      <c r="V20" s="71">
        <f t="shared" si="6"/>
        <v>9</v>
      </c>
      <c r="W20" s="77">
        <v>0</v>
      </c>
      <c r="X20" s="78">
        <v>6</v>
      </c>
      <c r="Y20" s="79">
        <v>3</v>
      </c>
      <c r="Z20" s="71">
        <f t="shared" si="7"/>
        <v>7</v>
      </c>
      <c r="AA20" s="77">
        <v>0</v>
      </c>
      <c r="AB20" s="78">
        <v>5</v>
      </c>
      <c r="AC20" s="79">
        <v>2</v>
      </c>
      <c r="AD20" s="71">
        <f t="shared" si="8"/>
        <v>0</v>
      </c>
      <c r="AE20" s="77"/>
      <c r="AF20" s="78"/>
      <c r="AG20" s="79"/>
      <c r="AH20" s="70"/>
    </row>
    <row r="21" spans="1:34" s="75" customFormat="1">
      <c r="A21" s="70">
        <v>17</v>
      </c>
      <c r="B21" s="71">
        <f t="shared" si="1"/>
        <v>123</v>
      </c>
      <c r="C21" s="72">
        <f t="shared" si="9"/>
        <v>3</v>
      </c>
      <c r="D21" s="73">
        <f t="shared" si="10"/>
        <v>28</v>
      </c>
      <c r="E21" s="74">
        <f t="shared" si="11"/>
        <v>92</v>
      </c>
      <c r="F21" s="71">
        <f t="shared" si="2"/>
        <v>38</v>
      </c>
      <c r="G21" s="77">
        <v>0</v>
      </c>
      <c r="H21" s="78">
        <v>11</v>
      </c>
      <c r="I21" s="79">
        <v>27</v>
      </c>
      <c r="J21" s="71">
        <f t="shared" si="3"/>
        <v>34</v>
      </c>
      <c r="K21" s="77">
        <v>2</v>
      </c>
      <c r="L21" s="78">
        <v>6</v>
      </c>
      <c r="M21" s="79">
        <v>26</v>
      </c>
      <c r="N21" s="71">
        <f t="shared" si="4"/>
        <v>25</v>
      </c>
      <c r="O21" s="77">
        <v>0</v>
      </c>
      <c r="P21" s="78">
        <v>1</v>
      </c>
      <c r="Q21" s="79">
        <v>24</v>
      </c>
      <c r="R21" s="71">
        <f t="shared" si="5"/>
        <v>14</v>
      </c>
      <c r="S21" s="77">
        <v>0</v>
      </c>
      <c r="T21" s="78">
        <v>2</v>
      </c>
      <c r="U21" s="79">
        <v>12</v>
      </c>
      <c r="V21" s="71">
        <f t="shared" si="6"/>
        <v>8</v>
      </c>
      <c r="W21" s="77">
        <v>1</v>
      </c>
      <c r="X21" s="78">
        <v>4</v>
      </c>
      <c r="Y21" s="79">
        <v>3</v>
      </c>
      <c r="Z21" s="71">
        <f t="shared" si="7"/>
        <v>4</v>
      </c>
      <c r="AA21" s="77">
        <v>0</v>
      </c>
      <c r="AB21" s="78">
        <v>4</v>
      </c>
      <c r="AC21" s="79">
        <v>0</v>
      </c>
      <c r="AD21" s="71">
        <f t="shared" si="8"/>
        <v>0</v>
      </c>
      <c r="AE21" s="77"/>
      <c r="AF21" s="78"/>
      <c r="AG21" s="79"/>
      <c r="AH21" s="70"/>
    </row>
    <row r="22" spans="1:34" s="75" customFormat="1">
      <c r="A22" s="70">
        <v>18</v>
      </c>
      <c r="B22" s="71">
        <f t="shared" si="1"/>
        <v>102</v>
      </c>
      <c r="C22" s="72">
        <f t="shared" si="9"/>
        <v>2</v>
      </c>
      <c r="D22" s="73">
        <f t="shared" si="10"/>
        <v>25</v>
      </c>
      <c r="E22" s="74">
        <f t="shared" si="11"/>
        <v>75</v>
      </c>
      <c r="F22" s="71">
        <f t="shared" si="2"/>
        <v>28</v>
      </c>
      <c r="G22" s="77">
        <v>1</v>
      </c>
      <c r="H22" s="78">
        <v>6</v>
      </c>
      <c r="I22" s="79">
        <v>21</v>
      </c>
      <c r="J22" s="71">
        <f t="shared" si="3"/>
        <v>24</v>
      </c>
      <c r="K22" s="77">
        <v>0</v>
      </c>
      <c r="L22" s="78">
        <v>4</v>
      </c>
      <c r="M22" s="79">
        <v>20</v>
      </c>
      <c r="N22" s="71">
        <f t="shared" si="4"/>
        <v>16</v>
      </c>
      <c r="O22" s="77">
        <v>0</v>
      </c>
      <c r="P22" s="78">
        <v>2</v>
      </c>
      <c r="Q22" s="79">
        <v>14</v>
      </c>
      <c r="R22" s="71">
        <f t="shared" si="5"/>
        <v>10</v>
      </c>
      <c r="S22" s="77">
        <v>0</v>
      </c>
      <c r="T22" s="78">
        <v>2</v>
      </c>
      <c r="U22" s="79">
        <v>8</v>
      </c>
      <c r="V22" s="71">
        <f t="shared" si="6"/>
        <v>19</v>
      </c>
      <c r="W22" s="77">
        <v>1</v>
      </c>
      <c r="X22" s="78">
        <v>6</v>
      </c>
      <c r="Y22" s="79">
        <v>12</v>
      </c>
      <c r="Z22" s="71">
        <f t="shared" si="7"/>
        <v>5</v>
      </c>
      <c r="AA22" s="77">
        <v>0</v>
      </c>
      <c r="AB22" s="78">
        <v>5</v>
      </c>
      <c r="AC22" s="79">
        <v>0</v>
      </c>
      <c r="AD22" s="71">
        <f t="shared" si="8"/>
        <v>0</v>
      </c>
      <c r="AE22" s="77"/>
      <c r="AF22" s="78"/>
      <c r="AG22" s="79"/>
      <c r="AH22" s="70"/>
    </row>
    <row r="23" spans="1:34" s="75" customFormat="1">
      <c r="A23" s="70">
        <v>19</v>
      </c>
      <c r="B23" s="71">
        <f t="shared" si="1"/>
        <v>131</v>
      </c>
      <c r="C23" s="72">
        <f t="shared" si="9"/>
        <v>0</v>
      </c>
      <c r="D23" s="73">
        <f t="shared" si="10"/>
        <v>39</v>
      </c>
      <c r="E23" s="74">
        <f t="shared" si="11"/>
        <v>92</v>
      </c>
      <c r="F23" s="71">
        <f t="shared" si="2"/>
        <v>32</v>
      </c>
      <c r="G23" s="77">
        <v>0</v>
      </c>
      <c r="H23" s="78">
        <v>5</v>
      </c>
      <c r="I23" s="79">
        <v>27</v>
      </c>
      <c r="J23" s="71">
        <f t="shared" si="3"/>
        <v>34</v>
      </c>
      <c r="K23" s="77">
        <v>0</v>
      </c>
      <c r="L23" s="78">
        <v>9</v>
      </c>
      <c r="M23" s="79">
        <v>25</v>
      </c>
      <c r="N23" s="71">
        <f t="shared" si="4"/>
        <v>21</v>
      </c>
      <c r="O23" s="77">
        <v>0</v>
      </c>
      <c r="P23" s="78">
        <v>3</v>
      </c>
      <c r="Q23" s="79">
        <v>18</v>
      </c>
      <c r="R23" s="71">
        <f t="shared" si="5"/>
        <v>25</v>
      </c>
      <c r="S23" s="77">
        <v>0</v>
      </c>
      <c r="T23" s="78">
        <v>7</v>
      </c>
      <c r="U23" s="79">
        <v>18</v>
      </c>
      <c r="V23" s="71">
        <f t="shared" si="6"/>
        <v>10</v>
      </c>
      <c r="W23" s="77">
        <v>0</v>
      </c>
      <c r="X23" s="78">
        <v>8</v>
      </c>
      <c r="Y23" s="79">
        <v>2</v>
      </c>
      <c r="Z23" s="71">
        <f t="shared" si="7"/>
        <v>9</v>
      </c>
      <c r="AA23" s="77">
        <v>0</v>
      </c>
      <c r="AB23" s="78">
        <v>7</v>
      </c>
      <c r="AC23" s="79">
        <v>2</v>
      </c>
      <c r="AD23" s="71">
        <f t="shared" si="8"/>
        <v>0</v>
      </c>
      <c r="AE23" s="77"/>
      <c r="AF23" s="78"/>
      <c r="AG23" s="79"/>
      <c r="AH23" s="70"/>
    </row>
    <row r="24" spans="1:34" s="112" customFormat="1">
      <c r="A24" s="107">
        <v>20</v>
      </c>
      <c r="B24" s="108">
        <f t="shared" si="1"/>
        <v>10</v>
      </c>
      <c r="C24" s="109">
        <f t="shared" si="9"/>
        <v>0</v>
      </c>
      <c r="D24" s="110">
        <f t="shared" si="10"/>
        <v>10</v>
      </c>
      <c r="E24" s="111">
        <f t="shared" si="11"/>
        <v>0</v>
      </c>
      <c r="F24" s="108">
        <f t="shared" si="2"/>
        <v>0</v>
      </c>
      <c r="G24" s="65"/>
      <c r="H24" s="66"/>
      <c r="I24" s="67"/>
      <c r="J24" s="108">
        <f t="shared" si="3"/>
        <v>0</v>
      </c>
      <c r="K24" s="65"/>
      <c r="L24" s="66"/>
      <c r="M24" s="67"/>
      <c r="N24" s="108">
        <f t="shared" si="4"/>
        <v>0</v>
      </c>
      <c r="O24" s="65"/>
      <c r="P24" s="66"/>
      <c r="Q24" s="67"/>
      <c r="R24" s="108">
        <f t="shared" si="5"/>
        <v>0</v>
      </c>
      <c r="S24" s="65"/>
      <c r="T24" s="66"/>
      <c r="U24" s="67"/>
      <c r="V24" s="108">
        <f t="shared" si="6"/>
        <v>0</v>
      </c>
      <c r="W24" s="65"/>
      <c r="X24" s="66"/>
      <c r="Y24" s="67"/>
      <c r="Z24" s="108">
        <f t="shared" si="7"/>
        <v>0</v>
      </c>
      <c r="AA24" s="65"/>
      <c r="AB24" s="66"/>
      <c r="AC24" s="67"/>
      <c r="AD24" s="108">
        <f t="shared" si="8"/>
        <v>10</v>
      </c>
      <c r="AE24" s="65"/>
      <c r="AF24" s="66">
        <v>10</v>
      </c>
      <c r="AG24" s="67"/>
      <c r="AH24" s="107"/>
    </row>
    <row r="25" spans="1:34" s="112" customFormat="1">
      <c r="A25" s="107">
        <v>21</v>
      </c>
      <c r="B25" s="108">
        <f t="shared" si="1"/>
        <v>0</v>
      </c>
      <c r="C25" s="109">
        <f t="shared" si="9"/>
        <v>0</v>
      </c>
      <c r="D25" s="110">
        <f t="shared" si="10"/>
        <v>0</v>
      </c>
      <c r="E25" s="111">
        <f t="shared" si="11"/>
        <v>0</v>
      </c>
      <c r="F25" s="108">
        <f t="shared" si="2"/>
        <v>0</v>
      </c>
      <c r="G25" s="109"/>
      <c r="H25" s="110"/>
      <c r="I25" s="111"/>
      <c r="J25" s="108">
        <f t="shared" si="3"/>
        <v>0</v>
      </c>
      <c r="K25" s="109"/>
      <c r="L25" s="110"/>
      <c r="M25" s="111"/>
      <c r="N25" s="108">
        <f t="shared" si="4"/>
        <v>0</v>
      </c>
      <c r="O25" s="109"/>
      <c r="P25" s="110"/>
      <c r="Q25" s="111"/>
      <c r="R25" s="108">
        <f t="shared" si="5"/>
        <v>0</v>
      </c>
      <c r="S25" s="109"/>
      <c r="T25" s="110"/>
      <c r="U25" s="111"/>
      <c r="V25" s="108">
        <f t="shared" si="6"/>
        <v>0</v>
      </c>
      <c r="W25" s="109"/>
      <c r="X25" s="110"/>
      <c r="Y25" s="111"/>
      <c r="Z25" s="108">
        <f t="shared" si="7"/>
        <v>0</v>
      </c>
      <c r="AA25" s="109"/>
      <c r="AB25" s="110"/>
      <c r="AC25" s="111"/>
      <c r="AD25" s="108">
        <f t="shared" si="8"/>
        <v>0</v>
      </c>
      <c r="AE25" s="109"/>
      <c r="AF25" s="110"/>
      <c r="AG25" s="111"/>
      <c r="AH25" s="107"/>
    </row>
    <row r="26" spans="1:34" s="81" customFormat="1">
      <c r="A26" s="70">
        <v>22</v>
      </c>
      <c r="B26" s="71">
        <f t="shared" si="1"/>
        <v>118</v>
      </c>
      <c r="C26" s="72">
        <f t="shared" si="9"/>
        <v>3</v>
      </c>
      <c r="D26" s="73">
        <f t="shared" si="10"/>
        <v>25</v>
      </c>
      <c r="E26" s="74">
        <f t="shared" si="11"/>
        <v>90</v>
      </c>
      <c r="F26" s="71">
        <f t="shared" si="2"/>
        <v>27</v>
      </c>
      <c r="G26" s="77">
        <v>0</v>
      </c>
      <c r="H26" s="78">
        <v>4</v>
      </c>
      <c r="I26" s="79">
        <v>23</v>
      </c>
      <c r="J26" s="71">
        <f t="shared" si="3"/>
        <v>26</v>
      </c>
      <c r="K26" s="77">
        <v>0</v>
      </c>
      <c r="L26" s="78">
        <v>1</v>
      </c>
      <c r="M26" s="79">
        <v>25</v>
      </c>
      <c r="N26" s="71">
        <f t="shared" si="4"/>
        <v>21</v>
      </c>
      <c r="O26" s="77">
        <v>0</v>
      </c>
      <c r="P26" s="78">
        <v>3</v>
      </c>
      <c r="Q26" s="79">
        <v>18</v>
      </c>
      <c r="R26" s="71">
        <f t="shared" si="5"/>
        <v>24</v>
      </c>
      <c r="S26" s="77">
        <v>1</v>
      </c>
      <c r="T26" s="78">
        <v>5</v>
      </c>
      <c r="U26" s="79">
        <v>18</v>
      </c>
      <c r="V26" s="71">
        <f t="shared" si="6"/>
        <v>14</v>
      </c>
      <c r="W26" s="77">
        <v>2</v>
      </c>
      <c r="X26" s="78">
        <v>7</v>
      </c>
      <c r="Y26" s="79">
        <v>5</v>
      </c>
      <c r="Z26" s="71">
        <f t="shared" si="7"/>
        <v>6</v>
      </c>
      <c r="AA26" s="77">
        <v>0</v>
      </c>
      <c r="AB26" s="78">
        <v>5</v>
      </c>
      <c r="AC26" s="79">
        <v>1</v>
      </c>
      <c r="AD26" s="71">
        <f t="shared" si="8"/>
        <v>0</v>
      </c>
      <c r="AE26" s="72"/>
      <c r="AF26" s="78"/>
      <c r="AG26" s="79"/>
      <c r="AH26" s="80"/>
    </row>
    <row r="27" spans="1:34" s="75" customFormat="1">
      <c r="A27" s="70">
        <v>23</v>
      </c>
      <c r="B27" s="71">
        <f t="shared" si="1"/>
        <v>143</v>
      </c>
      <c r="C27" s="72">
        <f t="shared" si="9"/>
        <v>3</v>
      </c>
      <c r="D27" s="73">
        <f t="shared" si="10"/>
        <v>31</v>
      </c>
      <c r="E27" s="74">
        <f t="shared" si="11"/>
        <v>109</v>
      </c>
      <c r="F27" s="71">
        <f t="shared" si="2"/>
        <v>33</v>
      </c>
      <c r="G27" s="77">
        <v>3</v>
      </c>
      <c r="H27" s="78">
        <v>3</v>
      </c>
      <c r="I27" s="79">
        <v>27</v>
      </c>
      <c r="J27" s="71">
        <f t="shared" si="3"/>
        <v>46</v>
      </c>
      <c r="K27" s="77">
        <v>0</v>
      </c>
      <c r="L27" s="78">
        <v>9</v>
      </c>
      <c r="M27" s="79">
        <v>37</v>
      </c>
      <c r="N27" s="71">
        <f t="shared" si="4"/>
        <v>28</v>
      </c>
      <c r="O27" s="77">
        <v>0</v>
      </c>
      <c r="P27" s="78">
        <v>6</v>
      </c>
      <c r="Q27" s="79">
        <v>22</v>
      </c>
      <c r="R27" s="71">
        <f t="shared" si="5"/>
        <v>19</v>
      </c>
      <c r="S27" s="77">
        <v>0</v>
      </c>
      <c r="T27" s="78">
        <v>4</v>
      </c>
      <c r="U27" s="79">
        <v>15</v>
      </c>
      <c r="V27" s="71">
        <f t="shared" si="6"/>
        <v>12</v>
      </c>
      <c r="W27" s="77">
        <v>0</v>
      </c>
      <c r="X27" s="78">
        <v>5</v>
      </c>
      <c r="Y27" s="79">
        <v>7</v>
      </c>
      <c r="Z27" s="71">
        <f t="shared" si="7"/>
        <v>5</v>
      </c>
      <c r="AA27" s="77">
        <v>0</v>
      </c>
      <c r="AB27" s="78">
        <v>4</v>
      </c>
      <c r="AC27" s="79">
        <v>1</v>
      </c>
      <c r="AD27" s="71">
        <f t="shared" si="8"/>
        <v>0</v>
      </c>
      <c r="AE27" s="77"/>
      <c r="AF27" s="78"/>
      <c r="AG27" s="79"/>
      <c r="AH27" s="70"/>
    </row>
    <row r="28" spans="1:34" s="75" customFormat="1">
      <c r="A28" s="70">
        <v>24</v>
      </c>
      <c r="B28" s="71">
        <f t="shared" si="1"/>
        <v>59</v>
      </c>
      <c r="C28" s="72">
        <f t="shared" si="9"/>
        <v>0</v>
      </c>
      <c r="D28" s="73">
        <f t="shared" si="10"/>
        <v>8</v>
      </c>
      <c r="E28" s="74">
        <f t="shared" si="11"/>
        <v>51</v>
      </c>
      <c r="F28" s="71">
        <f t="shared" si="2"/>
        <v>17</v>
      </c>
      <c r="G28" s="77">
        <v>0</v>
      </c>
      <c r="H28" s="78">
        <v>1</v>
      </c>
      <c r="I28" s="79">
        <v>16</v>
      </c>
      <c r="J28" s="71">
        <f t="shared" si="3"/>
        <v>10</v>
      </c>
      <c r="K28" s="77">
        <v>0</v>
      </c>
      <c r="L28" s="78">
        <v>1</v>
      </c>
      <c r="M28" s="79">
        <v>9</v>
      </c>
      <c r="N28" s="71">
        <f t="shared" si="4"/>
        <v>9</v>
      </c>
      <c r="O28" s="77">
        <v>0</v>
      </c>
      <c r="P28" s="78">
        <v>2</v>
      </c>
      <c r="Q28" s="79">
        <v>7</v>
      </c>
      <c r="R28" s="71">
        <f t="shared" si="5"/>
        <v>17</v>
      </c>
      <c r="S28" s="77">
        <v>0</v>
      </c>
      <c r="T28" s="78">
        <v>0</v>
      </c>
      <c r="U28" s="79">
        <v>17</v>
      </c>
      <c r="V28" s="71">
        <f t="shared" si="6"/>
        <v>6</v>
      </c>
      <c r="W28" s="77">
        <v>0</v>
      </c>
      <c r="X28" s="78">
        <v>4</v>
      </c>
      <c r="Y28" s="79">
        <v>2</v>
      </c>
      <c r="Z28" s="71">
        <f t="shared" si="7"/>
        <v>0</v>
      </c>
      <c r="AA28" s="77">
        <v>0</v>
      </c>
      <c r="AB28" s="78">
        <v>0</v>
      </c>
      <c r="AC28" s="79">
        <v>0</v>
      </c>
      <c r="AD28" s="71">
        <f t="shared" si="8"/>
        <v>0</v>
      </c>
      <c r="AE28" s="77"/>
      <c r="AF28" s="78"/>
      <c r="AG28" s="79"/>
      <c r="AH28" s="70"/>
    </row>
    <row r="29" spans="1:34" s="75" customFormat="1">
      <c r="A29" s="70">
        <v>25</v>
      </c>
      <c r="B29" s="71">
        <f t="shared" si="1"/>
        <v>36</v>
      </c>
      <c r="C29" s="72">
        <f t="shared" si="9"/>
        <v>4</v>
      </c>
      <c r="D29" s="73">
        <f t="shared" si="10"/>
        <v>7</v>
      </c>
      <c r="E29" s="74">
        <f t="shared" si="11"/>
        <v>25</v>
      </c>
      <c r="F29" s="71">
        <f t="shared" si="2"/>
        <v>9</v>
      </c>
      <c r="G29" s="77">
        <v>1</v>
      </c>
      <c r="H29" s="78">
        <v>1</v>
      </c>
      <c r="I29" s="79">
        <v>7</v>
      </c>
      <c r="J29" s="71">
        <f t="shared" si="3"/>
        <v>5</v>
      </c>
      <c r="K29" s="77">
        <v>1</v>
      </c>
      <c r="L29" s="78">
        <v>1</v>
      </c>
      <c r="M29" s="79">
        <v>3</v>
      </c>
      <c r="N29" s="71">
        <f t="shared" si="4"/>
        <v>7</v>
      </c>
      <c r="O29" s="77">
        <v>0</v>
      </c>
      <c r="P29" s="78">
        <v>0</v>
      </c>
      <c r="Q29" s="79">
        <v>7</v>
      </c>
      <c r="R29" s="71">
        <f t="shared" si="5"/>
        <v>6</v>
      </c>
      <c r="S29" s="77">
        <v>0</v>
      </c>
      <c r="T29" s="78">
        <v>0</v>
      </c>
      <c r="U29" s="79">
        <v>6</v>
      </c>
      <c r="V29" s="71">
        <f t="shared" si="6"/>
        <v>8</v>
      </c>
      <c r="W29" s="77">
        <v>2</v>
      </c>
      <c r="X29" s="78">
        <v>4</v>
      </c>
      <c r="Y29" s="79">
        <v>2</v>
      </c>
      <c r="Z29" s="71">
        <f t="shared" si="7"/>
        <v>1</v>
      </c>
      <c r="AA29" s="77">
        <v>0</v>
      </c>
      <c r="AB29" s="78">
        <v>1</v>
      </c>
      <c r="AC29" s="79">
        <v>0</v>
      </c>
      <c r="AD29" s="71">
        <f t="shared" si="8"/>
        <v>0</v>
      </c>
      <c r="AE29" s="77"/>
      <c r="AF29" s="78"/>
      <c r="AG29" s="79"/>
      <c r="AH29" s="70"/>
    </row>
    <row r="30" spans="1:34" s="75" customFormat="1">
      <c r="A30" s="70">
        <v>26</v>
      </c>
      <c r="B30" s="71">
        <f t="shared" si="1"/>
        <v>31</v>
      </c>
      <c r="C30" s="72">
        <f t="shared" si="9"/>
        <v>2</v>
      </c>
      <c r="D30" s="73">
        <f t="shared" si="10"/>
        <v>4</v>
      </c>
      <c r="E30" s="74">
        <f t="shared" si="11"/>
        <v>25</v>
      </c>
      <c r="F30" s="71">
        <f t="shared" si="2"/>
        <v>6</v>
      </c>
      <c r="G30" s="77">
        <v>2</v>
      </c>
      <c r="H30" s="78">
        <v>0</v>
      </c>
      <c r="I30" s="79">
        <v>4</v>
      </c>
      <c r="J30" s="71">
        <f t="shared" si="3"/>
        <v>13</v>
      </c>
      <c r="K30" s="77">
        <v>0</v>
      </c>
      <c r="L30" s="78">
        <v>2</v>
      </c>
      <c r="M30" s="79">
        <v>11</v>
      </c>
      <c r="N30" s="71">
        <f t="shared" si="4"/>
        <v>3</v>
      </c>
      <c r="O30" s="77">
        <v>0</v>
      </c>
      <c r="P30" s="78">
        <v>0</v>
      </c>
      <c r="Q30" s="79">
        <v>3</v>
      </c>
      <c r="R30" s="71">
        <f t="shared" si="5"/>
        <v>5</v>
      </c>
      <c r="S30" s="77">
        <v>0</v>
      </c>
      <c r="T30" s="78">
        <v>0</v>
      </c>
      <c r="U30" s="79">
        <v>5</v>
      </c>
      <c r="V30" s="71">
        <f t="shared" si="6"/>
        <v>4</v>
      </c>
      <c r="W30" s="77">
        <v>0</v>
      </c>
      <c r="X30" s="78">
        <v>2</v>
      </c>
      <c r="Y30" s="79">
        <v>2</v>
      </c>
      <c r="Z30" s="71">
        <f t="shared" si="7"/>
        <v>0</v>
      </c>
      <c r="AA30" s="77">
        <v>0</v>
      </c>
      <c r="AB30" s="78">
        <v>0</v>
      </c>
      <c r="AC30" s="79">
        <v>0</v>
      </c>
      <c r="AD30" s="71">
        <f t="shared" si="8"/>
        <v>0</v>
      </c>
      <c r="AE30" s="77"/>
      <c r="AF30" s="78"/>
      <c r="AG30" s="79"/>
      <c r="AH30" s="70"/>
    </row>
    <row r="31" spans="1:34" s="112" customFormat="1">
      <c r="A31" s="107">
        <v>27</v>
      </c>
      <c r="B31" s="108">
        <f t="shared" si="1"/>
        <v>5</v>
      </c>
      <c r="C31" s="109">
        <f t="shared" si="9"/>
        <v>0</v>
      </c>
      <c r="D31" s="110">
        <f t="shared" si="10"/>
        <v>5</v>
      </c>
      <c r="E31" s="111">
        <f t="shared" si="11"/>
        <v>0</v>
      </c>
      <c r="F31" s="108">
        <f t="shared" si="2"/>
        <v>0</v>
      </c>
      <c r="G31" s="65"/>
      <c r="H31" s="66"/>
      <c r="I31" s="67"/>
      <c r="J31" s="108">
        <f t="shared" si="3"/>
        <v>0</v>
      </c>
      <c r="K31" s="65"/>
      <c r="L31" s="66"/>
      <c r="M31" s="67"/>
      <c r="N31" s="108">
        <f t="shared" si="4"/>
        <v>0</v>
      </c>
      <c r="O31" s="65"/>
      <c r="P31" s="66"/>
      <c r="Q31" s="67"/>
      <c r="R31" s="108">
        <f t="shared" si="5"/>
        <v>0</v>
      </c>
      <c r="S31" s="65"/>
      <c r="T31" s="66"/>
      <c r="U31" s="67"/>
      <c r="V31" s="108">
        <f t="shared" si="6"/>
        <v>0</v>
      </c>
      <c r="W31" s="65"/>
      <c r="X31" s="66"/>
      <c r="Y31" s="67"/>
      <c r="Z31" s="108">
        <f t="shared" si="7"/>
        <v>0</v>
      </c>
      <c r="AA31" s="65"/>
      <c r="AB31" s="66"/>
      <c r="AC31" s="67"/>
      <c r="AD31" s="108">
        <f t="shared" si="8"/>
        <v>5</v>
      </c>
      <c r="AE31" s="65"/>
      <c r="AF31" s="66">
        <v>5</v>
      </c>
      <c r="AG31" s="67"/>
      <c r="AH31" s="107"/>
    </row>
    <row r="32" spans="1:34" s="112" customFormat="1">
      <c r="A32" s="107">
        <v>28</v>
      </c>
      <c r="B32" s="108">
        <f t="shared" si="1"/>
        <v>6</v>
      </c>
      <c r="C32" s="109">
        <f t="shared" si="9"/>
        <v>0</v>
      </c>
      <c r="D32" s="110">
        <f t="shared" si="10"/>
        <v>6</v>
      </c>
      <c r="E32" s="111">
        <f t="shared" si="11"/>
        <v>0</v>
      </c>
      <c r="F32" s="108">
        <f t="shared" si="2"/>
        <v>0</v>
      </c>
      <c r="G32" s="109"/>
      <c r="H32" s="110"/>
      <c r="I32" s="111"/>
      <c r="J32" s="108">
        <f t="shared" si="3"/>
        <v>0</v>
      </c>
      <c r="K32" s="109"/>
      <c r="L32" s="110"/>
      <c r="M32" s="111"/>
      <c r="N32" s="108">
        <f t="shared" si="4"/>
        <v>0</v>
      </c>
      <c r="O32" s="109"/>
      <c r="P32" s="110"/>
      <c r="Q32" s="111"/>
      <c r="R32" s="108">
        <f t="shared" si="5"/>
        <v>0</v>
      </c>
      <c r="S32" s="109"/>
      <c r="T32" s="110"/>
      <c r="U32" s="111"/>
      <c r="V32" s="108">
        <f t="shared" si="6"/>
        <v>0</v>
      </c>
      <c r="W32" s="109"/>
      <c r="X32" s="110"/>
      <c r="Y32" s="111"/>
      <c r="Z32" s="108">
        <f t="shared" si="7"/>
        <v>0</v>
      </c>
      <c r="AA32" s="109"/>
      <c r="AB32" s="110"/>
      <c r="AC32" s="111"/>
      <c r="AD32" s="108">
        <f t="shared" si="8"/>
        <v>6</v>
      </c>
      <c r="AE32" s="109"/>
      <c r="AF32" s="110">
        <v>6</v>
      </c>
      <c r="AG32" s="111"/>
      <c r="AH32" s="107"/>
    </row>
    <row r="33" spans="1:34" s="81" customFormat="1">
      <c r="A33" s="70">
        <v>29</v>
      </c>
      <c r="B33" s="71">
        <f t="shared" si="1"/>
        <v>146</v>
      </c>
      <c r="C33" s="72">
        <f t="shared" si="9"/>
        <v>5</v>
      </c>
      <c r="D33" s="73">
        <f t="shared" si="10"/>
        <v>33</v>
      </c>
      <c r="E33" s="74">
        <f t="shared" si="11"/>
        <v>108</v>
      </c>
      <c r="F33" s="71">
        <f t="shared" si="2"/>
        <v>46</v>
      </c>
      <c r="G33" s="77">
        <v>0</v>
      </c>
      <c r="H33" s="78">
        <v>8</v>
      </c>
      <c r="I33" s="79">
        <v>38</v>
      </c>
      <c r="J33" s="71">
        <f t="shared" si="3"/>
        <v>30</v>
      </c>
      <c r="K33" s="77">
        <v>3</v>
      </c>
      <c r="L33" s="78">
        <v>4</v>
      </c>
      <c r="M33" s="79">
        <v>23</v>
      </c>
      <c r="N33" s="71">
        <f t="shared" si="4"/>
        <v>24</v>
      </c>
      <c r="O33" s="77">
        <v>0</v>
      </c>
      <c r="P33" s="78">
        <v>2</v>
      </c>
      <c r="Q33" s="79">
        <v>22</v>
      </c>
      <c r="R33" s="71">
        <f t="shared" si="5"/>
        <v>25</v>
      </c>
      <c r="S33" s="77">
        <v>0</v>
      </c>
      <c r="T33" s="78">
        <v>6</v>
      </c>
      <c r="U33" s="79">
        <v>19</v>
      </c>
      <c r="V33" s="71">
        <f t="shared" si="6"/>
        <v>13</v>
      </c>
      <c r="W33" s="77">
        <v>2</v>
      </c>
      <c r="X33" s="78">
        <v>6</v>
      </c>
      <c r="Y33" s="79">
        <v>5</v>
      </c>
      <c r="Z33" s="71">
        <f t="shared" si="7"/>
        <v>8</v>
      </c>
      <c r="AA33" s="77">
        <v>0</v>
      </c>
      <c r="AB33" s="78">
        <v>7</v>
      </c>
      <c r="AC33" s="79">
        <v>1</v>
      </c>
      <c r="AD33" s="71">
        <f t="shared" si="8"/>
        <v>0</v>
      </c>
      <c r="AE33" s="77"/>
      <c r="AF33" s="78"/>
      <c r="AG33" s="79"/>
      <c r="AH33" s="80"/>
    </row>
    <row r="34" spans="1:34" s="75" customFormat="1">
      <c r="A34" s="70">
        <v>30</v>
      </c>
      <c r="B34" s="71">
        <f t="shared" si="1"/>
        <v>117</v>
      </c>
      <c r="C34" s="72">
        <f t="shared" si="9"/>
        <v>3</v>
      </c>
      <c r="D34" s="73">
        <f t="shared" si="10"/>
        <v>17</v>
      </c>
      <c r="E34" s="74">
        <f t="shared" si="11"/>
        <v>97</v>
      </c>
      <c r="F34" s="71">
        <f t="shared" si="2"/>
        <v>34</v>
      </c>
      <c r="G34" s="77">
        <v>1</v>
      </c>
      <c r="H34" s="78">
        <v>1</v>
      </c>
      <c r="I34" s="79">
        <v>32</v>
      </c>
      <c r="J34" s="71">
        <f t="shared" si="3"/>
        <v>30</v>
      </c>
      <c r="K34" s="77">
        <v>1</v>
      </c>
      <c r="L34" s="78">
        <v>6</v>
      </c>
      <c r="M34" s="79">
        <v>23</v>
      </c>
      <c r="N34" s="71">
        <f t="shared" si="4"/>
        <v>25</v>
      </c>
      <c r="O34" s="77">
        <v>0</v>
      </c>
      <c r="P34" s="78">
        <v>4</v>
      </c>
      <c r="Q34" s="79">
        <v>21</v>
      </c>
      <c r="R34" s="71">
        <f>S34+T34+U34</f>
        <v>12</v>
      </c>
      <c r="S34" s="77">
        <v>0</v>
      </c>
      <c r="T34" s="78">
        <v>1</v>
      </c>
      <c r="U34" s="79">
        <v>11</v>
      </c>
      <c r="V34" s="71">
        <f>W34+X34+Y34</f>
        <v>10</v>
      </c>
      <c r="W34" s="77">
        <v>1</v>
      </c>
      <c r="X34" s="78">
        <v>2</v>
      </c>
      <c r="Y34" s="79">
        <v>7</v>
      </c>
      <c r="Z34" s="71">
        <f t="shared" si="7"/>
        <v>6</v>
      </c>
      <c r="AA34" s="77">
        <v>0</v>
      </c>
      <c r="AB34" s="78">
        <v>3</v>
      </c>
      <c r="AC34" s="79">
        <v>3</v>
      </c>
      <c r="AD34" s="71">
        <f>AE34+AF34+AG34</f>
        <v>0</v>
      </c>
      <c r="AE34" s="77"/>
      <c r="AF34" s="78"/>
      <c r="AG34" s="79"/>
      <c r="AH34" s="70"/>
    </row>
    <row r="35" spans="1:34" s="75" customFormat="1">
      <c r="A35" s="70">
        <v>31</v>
      </c>
      <c r="B35" s="71">
        <f t="shared" si="1"/>
        <v>45</v>
      </c>
      <c r="C35" s="72">
        <f t="shared" si="9"/>
        <v>3</v>
      </c>
      <c r="D35" s="73">
        <f t="shared" si="10"/>
        <v>6</v>
      </c>
      <c r="E35" s="74">
        <f t="shared" si="11"/>
        <v>36</v>
      </c>
      <c r="F35" s="71">
        <f t="shared" si="2"/>
        <v>8</v>
      </c>
      <c r="G35" s="77">
        <v>3</v>
      </c>
      <c r="H35" s="78">
        <v>0</v>
      </c>
      <c r="I35" s="79">
        <v>5</v>
      </c>
      <c r="J35" s="71">
        <f t="shared" si="3"/>
        <v>9</v>
      </c>
      <c r="K35" s="77">
        <v>0</v>
      </c>
      <c r="L35" s="78">
        <v>0</v>
      </c>
      <c r="M35" s="79">
        <v>9</v>
      </c>
      <c r="N35" s="71">
        <f t="shared" si="4"/>
        <v>10</v>
      </c>
      <c r="O35" s="77">
        <v>0</v>
      </c>
      <c r="P35" s="78">
        <v>3</v>
      </c>
      <c r="Q35" s="79">
        <v>7</v>
      </c>
      <c r="R35" s="71">
        <f t="shared" si="5"/>
        <v>12</v>
      </c>
      <c r="S35" s="77">
        <v>0</v>
      </c>
      <c r="T35" s="78">
        <v>0</v>
      </c>
      <c r="U35" s="79">
        <v>12</v>
      </c>
      <c r="V35" s="71">
        <f t="shared" si="6"/>
        <v>6</v>
      </c>
      <c r="W35" s="77">
        <v>0</v>
      </c>
      <c r="X35" s="78">
        <v>3</v>
      </c>
      <c r="Y35" s="79">
        <v>3</v>
      </c>
      <c r="Z35" s="71">
        <f t="shared" si="7"/>
        <v>0</v>
      </c>
      <c r="AA35" s="77">
        <v>0</v>
      </c>
      <c r="AB35" s="78">
        <v>0</v>
      </c>
      <c r="AC35" s="79">
        <v>0</v>
      </c>
      <c r="AD35" s="71">
        <f>AE35+AF35+AG35</f>
        <v>0</v>
      </c>
      <c r="AE35" s="77"/>
      <c r="AF35" s="78"/>
      <c r="AG35" s="79"/>
      <c r="AH35" s="70"/>
    </row>
    <row r="36" spans="1:34">
      <c r="W36" s="45"/>
    </row>
    <row r="37" spans="1:34">
      <c r="W37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E4" sqref="E3:E4"/>
    </sheetView>
  </sheetViews>
  <sheetFormatPr defaultRowHeight="16.5"/>
  <cols>
    <col min="1" max="1" width="5.625" customWidth="1"/>
    <col min="2" max="2" width="5.75" customWidth="1"/>
    <col min="6" max="6" width="5.875" style="95" customWidth="1"/>
    <col min="10" max="10" width="6.5" style="95" customWidth="1"/>
    <col min="14" max="14" width="6.375" style="95" customWidth="1"/>
    <col min="18" max="18" width="6.125" style="95" customWidth="1"/>
    <col min="22" max="22" width="5.625" style="95" customWidth="1"/>
    <col min="26" max="26" width="7" style="95" customWidth="1"/>
    <col min="30" max="30" width="5.625" style="95" customWidth="1"/>
  </cols>
  <sheetData>
    <row r="1" spans="1:34">
      <c r="A1" s="27"/>
      <c r="B1" s="183"/>
      <c r="C1" s="183"/>
      <c r="D1" s="183"/>
      <c r="E1" s="183"/>
      <c r="F1" s="183" t="s">
        <v>7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</row>
    <row r="2" spans="1:34">
      <c r="A2" s="183" t="s">
        <v>47</v>
      </c>
      <c r="B2" s="192" t="s">
        <v>3</v>
      </c>
      <c r="C2" s="192"/>
      <c r="D2" s="192"/>
      <c r="E2" s="192"/>
      <c r="F2" s="183" t="s">
        <v>8</v>
      </c>
      <c r="G2" s="183"/>
      <c r="H2" s="183"/>
      <c r="I2" s="183"/>
      <c r="J2" s="183" t="s">
        <v>15</v>
      </c>
      <c r="K2" s="183"/>
      <c r="L2" s="183"/>
      <c r="M2" s="183"/>
      <c r="N2" s="183" t="s">
        <v>9</v>
      </c>
      <c r="O2" s="183"/>
      <c r="P2" s="183"/>
      <c r="Q2" s="183"/>
      <c r="R2" s="183" t="s">
        <v>27</v>
      </c>
      <c r="S2" s="183"/>
      <c r="T2" s="183"/>
      <c r="U2" s="183"/>
      <c r="V2" s="183" t="s">
        <v>28</v>
      </c>
      <c r="W2" s="183"/>
      <c r="X2" s="183"/>
      <c r="Y2" s="183"/>
      <c r="Z2" s="183" t="s">
        <v>33</v>
      </c>
      <c r="AA2" s="183"/>
      <c r="AB2" s="183"/>
      <c r="AC2" s="183"/>
      <c r="AD2" s="191" t="s">
        <v>41</v>
      </c>
      <c r="AE2" s="191"/>
      <c r="AF2" s="191"/>
      <c r="AG2" s="191"/>
      <c r="AH2" s="27" t="s">
        <v>5</v>
      </c>
    </row>
    <row r="3" spans="1:34" ht="33">
      <c r="A3" s="183"/>
      <c r="B3" s="50" t="s">
        <v>44</v>
      </c>
      <c r="C3" s="51" t="s">
        <v>13</v>
      </c>
      <c r="D3" s="52" t="s">
        <v>45</v>
      </c>
      <c r="E3" s="53" t="s">
        <v>46</v>
      </c>
      <c r="F3" s="93" t="s">
        <v>44</v>
      </c>
      <c r="G3" s="51" t="s">
        <v>13</v>
      </c>
      <c r="H3" s="52" t="s">
        <v>45</v>
      </c>
      <c r="I3" s="53" t="s">
        <v>46</v>
      </c>
      <c r="J3" s="93" t="s">
        <v>44</v>
      </c>
      <c r="K3" s="51" t="s">
        <v>13</v>
      </c>
      <c r="L3" s="52" t="s">
        <v>45</v>
      </c>
      <c r="M3" s="53" t="s">
        <v>46</v>
      </c>
      <c r="N3" s="96" t="s">
        <v>44</v>
      </c>
      <c r="O3" s="47" t="s">
        <v>13</v>
      </c>
      <c r="P3" s="48" t="s">
        <v>45</v>
      </c>
      <c r="Q3" s="49" t="s">
        <v>46</v>
      </c>
      <c r="R3" s="96" t="s">
        <v>44</v>
      </c>
      <c r="S3" s="47" t="s">
        <v>13</v>
      </c>
      <c r="T3" s="48" t="s">
        <v>45</v>
      </c>
      <c r="U3" s="49" t="s">
        <v>46</v>
      </c>
      <c r="V3" s="96" t="s">
        <v>44</v>
      </c>
      <c r="W3" s="47" t="s">
        <v>13</v>
      </c>
      <c r="X3" s="48" t="s">
        <v>45</v>
      </c>
      <c r="Y3" s="49" t="s">
        <v>46</v>
      </c>
      <c r="Z3" s="96" t="s">
        <v>44</v>
      </c>
      <c r="AA3" s="47" t="s">
        <v>13</v>
      </c>
      <c r="AB3" s="48" t="s">
        <v>45</v>
      </c>
      <c r="AC3" s="49" t="s">
        <v>46</v>
      </c>
      <c r="AD3" s="96" t="s">
        <v>44</v>
      </c>
      <c r="AE3" s="47" t="s">
        <v>13</v>
      </c>
      <c r="AF3" s="48" t="s">
        <v>45</v>
      </c>
      <c r="AG3" s="49" t="s">
        <v>46</v>
      </c>
      <c r="AH3" s="27"/>
    </row>
    <row r="4" spans="1:34" s="58" customFormat="1" ht="21" customHeight="1">
      <c r="A4" s="59" t="s">
        <v>16</v>
      </c>
      <c r="B4" s="60">
        <f>C4+D4+E4</f>
        <v>2772</v>
      </c>
      <c r="C4" s="61">
        <f>SUM(C5:C35)</f>
        <v>90</v>
      </c>
      <c r="D4" s="62">
        <f>SUM(D5:D35)</f>
        <v>573</v>
      </c>
      <c r="E4" s="63">
        <f>SUM(E5:E35)</f>
        <v>2109</v>
      </c>
      <c r="F4" s="94">
        <f>G4+H4+I4</f>
        <v>709</v>
      </c>
      <c r="G4" s="61">
        <f>SUM(G5:G35)</f>
        <v>28</v>
      </c>
      <c r="H4" s="62">
        <f>SUM(H5:H35)</f>
        <v>71</v>
      </c>
      <c r="I4" s="63">
        <f>SUM(I5:I35)</f>
        <v>610</v>
      </c>
      <c r="J4" s="94">
        <f>K4+L4+M4</f>
        <v>703</v>
      </c>
      <c r="K4" s="61">
        <f>SUM(K5:K35)</f>
        <v>15</v>
      </c>
      <c r="L4" s="62">
        <f>SUM(L5:L35)</f>
        <v>105</v>
      </c>
      <c r="M4" s="63">
        <f>SUM(M5:M35)</f>
        <v>583</v>
      </c>
      <c r="N4" s="94">
        <f>O4+P4+Q4</f>
        <v>524</v>
      </c>
      <c r="O4" s="61">
        <f>SUM(O5:O35)</f>
        <v>13</v>
      </c>
      <c r="P4" s="62">
        <f>SUM(P5:P35)</f>
        <v>85</v>
      </c>
      <c r="Q4" s="63">
        <f>SUM(Q5:Q35)</f>
        <v>426</v>
      </c>
      <c r="R4" s="94">
        <f>S4+T4+U4</f>
        <v>393</v>
      </c>
      <c r="S4" s="61">
        <f>SUM(S5:S35)</f>
        <v>14</v>
      </c>
      <c r="T4" s="62">
        <f>SUM(T5:T35)</f>
        <v>68</v>
      </c>
      <c r="U4" s="63">
        <f>SUM(U5:U35)</f>
        <v>311</v>
      </c>
      <c r="V4" s="94">
        <f>W4+X4+Y4</f>
        <v>225</v>
      </c>
      <c r="W4" s="61">
        <f>SUM(W5:W35)</f>
        <v>19</v>
      </c>
      <c r="X4" s="62">
        <f>SUM(X5:X35)</f>
        <v>63</v>
      </c>
      <c r="Y4" s="63">
        <f>SUM(Y5:Y35)</f>
        <v>143</v>
      </c>
      <c r="Z4" s="94">
        <f>AA4+AB4+AC4</f>
        <v>124</v>
      </c>
      <c r="AA4" s="61">
        <f>SUM(AA5:AA35)</f>
        <v>1</v>
      </c>
      <c r="AB4" s="62">
        <f>SUM(AB5:AB35)</f>
        <v>87</v>
      </c>
      <c r="AC4" s="63">
        <f>SUM(AC5:AC35)</f>
        <v>36</v>
      </c>
      <c r="AD4" s="94">
        <f>AE4+AF4+AG4</f>
        <v>94</v>
      </c>
      <c r="AE4" s="61">
        <f>SUM(AE5:AE35)</f>
        <v>0</v>
      </c>
      <c r="AF4" s="62">
        <f t="shared" ref="AF4:AG4" si="0">SUM(AF5:AF35)</f>
        <v>94</v>
      </c>
      <c r="AG4" s="63">
        <f t="shared" si="0"/>
        <v>0</v>
      </c>
      <c r="AH4" s="35"/>
    </row>
    <row r="5" spans="1:34" s="75" customFormat="1">
      <c r="A5" s="70">
        <v>1</v>
      </c>
      <c r="B5" s="71">
        <f t="shared" ref="B5:B35" si="1">C5+D5+E5</f>
        <v>131</v>
      </c>
      <c r="C5" s="72">
        <f>G5+K5+O5+S5+W5+AA5+AE5</f>
        <v>2</v>
      </c>
      <c r="D5" s="73">
        <f>H5+L5+P5+T5+X5+AB5+AF5</f>
        <v>23</v>
      </c>
      <c r="E5" s="74">
        <f>I5+M5+Q5+U5+Y5+AC5+AG5</f>
        <v>106</v>
      </c>
      <c r="F5" s="71">
        <f t="shared" ref="F5:F35" si="2">G5+H5+I5</f>
        <v>39</v>
      </c>
      <c r="G5" s="77">
        <v>0</v>
      </c>
      <c r="H5" s="78">
        <v>4</v>
      </c>
      <c r="I5" s="79">
        <v>35</v>
      </c>
      <c r="J5" s="71">
        <f t="shared" ref="J5:J35" si="3">K5+L5+M5</f>
        <v>30</v>
      </c>
      <c r="K5" s="77">
        <v>0</v>
      </c>
      <c r="L5" s="78">
        <v>4</v>
      </c>
      <c r="M5" s="79">
        <v>26</v>
      </c>
      <c r="N5" s="71">
        <f t="shared" ref="N5:N35" si="4">O5+P5+Q5</f>
        <v>27</v>
      </c>
      <c r="O5" s="77">
        <v>0</v>
      </c>
      <c r="P5" s="78">
        <v>6</v>
      </c>
      <c r="Q5" s="79">
        <v>21</v>
      </c>
      <c r="R5" s="71">
        <f t="shared" ref="R5:R35" si="5">S5+T5+U5</f>
        <v>19</v>
      </c>
      <c r="S5" s="77">
        <v>0</v>
      </c>
      <c r="T5" s="78">
        <v>2</v>
      </c>
      <c r="U5" s="79">
        <v>17</v>
      </c>
      <c r="V5" s="71">
        <f t="shared" ref="V5:V35" si="6">W5+X5+Y5</f>
        <v>10</v>
      </c>
      <c r="W5" s="77">
        <v>2</v>
      </c>
      <c r="X5" s="78">
        <v>3</v>
      </c>
      <c r="Y5" s="79">
        <v>5</v>
      </c>
      <c r="Z5" s="71">
        <f t="shared" ref="Z5:Z35" si="7">AA5+AB5+AC5</f>
        <v>6</v>
      </c>
      <c r="AA5" s="77">
        <v>0</v>
      </c>
      <c r="AB5" s="78">
        <v>4</v>
      </c>
      <c r="AC5" s="79">
        <v>2</v>
      </c>
      <c r="AD5" s="71">
        <f t="shared" ref="AD5:AD34" si="8">AE5+AF5+AG5</f>
        <v>0</v>
      </c>
      <c r="AE5" s="77"/>
      <c r="AF5" s="78"/>
      <c r="AG5" s="79"/>
      <c r="AH5" s="70"/>
    </row>
    <row r="6" spans="1:34" s="75" customFormat="1">
      <c r="A6" s="70">
        <v>2</v>
      </c>
      <c r="B6" s="71">
        <f t="shared" si="1"/>
        <v>111</v>
      </c>
      <c r="C6" s="72">
        <f t="shared" ref="C6:E35" si="9">G6+K6+O6+S6+W6+AA6+AE6</f>
        <v>1</v>
      </c>
      <c r="D6" s="73">
        <f t="shared" si="9"/>
        <v>23</v>
      </c>
      <c r="E6" s="74">
        <f t="shared" si="9"/>
        <v>87</v>
      </c>
      <c r="F6" s="71">
        <f t="shared" si="2"/>
        <v>29</v>
      </c>
      <c r="G6" s="77">
        <v>0</v>
      </c>
      <c r="H6" s="78">
        <v>4</v>
      </c>
      <c r="I6" s="79">
        <v>25</v>
      </c>
      <c r="J6" s="71">
        <f t="shared" si="3"/>
        <v>27</v>
      </c>
      <c r="K6" s="77">
        <v>0</v>
      </c>
      <c r="L6" s="78">
        <v>4</v>
      </c>
      <c r="M6" s="79">
        <v>23</v>
      </c>
      <c r="N6" s="71">
        <f t="shared" si="4"/>
        <v>25</v>
      </c>
      <c r="O6" s="77">
        <v>0</v>
      </c>
      <c r="P6" s="78">
        <v>5</v>
      </c>
      <c r="Q6" s="79">
        <v>20</v>
      </c>
      <c r="R6" s="71">
        <f t="shared" si="5"/>
        <v>9</v>
      </c>
      <c r="S6" s="77">
        <v>0</v>
      </c>
      <c r="T6" s="78">
        <v>0</v>
      </c>
      <c r="U6" s="79">
        <v>9</v>
      </c>
      <c r="V6" s="71">
        <f t="shared" si="6"/>
        <v>14</v>
      </c>
      <c r="W6" s="77">
        <v>1</v>
      </c>
      <c r="X6" s="78">
        <v>5</v>
      </c>
      <c r="Y6" s="79">
        <v>8</v>
      </c>
      <c r="Z6" s="71">
        <f t="shared" si="7"/>
        <v>7</v>
      </c>
      <c r="AA6" s="77">
        <v>0</v>
      </c>
      <c r="AB6" s="78">
        <v>5</v>
      </c>
      <c r="AC6" s="79">
        <v>2</v>
      </c>
      <c r="AD6" s="71">
        <f t="shared" si="8"/>
        <v>0</v>
      </c>
      <c r="AE6" s="77"/>
      <c r="AF6" s="78"/>
      <c r="AG6" s="79"/>
      <c r="AH6" s="70"/>
    </row>
    <row r="7" spans="1:34" s="112" customFormat="1">
      <c r="A7" s="107">
        <v>3</v>
      </c>
      <c r="B7" s="108">
        <f t="shared" si="1"/>
        <v>3</v>
      </c>
      <c r="C7" s="109">
        <f t="shared" si="9"/>
        <v>0</v>
      </c>
      <c r="D7" s="110">
        <f t="shared" si="9"/>
        <v>3</v>
      </c>
      <c r="E7" s="111">
        <f t="shared" si="9"/>
        <v>0</v>
      </c>
      <c r="F7" s="108">
        <f t="shared" si="2"/>
        <v>0</v>
      </c>
      <c r="G7" s="65"/>
      <c r="H7" s="66"/>
      <c r="I7" s="67"/>
      <c r="J7" s="108">
        <f t="shared" si="3"/>
        <v>0</v>
      </c>
      <c r="K7" s="65"/>
      <c r="L7" s="66"/>
      <c r="M7" s="67"/>
      <c r="N7" s="108">
        <f t="shared" si="4"/>
        <v>0</v>
      </c>
      <c r="O7" s="65"/>
      <c r="P7" s="66"/>
      <c r="Q7" s="67"/>
      <c r="R7" s="108">
        <f t="shared" si="5"/>
        <v>0</v>
      </c>
      <c r="S7" s="65"/>
      <c r="T7" s="66"/>
      <c r="U7" s="67"/>
      <c r="V7" s="108">
        <f t="shared" si="6"/>
        <v>0</v>
      </c>
      <c r="W7" s="65"/>
      <c r="X7" s="66"/>
      <c r="Y7" s="67"/>
      <c r="Z7" s="108">
        <f t="shared" si="7"/>
        <v>0</v>
      </c>
      <c r="AA7" s="65"/>
      <c r="AB7" s="66"/>
      <c r="AC7" s="67"/>
      <c r="AD7" s="108">
        <f t="shared" si="8"/>
        <v>3</v>
      </c>
      <c r="AE7" s="65"/>
      <c r="AF7" s="66">
        <v>3</v>
      </c>
      <c r="AG7" s="67"/>
      <c r="AH7" s="107"/>
    </row>
    <row r="8" spans="1:34" s="69" customFormat="1">
      <c r="A8" s="107">
        <v>4</v>
      </c>
      <c r="B8" s="108">
        <f t="shared" si="1"/>
        <v>7</v>
      </c>
      <c r="C8" s="109">
        <f t="shared" si="9"/>
        <v>0</v>
      </c>
      <c r="D8" s="110">
        <f t="shared" si="9"/>
        <v>7</v>
      </c>
      <c r="E8" s="111">
        <f t="shared" si="9"/>
        <v>0</v>
      </c>
      <c r="F8" s="108">
        <f t="shared" si="2"/>
        <v>0</v>
      </c>
      <c r="G8" s="65"/>
      <c r="H8" s="66"/>
      <c r="I8" s="67"/>
      <c r="J8" s="108">
        <f t="shared" si="3"/>
        <v>0</v>
      </c>
      <c r="K8" s="65"/>
      <c r="L8" s="66"/>
      <c r="M8" s="67"/>
      <c r="N8" s="108">
        <f t="shared" si="4"/>
        <v>0</v>
      </c>
      <c r="O8" s="65"/>
      <c r="P8" s="66"/>
      <c r="Q8" s="67"/>
      <c r="R8" s="108">
        <f t="shared" si="5"/>
        <v>0</v>
      </c>
      <c r="S8" s="65"/>
      <c r="T8" s="66"/>
      <c r="U8" s="67"/>
      <c r="V8" s="108">
        <f t="shared" si="6"/>
        <v>0</v>
      </c>
      <c r="W8" s="65"/>
      <c r="X8" s="66"/>
      <c r="Y8" s="67"/>
      <c r="Z8" s="108">
        <f t="shared" si="7"/>
        <v>0</v>
      </c>
      <c r="AA8" s="65"/>
      <c r="AB8" s="66"/>
      <c r="AC8" s="67"/>
      <c r="AD8" s="108">
        <f t="shared" si="8"/>
        <v>7</v>
      </c>
      <c r="AE8" s="65"/>
      <c r="AF8" s="66">
        <v>7</v>
      </c>
      <c r="AG8" s="67"/>
      <c r="AH8" s="68"/>
    </row>
    <row r="9" spans="1:34" s="81" customFormat="1">
      <c r="A9" s="70">
        <v>5</v>
      </c>
      <c r="B9" s="71">
        <f t="shared" si="1"/>
        <v>130</v>
      </c>
      <c r="C9" s="72">
        <f t="shared" si="9"/>
        <v>9</v>
      </c>
      <c r="D9" s="73">
        <f t="shared" si="9"/>
        <v>26</v>
      </c>
      <c r="E9" s="74">
        <f t="shared" si="9"/>
        <v>95</v>
      </c>
      <c r="F9" s="71">
        <f t="shared" si="2"/>
        <v>33</v>
      </c>
      <c r="G9" s="77">
        <v>2</v>
      </c>
      <c r="H9" s="78">
        <v>4</v>
      </c>
      <c r="I9" s="79">
        <v>27</v>
      </c>
      <c r="J9" s="71">
        <f t="shared" si="3"/>
        <v>19</v>
      </c>
      <c r="K9" s="77">
        <v>0</v>
      </c>
      <c r="L9" s="78">
        <v>6</v>
      </c>
      <c r="M9" s="79">
        <v>13</v>
      </c>
      <c r="N9" s="71">
        <f t="shared" si="4"/>
        <v>28</v>
      </c>
      <c r="O9" s="77">
        <v>0</v>
      </c>
      <c r="P9" s="78">
        <v>3</v>
      </c>
      <c r="Q9" s="79">
        <v>25</v>
      </c>
      <c r="R9" s="71">
        <f t="shared" si="5"/>
        <v>29</v>
      </c>
      <c r="S9" s="77">
        <v>5</v>
      </c>
      <c r="T9" s="78">
        <v>5</v>
      </c>
      <c r="U9" s="79">
        <v>19</v>
      </c>
      <c r="V9" s="71">
        <f t="shared" si="6"/>
        <v>16</v>
      </c>
      <c r="W9" s="77">
        <v>2</v>
      </c>
      <c r="X9" s="78">
        <v>3</v>
      </c>
      <c r="Y9" s="79">
        <v>11</v>
      </c>
      <c r="Z9" s="71">
        <f t="shared" si="7"/>
        <v>5</v>
      </c>
      <c r="AA9" s="77">
        <v>0</v>
      </c>
      <c r="AB9" s="78">
        <v>5</v>
      </c>
      <c r="AC9" s="79">
        <v>0</v>
      </c>
      <c r="AD9" s="71">
        <f t="shared" si="8"/>
        <v>0</v>
      </c>
      <c r="AE9" s="77"/>
      <c r="AF9" s="78"/>
      <c r="AG9" s="79"/>
      <c r="AH9" s="80"/>
    </row>
    <row r="10" spans="1:34" s="75" customFormat="1">
      <c r="A10" s="70">
        <v>6</v>
      </c>
      <c r="B10" s="71">
        <f t="shared" si="1"/>
        <v>115</v>
      </c>
      <c r="C10" s="72">
        <f t="shared" si="9"/>
        <v>2</v>
      </c>
      <c r="D10" s="73">
        <f t="shared" si="9"/>
        <v>21</v>
      </c>
      <c r="E10" s="74">
        <f t="shared" si="9"/>
        <v>92</v>
      </c>
      <c r="F10" s="71">
        <f t="shared" si="2"/>
        <v>33</v>
      </c>
      <c r="G10" s="77">
        <v>2</v>
      </c>
      <c r="H10" s="78">
        <v>4</v>
      </c>
      <c r="I10" s="79">
        <v>27</v>
      </c>
      <c r="J10" s="71">
        <f t="shared" si="3"/>
        <v>25</v>
      </c>
      <c r="K10" s="77">
        <v>0</v>
      </c>
      <c r="L10" s="78">
        <v>6</v>
      </c>
      <c r="M10" s="79">
        <v>19</v>
      </c>
      <c r="N10" s="71">
        <f t="shared" si="4"/>
        <v>22</v>
      </c>
      <c r="O10" s="77">
        <v>0</v>
      </c>
      <c r="P10" s="78">
        <v>1</v>
      </c>
      <c r="Q10" s="79">
        <v>21</v>
      </c>
      <c r="R10" s="71">
        <f t="shared" si="5"/>
        <v>19</v>
      </c>
      <c r="S10" s="77">
        <v>0</v>
      </c>
      <c r="T10" s="78">
        <v>2</v>
      </c>
      <c r="U10" s="79">
        <v>17</v>
      </c>
      <c r="V10" s="71">
        <f t="shared" si="6"/>
        <v>7</v>
      </c>
      <c r="W10" s="77">
        <v>0</v>
      </c>
      <c r="X10" s="78">
        <v>2</v>
      </c>
      <c r="Y10" s="79">
        <v>5</v>
      </c>
      <c r="Z10" s="71">
        <f t="shared" si="7"/>
        <v>9</v>
      </c>
      <c r="AA10" s="77">
        <v>0</v>
      </c>
      <c r="AB10" s="78">
        <v>6</v>
      </c>
      <c r="AC10" s="79">
        <v>3</v>
      </c>
      <c r="AD10" s="71">
        <f t="shared" si="8"/>
        <v>0</v>
      </c>
      <c r="AE10" s="77"/>
      <c r="AF10" s="78"/>
      <c r="AG10" s="79"/>
      <c r="AH10" s="70"/>
    </row>
    <row r="11" spans="1:34" s="75" customFormat="1">
      <c r="A11" s="70">
        <v>7</v>
      </c>
      <c r="B11" s="71">
        <f t="shared" si="1"/>
        <v>112</v>
      </c>
      <c r="C11" s="72">
        <f t="shared" si="9"/>
        <v>4</v>
      </c>
      <c r="D11" s="73">
        <f t="shared" si="9"/>
        <v>11</v>
      </c>
      <c r="E11" s="74">
        <f t="shared" si="9"/>
        <v>97</v>
      </c>
      <c r="F11" s="71">
        <f t="shared" si="2"/>
        <v>33</v>
      </c>
      <c r="G11" s="77">
        <v>1</v>
      </c>
      <c r="H11" s="78">
        <v>3</v>
      </c>
      <c r="I11" s="79">
        <v>29</v>
      </c>
      <c r="J11" s="71">
        <f t="shared" si="3"/>
        <v>20</v>
      </c>
      <c r="K11" s="77">
        <v>0</v>
      </c>
      <c r="L11" s="78">
        <v>1</v>
      </c>
      <c r="M11" s="79">
        <v>19</v>
      </c>
      <c r="N11" s="71">
        <f t="shared" si="4"/>
        <v>31</v>
      </c>
      <c r="O11" s="77">
        <v>1</v>
      </c>
      <c r="P11" s="78">
        <v>3</v>
      </c>
      <c r="Q11" s="79">
        <v>27</v>
      </c>
      <c r="R11" s="71">
        <f t="shared" si="5"/>
        <v>16</v>
      </c>
      <c r="S11" s="77">
        <v>0</v>
      </c>
      <c r="T11" s="78">
        <v>0</v>
      </c>
      <c r="U11" s="79">
        <v>16</v>
      </c>
      <c r="V11" s="71">
        <f t="shared" si="6"/>
        <v>9</v>
      </c>
      <c r="W11" s="77">
        <v>2</v>
      </c>
      <c r="X11" s="78">
        <v>2</v>
      </c>
      <c r="Y11" s="79">
        <v>5</v>
      </c>
      <c r="Z11" s="71">
        <f t="shared" si="7"/>
        <v>3</v>
      </c>
      <c r="AA11" s="77">
        <v>0</v>
      </c>
      <c r="AB11" s="78">
        <v>2</v>
      </c>
      <c r="AC11" s="79">
        <v>1</v>
      </c>
      <c r="AD11" s="71">
        <f t="shared" si="8"/>
        <v>0</v>
      </c>
      <c r="AE11" s="77"/>
      <c r="AF11" s="78"/>
      <c r="AG11" s="79"/>
      <c r="AH11" s="70"/>
    </row>
    <row r="12" spans="1:34" s="75" customFormat="1">
      <c r="A12" s="70">
        <v>8</v>
      </c>
      <c r="B12" s="71">
        <f t="shared" si="1"/>
        <v>120</v>
      </c>
      <c r="C12" s="72">
        <f t="shared" si="9"/>
        <v>5</v>
      </c>
      <c r="D12" s="73">
        <f t="shared" si="9"/>
        <v>21</v>
      </c>
      <c r="E12" s="74">
        <f t="shared" si="9"/>
        <v>94</v>
      </c>
      <c r="F12" s="71">
        <f t="shared" si="2"/>
        <v>38</v>
      </c>
      <c r="G12" s="77">
        <v>1</v>
      </c>
      <c r="H12" s="78">
        <v>5</v>
      </c>
      <c r="I12" s="79">
        <v>32</v>
      </c>
      <c r="J12" s="71">
        <f t="shared" si="3"/>
        <v>26</v>
      </c>
      <c r="K12" s="77">
        <v>0</v>
      </c>
      <c r="L12" s="78">
        <v>3</v>
      </c>
      <c r="M12" s="79">
        <v>23</v>
      </c>
      <c r="N12" s="71">
        <f t="shared" si="4"/>
        <v>20</v>
      </c>
      <c r="O12" s="77">
        <v>0</v>
      </c>
      <c r="P12" s="78">
        <v>2</v>
      </c>
      <c r="Q12" s="79">
        <v>18</v>
      </c>
      <c r="R12" s="71">
        <f t="shared" si="5"/>
        <v>26</v>
      </c>
      <c r="S12" s="77">
        <v>4</v>
      </c>
      <c r="T12" s="78">
        <v>6</v>
      </c>
      <c r="U12" s="79">
        <v>16</v>
      </c>
      <c r="V12" s="71">
        <f t="shared" si="6"/>
        <v>6</v>
      </c>
      <c r="W12" s="77">
        <v>0</v>
      </c>
      <c r="X12" s="78">
        <v>2</v>
      </c>
      <c r="Y12" s="79">
        <v>4</v>
      </c>
      <c r="Z12" s="71">
        <f t="shared" si="7"/>
        <v>4</v>
      </c>
      <c r="AA12" s="77">
        <v>0</v>
      </c>
      <c r="AB12" s="78">
        <v>3</v>
      </c>
      <c r="AC12" s="79">
        <v>1</v>
      </c>
      <c r="AD12" s="71">
        <f t="shared" si="8"/>
        <v>0</v>
      </c>
      <c r="AE12" s="77"/>
      <c r="AF12" s="78"/>
      <c r="AG12" s="79"/>
      <c r="AH12" s="70"/>
    </row>
    <row r="13" spans="1:34" s="75" customFormat="1">
      <c r="A13" s="70">
        <v>9</v>
      </c>
      <c r="B13" s="71">
        <f t="shared" si="1"/>
        <v>105</v>
      </c>
      <c r="C13" s="72">
        <f t="shared" si="9"/>
        <v>5</v>
      </c>
      <c r="D13" s="73">
        <f t="shared" si="9"/>
        <v>14</v>
      </c>
      <c r="E13" s="74">
        <f t="shared" si="9"/>
        <v>86</v>
      </c>
      <c r="F13" s="71">
        <f t="shared" si="2"/>
        <v>24</v>
      </c>
      <c r="G13" s="77">
        <v>2</v>
      </c>
      <c r="H13" s="78">
        <v>3</v>
      </c>
      <c r="I13" s="79">
        <v>19</v>
      </c>
      <c r="J13" s="71">
        <f t="shared" si="3"/>
        <v>42</v>
      </c>
      <c r="K13" s="77">
        <v>1</v>
      </c>
      <c r="L13" s="78">
        <v>3</v>
      </c>
      <c r="M13" s="79">
        <v>38</v>
      </c>
      <c r="N13" s="71">
        <f t="shared" si="4"/>
        <v>19</v>
      </c>
      <c r="O13" s="77">
        <v>2</v>
      </c>
      <c r="P13" s="78">
        <v>2</v>
      </c>
      <c r="Q13" s="79">
        <v>15</v>
      </c>
      <c r="R13" s="71">
        <f t="shared" si="5"/>
        <v>12</v>
      </c>
      <c r="S13" s="77">
        <v>0</v>
      </c>
      <c r="T13" s="78">
        <v>2</v>
      </c>
      <c r="U13" s="79">
        <v>10</v>
      </c>
      <c r="V13" s="71">
        <f t="shared" si="6"/>
        <v>4</v>
      </c>
      <c r="W13" s="77">
        <v>0</v>
      </c>
      <c r="X13" s="78">
        <v>1</v>
      </c>
      <c r="Y13" s="79">
        <v>3</v>
      </c>
      <c r="Z13" s="71">
        <f t="shared" si="7"/>
        <v>4</v>
      </c>
      <c r="AA13" s="77">
        <v>0</v>
      </c>
      <c r="AB13" s="78">
        <v>3</v>
      </c>
      <c r="AC13" s="79">
        <v>1</v>
      </c>
      <c r="AD13" s="71">
        <f t="shared" si="8"/>
        <v>0</v>
      </c>
      <c r="AE13" s="77"/>
      <c r="AF13" s="78"/>
      <c r="AG13" s="79"/>
      <c r="AH13" s="70"/>
    </row>
    <row r="14" spans="1:34" s="112" customFormat="1">
      <c r="A14" s="107">
        <v>10</v>
      </c>
      <c r="B14" s="108">
        <f t="shared" si="1"/>
        <v>7</v>
      </c>
      <c r="C14" s="109">
        <f t="shared" si="9"/>
        <v>0</v>
      </c>
      <c r="D14" s="110">
        <f t="shared" si="9"/>
        <v>7</v>
      </c>
      <c r="E14" s="111">
        <f t="shared" si="9"/>
        <v>0</v>
      </c>
      <c r="F14" s="108">
        <f t="shared" si="2"/>
        <v>0</v>
      </c>
      <c r="G14" s="65"/>
      <c r="H14" s="66"/>
      <c r="I14" s="67"/>
      <c r="J14" s="108">
        <f t="shared" si="3"/>
        <v>0</v>
      </c>
      <c r="K14" s="65"/>
      <c r="L14" s="66"/>
      <c r="M14" s="67"/>
      <c r="N14" s="108">
        <f t="shared" si="4"/>
        <v>0</v>
      </c>
      <c r="O14" s="65"/>
      <c r="P14" s="66"/>
      <c r="Q14" s="67"/>
      <c r="R14" s="108">
        <f t="shared" si="5"/>
        <v>0</v>
      </c>
      <c r="S14" s="65"/>
      <c r="T14" s="66"/>
      <c r="U14" s="67"/>
      <c r="V14" s="108">
        <f t="shared" si="6"/>
        <v>0</v>
      </c>
      <c r="W14" s="65"/>
      <c r="X14" s="66"/>
      <c r="Y14" s="67"/>
      <c r="Z14" s="108">
        <f t="shared" si="7"/>
        <v>0</v>
      </c>
      <c r="AA14" s="65"/>
      <c r="AB14" s="66"/>
      <c r="AC14" s="67"/>
      <c r="AD14" s="108">
        <f t="shared" si="8"/>
        <v>7</v>
      </c>
      <c r="AE14" s="65"/>
      <c r="AF14" s="66">
        <v>7</v>
      </c>
      <c r="AG14" s="67"/>
      <c r="AH14" s="107"/>
    </row>
    <row r="15" spans="1:34" s="69" customFormat="1">
      <c r="A15" s="107">
        <v>11</v>
      </c>
      <c r="B15" s="108">
        <f t="shared" si="1"/>
        <v>9</v>
      </c>
      <c r="C15" s="109">
        <f t="shared" si="9"/>
        <v>0</v>
      </c>
      <c r="D15" s="110">
        <f t="shared" si="9"/>
        <v>9</v>
      </c>
      <c r="E15" s="111">
        <f t="shared" si="9"/>
        <v>0</v>
      </c>
      <c r="F15" s="108">
        <f t="shared" si="2"/>
        <v>0</v>
      </c>
      <c r="G15" s="65"/>
      <c r="H15" s="66"/>
      <c r="I15" s="67"/>
      <c r="J15" s="108">
        <f t="shared" si="3"/>
        <v>0</v>
      </c>
      <c r="K15" s="65"/>
      <c r="L15" s="66"/>
      <c r="M15" s="67"/>
      <c r="N15" s="108">
        <f t="shared" si="4"/>
        <v>0</v>
      </c>
      <c r="O15" s="65"/>
      <c r="P15" s="66"/>
      <c r="Q15" s="67"/>
      <c r="R15" s="108">
        <f t="shared" si="5"/>
        <v>0</v>
      </c>
      <c r="S15" s="65"/>
      <c r="T15" s="66"/>
      <c r="U15" s="67"/>
      <c r="V15" s="108">
        <f>W15+X15+Y15</f>
        <v>0</v>
      </c>
      <c r="W15" s="65"/>
      <c r="X15" s="66"/>
      <c r="Y15" s="67"/>
      <c r="Z15" s="108">
        <f t="shared" si="7"/>
        <v>0</v>
      </c>
      <c r="AA15" s="65"/>
      <c r="AB15" s="66"/>
      <c r="AC15" s="67"/>
      <c r="AD15" s="108">
        <f t="shared" si="8"/>
        <v>9</v>
      </c>
      <c r="AE15" s="65"/>
      <c r="AF15" s="66">
        <v>9</v>
      </c>
      <c r="AG15" s="67"/>
      <c r="AH15" s="68"/>
    </row>
    <row r="16" spans="1:34" s="81" customFormat="1">
      <c r="A16" s="70">
        <v>12</v>
      </c>
      <c r="B16" s="71">
        <f t="shared" si="1"/>
        <v>41</v>
      </c>
      <c r="C16" s="72">
        <f t="shared" si="9"/>
        <v>2</v>
      </c>
      <c r="D16" s="73">
        <f t="shared" si="9"/>
        <v>5</v>
      </c>
      <c r="E16" s="74">
        <f t="shared" si="9"/>
        <v>34</v>
      </c>
      <c r="F16" s="71">
        <f>G16+H16+I16</f>
        <v>6</v>
      </c>
      <c r="G16" s="77">
        <v>0</v>
      </c>
      <c r="H16" s="78">
        <v>0</v>
      </c>
      <c r="I16" s="79">
        <v>6</v>
      </c>
      <c r="J16" s="71">
        <f t="shared" si="3"/>
        <v>13</v>
      </c>
      <c r="K16" s="77">
        <v>2</v>
      </c>
      <c r="L16" s="78">
        <v>1</v>
      </c>
      <c r="M16" s="79">
        <v>10</v>
      </c>
      <c r="N16" s="71">
        <f t="shared" si="4"/>
        <v>10</v>
      </c>
      <c r="O16" s="77">
        <v>0</v>
      </c>
      <c r="P16" s="78">
        <v>2</v>
      </c>
      <c r="Q16" s="79">
        <v>8</v>
      </c>
      <c r="R16" s="139">
        <f>S16+T16+U16</f>
        <v>7</v>
      </c>
      <c r="S16" s="77">
        <v>0</v>
      </c>
      <c r="T16" s="78">
        <v>0</v>
      </c>
      <c r="U16" s="79">
        <v>7</v>
      </c>
      <c r="V16" s="71">
        <f t="shared" si="6"/>
        <v>5</v>
      </c>
      <c r="W16" s="77">
        <v>0</v>
      </c>
      <c r="X16" s="78">
        <v>2</v>
      </c>
      <c r="Y16" s="79">
        <v>3</v>
      </c>
      <c r="Z16" s="71">
        <f t="shared" si="7"/>
        <v>0</v>
      </c>
      <c r="AA16" s="77">
        <v>0</v>
      </c>
      <c r="AB16" s="78">
        <v>0</v>
      </c>
      <c r="AC16" s="79">
        <v>0</v>
      </c>
      <c r="AD16" s="71">
        <f t="shared" si="8"/>
        <v>0</v>
      </c>
      <c r="AE16" s="77"/>
      <c r="AF16" s="78"/>
      <c r="AG16" s="79"/>
      <c r="AH16" s="80"/>
    </row>
    <row r="17" spans="1:34" s="75" customFormat="1">
      <c r="A17" s="70">
        <v>13</v>
      </c>
      <c r="B17" s="71">
        <f t="shared" si="1"/>
        <v>114</v>
      </c>
      <c r="C17" s="72">
        <f t="shared" si="9"/>
        <v>3</v>
      </c>
      <c r="D17" s="73">
        <f t="shared" si="9"/>
        <v>18</v>
      </c>
      <c r="E17" s="74">
        <f t="shared" si="9"/>
        <v>93</v>
      </c>
      <c r="F17" s="71">
        <f t="shared" si="2"/>
        <v>27</v>
      </c>
      <c r="G17" s="77">
        <v>1</v>
      </c>
      <c r="H17" s="78">
        <v>3</v>
      </c>
      <c r="I17" s="79">
        <v>23</v>
      </c>
      <c r="J17" s="71">
        <f t="shared" si="3"/>
        <v>33</v>
      </c>
      <c r="K17" s="77">
        <v>1</v>
      </c>
      <c r="L17" s="78">
        <v>3</v>
      </c>
      <c r="M17" s="79">
        <v>29</v>
      </c>
      <c r="N17" s="71">
        <f t="shared" si="4"/>
        <v>23</v>
      </c>
      <c r="O17" s="77">
        <v>1</v>
      </c>
      <c r="P17" s="78">
        <v>1</v>
      </c>
      <c r="Q17" s="79">
        <v>21</v>
      </c>
      <c r="R17" s="71">
        <f t="shared" si="5"/>
        <v>18</v>
      </c>
      <c r="S17" s="77">
        <v>0</v>
      </c>
      <c r="T17" s="78">
        <v>3</v>
      </c>
      <c r="U17" s="79">
        <v>15</v>
      </c>
      <c r="V17" s="71">
        <f t="shared" si="6"/>
        <v>7</v>
      </c>
      <c r="W17" s="77">
        <v>0</v>
      </c>
      <c r="X17" s="78">
        <v>5</v>
      </c>
      <c r="Y17" s="79">
        <v>2</v>
      </c>
      <c r="Z17" s="71">
        <f t="shared" si="7"/>
        <v>6</v>
      </c>
      <c r="AA17" s="77">
        <v>0</v>
      </c>
      <c r="AB17" s="78">
        <v>3</v>
      </c>
      <c r="AC17" s="79">
        <v>3</v>
      </c>
      <c r="AD17" s="71">
        <f t="shared" si="8"/>
        <v>0</v>
      </c>
      <c r="AE17" s="77"/>
      <c r="AF17" s="78"/>
      <c r="AG17" s="79"/>
      <c r="AH17" s="70"/>
    </row>
    <row r="18" spans="1:34" s="75" customFormat="1">
      <c r="A18" s="70">
        <v>14</v>
      </c>
      <c r="B18" s="71">
        <f t="shared" si="1"/>
        <v>103</v>
      </c>
      <c r="C18" s="72">
        <f t="shared" si="9"/>
        <v>3</v>
      </c>
      <c r="D18" s="73">
        <f t="shared" si="9"/>
        <v>22</v>
      </c>
      <c r="E18" s="74">
        <f t="shared" si="9"/>
        <v>78</v>
      </c>
      <c r="F18" s="71">
        <f t="shared" si="2"/>
        <v>25</v>
      </c>
      <c r="G18" s="77">
        <v>2</v>
      </c>
      <c r="H18" s="78">
        <v>3</v>
      </c>
      <c r="I18" s="79">
        <v>20</v>
      </c>
      <c r="J18" s="71">
        <f t="shared" si="3"/>
        <v>30</v>
      </c>
      <c r="K18" s="77">
        <v>1</v>
      </c>
      <c r="L18" s="78">
        <v>4</v>
      </c>
      <c r="M18" s="79">
        <v>25</v>
      </c>
      <c r="N18" s="71">
        <f t="shared" si="4"/>
        <v>17</v>
      </c>
      <c r="O18" s="77">
        <v>0</v>
      </c>
      <c r="P18" s="78">
        <v>4</v>
      </c>
      <c r="Q18" s="79">
        <v>13</v>
      </c>
      <c r="R18" s="71">
        <f t="shared" si="5"/>
        <v>16</v>
      </c>
      <c r="S18" s="77">
        <v>0</v>
      </c>
      <c r="T18" s="78">
        <v>3</v>
      </c>
      <c r="U18" s="79">
        <v>13</v>
      </c>
      <c r="V18" s="71">
        <f t="shared" si="6"/>
        <v>7</v>
      </c>
      <c r="W18" s="77">
        <v>0</v>
      </c>
      <c r="X18" s="78">
        <v>3</v>
      </c>
      <c r="Y18" s="79">
        <v>4</v>
      </c>
      <c r="Z18" s="71">
        <f t="shared" si="7"/>
        <v>8</v>
      </c>
      <c r="AA18" s="77">
        <v>0</v>
      </c>
      <c r="AB18" s="78">
        <v>5</v>
      </c>
      <c r="AC18" s="79">
        <v>3</v>
      </c>
      <c r="AD18" s="71">
        <f t="shared" si="8"/>
        <v>0</v>
      </c>
      <c r="AE18" s="77"/>
      <c r="AF18" s="78"/>
      <c r="AG18" s="79"/>
      <c r="AH18" s="70"/>
    </row>
    <row r="19" spans="1:34" s="69" customFormat="1">
      <c r="A19" s="107">
        <v>15</v>
      </c>
      <c r="B19" s="108">
        <f t="shared" si="1"/>
        <v>0</v>
      </c>
      <c r="C19" s="109">
        <f t="shared" si="9"/>
        <v>0</v>
      </c>
      <c r="D19" s="110">
        <f t="shared" si="9"/>
        <v>0</v>
      </c>
      <c r="E19" s="111">
        <f t="shared" si="9"/>
        <v>0</v>
      </c>
      <c r="F19" s="108">
        <f t="shared" si="2"/>
        <v>0</v>
      </c>
      <c r="G19" s="65"/>
      <c r="H19" s="66"/>
      <c r="I19" s="67"/>
      <c r="J19" s="108">
        <f t="shared" si="3"/>
        <v>0</v>
      </c>
      <c r="K19" s="65"/>
      <c r="L19" s="66"/>
      <c r="M19" s="67"/>
      <c r="N19" s="108">
        <f t="shared" si="4"/>
        <v>0</v>
      </c>
      <c r="O19" s="65"/>
      <c r="P19" s="66"/>
      <c r="Q19" s="67"/>
      <c r="R19" s="108">
        <f t="shared" si="5"/>
        <v>0</v>
      </c>
      <c r="S19" s="65"/>
      <c r="T19" s="66"/>
      <c r="U19" s="67"/>
      <c r="V19" s="108">
        <f t="shared" si="6"/>
        <v>0</v>
      </c>
      <c r="W19" s="65"/>
      <c r="X19" s="66"/>
      <c r="Y19" s="67"/>
      <c r="Z19" s="108">
        <f t="shared" si="7"/>
        <v>0</v>
      </c>
      <c r="AA19" s="65"/>
      <c r="AB19" s="66"/>
      <c r="AC19" s="67"/>
      <c r="AD19" s="108">
        <f t="shared" si="8"/>
        <v>0</v>
      </c>
      <c r="AE19" s="65"/>
      <c r="AF19" s="66"/>
      <c r="AG19" s="67"/>
      <c r="AH19" s="68"/>
    </row>
    <row r="20" spans="1:34" s="75" customFormat="1">
      <c r="A20" s="70">
        <v>16</v>
      </c>
      <c r="B20" s="71">
        <f t="shared" si="1"/>
        <v>138</v>
      </c>
      <c r="C20" s="72">
        <f t="shared" si="9"/>
        <v>5</v>
      </c>
      <c r="D20" s="73">
        <f t="shared" si="9"/>
        <v>14</v>
      </c>
      <c r="E20" s="74">
        <f t="shared" si="9"/>
        <v>119</v>
      </c>
      <c r="F20" s="71">
        <f t="shared" si="2"/>
        <v>36</v>
      </c>
      <c r="G20" s="77">
        <v>0</v>
      </c>
      <c r="H20" s="78">
        <v>3</v>
      </c>
      <c r="I20" s="79">
        <v>33</v>
      </c>
      <c r="J20" s="71">
        <f t="shared" si="3"/>
        <v>47</v>
      </c>
      <c r="K20" s="77">
        <v>3</v>
      </c>
      <c r="L20" s="78">
        <v>5</v>
      </c>
      <c r="M20" s="79">
        <v>39</v>
      </c>
      <c r="N20" s="71">
        <f t="shared" si="4"/>
        <v>24</v>
      </c>
      <c r="O20" s="77">
        <v>0</v>
      </c>
      <c r="P20" s="78">
        <v>3</v>
      </c>
      <c r="Q20" s="79">
        <v>21</v>
      </c>
      <c r="R20" s="71">
        <f t="shared" si="5"/>
        <v>21</v>
      </c>
      <c r="S20" s="77">
        <v>2</v>
      </c>
      <c r="T20" s="78">
        <v>2</v>
      </c>
      <c r="U20" s="79">
        <v>17</v>
      </c>
      <c r="V20" s="71">
        <f t="shared" si="6"/>
        <v>8</v>
      </c>
      <c r="W20" s="77">
        <v>0</v>
      </c>
      <c r="X20" s="78">
        <v>1</v>
      </c>
      <c r="Y20" s="79">
        <v>7</v>
      </c>
      <c r="Z20" s="71">
        <f t="shared" si="7"/>
        <v>2</v>
      </c>
      <c r="AA20" s="77">
        <v>0</v>
      </c>
      <c r="AB20" s="78">
        <v>0</v>
      </c>
      <c r="AC20" s="79">
        <v>2</v>
      </c>
      <c r="AD20" s="71">
        <f t="shared" si="8"/>
        <v>0</v>
      </c>
      <c r="AE20" s="77"/>
      <c r="AF20" s="78"/>
      <c r="AG20" s="79"/>
      <c r="AH20" s="70"/>
    </row>
    <row r="21" spans="1:34" s="112" customFormat="1">
      <c r="A21" s="107">
        <v>17</v>
      </c>
      <c r="B21" s="108">
        <f t="shared" si="1"/>
        <v>9</v>
      </c>
      <c r="C21" s="109">
        <f t="shared" si="9"/>
        <v>0</v>
      </c>
      <c r="D21" s="110">
        <f t="shared" si="9"/>
        <v>9</v>
      </c>
      <c r="E21" s="111">
        <f t="shared" si="9"/>
        <v>0</v>
      </c>
      <c r="F21" s="108">
        <f t="shared" si="2"/>
        <v>0</v>
      </c>
      <c r="G21" s="65"/>
      <c r="H21" s="66"/>
      <c r="I21" s="67"/>
      <c r="J21" s="108">
        <f t="shared" si="3"/>
        <v>0</v>
      </c>
      <c r="K21" s="65"/>
      <c r="L21" s="66"/>
      <c r="M21" s="67"/>
      <c r="N21" s="108">
        <f t="shared" si="4"/>
        <v>0</v>
      </c>
      <c r="O21" s="65"/>
      <c r="P21" s="66"/>
      <c r="Q21" s="67"/>
      <c r="R21" s="108">
        <f t="shared" si="5"/>
        <v>0</v>
      </c>
      <c r="S21" s="65"/>
      <c r="T21" s="66"/>
      <c r="U21" s="67"/>
      <c r="V21" s="108">
        <f t="shared" si="6"/>
        <v>0</v>
      </c>
      <c r="W21" s="65"/>
      <c r="X21" s="66"/>
      <c r="Y21" s="67"/>
      <c r="Z21" s="108">
        <f t="shared" si="7"/>
        <v>0</v>
      </c>
      <c r="AA21" s="65"/>
      <c r="AB21" s="66"/>
      <c r="AC21" s="67"/>
      <c r="AD21" s="108">
        <f t="shared" si="8"/>
        <v>9</v>
      </c>
      <c r="AE21" s="65"/>
      <c r="AF21" s="66">
        <v>9</v>
      </c>
      <c r="AG21" s="67"/>
      <c r="AH21" s="107"/>
    </row>
    <row r="22" spans="1:34" s="69" customFormat="1">
      <c r="A22" s="107">
        <v>18</v>
      </c>
      <c r="B22" s="108">
        <f t="shared" si="1"/>
        <v>15</v>
      </c>
      <c r="C22" s="109">
        <f t="shared" si="9"/>
        <v>0</v>
      </c>
      <c r="D22" s="110">
        <f t="shared" si="9"/>
        <v>15</v>
      </c>
      <c r="E22" s="111">
        <f t="shared" si="9"/>
        <v>0</v>
      </c>
      <c r="F22" s="108">
        <f t="shared" si="2"/>
        <v>0</v>
      </c>
      <c r="G22" s="65"/>
      <c r="H22" s="66"/>
      <c r="I22" s="67"/>
      <c r="J22" s="108">
        <f t="shared" si="3"/>
        <v>0</v>
      </c>
      <c r="K22" s="65"/>
      <c r="L22" s="66"/>
      <c r="M22" s="67"/>
      <c r="N22" s="108">
        <f t="shared" si="4"/>
        <v>0</v>
      </c>
      <c r="O22" s="65"/>
      <c r="P22" s="66"/>
      <c r="Q22" s="67"/>
      <c r="R22" s="108">
        <f t="shared" si="5"/>
        <v>0</v>
      </c>
      <c r="S22" s="65"/>
      <c r="T22" s="66"/>
      <c r="U22" s="67"/>
      <c r="V22" s="108">
        <f t="shared" si="6"/>
        <v>0</v>
      </c>
      <c r="W22" s="65"/>
      <c r="X22" s="66"/>
      <c r="Y22" s="67"/>
      <c r="Z22" s="108">
        <f t="shared" si="7"/>
        <v>0</v>
      </c>
      <c r="AA22" s="65"/>
      <c r="AB22" s="66"/>
      <c r="AC22" s="67"/>
      <c r="AD22" s="108">
        <f t="shared" si="8"/>
        <v>15</v>
      </c>
      <c r="AE22" s="65"/>
      <c r="AF22" s="66">
        <v>15</v>
      </c>
      <c r="AG22" s="67"/>
      <c r="AH22" s="68"/>
    </row>
    <row r="23" spans="1:34" s="81" customFormat="1">
      <c r="A23" s="70">
        <v>19</v>
      </c>
      <c r="B23" s="71">
        <f t="shared" si="1"/>
        <v>184</v>
      </c>
      <c r="C23" s="72">
        <f t="shared" si="9"/>
        <v>4</v>
      </c>
      <c r="D23" s="73">
        <f t="shared" si="9"/>
        <v>25</v>
      </c>
      <c r="E23" s="74">
        <f t="shared" si="9"/>
        <v>155</v>
      </c>
      <c r="F23" s="71">
        <f t="shared" si="2"/>
        <v>53</v>
      </c>
      <c r="G23" s="77">
        <v>2</v>
      </c>
      <c r="H23" s="78">
        <v>5</v>
      </c>
      <c r="I23" s="79">
        <v>46</v>
      </c>
      <c r="J23" s="71">
        <f t="shared" si="3"/>
        <v>50</v>
      </c>
      <c r="K23" s="77">
        <v>0</v>
      </c>
      <c r="L23" s="78">
        <v>6</v>
      </c>
      <c r="M23" s="79">
        <v>44</v>
      </c>
      <c r="N23" s="71">
        <f t="shared" si="4"/>
        <v>43</v>
      </c>
      <c r="O23" s="77">
        <v>1</v>
      </c>
      <c r="P23" s="78">
        <v>5</v>
      </c>
      <c r="Q23" s="79">
        <v>37</v>
      </c>
      <c r="R23" s="71">
        <f t="shared" si="5"/>
        <v>19</v>
      </c>
      <c r="S23" s="77">
        <v>0</v>
      </c>
      <c r="T23" s="78">
        <v>3</v>
      </c>
      <c r="U23" s="79">
        <v>16</v>
      </c>
      <c r="V23" s="71">
        <f t="shared" si="6"/>
        <v>12</v>
      </c>
      <c r="W23" s="77">
        <v>0</v>
      </c>
      <c r="X23" s="78">
        <v>2</v>
      </c>
      <c r="Y23" s="79">
        <v>10</v>
      </c>
      <c r="Z23" s="71">
        <f t="shared" si="7"/>
        <v>7</v>
      </c>
      <c r="AA23" s="77">
        <v>1</v>
      </c>
      <c r="AB23" s="78">
        <v>4</v>
      </c>
      <c r="AC23" s="79">
        <v>2</v>
      </c>
      <c r="AD23" s="71">
        <f t="shared" si="8"/>
        <v>0</v>
      </c>
      <c r="AE23" s="77"/>
      <c r="AF23" s="78"/>
      <c r="AG23" s="79"/>
      <c r="AH23" s="80"/>
    </row>
    <row r="24" spans="1:34" s="75" customFormat="1">
      <c r="A24" s="70">
        <v>20</v>
      </c>
      <c r="B24" s="71">
        <f t="shared" si="1"/>
        <v>173</v>
      </c>
      <c r="C24" s="72">
        <f t="shared" si="9"/>
        <v>8</v>
      </c>
      <c r="D24" s="73">
        <f t="shared" si="9"/>
        <v>30</v>
      </c>
      <c r="E24" s="74">
        <f t="shared" si="9"/>
        <v>135</v>
      </c>
      <c r="F24" s="71">
        <f t="shared" si="2"/>
        <v>54</v>
      </c>
      <c r="G24" s="77">
        <v>2</v>
      </c>
      <c r="H24" s="78">
        <v>3</v>
      </c>
      <c r="I24" s="79">
        <v>49</v>
      </c>
      <c r="J24" s="71">
        <f t="shared" si="3"/>
        <v>49</v>
      </c>
      <c r="K24" s="77">
        <v>0</v>
      </c>
      <c r="L24" s="78">
        <v>14</v>
      </c>
      <c r="M24" s="79">
        <v>35</v>
      </c>
      <c r="N24" s="71">
        <f t="shared" si="4"/>
        <v>32</v>
      </c>
      <c r="O24" s="77">
        <v>4</v>
      </c>
      <c r="P24" s="78">
        <v>5</v>
      </c>
      <c r="Q24" s="79">
        <v>23</v>
      </c>
      <c r="R24" s="71">
        <f t="shared" si="5"/>
        <v>20</v>
      </c>
      <c r="S24" s="77">
        <v>0</v>
      </c>
      <c r="T24" s="78">
        <v>4</v>
      </c>
      <c r="U24" s="79">
        <v>16</v>
      </c>
      <c r="V24" s="71">
        <f t="shared" si="6"/>
        <v>13</v>
      </c>
      <c r="W24" s="77">
        <v>2</v>
      </c>
      <c r="X24" s="78">
        <v>2</v>
      </c>
      <c r="Y24" s="79">
        <v>9</v>
      </c>
      <c r="Z24" s="71">
        <f t="shared" si="7"/>
        <v>5</v>
      </c>
      <c r="AA24" s="77">
        <v>0</v>
      </c>
      <c r="AB24" s="78">
        <v>2</v>
      </c>
      <c r="AC24" s="79">
        <v>3</v>
      </c>
      <c r="AD24" s="71">
        <f t="shared" si="8"/>
        <v>0</v>
      </c>
      <c r="AE24" s="77"/>
      <c r="AF24" s="78"/>
      <c r="AG24" s="79"/>
      <c r="AH24" s="70"/>
    </row>
    <row r="25" spans="1:34" s="75" customFormat="1">
      <c r="A25" s="70">
        <v>21</v>
      </c>
      <c r="B25" s="71">
        <f t="shared" si="1"/>
        <v>130</v>
      </c>
      <c r="C25" s="72">
        <f t="shared" si="9"/>
        <v>5</v>
      </c>
      <c r="D25" s="73">
        <f t="shared" si="9"/>
        <v>24</v>
      </c>
      <c r="E25" s="74">
        <f t="shared" si="9"/>
        <v>101</v>
      </c>
      <c r="F25" s="71">
        <f t="shared" si="2"/>
        <v>37</v>
      </c>
      <c r="G25" s="77">
        <v>1</v>
      </c>
      <c r="H25" s="78">
        <v>4</v>
      </c>
      <c r="I25" s="79">
        <v>32</v>
      </c>
      <c r="J25" s="71">
        <f t="shared" si="3"/>
        <v>28</v>
      </c>
      <c r="K25" s="77">
        <v>0</v>
      </c>
      <c r="L25" s="78">
        <v>5</v>
      </c>
      <c r="M25" s="79">
        <v>23</v>
      </c>
      <c r="N25" s="71">
        <f t="shared" si="4"/>
        <v>31</v>
      </c>
      <c r="O25" s="77">
        <v>1</v>
      </c>
      <c r="P25" s="78">
        <v>6</v>
      </c>
      <c r="Q25" s="79">
        <v>24</v>
      </c>
      <c r="R25" s="71">
        <f t="shared" si="5"/>
        <v>19</v>
      </c>
      <c r="S25" s="77">
        <v>0</v>
      </c>
      <c r="T25" s="78">
        <v>4</v>
      </c>
      <c r="U25" s="79">
        <v>15</v>
      </c>
      <c r="V25" s="71">
        <f t="shared" si="6"/>
        <v>10</v>
      </c>
      <c r="W25" s="77">
        <v>3</v>
      </c>
      <c r="X25" s="78">
        <v>0</v>
      </c>
      <c r="Y25" s="79">
        <v>7</v>
      </c>
      <c r="Z25" s="71">
        <f t="shared" si="7"/>
        <v>5</v>
      </c>
      <c r="AA25" s="77">
        <v>0</v>
      </c>
      <c r="AB25" s="78">
        <v>5</v>
      </c>
      <c r="AC25" s="79">
        <v>0</v>
      </c>
      <c r="AD25" s="71">
        <f t="shared" si="8"/>
        <v>0</v>
      </c>
      <c r="AE25" s="77"/>
      <c r="AF25" s="78"/>
      <c r="AG25" s="79"/>
      <c r="AH25" s="70"/>
    </row>
    <row r="26" spans="1:34" s="75" customFormat="1">
      <c r="A26" s="70">
        <v>22</v>
      </c>
      <c r="B26" s="71">
        <f t="shared" si="1"/>
        <v>136</v>
      </c>
      <c r="C26" s="72">
        <f t="shared" si="9"/>
        <v>6</v>
      </c>
      <c r="D26" s="73">
        <f t="shared" si="9"/>
        <v>35</v>
      </c>
      <c r="E26" s="74">
        <f t="shared" si="9"/>
        <v>95</v>
      </c>
      <c r="F26" s="71">
        <f t="shared" si="2"/>
        <v>40</v>
      </c>
      <c r="G26" s="77">
        <v>2</v>
      </c>
      <c r="H26" s="78">
        <v>3</v>
      </c>
      <c r="I26" s="79">
        <v>35</v>
      </c>
      <c r="J26" s="71">
        <f t="shared" si="3"/>
        <v>34</v>
      </c>
      <c r="K26" s="77">
        <v>1</v>
      </c>
      <c r="L26" s="78">
        <v>9</v>
      </c>
      <c r="M26" s="79">
        <v>24</v>
      </c>
      <c r="N26" s="71">
        <f t="shared" si="4"/>
        <v>20</v>
      </c>
      <c r="O26" s="77">
        <v>2</v>
      </c>
      <c r="P26" s="78">
        <v>3</v>
      </c>
      <c r="Q26" s="79">
        <v>15</v>
      </c>
      <c r="R26" s="71">
        <f t="shared" si="5"/>
        <v>19</v>
      </c>
      <c r="S26" s="77">
        <v>0</v>
      </c>
      <c r="T26" s="78">
        <v>5</v>
      </c>
      <c r="U26" s="79">
        <v>14</v>
      </c>
      <c r="V26" s="71">
        <f t="shared" si="6"/>
        <v>9</v>
      </c>
      <c r="W26" s="77">
        <v>1</v>
      </c>
      <c r="X26" s="78">
        <v>5</v>
      </c>
      <c r="Y26" s="79">
        <v>3</v>
      </c>
      <c r="Z26" s="71">
        <f t="shared" si="7"/>
        <v>14</v>
      </c>
      <c r="AA26" s="77">
        <v>0</v>
      </c>
      <c r="AB26" s="78">
        <v>10</v>
      </c>
      <c r="AC26" s="79">
        <v>4</v>
      </c>
      <c r="AD26" s="71">
        <f t="shared" si="8"/>
        <v>0</v>
      </c>
      <c r="AE26" s="77"/>
      <c r="AF26" s="78"/>
      <c r="AG26" s="79"/>
      <c r="AH26" s="70"/>
    </row>
    <row r="27" spans="1:34" s="75" customFormat="1">
      <c r="A27" s="70">
        <v>23</v>
      </c>
      <c r="B27" s="71">
        <f t="shared" si="1"/>
        <v>123</v>
      </c>
      <c r="C27" s="72">
        <f t="shared" si="9"/>
        <v>3</v>
      </c>
      <c r="D27" s="73">
        <f t="shared" si="9"/>
        <v>20</v>
      </c>
      <c r="E27" s="74">
        <f t="shared" si="9"/>
        <v>100</v>
      </c>
      <c r="F27" s="71">
        <f t="shared" si="2"/>
        <v>27</v>
      </c>
      <c r="G27" s="77">
        <v>0</v>
      </c>
      <c r="H27" s="78">
        <v>2</v>
      </c>
      <c r="I27" s="79">
        <v>25</v>
      </c>
      <c r="J27" s="71">
        <f t="shared" si="3"/>
        <v>27</v>
      </c>
      <c r="K27" s="77">
        <v>1</v>
      </c>
      <c r="L27" s="78">
        <v>2</v>
      </c>
      <c r="M27" s="79">
        <v>24</v>
      </c>
      <c r="N27" s="71">
        <f t="shared" si="4"/>
        <v>29</v>
      </c>
      <c r="O27" s="77">
        <v>1</v>
      </c>
      <c r="P27" s="78">
        <v>4</v>
      </c>
      <c r="Q27" s="79">
        <v>24</v>
      </c>
      <c r="R27" s="71">
        <f t="shared" si="5"/>
        <v>23</v>
      </c>
      <c r="S27" s="77">
        <v>0</v>
      </c>
      <c r="T27" s="78">
        <v>8</v>
      </c>
      <c r="U27" s="79">
        <v>15</v>
      </c>
      <c r="V27" s="71">
        <f t="shared" si="6"/>
        <v>12</v>
      </c>
      <c r="W27" s="77">
        <v>1</v>
      </c>
      <c r="X27" s="78">
        <v>2</v>
      </c>
      <c r="Y27" s="79">
        <v>9</v>
      </c>
      <c r="Z27" s="71">
        <f t="shared" si="7"/>
        <v>5</v>
      </c>
      <c r="AA27" s="77">
        <v>0</v>
      </c>
      <c r="AB27" s="78">
        <v>2</v>
      </c>
      <c r="AC27" s="79">
        <v>3</v>
      </c>
      <c r="AD27" s="71">
        <f t="shared" si="8"/>
        <v>0</v>
      </c>
      <c r="AE27" s="77"/>
      <c r="AF27" s="78"/>
      <c r="AG27" s="79"/>
      <c r="AH27" s="70"/>
    </row>
    <row r="28" spans="1:34" s="112" customFormat="1">
      <c r="A28" s="107">
        <v>24</v>
      </c>
      <c r="B28" s="108">
        <f t="shared" si="1"/>
        <v>15</v>
      </c>
      <c r="C28" s="109">
        <f t="shared" si="9"/>
        <v>0</v>
      </c>
      <c r="D28" s="110">
        <f t="shared" si="9"/>
        <v>15</v>
      </c>
      <c r="E28" s="111">
        <f t="shared" si="9"/>
        <v>0</v>
      </c>
      <c r="F28" s="108">
        <f t="shared" si="2"/>
        <v>0</v>
      </c>
      <c r="G28" s="65"/>
      <c r="H28" s="66"/>
      <c r="I28" s="67"/>
      <c r="J28" s="108">
        <f t="shared" si="3"/>
        <v>0</v>
      </c>
      <c r="K28" s="65"/>
      <c r="L28" s="66"/>
      <c r="M28" s="67"/>
      <c r="N28" s="108">
        <f t="shared" si="4"/>
        <v>0</v>
      </c>
      <c r="O28" s="65"/>
      <c r="P28" s="66"/>
      <c r="Q28" s="67"/>
      <c r="R28" s="108">
        <f t="shared" si="5"/>
        <v>0</v>
      </c>
      <c r="S28" s="65"/>
      <c r="T28" s="66"/>
      <c r="U28" s="67"/>
      <c r="V28" s="108">
        <f t="shared" si="6"/>
        <v>0</v>
      </c>
      <c r="W28" s="65"/>
      <c r="X28" s="66"/>
      <c r="Y28" s="67"/>
      <c r="Z28" s="108">
        <f t="shared" si="7"/>
        <v>0</v>
      </c>
      <c r="AA28" s="65"/>
      <c r="AB28" s="66"/>
      <c r="AC28" s="67"/>
      <c r="AD28" s="108">
        <f t="shared" si="8"/>
        <v>15</v>
      </c>
      <c r="AE28" s="65"/>
      <c r="AF28" s="66">
        <v>15</v>
      </c>
      <c r="AG28" s="67"/>
      <c r="AH28" s="107"/>
    </row>
    <row r="29" spans="1:34" s="69" customFormat="1">
      <c r="A29" s="107">
        <v>25</v>
      </c>
      <c r="B29" s="108">
        <f t="shared" si="1"/>
        <v>11</v>
      </c>
      <c r="C29" s="109">
        <f t="shared" si="9"/>
        <v>0</v>
      </c>
      <c r="D29" s="110">
        <f t="shared" si="9"/>
        <v>11</v>
      </c>
      <c r="E29" s="111">
        <f t="shared" si="9"/>
        <v>0</v>
      </c>
      <c r="F29" s="108">
        <f t="shared" si="2"/>
        <v>0</v>
      </c>
      <c r="G29" s="65"/>
      <c r="H29" s="66"/>
      <c r="I29" s="67"/>
      <c r="J29" s="108">
        <f t="shared" si="3"/>
        <v>0</v>
      </c>
      <c r="K29" s="65"/>
      <c r="L29" s="66"/>
      <c r="M29" s="67"/>
      <c r="N29" s="108">
        <f t="shared" si="4"/>
        <v>0</v>
      </c>
      <c r="O29" s="65"/>
      <c r="P29" s="66"/>
      <c r="Q29" s="67"/>
      <c r="R29" s="108">
        <f t="shared" si="5"/>
        <v>0</v>
      </c>
      <c r="S29" s="65"/>
      <c r="T29" s="66"/>
      <c r="U29" s="67"/>
      <c r="V29" s="108">
        <f t="shared" si="6"/>
        <v>0</v>
      </c>
      <c r="W29" s="65"/>
      <c r="X29" s="66"/>
      <c r="Y29" s="67"/>
      <c r="Z29" s="108">
        <f t="shared" si="7"/>
        <v>0</v>
      </c>
      <c r="AA29" s="65"/>
      <c r="AB29" s="66"/>
      <c r="AC29" s="67"/>
      <c r="AD29" s="108">
        <f t="shared" si="8"/>
        <v>11</v>
      </c>
      <c r="AE29" s="65"/>
      <c r="AF29" s="66">
        <v>11</v>
      </c>
      <c r="AG29" s="67"/>
      <c r="AH29" s="68"/>
    </row>
    <row r="30" spans="1:34" s="81" customFormat="1">
      <c r="A30" s="70">
        <v>26</v>
      </c>
      <c r="B30" s="71">
        <f t="shared" si="1"/>
        <v>173</v>
      </c>
      <c r="C30" s="72">
        <f t="shared" si="9"/>
        <v>6</v>
      </c>
      <c r="D30" s="73">
        <f t="shared" si="9"/>
        <v>34</v>
      </c>
      <c r="E30" s="74">
        <f t="shared" si="9"/>
        <v>133</v>
      </c>
      <c r="F30" s="71">
        <f t="shared" si="2"/>
        <v>44</v>
      </c>
      <c r="G30" s="77">
        <v>2</v>
      </c>
      <c r="H30" s="78">
        <v>4</v>
      </c>
      <c r="I30" s="79">
        <v>38</v>
      </c>
      <c r="J30" s="71">
        <f t="shared" si="3"/>
        <v>50</v>
      </c>
      <c r="K30" s="77">
        <v>1</v>
      </c>
      <c r="L30" s="78">
        <v>6</v>
      </c>
      <c r="M30" s="79">
        <v>43</v>
      </c>
      <c r="N30" s="71">
        <f t="shared" si="4"/>
        <v>27</v>
      </c>
      <c r="O30" s="77">
        <v>0</v>
      </c>
      <c r="P30" s="78">
        <v>5</v>
      </c>
      <c r="Q30" s="79">
        <v>22</v>
      </c>
      <c r="R30" s="71">
        <f t="shared" si="5"/>
        <v>23</v>
      </c>
      <c r="S30" s="77">
        <v>2</v>
      </c>
      <c r="T30" s="78">
        <v>4</v>
      </c>
      <c r="U30" s="79">
        <v>17</v>
      </c>
      <c r="V30" s="71">
        <f t="shared" si="6"/>
        <v>20</v>
      </c>
      <c r="W30" s="77">
        <v>1</v>
      </c>
      <c r="X30" s="78">
        <v>7</v>
      </c>
      <c r="Y30" s="79">
        <v>12</v>
      </c>
      <c r="Z30" s="71">
        <f t="shared" si="7"/>
        <v>9</v>
      </c>
      <c r="AA30" s="77">
        <v>0</v>
      </c>
      <c r="AB30" s="78">
        <v>8</v>
      </c>
      <c r="AC30" s="79">
        <v>1</v>
      </c>
      <c r="AD30" s="71">
        <f t="shared" si="8"/>
        <v>0</v>
      </c>
      <c r="AE30" s="77"/>
      <c r="AF30" s="78"/>
      <c r="AG30" s="79"/>
      <c r="AH30" s="80"/>
    </row>
    <row r="31" spans="1:34" s="75" customFormat="1">
      <c r="A31" s="70">
        <v>27</v>
      </c>
      <c r="B31" s="71">
        <f t="shared" si="1"/>
        <v>147</v>
      </c>
      <c r="C31" s="72">
        <f t="shared" si="9"/>
        <v>3</v>
      </c>
      <c r="D31" s="73">
        <f t="shared" si="9"/>
        <v>28</v>
      </c>
      <c r="E31" s="74">
        <f t="shared" si="9"/>
        <v>116</v>
      </c>
      <c r="F31" s="71">
        <f t="shared" si="2"/>
        <v>33</v>
      </c>
      <c r="G31" s="77">
        <v>0</v>
      </c>
      <c r="H31" s="78">
        <v>4</v>
      </c>
      <c r="I31" s="79">
        <v>29</v>
      </c>
      <c r="J31" s="71">
        <f t="shared" si="3"/>
        <v>45</v>
      </c>
      <c r="K31" s="77">
        <v>0</v>
      </c>
      <c r="L31" s="78">
        <v>6</v>
      </c>
      <c r="M31" s="79">
        <v>39</v>
      </c>
      <c r="N31" s="71">
        <f t="shared" si="4"/>
        <v>22</v>
      </c>
      <c r="O31" s="77">
        <v>0</v>
      </c>
      <c r="P31" s="78">
        <v>5</v>
      </c>
      <c r="Q31" s="79">
        <v>17</v>
      </c>
      <c r="R31" s="71">
        <f t="shared" si="5"/>
        <v>19</v>
      </c>
      <c r="S31" s="77">
        <v>0</v>
      </c>
      <c r="T31" s="78">
        <v>4</v>
      </c>
      <c r="U31" s="79">
        <v>15</v>
      </c>
      <c r="V31" s="71">
        <f t="shared" si="6"/>
        <v>19</v>
      </c>
      <c r="W31" s="77">
        <v>3</v>
      </c>
      <c r="X31" s="78">
        <v>4</v>
      </c>
      <c r="Y31" s="79">
        <v>12</v>
      </c>
      <c r="Z31" s="71">
        <f t="shared" si="7"/>
        <v>9</v>
      </c>
      <c r="AA31" s="77">
        <v>0</v>
      </c>
      <c r="AB31" s="78">
        <v>5</v>
      </c>
      <c r="AC31" s="79">
        <v>4</v>
      </c>
      <c r="AD31" s="71">
        <f t="shared" si="8"/>
        <v>0</v>
      </c>
      <c r="AE31" s="77"/>
      <c r="AF31" s="78"/>
      <c r="AG31" s="79"/>
      <c r="AH31" s="70"/>
    </row>
    <row r="32" spans="1:34" s="75" customFormat="1">
      <c r="A32" s="70">
        <v>28</v>
      </c>
      <c r="B32" s="71">
        <f t="shared" si="1"/>
        <v>135</v>
      </c>
      <c r="C32" s="72">
        <f t="shared" si="9"/>
        <v>3</v>
      </c>
      <c r="D32" s="73">
        <f t="shared" si="9"/>
        <v>35</v>
      </c>
      <c r="E32" s="74">
        <f t="shared" si="9"/>
        <v>97</v>
      </c>
      <c r="F32" s="71">
        <f t="shared" si="2"/>
        <v>31</v>
      </c>
      <c r="G32" s="77">
        <v>2</v>
      </c>
      <c r="H32" s="78">
        <v>5</v>
      </c>
      <c r="I32" s="79">
        <v>24</v>
      </c>
      <c r="J32" s="71">
        <f t="shared" si="3"/>
        <v>37</v>
      </c>
      <c r="K32" s="77">
        <v>1</v>
      </c>
      <c r="L32" s="78">
        <v>4</v>
      </c>
      <c r="M32" s="79">
        <v>32</v>
      </c>
      <c r="N32" s="71">
        <f t="shared" si="4"/>
        <v>26</v>
      </c>
      <c r="O32" s="77">
        <v>0</v>
      </c>
      <c r="P32" s="78">
        <v>11</v>
      </c>
      <c r="Q32" s="79">
        <v>15</v>
      </c>
      <c r="R32" s="71">
        <f t="shared" si="5"/>
        <v>20</v>
      </c>
      <c r="S32" s="77">
        <v>0</v>
      </c>
      <c r="T32" s="78">
        <v>5</v>
      </c>
      <c r="U32" s="79">
        <v>15</v>
      </c>
      <c r="V32" s="71">
        <f t="shared" si="6"/>
        <v>16</v>
      </c>
      <c r="W32" s="77">
        <v>0</v>
      </c>
      <c r="X32" s="78">
        <v>5</v>
      </c>
      <c r="Y32" s="79">
        <v>11</v>
      </c>
      <c r="Z32" s="71">
        <f t="shared" si="7"/>
        <v>5</v>
      </c>
      <c r="AA32" s="77">
        <v>0</v>
      </c>
      <c r="AB32" s="78">
        <v>5</v>
      </c>
      <c r="AC32" s="79">
        <v>0</v>
      </c>
      <c r="AD32" s="71">
        <f t="shared" si="8"/>
        <v>0</v>
      </c>
      <c r="AE32" s="77"/>
      <c r="AF32" s="78"/>
      <c r="AG32" s="79"/>
      <c r="AH32" s="70"/>
    </row>
    <row r="33" spans="1:34" s="75" customFormat="1">
      <c r="A33" s="70">
        <v>29</v>
      </c>
      <c r="B33" s="71">
        <f t="shared" si="1"/>
        <v>99</v>
      </c>
      <c r="C33" s="72">
        <f t="shared" si="9"/>
        <v>8</v>
      </c>
      <c r="D33" s="73">
        <f t="shared" si="9"/>
        <v>14</v>
      </c>
      <c r="E33" s="74">
        <f t="shared" si="9"/>
        <v>77</v>
      </c>
      <c r="F33" s="71">
        <f t="shared" si="2"/>
        <v>19</v>
      </c>
      <c r="G33" s="77">
        <v>3</v>
      </c>
      <c r="H33" s="78">
        <v>0</v>
      </c>
      <c r="I33" s="79">
        <v>16</v>
      </c>
      <c r="J33" s="71">
        <f t="shared" si="3"/>
        <v>29</v>
      </c>
      <c r="K33" s="77">
        <v>3</v>
      </c>
      <c r="L33" s="78">
        <v>2</v>
      </c>
      <c r="M33" s="79">
        <v>24</v>
      </c>
      <c r="N33" s="71">
        <f t="shared" si="4"/>
        <v>24</v>
      </c>
      <c r="O33" s="77">
        <v>0</v>
      </c>
      <c r="P33" s="78">
        <v>4</v>
      </c>
      <c r="Q33" s="79">
        <v>20</v>
      </c>
      <c r="R33" s="71">
        <f t="shared" si="5"/>
        <v>16</v>
      </c>
      <c r="S33" s="77">
        <v>1</v>
      </c>
      <c r="T33" s="78">
        <v>3</v>
      </c>
      <c r="U33" s="79">
        <v>12</v>
      </c>
      <c r="V33" s="71">
        <f t="shared" si="6"/>
        <v>9</v>
      </c>
      <c r="W33" s="77">
        <v>1</v>
      </c>
      <c r="X33" s="78">
        <v>3</v>
      </c>
      <c r="Y33" s="79">
        <v>5</v>
      </c>
      <c r="Z33" s="71">
        <f t="shared" si="7"/>
        <v>2</v>
      </c>
      <c r="AA33" s="77">
        <v>0</v>
      </c>
      <c r="AB33" s="78">
        <v>2</v>
      </c>
      <c r="AC33" s="79">
        <v>0</v>
      </c>
      <c r="AD33" s="71">
        <f t="shared" si="8"/>
        <v>0</v>
      </c>
      <c r="AE33" s="77"/>
      <c r="AF33" s="78"/>
      <c r="AG33" s="79"/>
      <c r="AH33" s="70"/>
    </row>
    <row r="34" spans="1:34" s="75" customFormat="1">
      <c r="A34" s="70">
        <v>30</v>
      </c>
      <c r="B34" s="71">
        <f t="shared" si="1"/>
        <v>158</v>
      </c>
      <c r="C34" s="72">
        <f t="shared" si="9"/>
        <v>3</v>
      </c>
      <c r="D34" s="73">
        <f t="shared" si="9"/>
        <v>36</v>
      </c>
      <c r="E34" s="74">
        <f t="shared" si="9"/>
        <v>119</v>
      </c>
      <c r="F34" s="71">
        <f t="shared" si="2"/>
        <v>48</v>
      </c>
      <c r="G34" s="77">
        <v>3</v>
      </c>
      <c r="H34" s="78">
        <v>5</v>
      </c>
      <c r="I34" s="79">
        <v>40</v>
      </c>
      <c r="J34" s="71">
        <f t="shared" si="3"/>
        <v>42</v>
      </c>
      <c r="K34" s="77">
        <v>0</v>
      </c>
      <c r="L34" s="78">
        <v>11</v>
      </c>
      <c r="M34" s="79">
        <v>31</v>
      </c>
      <c r="N34" s="71">
        <f t="shared" si="4"/>
        <v>24</v>
      </c>
      <c r="O34" s="77">
        <v>0</v>
      </c>
      <c r="P34" s="78">
        <v>5</v>
      </c>
      <c r="Q34" s="79">
        <v>19</v>
      </c>
      <c r="R34" s="71">
        <f>S34+T34+U34</f>
        <v>23</v>
      </c>
      <c r="S34" s="77">
        <v>0</v>
      </c>
      <c r="T34" s="78">
        <v>3</v>
      </c>
      <c r="U34" s="79">
        <v>20</v>
      </c>
      <c r="V34" s="71">
        <f>W34+X34+Y34</f>
        <v>12</v>
      </c>
      <c r="W34" s="77">
        <v>0</v>
      </c>
      <c r="X34" s="78">
        <v>4</v>
      </c>
      <c r="Y34" s="79">
        <v>8</v>
      </c>
      <c r="Z34" s="71">
        <f t="shared" si="7"/>
        <v>9</v>
      </c>
      <c r="AA34" s="77">
        <v>0</v>
      </c>
      <c r="AB34" s="78">
        <v>8</v>
      </c>
      <c r="AC34" s="79">
        <v>1</v>
      </c>
      <c r="AD34" s="71">
        <f t="shared" si="8"/>
        <v>0</v>
      </c>
      <c r="AE34" s="77"/>
      <c r="AF34" s="78"/>
      <c r="AG34" s="79"/>
      <c r="AH34" s="70"/>
    </row>
    <row r="35" spans="1:34" s="112" customFormat="1">
      <c r="A35" s="107">
        <v>31</v>
      </c>
      <c r="B35" s="108">
        <f t="shared" si="1"/>
        <v>18</v>
      </c>
      <c r="C35" s="109">
        <f t="shared" si="9"/>
        <v>0</v>
      </c>
      <c r="D35" s="110">
        <f t="shared" si="9"/>
        <v>18</v>
      </c>
      <c r="E35" s="111">
        <f t="shared" si="9"/>
        <v>0</v>
      </c>
      <c r="F35" s="108">
        <f t="shared" si="2"/>
        <v>0</v>
      </c>
      <c r="G35" s="65"/>
      <c r="H35" s="66"/>
      <c r="I35" s="67"/>
      <c r="J35" s="108">
        <f t="shared" si="3"/>
        <v>0</v>
      </c>
      <c r="K35" s="65"/>
      <c r="L35" s="66"/>
      <c r="M35" s="67"/>
      <c r="N35" s="108">
        <f t="shared" si="4"/>
        <v>0</v>
      </c>
      <c r="O35" s="65"/>
      <c r="P35" s="66"/>
      <c r="Q35" s="67"/>
      <c r="R35" s="108">
        <f t="shared" si="5"/>
        <v>0</v>
      </c>
      <c r="S35" s="65"/>
      <c r="T35" s="66"/>
      <c r="U35" s="67"/>
      <c r="V35" s="108">
        <f t="shared" si="6"/>
        <v>0</v>
      </c>
      <c r="W35" s="65"/>
      <c r="X35" s="66"/>
      <c r="Y35" s="67"/>
      <c r="Z35" s="108">
        <f t="shared" si="7"/>
        <v>0</v>
      </c>
      <c r="AA35" s="65"/>
      <c r="AB35" s="66"/>
      <c r="AC35" s="67"/>
      <c r="AD35" s="108">
        <f>AE35+AF35+AG35</f>
        <v>18</v>
      </c>
      <c r="AE35" s="65"/>
      <c r="AF35" s="66">
        <v>18</v>
      </c>
      <c r="AG35" s="67"/>
      <c r="AH35" s="107"/>
    </row>
    <row r="36" spans="1:34">
      <c r="W36" s="45"/>
    </row>
    <row r="37" spans="1:34">
      <c r="W37" s="45"/>
    </row>
  </sheetData>
  <mergeCells count="11">
    <mergeCell ref="AD2:AG2"/>
    <mergeCell ref="B1:E1"/>
    <mergeCell ref="F1:AH1"/>
    <mergeCell ref="A2:A3"/>
    <mergeCell ref="B2:E2"/>
    <mergeCell ref="F2:I2"/>
    <mergeCell ref="J2:M2"/>
    <mergeCell ref="N2:Q2"/>
    <mergeCell ref="R2:U2"/>
    <mergeCell ref="V2:Y2"/>
    <mergeCell ref="Z2:A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운영실적 (대여소별) </vt:lpstr>
      <vt:lpstr>분기별</vt:lpstr>
      <vt:lpstr>운영실적(월별) 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'운영실적 (대여소별) '!Print_Area</vt:lpstr>
      <vt:lpstr>'운영실적(월별) '!Print_Area</vt:lpstr>
      <vt:lpstr>'운영실적(월별)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2017-09-11T09:16:37Z</cp:lastPrinted>
  <dcterms:created xsi:type="dcterms:W3CDTF">2015-04-02T01:41:55Z</dcterms:created>
  <dcterms:modified xsi:type="dcterms:W3CDTF">2021-04-19T04:08:29Z</dcterms:modified>
</cp:coreProperties>
</file>