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38640" windowHeight="15840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2" l="1"/>
  <c r="K8" i="2" s="1"/>
  <c r="L8" i="2" s="1"/>
  <c r="F8" i="2"/>
  <c r="O3" i="2"/>
  <c r="P3" i="2" s="1"/>
  <c r="K3" i="2"/>
  <c r="L3" i="2" l="1"/>
  <c r="G8" i="2"/>
  <c r="H8" i="2" l="1"/>
</calcChain>
</file>

<file path=xl/sharedStrings.xml><?xml version="1.0" encoding="utf-8"?>
<sst xmlns="http://schemas.openxmlformats.org/spreadsheetml/2006/main" count="66" uniqueCount="42">
  <si>
    <t>단위</t>
    <phoneticPr fontId="2" type="noConversion"/>
  </si>
  <si>
    <t>SMT(한국) + 조립(한국)</t>
    <phoneticPr fontId="2" type="noConversion"/>
  </si>
  <si>
    <t>SMT(베트남) + 조립(한국)</t>
    <phoneticPr fontId="2" type="noConversion"/>
  </si>
  <si>
    <t>SMT(베트남) + 조립(베트남)</t>
    <phoneticPr fontId="2" type="noConversion"/>
  </si>
  <si>
    <t>1차년도
(2020년)</t>
    <phoneticPr fontId="2" type="noConversion"/>
  </si>
  <si>
    <t>2차년도
(2021년)</t>
    <phoneticPr fontId="2" type="noConversion"/>
  </si>
  <si>
    <t>3차년도
(2022년)</t>
    <phoneticPr fontId="2" type="noConversion"/>
  </si>
  <si>
    <t>4차년도
(2023년)</t>
    <phoneticPr fontId="2" type="noConversion"/>
  </si>
  <si>
    <t>비고</t>
    <phoneticPr fontId="2" type="noConversion"/>
  </si>
  <si>
    <t>단가</t>
    <phoneticPr fontId="2" type="noConversion"/>
  </si>
  <si>
    <t>조립비</t>
    <phoneticPr fontId="2" type="noConversion"/>
  </si>
  <si>
    <t>임율</t>
    <phoneticPr fontId="2" type="noConversion"/>
  </si>
  <si>
    <t>원/초</t>
    <phoneticPr fontId="2" type="noConversion"/>
  </si>
  <si>
    <t>S/T</t>
    <phoneticPr fontId="2" type="noConversion"/>
  </si>
  <si>
    <t>초</t>
    <phoneticPr fontId="2" type="noConversion"/>
  </si>
  <si>
    <t>(관리비)</t>
    <phoneticPr fontId="2" type="noConversion"/>
  </si>
  <si>
    <t>%</t>
    <phoneticPr fontId="2" type="noConversion"/>
  </si>
  <si>
    <t>(이윤)</t>
    <phoneticPr fontId="2" type="noConversion"/>
  </si>
  <si>
    <t>R266</t>
    <phoneticPr fontId="2" type="noConversion"/>
  </si>
  <si>
    <t>원/개</t>
    <phoneticPr fontId="2" type="noConversion"/>
  </si>
  <si>
    <t>도급</t>
    <phoneticPr fontId="2" type="noConversion"/>
  </si>
  <si>
    <t>도급금액</t>
    <phoneticPr fontId="2" type="noConversion"/>
  </si>
  <si>
    <t>억원/월</t>
    <phoneticPr fontId="2" type="noConversion"/>
  </si>
  <si>
    <t>도급관리비율</t>
    <phoneticPr fontId="2" type="noConversion"/>
  </si>
  <si>
    <t>운영</t>
    <phoneticPr fontId="2" type="noConversion"/>
  </si>
  <si>
    <t>대금지급조건</t>
    <phoneticPr fontId="2" type="noConversion"/>
  </si>
  <si>
    <t>지급일</t>
    <phoneticPr fontId="2" type="noConversion"/>
  </si>
  <si>
    <t>60일</t>
  </si>
  <si>
    <t>60일</t>
    <phoneticPr fontId="2" type="noConversion"/>
  </si>
  <si>
    <t>생산CAPA</t>
    <phoneticPr fontId="2" type="noConversion"/>
  </si>
  <si>
    <t>천개/월</t>
    <phoneticPr fontId="2" type="noConversion"/>
  </si>
  <si>
    <t>기술인력수</t>
    <phoneticPr fontId="2" type="noConversion"/>
  </si>
  <si>
    <t>명</t>
    <phoneticPr fontId="2" type="noConversion"/>
  </si>
  <si>
    <t>시양산시 공동 측정 + 자동화시 인하 필요</t>
    <phoneticPr fontId="2" type="noConversion"/>
  </si>
  <si>
    <t>공동으로 측정 후 인증 + 양품만 입고</t>
    <phoneticPr fontId="2" type="noConversion"/>
  </si>
  <si>
    <t>구분</t>
    <phoneticPr fontId="2" type="noConversion"/>
  </si>
  <si>
    <t>불량률</t>
    <phoneticPr fontId="2" type="noConversion"/>
  </si>
  <si>
    <t>변경 요청</t>
    <phoneticPr fontId="2" type="noConversion"/>
  </si>
  <si>
    <t>변경 요청 : 한국과 베트남의 계산 근거</t>
    <phoneticPr fontId="2" type="noConversion"/>
  </si>
  <si>
    <t>영업 현황에 따라 상호 협의</t>
    <phoneticPr fontId="2" type="noConversion"/>
  </si>
  <si>
    <t>SMT</t>
    <phoneticPr fontId="2" type="noConversion"/>
  </si>
  <si>
    <t>(임율에 포함되는 항목)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</si>
</sst>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176" fontId="5" fillId="3" borderId="17" xfId="0" applyNumberFormat="1" applyFont="1" applyFill="1" applyBorder="1" applyAlignment="1">
      <alignment horizontal="right" vertical="center"/>
    </xf>
    <xf numFmtId="176" fontId="0" fillId="3" borderId="51" xfId="0" applyNumberFormat="1" applyFill="1" applyBorder="1">
      <alignment vertical="center"/>
    </xf>
    <xf numFmtId="176" fontId="0" fillId="3" borderId="54" xfId="0" applyNumberFormat="1" applyFill="1" applyBorder="1">
      <alignment vertical="center"/>
    </xf>
    <xf numFmtId="176" fontId="0" fillId="3" borderId="37" xfId="0" applyNumberFormat="1" applyFill="1" applyBorder="1">
      <alignment vertical="center"/>
    </xf>
    <xf numFmtId="176" fontId="0" fillId="3" borderId="21" xfId="0" applyNumberFormat="1" applyFill="1" applyBorder="1">
      <alignment vertical="center"/>
    </xf>
    <xf numFmtId="0" fontId="0" fillId="3" borderId="17" xfId="0" applyFill="1" applyBorder="1">
      <alignment vertical="center"/>
    </xf>
    <xf numFmtId="0" fontId="0" fillId="3" borderId="51" xfId="0" applyFill="1" applyBorder="1">
      <alignment vertical="center"/>
    </xf>
    <xf numFmtId="2" fontId="0" fillId="3" borderId="54" xfId="0" applyNumberFormat="1" applyFill="1" applyBorder="1">
      <alignment vertical="center"/>
    </xf>
    <xf numFmtId="2" fontId="0" fillId="3" borderId="37" xfId="0" applyNumberFormat="1" applyFill="1" applyBorder="1">
      <alignment vertical="center"/>
    </xf>
    <xf numFmtId="0" fontId="4" fillId="3" borderId="37" xfId="0" applyFont="1" applyFill="1" applyBorder="1" applyAlignment="1">
      <alignment horizontal="center" vertical="center"/>
    </xf>
    <xf numFmtId="176" fontId="5" fillId="3" borderId="14" xfId="0" applyNumberFormat="1" applyFont="1" applyFill="1" applyBorder="1" applyAlignment="1">
      <alignment horizontal="right" vertical="center"/>
    </xf>
    <xf numFmtId="176" fontId="0" fillId="3" borderId="34" xfId="0" applyNumberFormat="1" applyFill="1" applyBorder="1">
      <alignment vertical="center"/>
    </xf>
    <xf numFmtId="176" fontId="0" fillId="3" borderId="58" xfId="0" applyNumberFormat="1" applyFill="1" applyBorder="1">
      <alignment vertical="center"/>
    </xf>
    <xf numFmtId="176" fontId="0" fillId="3" borderId="36" xfId="0" applyNumberFormat="1" applyFill="1" applyBorder="1">
      <alignment vertical="center"/>
    </xf>
    <xf numFmtId="176" fontId="0" fillId="3" borderId="33" xfId="0" applyNumberFormat="1" applyFill="1" applyBorder="1">
      <alignment vertical="center"/>
    </xf>
    <xf numFmtId="176" fontId="0" fillId="3" borderId="14" xfId="0" applyNumberFormat="1" applyFill="1" applyBorder="1">
      <alignment vertical="center"/>
    </xf>
    <xf numFmtId="0" fontId="6" fillId="3" borderId="3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right" vertical="center"/>
    </xf>
    <xf numFmtId="41" fontId="0" fillId="3" borderId="34" xfId="1" applyFont="1" applyFill="1" applyBorder="1">
      <alignment vertical="center"/>
    </xf>
    <xf numFmtId="41" fontId="0" fillId="3" borderId="58" xfId="1" applyFont="1" applyFill="1" applyBorder="1">
      <alignment vertical="center"/>
    </xf>
    <xf numFmtId="41" fontId="0" fillId="3" borderId="36" xfId="1" applyFont="1" applyFill="1" applyBorder="1">
      <alignment vertical="center"/>
    </xf>
    <xf numFmtId="41" fontId="0" fillId="3" borderId="33" xfId="1" applyFont="1" applyFill="1" applyBorder="1">
      <alignment vertical="center"/>
    </xf>
    <xf numFmtId="41" fontId="0" fillId="3" borderId="14" xfId="1" applyFont="1" applyFill="1" applyBorder="1">
      <alignment vertical="center"/>
    </xf>
    <xf numFmtId="0" fontId="3" fillId="3" borderId="3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right" vertical="center"/>
    </xf>
    <xf numFmtId="176" fontId="0" fillId="3" borderId="35" xfId="0" applyNumberFormat="1" applyFill="1" applyBorder="1">
      <alignment vertical="center"/>
    </xf>
    <xf numFmtId="176" fontId="0" fillId="3" borderId="56" xfId="0" applyNumberFormat="1" applyFill="1" applyBorder="1">
      <alignment vertical="center"/>
    </xf>
    <xf numFmtId="176" fontId="0" fillId="3" borderId="39" xfId="0" applyNumberFormat="1" applyFill="1" applyBorder="1">
      <alignment vertical="center"/>
    </xf>
    <xf numFmtId="176" fontId="0" fillId="3" borderId="31" xfId="0" applyNumberFormat="1" applyFill="1" applyBorder="1">
      <alignment vertical="center"/>
    </xf>
    <xf numFmtId="176" fontId="0" fillId="3" borderId="27" xfId="0" applyNumberFormat="1" applyFill="1" applyBorder="1">
      <alignment vertical="center"/>
    </xf>
    <xf numFmtId="0" fontId="6" fillId="3" borderId="39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right" vertical="center"/>
    </xf>
    <xf numFmtId="0" fontId="0" fillId="2" borderId="52" xfId="0" applyFill="1" applyBorder="1">
      <alignment vertical="center"/>
    </xf>
    <xf numFmtId="0" fontId="0" fillId="2" borderId="55" xfId="0" applyFill="1" applyBorder="1">
      <alignment vertical="center"/>
    </xf>
    <xf numFmtId="0" fontId="0" fillId="2" borderId="38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2" xfId="0" applyFill="1" applyBorder="1">
      <alignment vertical="center"/>
    </xf>
    <xf numFmtId="0" fontId="6" fillId="2" borderId="38" xfId="0" applyFont="1" applyFill="1" applyBorder="1" applyAlignment="1">
      <alignment horizontal="center" vertical="center" wrapText="1"/>
    </xf>
    <xf numFmtId="176" fontId="0" fillId="2" borderId="52" xfId="0" applyNumberFormat="1" applyFill="1" applyBorder="1">
      <alignment vertical="center"/>
    </xf>
    <xf numFmtId="176" fontId="0" fillId="2" borderId="55" xfId="0" applyNumberFormat="1" applyFill="1" applyBorder="1">
      <alignment vertical="center"/>
    </xf>
    <xf numFmtId="176" fontId="0" fillId="2" borderId="38" xfId="0" applyNumberFormat="1" applyFill="1" applyBorder="1">
      <alignment vertical="center"/>
    </xf>
    <xf numFmtId="176" fontId="0" fillId="2" borderId="26" xfId="0" applyNumberFormat="1" applyFill="1" applyBorder="1">
      <alignment vertical="center"/>
    </xf>
    <xf numFmtId="176" fontId="0" fillId="2" borderId="22" xfId="0" applyNumberFormat="1" applyFill="1" applyBorder="1">
      <alignment vertical="center"/>
    </xf>
    <xf numFmtId="176" fontId="6" fillId="2" borderId="38" xfId="0" applyNumberFormat="1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right" vertical="center"/>
    </xf>
    <xf numFmtId="1" fontId="0" fillId="5" borderId="5" xfId="0" applyNumberFormat="1" applyFill="1" applyBorder="1">
      <alignment vertical="center"/>
    </xf>
    <xf numFmtId="1" fontId="0" fillId="5" borderId="57" xfId="0" applyNumberFormat="1" applyFill="1" applyBorder="1">
      <alignment vertical="center"/>
    </xf>
    <xf numFmtId="1" fontId="0" fillId="5" borderId="6" xfId="0" applyNumberFormat="1" applyFill="1" applyBorder="1">
      <alignment vertical="center"/>
    </xf>
    <xf numFmtId="1" fontId="0" fillId="5" borderId="7" xfId="0" applyNumberFormat="1" applyFill="1" applyBorder="1">
      <alignment vertical="center"/>
    </xf>
    <xf numFmtId="1" fontId="0" fillId="5" borderId="32" xfId="0" applyNumberFormat="1" applyFill="1" applyBorder="1">
      <alignment vertical="center"/>
    </xf>
    <xf numFmtId="1" fontId="6" fillId="5" borderId="6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right" vertical="center"/>
    </xf>
    <xf numFmtId="0" fontId="0" fillId="5" borderId="57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5" borderId="7" xfId="0" applyFill="1" applyBorder="1" applyAlignment="1">
      <alignment horizontal="right" vertical="center"/>
    </xf>
    <xf numFmtId="0" fontId="0" fillId="5" borderId="32" xfId="0" applyFill="1" applyBorder="1" applyAlignment="1">
      <alignment horizontal="right" vertical="center"/>
    </xf>
    <xf numFmtId="0" fontId="3" fillId="5" borderId="6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right" vertical="center"/>
    </xf>
    <xf numFmtId="41" fontId="0" fillId="5" borderId="52" xfId="1" applyFont="1" applyFill="1" applyBorder="1">
      <alignment vertical="center"/>
    </xf>
    <xf numFmtId="41" fontId="0" fillId="5" borderId="55" xfId="1" applyFont="1" applyFill="1" applyBorder="1">
      <alignment vertical="center"/>
    </xf>
    <xf numFmtId="41" fontId="0" fillId="5" borderId="38" xfId="1" applyFont="1" applyFill="1" applyBorder="1">
      <alignment vertical="center"/>
    </xf>
    <xf numFmtId="41" fontId="0" fillId="5" borderId="26" xfId="1" applyFont="1" applyFill="1" applyBorder="1">
      <alignment vertical="center"/>
    </xf>
    <xf numFmtId="41" fontId="0" fillId="5" borderId="22" xfId="1" applyFont="1" applyFill="1" applyBorder="1">
      <alignment vertical="center"/>
    </xf>
    <xf numFmtId="0" fontId="3" fillId="5" borderId="38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 wrapText="1"/>
    </xf>
    <xf numFmtId="0" fontId="3" fillId="4" borderId="43" xfId="0" applyFont="1" applyFill="1" applyBorder="1" applyAlignment="1">
      <alignment horizontal="center" vertical="center" wrapText="1"/>
    </xf>
    <xf numFmtId="0" fontId="3" fillId="4" borderId="50" xfId="0" applyFont="1" applyFill="1" applyBorder="1" applyAlignment="1">
      <alignment horizontal="center" vertical="center" wrapText="1"/>
    </xf>
    <xf numFmtId="0" fontId="3" fillId="4" borderId="53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0" fontId="0" fillId="4" borderId="47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C16" sqref="C16"/>
    </sheetView>
  </sheetViews>
  <sheetFormatPr defaultRowHeight="16.5" x14ac:dyDescent="0.3"/>
  <cols>
    <col min="2" max="4" width="7.375" customWidth="1"/>
    <col min="17" max="17" width="35.75" customWidth="1"/>
  </cols>
  <sheetData>
    <row r="1" spans="1:17" ht="30" customHeight="1" x14ac:dyDescent="0.3">
      <c r="A1" s="88" t="s">
        <v>35</v>
      </c>
      <c r="B1" s="89"/>
      <c r="C1" s="90"/>
      <c r="D1" s="94" t="s">
        <v>0</v>
      </c>
      <c r="E1" s="96" t="s">
        <v>1</v>
      </c>
      <c r="F1" s="97"/>
      <c r="G1" s="97"/>
      <c r="H1" s="98"/>
      <c r="I1" s="99" t="s">
        <v>2</v>
      </c>
      <c r="J1" s="99"/>
      <c r="K1" s="100"/>
      <c r="L1" s="101"/>
      <c r="M1" s="96" t="s">
        <v>3</v>
      </c>
      <c r="N1" s="97"/>
      <c r="O1" s="97"/>
      <c r="P1" s="98"/>
      <c r="Q1" s="80" t="s">
        <v>8</v>
      </c>
    </row>
    <row r="2" spans="1:17" ht="40.5" customHeight="1" thickBot="1" x14ac:dyDescent="0.35">
      <c r="A2" s="91"/>
      <c r="B2" s="92"/>
      <c r="C2" s="93"/>
      <c r="D2" s="95"/>
      <c r="E2" s="65" t="s">
        <v>4</v>
      </c>
      <c r="F2" s="66" t="s">
        <v>5</v>
      </c>
      <c r="G2" s="67" t="s">
        <v>6</v>
      </c>
      <c r="H2" s="68" t="s">
        <v>7</v>
      </c>
      <c r="I2" s="69" t="s">
        <v>4</v>
      </c>
      <c r="J2" s="66" t="s">
        <v>5</v>
      </c>
      <c r="K2" s="67" t="s">
        <v>6</v>
      </c>
      <c r="L2" s="70" t="s">
        <v>7</v>
      </c>
      <c r="M2" s="65" t="s">
        <v>4</v>
      </c>
      <c r="N2" s="66" t="s">
        <v>5</v>
      </c>
      <c r="O2" s="67" t="s">
        <v>6</v>
      </c>
      <c r="P2" s="68" t="s">
        <v>7</v>
      </c>
      <c r="Q2" s="81"/>
    </row>
    <row r="3" spans="1:17" ht="30" customHeight="1" x14ac:dyDescent="0.3">
      <c r="A3" s="102" t="s">
        <v>9</v>
      </c>
      <c r="B3" s="104" t="s">
        <v>10</v>
      </c>
      <c r="C3" s="77" t="s">
        <v>11</v>
      </c>
      <c r="D3" s="78" t="s">
        <v>12</v>
      </c>
      <c r="E3" s="1">
        <v>5</v>
      </c>
      <c r="F3" s="2">
        <v>5</v>
      </c>
      <c r="G3" s="3">
        <v>5.3</v>
      </c>
      <c r="H3" s="4">
        <v>5.5</v>
      </c>
      <c r="I3" s="5">
        <v>5</v>
      </c>
      <c r="J3" s="2">
        <v>5</v>
      </c>
      <c r="K3" s="3">
        <f>I3*1.05</f>
        <v>5.25</v>
      </c>
      <c r="L3" s="2">
        <f>K3*1.05</f>
        <v>5.5125000000000002</v>
      </c>
      <c r="M3" s="6">
        <v>1.35</v>
      </c>
      <c r="N3" s="7">
        <v>1.35</v>
      </c>
      <c r="O3" s="8">
        <f>M3*1.05</f>
        <v>1.4175000000000002</v>
      </c>
      <c r="P3" s="9">
        <f>O3*1.05</f>
        <v>1.4883750000000002</v>
      </c>
      <c r="Q3" s="10" t="s">
        <v>37</v>
      </c>
    </row>
    <row r="4" spans="1:17" ht="30" customHeight="1" x14ac:dyDescent="0.3">
      <c r="A4" s="86"/>
      <c r="B4" s="105"/>
      <c r="C4" s="71" t="s">
        <v>13</v>
      </c>
      <c r="D4" s="72" t="s">
        <v>14</v>
      </c>
      <c r="E4" s="32">
        <v>100</v>
      </c>
      <c r="F4" s="33"/>
      <c r="G4" s="34"/>
      <c r="H4" s="35"/>
      <c r="I4" s="36">
        <v>100</v>
      </c>
      <c r="J4" s="33"/>
      <c r="K4" s="34"/>
      <c r="L4" s="33"/>
      <c r="M4" s="37">
        <v>100</v>
      </c>
      <c r="N4" s="33"/>
      <c r="O4" s="34"/>
      <c r="P4" s="35"/>
      <c r="Q4" s="38" t="s">
        <v>33</v>
      </c>
    </row>
    <row r="5" spans="1:17" ht="30" customHeight="1" x14ac:dyDescent="0.3">
      <c r="A5" s="86"/>
      <c r="B5" s="105"/>
      <c r="C5" s="71" t="s">
        <v>15</v>
      </c>
      <c r="D5" s="72" t="s">
        <v>16</v>
      </c>
      <c r="E5" s="32">
        <v>7</v>
      </c>
      <c r="F5" s="39">
        <v>7</v>
      </c>
      <c r="G5" s="40">
        <v>7</v>
      </c>
      <c r="H5" s="41">
        <v>7</v>
      </c>
      <c r="I5" s="42">
        <v>7</v>
      </c>
      <c r="J5" s="39">
        <v>7</v>
      </c>
      <c r="K5" s="40">
        <v>7</v>
      </c>
      <c r="L5" s="39">
        <v>7</v>
      </c>
      <c r="M5" s="43">
        <v>7</v>
      </c>
      <c r="N5" s="39">
        <v>7</v>
      </c>
      <c r="O5" s="40">
        <v>7</v>
      </c>
      <c r="P5" s="41">
        <v>7</v>
      </c>
      <c r="Q5" s="44" t="s">
        <v>41</v>
      </c>
    </row>
    <row r="6" spans="1:17" ht="30" customHeight="1" x14ac:dyDescent="0.3">
      <c r="A6" s="86"/>
      <c r="B6" s="105"/>
      <c r="C6" s="71" t="s">
        <v>17</v>
      </c>
      <c r="D6" s="72" t="s">
        <v>16</v>
      </c>
      <c r="E6" s="32">
        <v>5.4</v>
      </c>
      <c r="F6" s="39">
        <v>5.4</v>
      </c>
      <c r="G6" s="40">
        <v>5.4</v>
      </c>
      <c r="H6" s="41">
        <v>5.4</v>
      </c>
      <c r="I6" s="42">
        <v>5.4</v>
      </c>
      <c r="J6" s="39">
        <v>5.4</v>
      </c>
      <c r="K6" s="40">
        <v>5.4</v>
      </c>
      <c r="L6" s="39">
        <v>5.4</v>
      </c>
      <c r="M6" s="43">
        <v>5.4</v>
      </c>
      <c r="N6" s="39">
        <v>5.4</v>
      </c>
      <c r="O6" s="40">
        <v>5.4</v>
      </c>
      <c r="P6" s="41">
        <v>5.4</v>
      </c>
      <c r="Q6" s="44" t="s">
        <v>41</v>
      </c>
    </row>
    <row r="7" spans="1:17" ht="30" customHeight="1" x14ac:dyDescent="0.3">
      <c r="A7" s="86"/>
      <c r="B7" s="106"/>
      <c r="C7" s="71" t="s">
        <v>36</v>
      </c>
      <c r="D7" s="72" t="s">
        <v>16</v>
      </c>
      <c r="E7" s="32">
        <v>0.5</v>
      </c>
      <c r="F7" s="39"/>
      <c r="G7" s="40"/>
      <c r="H7" s="41"/>
      <c r="I7" s="42">
        <v>0.5</v>
      </c>
      <c r="J7" s="39"/>
      <c r="K7" s="40"/>
      <c r="L7" s="39"/>
      <c r="M7" s="43">
        <v>0.5</v>
      </c>
      <c r="N7" s="39"/>
      <c r="O7" s="40"/>
      <c r="P7" s="41"/>
      <c r="Q7" s="44" t="s">
        <v>34</v>
      </c>
    </row>
    <row r="8" spans="1:17" ht="30" customHeight="1" thickBot="1" x14ac:dyDescent="0.35">
      <c r="A8" s="103"/>
      <c r="B8" s="79" t="s">
        <v>40</v>
      </c>
      <c r="C8" s="73" t="s">
        <v>18</v>
      </c>
      <c r="D8" s="74" t="s">
        <v>19</v>
      </c>
      <c r="E8" s="25">
        <v>156</v>
      </c>
      <c r="F8" s="26">
        <f>E8-E8*5/100</f>
        <v>148.19999999999999</v>
      </c>
      <c r="G8" s="27">
        <f>F8-F8*5/100</f>
        <v>140.79</v>
      </c>
      <c r="H8" s="28">
        <f>G8-G8*5/100</f>
        <v>133.75049999999999</v>
      </c>
      <c r="I8" s="29">
        <v>105.48</v>
      </c>
      <c r="J8" s="26">
        <f>I8-I8*5/100</f>
        <v>100.206</v>
      </c>
      <c r="K8" s="27">
        <f>J8-J8*5/100</f>
        <v>95.195700000000002</v>
      </c>
      <c r="L8" s="26">
        <f>K8-K8*5/100</f>
        <v>90.435915000000008</v>
      </c>
      <c r="M8" s="30">
        <v>105.48</v>
      </c>
      <c r="N8" s="26">
        <v>100.206</v>
      </c>
      <c r="O8" s="27">
        <v>95.195700000000002</v>
      </c>
      <c r="P8" s="28">
        <v>90.435915000000008</v>
      </c>
      <c r="Q8" s="31" t="s">
        <v>38</v>
      </c>
    </row>
    <row r="9" spans="1:17" ht="30" customHeight="1" x14ac:dyDescent="0.3">
      <c r="A9" s="82" t="s">
        <v>20</v>
      </c>
      <c r="B9" s="84" t="s">
        <v>21</v>
      </c>
      <c r="C9" s="84"/>
      <c r="D9" s="75" t="s">
        <v>22</v>
      </c>
      <c r="E9" s="45">
        <v>50</v>
      </c>
      <c r="F9" s="46">
        <v>89</v>
      </c>
      <c r="G9" s="47">
        <v>188</v>
      </c>
      <c r="H9" s="48">
        <v>456</v>
      </c>
      <c r="I9" s="49">
        <v>50</v>
      </c>
      <c r="J9" s="46">
        <v>89</v>
      </c>
      <c r="K9" s="47">
        <v>188</v>
      </c>
      <c r="L9" s="46">
        <v>456</v>
      </c>
      <c r="M9" s="50">
        <v>50</v>
      </c>
      <c r="N9" s="46">
        <v>89</v>
      </c>
      <c r="O9" s="47">
        <v>188</v>
      </c>
      <c r="P9" s="48">
        <v>456</v>
      </c>
      <c r="Q9" s="51"/>
    </row>
    <row r="10" spans="1:17" ht="30" customHeight="1" thickBot="1" x14ac:dyDescent="0.35">
      <c r="A10" s="83"/>
      <c r="B10" s="85" t="s">
        <v>23</v>
      </c>
      <c r="C10" s="85"/>
      <c r="D10" s="76" t="s">
        <v>16</v>
      </c>
      <c r="E10" s="11">
        <v>3</v>
      </c>
      <c r="F10" s="12">
        <v>3</v>
      </c>
      <c r="G10" s="13">
        <v>2.5</v>
      </c>
      <c r="H10" s="14">
        <v>2</v>
      </c>
      <c r="I10" s="15">
        <v>3</v>
      </c>
      <c r="J10" s="12">
        <v>3</v>
      </c>
      <c r="K10" s="13">
        <v>2.5</v>
      </c>
      <c r="L10" s="12">
        <v>2</v>
      </c>
      <c r="M10" s="16">
        <v>3</v>
      </c>
      <c r="N10" s="12">
        <v>3</v>
      </c>
      <c r="O10" s="13">
        <v>2.5</v>
      </c>
      <c r="P10" s="14">
        <v>2</v>
      </c>
      <c r="Q10" s="17" t="s">
        <v>37</v>
      </c>
    </row>
    <row r="11" spans="1:17" ht="30" customHeight="1" x14ac:dyDescent="0.3">
      <c r="A11" s="82" t="s">
        <v>24</v>
      </c>
      <c r="B11" s="84" t="s">
        <v>25</v>
      </c>
      <c r="C11" s="84"/>
      <c r="D11" s="75" t="s">
        <v>26</v>
      </c>
      <c r="E11" s="45" t="s">
        <v>27</v>
      </c>
      <c r="F11" s="52" t="s">
        <v>28</v>
      </c>
      <c r="G11" s="53" t="s">
        <v>28</v>
      </c>
      <c r="H11" s="54" t="s">
        <v>28</v>
      </c>
      <c r="I11" s="55" t="s">
        <v>28</v>
      </c>
      <c r="J11" s="52" t="s">
        <v>28</v>
      </c>
      <c r="K11" s="53" t="s">
        <v>28</v>
      </c>
      <c r="L11" s="52" t="s">
        <v>28</v>
      </c>
      <c r="M11" s="56" t="s">
        <v>28</v>
      </c>
      <c r="N11" s="52" t="s">
        <v>28</v>
      </c>
      <c r="O11" s="53" t="s">
        <v>28</v>
      </c>
      <c r="P11" s="54" t="s">
        <v>28</v>
      </c>
      <c r="Q11" s="57"/>
    </row>
    <row r="12" spans="1:17" ht="30" customHeight="1" x14ac:dyDescent="0.3">
      <c r="A12" s="86"/>
      <c r="B12" s="87" t="s">
        <v>29</v>
      </c>
      <c r="C12" s="87"/>
      <c r="D12" s="72" t="s">
        <v>30</v>
      </c>
      <c r="E12" s="58">
        <v>800</v>
      </c>
      <c r="F12" s="59">
        <v>800</v>
      </c>
      <c r="G12" s="60">
        <v>2000</v>
      </c>
      <c r="H12" s="61">
        <v>4600</v>
      </c>
      <c r="I12" s="62">
        <v>800</v>
      </c>
      <c r="J12" s="59">
        <v>800</v>
      </c>
      <c r="K12" s="60">
        <v>2000</v>
      </c>
      <c r="L12" s="59">
        <v>4600</v>
      </c>
      <c r="M12" s="63">
        <v>800</v>
      </c>
      <c r="N12" s="59">
        <v>800</v>
      </c>
      <c r="O12" s="60">
        <v>2000</v>
      </c>
      <c r="P12" s="61">
        <v>4600</v>
      </c>
      <c r="Q12" s="64" t="s">
        <v>39</v>
      </c>
    </row>
    <row r="13" spans="1:17" ht="30" customHeight="1" thickBot="1" x14ac:dyDescent="0.35">
      <c r="A13" s="83"/>
      <c r="B13" s="85" t="s">
        <v>31</v>
      </c>
      <c r="C13" s="85"/>
      <c r="D13" s="76" t="s">
        <v>32</v>
      </c>
      <c r="E13" s="18">
        <v>6</v>
      </c>
      <c r="F13" s="19">
        <v>6</v>
      </c>
      <c r="G13" s="20">
        <v>10</v>
      </c>
      <c r="H13" s="21">
        <v>15</v>
      </c>
      <c r="I13" s="22">
        <v>6</v>
      </c>
      <c r="J13" s="19">
        <v>6</v>
      </c>
      <c r="K13" s="20">
        <v>10</v>
      </c>
      <c r="L13" s="19">
        <v>15</v>
      </c>
      <c r="M13" s="23">
        <v>6</v>
      </c>
      <c r="N13" s="19">
        <v>6</v>
      </c>
      <c r="O13" s="20">
        <v>10</v>
      </c>
      <c r="P13" s="21">
        <v>15</v>
      </c>
      <c r="Q13" s="24" t="s">
        <v>37</v>
      </c>
    </row>
  </sheetData>
  <mergeCells count="15">
    <mergeCell ref="Q1:Q2"/>
    <mergeCell ref="A9:A10"/>
    <mergeCell ref="B9:C9"/>
    <mergeCell ref="B10:C10"/>
    <mergeCell ref="A11:A13"/>
    <mergeCell ref="B11:C11"/>
    <mergeCell ref="B12:C12"/>
    <mergeCell ref="B13:C13"/>
    <mergeCell ref="A1:C2"/>
    <mergeCell ref="D1:D2"/>
    <mergeCell ref="E1:H1"/>
    <mergeCell ref="I1:L1"/>
    <mergeCell ref="A3:A8"/>
    <mergeCell ref="B3:B7"/>
    <mergeCell ref="M1:P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Heesang.Lee</cp:lastModifiedBy>
  <dcterms:created xsi:type="dcterms:W3CDTF">2020-07-01T02:12:37Z</dcterms:created>
  <dcterms:modified xsi:type="dcterms:W3CDTF">2020-07-01T23:47:16Z</dcterms:modified>
</cp:coreProperties>
</file>