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tesh\Downloads\"/>
    </mc:Choice>
  </mc:AlternateContent>
  <xr:revisionPtr revIDLastSave="0" documentId="8_{BCA8A71C-FB46-47D3-9E52-591FBC038EF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definedNames>
    <definedName name="Z_2A3B39EF_9B0A_47A8_A2C3_CEFEC19F226E_.wvu.FilterData" localSheetId="0" hidden="1">Sheet1!$A$1:$Z$851</definedName>
  </definedNames>
  <calcPr calcId="191029"/>
  <customWorkbookViews>
    <customWorkbookView name="Filter 1" guid="{2A3B39EF-9B0A-47A8-A2C3-CEFEC19F226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2" i="2" l="1"/>
  <c r="H101" i="2"/>
  <c r="G101" i="2"/>
  <c r="F101" i="2"/>
  <c r="E101" i="2"/>
  <c r="D101" i="2"/>
  <c r="C101" i="2"/>
  <c r="B101" i="2"/>
  <c r="A101" i="2"/>
  <c r="K100" i="2"/>
  <c r="J100" i="2"/>
  <c r="I100" i="2"/>
  <c r="H100" i="2"/>
  <c r="G100" i="2"/>
  <c r="F100" i="2"/>
  <c r="E100" i="2"/>
  <c r="D100" i="2"/>
  <c r="C100" i="2"/>
  <c r="B100" i="2"/>
  <c r="A100" i="2"/>
  <c r="K99" i="2"/>
  <c r="J99" i="2"/>
  <c r="I99" i="2"/>
  <c r="H99" i="2"/>
  <c r="G99" i="2"/>
  <c r="F99" i="2"/>
  <c r="E99" i="2"/>
  <c r="D99" i="2"/>
  <c r="C99" i="2"/>
  <c r="B99" i="2"/>
  <c r="A99" i="2"/>
  <c r="B98" i="2"/>
  <c r="A98" i="2"/>
  <c r="B97" i="2"/>
  <c r="A97" i="2"/>
  <c r="B96" i="2"/>
  <c r="A96" i="2"/>
  <c r="B95" i="2"/>
  <c r="A95" i="2"/>
  <c r="B94" i="2"/>
  <c r="A94" i="2"/>
  <c r="B93" i="2"/>
  <c r="A93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B92" i="2"/>
  <c r="A92" i="2"/>
  <c r="B91" i="2"/>
  <c r="A91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C90" i="2"/>
  <c r="B90" i="2"/>
  <c r="A90" i="2"/>
  <c r="B89" i="2"/>
  <c r="A89" i="2"/>
  <c r="D88" i="2"/>
  <c r="C88" i="2"/>
  <c r="B88" i="2"/>
  <c r="A88" i="2"/>
  <c r="L87" i="2"/>
  <c r="K87" i="2"/>
  <c r="J87" i="2"/>
  <c r="I87" i="2"/>
  <c r="H87" i="2"/>
  <c r="G87" i="2"/>
  <c r="F87" i="2"/>
  <c r="E87" i="2"/>
  <c r="D87" i="2"/>
  <c r="C87" i="2"/>
  <c r="B87" i="2"/>
  <c r="A87" i="2"/>
  <c r="B86" i="2"/>
  <c r="A86" i="2"/>
  <c r="H85" i="2"/>
  <c r="G85" i="2"/>
  <c r="F85" i="2"/>
  <c r="E85" i="2"/>
  <c r="D85" i="2"/>
  <c r="C85" i="2"/>
  <c r="B85" i="2"/>
  <c r="A85" i="2"/>
  <c r="B84" i="2"/>
  <c r="A84" i="2"/>
  <c r="E83" i="2"/>
  <c r="D83" i="2"/>
  <c r="C83" i="2"/>
  <c r="B83" i="2"/>
  <c r="A83" i="2"/>
  <c r="B82" i="2"/>
  <c r="A82" i="2"/>
  <c r="D81" i="2"/>
  <c r="C81" i="2"/>
  <c r="B81" i="2"/>
  <c r="A81" i="2"/>
  <c r="J80" i="2"/>
  <c r="I80" i="2"/>
  <c r="H80" i="2"/>
  <c r="G80" i="2"/>
  <c r="F80" i="2"/>
  <c r="E80" i="2"/>
  <c r="D80" i="2"/>
  <c r="C80" i="2"/>
  <c r="B80" i="2"/>
  <c r="A80" i="2"/>
  <c r="B79" i="2"/>
  <c r="A79" i="2"/>
  <c r="C78" i="2"/>
  <c r="B78" i="2"/>
  <c r="A78" i="2"/>
  <c r="B77" i="2"/>
  <c r="A77" i="2"/>
  <c r="B76" i="2"/>
  <c r="A76" i="2"/>
  <c r="B75" i="2"/>
  <c r="A75" i="2"/>
  <c r="B74" i="2"/>
  <c r="A74" i="2"/>
  <c r="O73" i="2"/>
  <c r="N73" i="2"/>
  <c r="M73" i="2"/>
  <c r="L73" i="2"/>
  <c r="K73" i="2"/>
  <c r="J73" i="2"/>
  <c r="I73" i="2"/>
  <c r="H73" i="2"/>
  <c r="G73" i="2"/>
  <c r="F73" i="2"/>
  <c r="E73" i="2"/>
  <c r="D73" i="2"/>
  <c r="C73" i="2"/>
  <c r="B73" i="2"/>
  <c r="A73" i="2"/>
  <c r="M72" i="2"/>
  <c r="L72" i="2"/>
  <c r="K72" i="2"/>
  <c r="J72" i="2"/>
  <c r="I72" i="2"/>
  <c r="H72" i="2"/>
  <c r="G72" i="2"/>
  <c r="F72" i="2"/>
  <c r="E72" i="2"/>
  <c r="D72" i="2"/>
  <c r="C72" i="2"/>
  <c r="B72" i="2"/>
  <c r="A72" i="2"/>
  <c r="B71" i="2"/>
  <c r="A71" i="2"/>
  <c r="N70" i="2"/>
  <c r="M70" i="2"/>
  <c r="L70" i="2"/>
  <c r="K70" i="2"/>
  <c r="J70" i="2"/>
  <c r="I70" i="2"/>
  <c r="H70" i="2"/>
  <c r="G70" i="2"/>
  <c r="F70" i="2"/>
  <c r="E70" i="2"/>
  <c r="D70" i="2"/>
  <c r="C70" i="2"/>
  <c r="B70" i="2"/>
  <c r="A70" i="2"/>
  <c r="C69" i="2"/>
  <c r="B69" i="2"/>
  <c r="A69" i="2"/>
  <c r="C68" i="2"/>
  <c r="B68" i="2"/>
  <c r="A68" i="2"/>
  <c r="B67" i="2"/>
  <c r="A67" i="2"/>
  <c r="B66" i="2"/>
  <c r="A66" i="2"/>
  <c r="B65" i="2"/>
  <c r="A65" i="2"/>
  <c r="G64" i="2"/>
  <c r="F64" i="2"/>
  <c r="E64" i="2"/>
  <c r="D64" i="2"/>
  <c r="C64" i="2"/>
  <c r="B64" i="2"/>
  <c r="A64" i="2"/>
  <c r="E63" i="2"/>
  <c r="D63" i="2"/>
  <c r="C63" i="2"/>
  <c r="B63" i="2"/>
  <c r="A63" i="2"/>
  <c r="B62" i="2"/>
  <c r="A62" i="2"/>
  <c r="B61" i="2"/>
  <c r="A61" i="2"/>
  <c r="B60" i="2"/>
  <c r="A60" i="2"/>
  <c r="B59" i="2"/>
  <c r="A59" i="2"/>
  <c r="B58" i="2"/>
  <c r="A58" i="2"/>
  <c r="C57" i="2"/>
  <c r="B57" i="2"/>
  <c r="A57" i="2"/>
  <c r="B56" i="2"/>
  <c r="A56" i="2"/>
  <c r="B55" i="2"/>
  <c r="A55" i="2"/>
  <c r="C54" i="2"/>
  <c r="B54" i="2"/>
  <c r="A54" i="2"/>
  <c r="B53" i="2"/>
  <c r="A53" i="2"/>
  <c r="B52" i="2"/>
  <c r="A52" i="2"/>
  <c r="B51" i="2"/>
  <c r="A51" i="2"/>
  <c r="B50" i="2"/>
  <c r="A50" i="2"/>
  <c r="F49" i="2"/>
  <c r="E49" i="2"/>
  <c r="D49" i="2"/>
  <c r="C49" i="2"/>
  <c r="B49" i="2"/>
  <c r="A49" i="2"/>
  <c r="B48" i="2"/>
  <c r="A48" i="2"/>
  <c r="B47" i="2"/>
  <c r="A47" i="2"/>
  <c r="L46" i="2"/>
  <c r="K46" i="2"/>
  <c r="J46" i="2"/>
  <c r="I46" i="2"/>
  <c r="H46" i="2"/>
  <c r="G46" i="2"/>
  <c r="F46" i="2"/>
  <c r="E46" i="2"/>
  <c r="D46" i="2"/>
  <c r="C46" i="2"/>
  <c r="B46" i="2"/>
  <c r="A46" i="2"/>
  <c r="B45" i="2"/>
  <c r="A45" i="2"/>
  <c r="B44" i="2"/>
  <c r="A44" i="2"/>
  <c r="B43" i="2"/>
  <c r="A43" i="2"/>
  <c r="G42" i="2"/>
  <c r="F42" i="2"/>
  <c r="E42" i="2"/>
  <c r="D42" i="2"/>
  <c r="C42" i="2"/>
  <c r="B42" i="2"/>
  <c r="A42" i="2"/>
  <c r="B41" i="2"/>
  <c r="A41" i="2"/>
  <c r="I40" i="2"/>
  <c r="H40" i="2"/>
  <c r="G40" i="2"/>
  <c r="F40" i="2"/>
  <c r="E40" i="2"/>
  <c r="D40" i="2"/>
  <c r="C40" i="2"/>
  <c r="B40" i="2"/>
  <c r="A40" i="2"/>
  <c r="B39" i="2"/>
  <c r="A39" i="2"/>
  <c r="B38" i="2"/>
  <c r="A38" i="2"/>
  <c r="B37" i="2"/>
  <c r="A37" i="2"/>
  <c r="J36" i="2"/>
  <c r="I36" i="2"/>
  <c r="H36" i="2"/>
  <c r="G36" i="2"/>
  <c r="F36" i="2"/>
  <c r="E36" i="2"/>
  <c r="D36" i="2"/>
  <c r="C36" i="2"/>
  <c r="B36" i="2"/>
  <c r="A36" i="2"/>
  <c r="M35" i="2"/>
  <c r="L35" i="2"/>
  <c r="K35" i="2"/>
  <c r="J35" i="2"/>
  <c r="I35" i="2"/>
  <c r="H35" i="2"/>
  <c r="G35" i="2"/>
  <c r="F35" i="2"/>
  <c r="E35" i="2"/>
  <c r="D35" i="2"/>
  <c r="C35" i="2"/>
  <c r="B35" i="2"/>
  <c r="A35" i="2"/>
  <c r="B34" i="2"/>
  <c r="A34" i="2"/>
  <c r="C33" i="2"/>
  <c r="B33" i="2"/>
  <c r="A33" i="2"/>
  <c r="B32" i="2"/>
  <c r="A32" i="2"/>
  <c r="I31" i="2"/>
  <c r="H31" i="2"/>
  <c r="G31" i="2"/>
  <c r="F31" i="2"/>
  <c r="E31" i="2"/>
  <c r="D31" i="2"/>
  <c r="C31" i="2"/>
  <c r="B31" i="2"/>
  <c r="A31" i="2"/>
  <c r="K30" i="2"/>
  <c r="J30" i="2"/>
  <c r="I30" i="2"/>
  <c r="H30" i="2"/>
  <c r="G30" i="2"/>
  <c r="F30" i="2"/>
  <c r="E30" i="2"/>
  <c r="D30" i="2"/>
  <c r="C30" i="2"/>
  <c r="B30" i="2"/>
  <c r="A30" i="2"/>
  <c r="B29" i="2"/>
  <c r="A29" i="2"/>
  <c r="B28" i="2"/>
  <c r="A28" i="2"/>
  <c r="E27" i="2"/>
  <c r="D27" i="2"/>
  <c r="C27" i="2"/>
  <c r="B27" i="2"/>
  <c r="A27" i="2"/>
  <c r="F26" i="2"/>
  <c r="E26" i="2"/>
  <c r="D26" i="2"/>
  <c r="C26" i="2"/>
  <c r="B26" i="2"/>
  <c r="A26" i="2"/>
  <c r="J25" i="2"/>
  <c r="I25" i="2"/>
  <c r="H25" i="2"/>
  <c r="G25" i="2"/>
  <c r="F25" i="2"/>
  <c r="E25" i="2"/>
  <c r="D25" i="2"/>
  <c r="C25" i="2"/>
  <c r="B25" i="2"/>
  <c r="A25" i="2"/>
  <c r="B24" i="2"/>
  <c r="A24" i="2"/>
  <c r="D23" i="2"/>
  <c r="C23" i="2"/>
  <c r="B23" i="2"/>
  <c r="A23" i="2"/>
  <c r="B22" i="2"/>
  <c r="A22" i="2"/>
  <c r="C21" i="2"/>
  <c r="B21" i="2"/>
  <c r="A21" i="2"/>
  <c r="B20" i="2"/>
  <c r="A20" i="2"/>
  <c r="K19" i="2"/>
  <c r="J19" i="2"/>
  <c r="I19" i="2"/>
  <c r="H19" i="2"/>
  <c r="G19" i="2"/>
  <c r="F19" i="2"/>
  <c r="E19" i="2"/>
  <c r="D19" i="2"/>
  <c r="C19" i="2"/>
  <c r="B19" i="2"/>
  <c r="A19" i="2"/>
  <c r="D18" i="2"/>
  <c r="C18" i="2"/>
  <c r="B18" i="2"/>
  <c r="A18" i="2"/>
  <c r="D17" i="2"/>
  <c r="C17" i="2"/>
  <c r="B17" i="2"/>
  <c r="A17" i="2"/>
  <c r="L16" i="2"/>
  <c r="K16" i="2"/>
  <c r="J16" i="2"/>
  <c r="I16" i="2"/>
  <c r="H16" i="2"/>
  <c r="G16" i="2"/>
  <c r="F16" i="2"/>
  <c r="E16" i="2"/>
  <c r="D16" i="2"/>
  <c r="C16" i="2"/>
  <c r="B16" i="2"/>
  <c r="A16" i="2"/>
  <c r="D15" i="2"/>
  <c r="C15" i="2"/>
  <c r="B15" i="2"/>
  <c r="A15" i="2"/>
  <c r="C14" i="2"/>
  <c r="B14" i="2"/>
  <c r="A14" i="2"/>
  <c r="F13" i="2"/>
  <c r="E13" i="2"/>
  <c r="D13" i="2"/>
  <c r="C13" i="2"/>
  <c r="B13" i="2"/>
  <c r="A13" i="2"/>
  <c r="C12" i="2"/>
  <c r="B12" i="2"/>
  <c r="A12" i="2"/>
  <c r="G11" i="2"/>
  <c r="F11" i="2"/>
  <c r="E11" i="2"/>
  <c r="D11" i="2"/>
  <c r="C11" i="2"/>
  <c r="B11" i="2"/>
  <c r="A11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A10" i="2"/>
  <c r="L9" i="2"/>
  <c r="K9" i="2"/>
  <c r="J9" i="2"/>
  <c r="I9" i="2"/>
  <c r="H9" i="2"/>
  <c r="G9" i="2"/>
  <c r="F9" i="2"/>
  <c r="E9" i="2"/>
  <c r="D9" i="2"/>
  <c r="C9" i="2"/>
  <c r="B9" i="2"/>
  <c r="A9" i="2"/>
  <c r="C8" i="2"/>
  <c r="B8" i="2"/>
  <c r="A8" i="2"/>
  <c r="C7" i="2"/>
  <c r="B7" i="2"/>
  <c r="A7" i="2"/>
  <c r="G6" i="2"/>
  <c r="F6" i="2"/>
  <c r="E6" i="2"/>
  <c r="D6" i="2"/>
  <c r="C6" i="2"/>
  <c r="B6" i="2"/>
  <c r="A6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A5" i="2"/>
  <c r="G4" i="2"/>
  <c r="F4" i="2"/>
  <c r="E4" i="2"/>
  <c r="D4" i="2"/>
  <c r="C4" i="2"/>
  <c r="B4" i="2"/>
  <c r="A4" i="2"/>
  <c r="G3" i="2"/>
  <c r="F3" i="2"/>
  <c r="E3" i="2"/>
  <c r="D3" i="2"/>
  <c r="C3" i="2"/>
  <c r="B3" i="2"/>
  <c r="A3" i="2"/>
  <c r="H2" i="2"/>
  <c r="G2" i="2"/>
  <c r="F2" i="2"/>
  <c r="E2" i="2"/>
  <c r="D2" i="2"/>
  <c r="C2" i="2"/>
  <c r="B2" i="2"/>
  <c r="A2" i="2"/>
  <c r="C1" i="2"/>
  <c r="B1" i="2"/>
  <c r="A1" i="2"/>
  <c r="C422" i="1"/>
  <c r="C419" i="1"/>
  <c r="C411" i="1"/>
  <c r="C406" i="1"/>
  <c r="C395" i="1"/>
  <c r="C390" i="1"/>
  <c r="C387" i="1"/>
  <c r="C379" i="1"/>
  <c r="C358" i="1"/>
  <c r="C350" i="1"/>
  <c r="C347" i="1"/>
  <c r="C323" i="1"/>
  <c r="C318" i="1"/>
  <c r="C310" i="1"/>
  <c r="C307" i="1"/>
  <c r="C302" i="1"/>
  <c r="C299" i="1"/>
  <c r="C294" i="1"/>
  <c r="C291" i="1"/>
  <c r="C286" i="1"/>
  <c r="C283" i="1"/>
  <c r="C278" i="1"/>
  <c r="C275" i="1"/>
  <c r="C262" i="1"/>
  <c r="C259" i="1"/>
  <c r="C246" i="1"/>
  <c r="C243" i="1"/>
  <c r="C238" i="1"/>
  <c r="C235" i="1"/>
  <c r="C211" i="1"/>
  <c r="C203" i="1"/>
  <c r="C195" i="1"/>
  <c r="C182" i="1"/>
  <c r="C171" i="1"/>
  <c r="C147" i="1"/>
  <c r="C142" i="1"/>
  <c r="C139" i="1"/>
  <c r="C134" i="1"/>
  <c r="C131" i="1"/>
  <c r="C126" i="1"/>
  <c r="C123" i="1"/>
  <c r="C118" i="1"/>
  <c r="C115" i="1"/>
  <c r="C110" i="1"/>
  <c r="C107" i="1"/>
  <c r="C94" i="1"/>
  <c r="C91" i="1"/>
  <c r="C83" i="1"/>
  <c r="C78" i="1"/>
  <c r="C62" i="1"/>
  <c r="C46" i="1"/>
  <c r="C43" i="1"/>
  <c r="C27" i="1"/>
  <c r="C22" i="1"/>
  <c r="C19" i="1"/>
  <c r="C14" i="1"/>
  <c r="E13" i="1"/>
  <c r="E12" i="1"/>
  <c r="E11" i="1"/>
  <c r="E10" i="1"/>
  <c r="C10" i="1"/>
  <c r="E9" i="1"/>
  <c r="E8" i="1"/>
  <c r="E7" i="1"/>
  <c r="E6" i="1"/>
  <c r="C6" i="1"/>
  <c r="E5" i="1"/>
  <c r="E4" i="1"/>
  <c r="C342" i="1" s="1"/>
  <c r="E3" i="1"/>
  <c r="E2" i="1"/>
  <c r="C2" i="1"/>
  <c r="E1" i="1"/>
  <c r="C418" i="1" s="1"/>
  <c r="C35" i="1" l="1"/>
  <c r="C75" i="1"/>
  <c r="C227" i="1"/>
  <c r="C251" i="1"/>
  <c r="C267" i="1"/>
  <c r="C315" i="1"/>
  <c r="C331" i="1"/>
  <c r="C363" i="1"/>
  <c r="C67" i="1"/>
  <c r="C99" i="1"/>
  <c r="C179" i="1"/>
  <c r="C219" i="1"/>
  <c r="C339" i="1"/>
  <c r="C355" i="1"/>
  <c r="C371" i="1"/>
  <c r="C1" i="1"/>
  <c r="C5" i="1"/>
  <c r="C9" i="1"/>
  <c r="C13" i="1"/>
  <c r="C20" i="1"/>
  <c r="C28" i="1"/>
  <c r="C36" i="1"/>
  <c r="C44" i="1"/>
  <c r="C52" i="1"/>
  <c r="C60" i="1"/>
  <c r="C68" i="1"/>
  <c r="C76" i="1"/>
  <c r="C84" i="1"/>
  <c r="C92" i="1"/>
  <c r="C100" i="1"/>
  <c r="C108" i="1"/>
  <c r="C116" i="1"/>
  <c r="C124" i="1"/>
  <c r="C132" i="1"/>
  <c r="C140" i="1"/>
  <c r="C148" i="1"/>
  <c r="C156" i="1"/>
  <c r="C164" i="1"/>
  <c r="C172" i="1"/>
  <c r="C180" i="1"/>
  <c r="C188" i="1"/>
  <c r="C196" i="1"/>
  <c r="C204" i="1"/>
  <c r="C212" i="1"/>
  <c r="C220" i="1"/>
  <c r="C228" i="1"/>
  <c r="C236" i="1"/>
  <c r="C244" i="1"/>
  <c r="C252" i="1"/>
  <c r="C260" i="1"/>
  <c r="C268" i="1"/>
  <c r="C276" i="1"/>
  <c r="C284" i="1"/>
  <c r="C292" i="1"/>
  <c r="C300" i="1"/>
  <c r="C308" i="1"/>
  <c r="C316" i="1"/>
  <c r="C324" i="1"/>
  <c r="C332" i="1"/>
  <c r="C340" i="1"/>
  <c r="C348" i="1"/>
  <c r="C356" i="1"/>
  <c r="C364" i="1"/>
  <c r="C372" i="1"/>
  <c r="C380" i="1"/>
  <c r="C388" i="1"/>
  <c r="C396" i="1"/>
  <c r="C404" i="1"/>
  <c r="C412" i="1"/>
  <c r="C420" i="1"/>
  <c r="C403" i="1"/>
  <c r="C21" i="1"/>
  <c r="C29" i="1"/>
  <c r="C37" i="1"/>
  <c r="C45" i="1"/>
  <c r="C53" i="1"/>
  <c r="C61" i="1"/>
  <c r="C69" i="1"/>
  <c r="C77" i="1"/>
  <c r="C85" i="1"/>
  <c r="C93" i="1"/>
  <c r="C101" i="1"/>
  <c r="C109" i="1"/>
  <c r="C117" i="1"/>
  <c r="C125" i="1"/>
  <c r="C133" i="1"/>
  <c r="C141" i="1"/>
  <c r="C149" i="1"/>
  <c r="C157" i="1"/>
  <c r="C165" i="1"/>
  <c r="C173" i="1"/>
  <c r="C181" i="1"/>
  <c r="C189" i="1"/>
  <c r="C197" i="1"/>
  <c r="C205" i="1"/>
  <c r="C213" i="1"/>
  <c r="C221" i="1"/>
  <c r="C229" i="1"/>
  <c r="C237" i="1"/>
  <c r="C245" i="1"/>
  <c r="C253" i="1"/>
  <c r="C261" i="1"/>
  <c r="C269" i="1"/>
  <c r="C277" i="1"/>
  <c r="C285" i="1"/>
  <c r="C293" i="1"/>
  <c r="C301" i="1"/>
  <c r="C309" i="1"/>
  <c r="C317" i="1"/>
  <c r="C325" i="1"/>
  <c r="C333" i="1"/>
  <c r="C341" i="1"/>
  <c r="C349" i="1"/>
  <c r="C357" i="1"/>
  <c r="C365" i="1"/>
  <c r="C373" i="1"/>
  <c r="C381" i="1"/>
  <c r="C389" i="1"/>
  <c r="C397" i="1"/>
  <c r="C405" i="1"/>
  <c r="C413" i="1"/>
  <c r="C421" i="1"/>
  <c r="C163" i="1"/>
  <c r="C102" i="1"/>
  <c r="C150" i="1"/>
  <c r="C174" i="1"/>
  <c r="C206" i="1"/>
  <c r="C334" i="1"/>
  <c r="C366" i="1"/>
  <c r="C382" i="1"/>
  <c r="C414" i="1"/>
  <c r="C15" i="1"/>
  <c r="C23" i="1"/>
  <c r="C31" i="1"/>
  <c r="C39" i="1"/>
  <c r="C47" i="1"/>
  <c r="C55" i="1"/>
  <c r="C63" i="1"/>
  <c r="C71" i="1"/>
  <c r="C79" i="1"/>
  <c r="C87" i="1"/>
  <c r="C95" i="1"/>
  <c r="C103" i="1"/>
  <c r="C111" i="1"/>
  <c r="C119" i="1"/>
  <c r="C127" i="1"/>
  <c r="C135" i="1"/>
  <c r="C143" i="1"/>
  <c r="C151" i="1"/>
  <c r="C159" i="1"/>
  <c r="C167" i="1"/>
  <c r="C175" i="1"/>
  <c r="C183" i="1"/>
  <c r="C191" i="1"/>
  <c r="C199" i="1"/>
  <c r="C207" i="1"/>
  <c r="C215" i="1"/>
  <c r="C223" i="1"/>
  <c r="C231" i="1"/>
  <c r="C239" i="1"/>
  <c r="C247" i="1"/>
  <c r="C255" i="1"/>
  <c r="C263" i="1"/>
  <c r="C271" i="1"/>
  <c r="C279" i="1"/>
  <c r="C287" i="1"/>
  <c r="C295" i="1"/>
  <c r="C303" i="1"/>
  <c r="C311" i="1"/>
  <c r="C319" i="1"/>
  <c r="C327" i="1"/>
  <c r="C335" i="1"/>
  <c r="C343" i="1"/>
  <c r="C351" i="1"/>
  <c r="C359" i="1"/>
  <c r="C367" i="1"/>
  <c r="C375" i="1"/>
  <c r="C383" i="1"/>
  <c r="C391" i="1"/>
  <c r="C399" i="1"/>
  <c r="C407" i="1"/>
  <c r="C415" i="1"/>
  <c r="C59" i="1"/>
  <c r="C155" i="1"/>
  <c r="C54" i="1"/>
  <c r="C86" i="1"/>
  <c r="C214" i="1"/>
  <c r="C3" i="1"/>
  <c r="C7" i="1"/>
  <c r="C11" i="1"/>
  <c r="C16" i="1"/>
  <c r="C24" i="1"/>
  <c r="C32" i="1"/>
  <c r="C40" i="1"/>
  <c r="C48" i="1"/>
  <c r="C56" i="1"/>
  <c r="C64" i="1"/>
  <c r="C72" i="1"/>
  <c r="C80" i="1"/>
  <c r="C88" i="1"/>
  <c r="C96" i="1"/>
  <c r="C104" i="1"/>
  <c r="C112" i="1"/>
  <c r="C120" i="1"/>
  <c r="C128" i="1"/>
  <c r="C136" i="1"/>
  <c r="C144" i="1"/>
  <c r="C152" i="1"/>
  <c r="C160" i="1"/>
  <c r="C168" i="1"/>
  <c r="C176" i="1"/>
  <c r="C184" i="1"/>
  <c r="C192" i="1"/>
  <c r="C200" i="1"/>
  <c r="C208" i="1"/>
  <c r="C216" i="1"/>
  <c r="C224" i="1"/>
  <c r="C232" i="1"/>
  <c r="C240" i="1"/>
  <c r="C248" i="1"/>
  <c r="C256" i="1"/>
  <c r="C264" i="1"/>
  <c r="C272" i="1"/>
  <c r="C280" i="1"/>
  <c r="C288" i="1"/>
  <c r="C296" i="1"/>
  <c r="C304" i="1"/>
  <c r="C312" i="1"/>
  <c r="C320" i="1"/>
  <c r="C328" i="1"/>
  <c r="C336" i="1"/>
  <c r="C344" i="1"/>
  <c r="C352" i="1"/>
  <c r="C360" i="1"/>
  <c r="C368" i="1"/>
  <c r="C376" i="1"/>
  <c r="C384" i="1"/>
  <c r="C392" i="1"/>
  <c r="C400" i="1"/>
  <c r="C408" i="1"/>
  <c r="C416" i="1"/>
  <c r="C30" i="1"/>
  <c r="C158" i="1"/>
  <c r="C190" i="1"/>
  <c r="C222" i="1"/>
  <c r="C326" i="1"/>
  <c r="C374" i="1"/>
  <c r="C398" i="1"/>
  <c r="C17" i="1"/>
  <c r="C25" i="1"/>
  <c r="C33" i="1"/>
  <c r="C41" i="1"/>
  <c r="C49" i="1"/>
  <c r="C57" i="1"/>
  <c r="C65" i="1"/>
  <c r="C73" i="1"/>
  <c r="C81" i="1"/>
  <c r="C89" i="1"/>
  <c r="C97" i="1"/>
  <c r="C105" i="1"/>
  <c r="C113" i="1"/>
  <c r="C121" i="1"/>
  <c r="C129" i="1"/>
  <c r="C137" i="1"/>
  <c r="C145" i="1"/>
  <c r="C153" i="1"/>
  <c r="C161" i="1"/>
  <c r="C169" i="1"/>
  <c r="C177" i="1"/>
  <c r="C185" i="1"/>
  <c r="C193" i="1"/>
  <c r="C201" i="1"/>
  <c r="C209" i="1"/>
  <c r="C217" i="1"/>
  <c r="C225" i="1"/>
  <c r="C233" i="1"/>
  <c r="C241" i="1"/>
  <c r="C249" i="1"/>
  <c r="C257" i="1"/>
  <c r="C265" i="1"/>
  <c r="C273" i="1"/>
  <c r="C281" i="1"/>
  <c r="C289" i="1"/>
  <c r="C297" i="1"/>
  <c r="C305" i="1"/>
  <c r="C313" i="1"/>
  <c r="C321" i="1"/>
  <c r="C329" i="1"/>
  <c r="C337" i="1"/>
  <c r="C345" i="1"/>
  <c r="C353" i="1"/>
  <c r="C361" i="1"/>
  <c r="C369" i="1"/>
  <c r="C377" i="1"/>
  <c r="C385" i="1"/>
  <c r="C393" i="1"/>
  <c r="C401" i="1"/>
  <c r="C409" i="1"/>
  <c r="C417" i="1"/>
  <c r="C51" i="1"/>
  <c r="C187" i="1"/>
  <c r="C38" i="1"/>
  <c r="C70" i="1"/>
  <c r="C166" i="1"/>
  <c r="C198" i="1"/>
  <c r="C230" i="1"/>
  <c r="C254" i="1"/>
  <c r="C270" i="1"/>
  <c r="C4" i="1"/>
  <c r="C8" i="1"/>
  <c r="C12" i="1"/>
  <c r="C18" i="1"/>
  <c r="C26" i="1"/>
  <c r="C34" i="1"/>
  <c r="C42" i="1"/>
  <c r="C50" i="1"/>
  <c r="C58" i="1"/>
  <c r="C66" i="1"/>
  <c r="C74" i="1"/>
  <c r="C82" i="1"/>
  <c r="C90" i="1"/>
  <c r="C98" i="1"/>
  <c r="C106" i="1"/>
  <c r="C114" i="1"/>
  <c r="C122" i="1"/>
  <c r="C130" i="1"/>
  <c r="C138" i="1"/>
  <c r="C146" i="1"/>
  <c r="C154" i="1"/>
  <c r="C162" i="1"/>
  <c r="C170" i="1"/>
  <c r="C178" i="1"/>
  <c r="C186" i="1"/>
  <c r="C194" i="1"/>
  <c r="C202" i="1"/>
  <c r="C210" i="1"/>
  <c r="C218" i="1"/>
  <c r="C226" i="1"/>
  <c r="C234" i="1"/>
  <c r="C242" i="1"/>
  <c r="C250" i="1"/>
  <c r="C258" i="1"/>
  <c r="C266" i="1"/>
  <c r="C274" i="1"/>
  <c r="C282" i="1"/>
  <c r="C290" i="1"/>
  <c r="C298" i="1"/>
  <c r="C306" i="1"/>
  <c r="C314" i="1"/>
  <c r="C322" i="1"/>
  <c r="C330" i="1"/>
  <c r="C338" i="1"/>
  <c r="C346" i="1"/>
  <c r="C354" i="1"/>
  <c r="C362" i="1"/>
  <c r="C370" i="1"/>
  <c r="C378" i="1"/>
  <c r="C386" i="1"/>
  <c r="C394" i="1"/>
  <c r="C402" i="1"/>
  <c r="C410" i="1"/>
</calcChain>
</file>

<file path=xl/sharedStrings.xml><?xml version="1.0" encoding="utf-8"?>
<sst xmlns="http://schemas.openxmlformats.org/spreadsheetml/2006/main" count="434" uniqueCount="24">
  <si>
    <t>/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</si>
  <si>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</si>
  <si>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</si>
  <si>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</si>
  <si>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</si>
  <si>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</si>
  <si>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</si>
  <si>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</si>
  <si>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</si>
  <si>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</si>
  <si>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/cart.html</t>
  </si>
  <si>
    <t>A10</t>
  </si>
  <si>
    <t>A11</t>
  </si>
  <si>
    <t>A12</t>
  </si>
  <si>
    <t>/contact-us.html</t>
  </si>
  <si>
    <t>/index.html</t>
  </si>
  <si>
    <t>/404.html</t>
  </si>
  <si>
    <t>/blog-single.html</t>
  </si>
  <si>
    <t>/login.html</t>
  </si>
  <si>
    <t>/checkout.html</t>
  </si>
  <si>
    <t>/product-details.html</t>
  </si>
  <si>
    <t>/shop.html</t>
  </si>
  <si>
    <t>sessions__activities__details__Page URL__-</t>
  </si>
  <si>
    <t>/?fbclid=IwAR1u2_W9PZyXX4Xf_sc4ylpH9tUBRIOk68-9Vhcr1fscIk7tB16TT2EbT7Y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</si>
</sst>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20" fontId="1" fillId="0" borderId="0" xfId="0" applyNumberFormat="1" applyFont="1" applyAlignment="1"/>
    <xf numFmtId="18" fontId="1" fillId="0" borderId="0" xfId="0" applyNumberFormat="1" applyFont="1" applyAlignment="1"/>
    <xf numFmtId="4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22"/>
  <sheetViews>
    <sheetView tabSelected="1" workbookViewId="0"/>
  </sheetViews>
  <sheetFormatPr defaultColWidth="14.44140625" defaultRowHeight="15.75" customHeight="1" x14ac:dyDescent="0.25"/>
  <cols>
    <col min="5" max="5" width="73.109375" customWidth="1"/>
  </cols>
  <sheetData>
    <row r="1" spans="1:9" ht="15.75" customHeight="1" x14ac:dyDescent="0.25">
      <c r="A1" s="1">
        <v>1</v>
      </c>
      <c r="B1" s="1" t="s">
        <v>0</v>
      </c>
      <c r="C1" t="str">
        <f t="shared" ref="C1:C422" ca="1" si="0">VLOOKUP(B1,$E$1:$F$12,2,FALSE)</f>
        <v>A1</v>
      </c>
      <c r="E1" s="2" t="str">
        <f ca="1">IFERROR(__xludf.DUMMYFUNCTION("UNIQUE(B:B)"),"/")</f>
        <v>/</v>
      </c>
      <c r="F1" s="1" t="s">
        <v>1</v>
      </c>
      <c r="I1" s="3"/>
    </row>
    <row r="2" spans="1:9" ht="15.75" customHeight="1" x14ac:dyDescent="0.25">
      <c r="A2" s="1">
        <v>1</v>
      </c>
      <c r="B2" s="1" t="s">
        <v>0</v>
      </c>
      <c r="C2" t="str">
        <f t="shared" ca="1" si="0"/>
        <v>A1</v>
      </c>
      <c r="E2" t="str">
        <f ca="1">IFERROR(__xludf.DUMMYFUNCTION("""COMPUTED_VALUE"""),"/cart.html")</f>
        <v>/cart.html</v>
      </c>
      <c r="F2" s="1" t="s">
        <v>2</v>
      </c>
      <c r="I2" s="3"/>
    </row>
    <row r="3" spans="1:9" ht="15.75" customHeight="1" x14ac:dyDescent="0.25">
      <c r="A3" s="1">
        <v>2</v>
      </c>
      <c r="B3" s="1" t="s">
        <v>0</v>
      </c>
      <c r="C3" t="str">
        <f t="shared" ca="1" si="0"/>
        <v>A1</v>
      </c>
      <c r="E3" s="2" t="str">
        <f ca="1">IFERROR(__xludf.DUMMYFUNCTION("""COMPUTED_VALUE"""),"/contact-us.html")</f>
        <v>/contact-us.html</v>
      </c>
      <c r="F3" s="1" t="s">
        <v>3</v>
      </c>
      <c r="I3" s="3"/>
    </row>
    <row r="4" spans="1:9" ht="15.75" customHeight="1" x14ac:dyDescent="0.25">
      <c r="A4" s="1">
        <v>2</v>
      </c>
      <c r="B4" s="1" t="s">
        <v>0</v>
      </c>
      <c r="C4" t="str">
        <f t="shared" ca="1" si="0"/>
        <v>A1</v>
      </c>
      <c r="E4" t="str">
        <f ca="1">IFERROR(__xludf.DUMMYFUNCTION("""COMPUTED_VALUE"""),"/index.html")</f>
        <v>/index.html</v>
      </c>
      <c r="F4" s="1" t="s">
        <v>4</v>
      </c>
      <c r="I4" s="3"/>
    </row>
    <row r="5" spans="1:9" ht="15.75" customHeight="1" x14ac:dyDescent="0.25">
      <c r="A5" s="1">
        <v>2</v>
      </c>
      <c r="B5" s="1" t="s">
        <v>0</v>
      </c>
      <c r="C5" t="str">
        <f t="shared" ca="1" si="0"/>
        <v>A1</v>
      </c>
      <c r="E5" s="2" t="str">
        <f ca="1">IFERROR(__xludf.DUMMYFUNCTION("""COMPUTED_VALUE"""),"/404.html")</f>
        <v>/404.html</v>
      </c>
      <c r="F5" s="1" t="s">
        <v>5</v>
      </c>
      <c r="I5" s="3"/>
    </row>
    <row r="6" spans="1:9" ht="15.75" customHeight="1" x14ac:dyDescent="0.25">
      <c r="A6" s="1">
        <v>2</v>
      </c>
      <c r="B6" s="1" t="s">
        <v>0</v>
      </c>
      <c r="C6" t="str">
        <f t="shared" ca="1" si="0"/>
        <v>A1</v>
      </c>
      <c r="E6" s="2" t="str">
        <f ca="1">IFERROR(__xludf.DUMMYFUNCTION("""COMPUTED_VALUE"""),"/blog-single.html")</f>
        <v>/blog-single.html</v>
      </c>
      <c r="F6" s="1" t="s">
        <v>6</v>
      </c>
      <c r="I6" s="3"/>
    </row>
    <row r="7" spans="1:9" ht="15.75" customHeight="1" x14ac:dyDescent="0.25">
      <c r="A7" s="1">
        <v>2</v>
      </c>
      <c r="B7" s="1" t="s">
        <v>0</v>
      </c>
      <c r="C7" t="str">
        <f t="shared" ca="1" si="0"/>
        <v>A1</v>
      </c>
      <c r="E7" s="2" t="str">
        <f ca="1">IFERROR(__xludf.DUMMYFUNCTION("""COMPUTED_VALUE"""),"/login.html")</f>
        <v>/login.html</v>
      </c>
      <c r="F7" s="1" t="s">
        <v>7</v>
      </c>
      <c r="I7" s="3"/>
    </row>
    <row r="8" spans="1:9" ht="15.75" customHeight="1" x14ac:dyDescent="0.25">
      <c r="A8" s="1">
        <v>2</v>
      </c>
      <c r="B8" s="1" t="s">
        <v>0</v>
      </c>
      <c r="C8" t="str">
        <f t="shared" ca="1" si="0"/>
        <v>A1</v>
      </c>
      <c r="E8" t="str">
        <f ca="1">IFERROR(__xludf.DUMMYFUNCTION("""COMPUTED_VALUE"""),"/checkout.html")</f>
        <v>/checkout.html</v>
      </c>
      <c r="F8" s="1" t="s">
        <v>8</v>
      </c>
      <c r="I8" s="3"/>
    </row>
    <row r="9" spans="1:9" ht="15.75" customHeight="1" x14ac:dyDescent="0.25">
      <c r="A9" s="1">
        <v>2</v>
      </c>
      <c r="B9" s="1" t="s">
        <v>0</v>
      </c>
      <c r="C9" t="str">
        <f t="shared" ca="1" si="0"/>
        <v>A1</v>
      </c>
      <c r="E9" t="str">
        <f ca="1">IFERROR(__xludf.DUMMYFUNCTION("""COMPUTED_VALUE"""),"/product-details.html")</f>
        <v>/product-details.html</v>
      </c>
      <c r="F9" s="1" t="s">
        <v>9</v>
      </c>
      <c r="I9" s="3"/>
    </row>
    <row r="10" spans="1:9" ht="15.75" customHeight="1" x14ac:dyDescent="0.25">
      <c r="A10" s="1">
        <v>3</v>
      </c>
      <c r="B10" s="1" t="s">
        <v>10</v>
      </c>
      <c r="C10" t="str">
        <f t="shared" ca="1" si="0"/>
        <v>A2</v>
      </c>
      <c r="E10" s="2" t="str">
        <f ca="1">IFERROR(__xludf.DUMMYFUNCTION("""COMPUTED_VALUE"""),"/shop.html")</f>
        <v>/shop.html</v>
      </c>
      <c r="F10" s="1" t="s">
        <v>11</v>
      </c>
      <c r="I10" s="3"/>
    </row>
    <row r="11" spans="1:9" ht="15.75" customHeight="1" x14ac:dyDescent="0.25">
      <c r="A11" s="1">
        <v>3</v>
      </c>
      <c r="B11" s="1" t="s">
        <v>10</v>
      </c>
      <c r="C11" t="str">
        <f t="shared" ca="1" si="0"/>
        <v>A2</v>
      </c>
      <c r="E11" s="2" t="str">
        <f ca="1">IFERROR(__xludf.DUMMYFUNCTION("""COMPUTED_VALUE"""),"sessions__activities__details__Page URL__-")</f>
        <v>sessions__activities__details__Page URL__-</v>
      </c>
      <c r="F11" s="1" t="s">
        <v>12</v>
      </c>
      <c r="I11" s="3"/>
    </row>
    <row r="12" spans="1:9" ht="15.75" customHeight="1" x14ac:dyDescent="0.25">
      <c r="A12" s="1">
        <v>3</v>
      </c>
      <c r="B12" s="1" t="s">
        <v>10</v>
      </c>
      <c r="C12" t="str">
        <f t="shared" ca="1" si="0"/>
        <v>A2</v>
      </c>
      <c r="E12" s="2" t="str">
        <f ca="1">IFERROR(__xludf.DUMMYFUNCTION("""COMPUTED_VALUE"""),"/?fbclid=IwAR1u2_W9PZyXX4Xf_sc4ylpH9tUBRIOk68-9Vhcr1fscIk7tB16TT2EbT7Y")</f>
        <v>/?fbclid=IwAR1u2_W9PZyXX4Xf_sc4ylpH9tUBRIOk68-9Vhcr1fscIk7tB16TT2EbT7Y</v>
      </c>
      <c r="F12" s="1" t="s">
        <v>13</v>
      </c>
      <c r="I12" s="3"/>
    </row>
    <row r="13" spans="1:9" ht="15.75" customHeight="1" x14ac:dyDescent="0.25">
      <c r="A13" s="1">
        <v>3</v>
      </c>
      <c r="B13" s="1" t="s">
        <v>0</v>
      </c>
      <c r="C13" t="str">
        <f t="shared" ca="1" si="0"/>
        <v>A1</v>
      </c>
      <c r="E13" t="str">
        <f ca="1">IFERROR(__xludf.DUMMYFUNCTION("""COMPUTED_VALUE"""),"")</f>
        <v/>
      </c>
      <c r="I13" s="3"/>
    </row>
    <row r="14" spans="1:9" ht="15.75" customHeight="1" x14ac:dyDescent="0.25">
      <c r="A14" s="1">
        <v>3</v>
      </c>
      <c r="B14" s="1" t="s">
        <v>14</v>
      </c>
      <c r="C14" t="str">
        <f t="shared" ca="1" si="0"/>
        <v>A3</v>
      </c>
      <c r="I14" s="3"/>
    </row>
    <row r="15" spans="1:9" ht="15.75" customHeight="1" x14ac:dyDescent="0.25">
      <c r="A15" s="1">
        <v>3</v>
      </c>
      <c r="B15" s="1" t="s">
        <v>0</v>
      </c>
      <c r="C15" t="str">
        <f t="shared" ca="1" si="0"/>
        <v>A1</v>
      </c>
      <c r="I15" s="3"/>
    </row>
    <row r="16" spans="1:9" ht="15.75" customHeight="1" x14ac:dyDescent="0.25">
      <c r="A16" s="1">
        <v>4</v>
      </c>
      <c r="B16" s="1" t="s">
        <v>0</v>
      </c>
      <c r="C16" t="str">
        <f t="shared" ca="1" si="0"/>
        <v>A1</v>
      </c>
      <c r="E16" s="2"/>
      <c r="I16" s="3"/>
    </row>
    <row r="17" spans="1:9" ht="15.75" customHeight="1" x14ac:dyDescent="0.25">
      <c r="A17" s="1">
        <v>4</v>
      </c>
      <c r="B17" s="1" t="s">
        <v>0</v>
      </c>
      <c r="C17" t="str">
        <f t="shared" ca="1" si="0"/>
        <v>A1</v>
      </c>
      <c r="E17" s="2"/>
      <c r="I17" s="3"/>
    </row>
    <row r="18" spans="1:9" ht="15.75" customHeight="1" x14ac:dyDescent="0.25">
      <c r="A18" s="1">
        <v>4</v>
      </c>
      <c r="B18" s="1" t="s">
        <v>0</v>
      </c>
      <c r="C18" t="str">
        <f t="shared" ca="1" si="0"/>
        <v>A1</v>
      </c>
      <c r="I18" s="3"/>
    </row>
    <row r="19" spans="1:9" ht="15.75" customHeight="1" x14ac:dyDescent="0.25">
      <c r="A19" s="1">
        <v>4</v>
      </c>
      <c r="B19" s="1" t="s">
        <v>0</v>
      </c>
      <c r="C19" t="str">
        <f t="shared" ca="1" si="0"/>
        <v>A1</v>
      </c>
      <c r="I19" s="3"/>
    </row>
    <row r="20" spans="1:9" ht="15.75" customHeight="1" x14ac:dyDescent="0.25">
      <c r="A20" s="1">
        <v>4</v>
      </c>
      <c r="B20" s="1" t="s">
        <v>0</v>
      </c>
      <c r="C20" t="str">
        <f t="shared" ca="1" si="0"/>
        <v>A1</v>
      </c>
      <c r="E20" s="2"/>
      <c r="I20" s="3"/>
    </row>
    <row r="21" spans="1:9" ht="15.75" customHeight="1" x14ac:dyDescent="0.25">
      <c r="A21" s="1">
        <v>4</v>
      </c>
      <c r="B21" s="1" t="s">
        <v>0</v>
      </c>
      <c r="C21" t="str">
        <f t="shared" ca="1" si="0"/>
        <v>A1</v>
      </c>
      <c r="I21" s="3"/>
    </row>
    <row r="22" spans="1:9" ht="15.75" customHeight="1" x14ac:dyDescent="0.25">
      <c r="A22" s="1">
        <v>5</v>
      </c>
      <c r="B22" s="1" t="s">
        <v>0</v>
      </c>
      <c r="C22" t="str">
        <f t="shared" ca="1" si="0"/>
        <v>A1</v>
      </c>
      <c r="E22" s="2"/>
      <c r="I22" s="3"/>
    </row>
    <row r="23" spans="1:9" ht="15.75" customHeight="1" x14ac:dyDescent="0.25">
      <c r="A23" s="1">
        <v>5</v>
      </c>
      <c r="B23" s="1" t="s">
        <v>0</v>
      </c>
      <c r="C23" t="str">
        <f t="shared" ca="1" si="0"/>
        <v>A1</v>
      </c>
      <c r="I23" s="3"/>
    </row>
    <row r="24" spans="1:9" ht="15.75" customHeight="1" x14ac:dyDescent="0.25">
      <c r="A24" s="1">
        <v>5</v>
      </c>
      <c r="B24" s="1" t="s">
        <v>0</v>
      </c>
      <c r="C24" t="str">
        <f t="shared" ca="1" si="0"/>
        <v>A1</v>
      </c>
      <c r="E24" s="2"/>
      <c r="I24" s="3"/>
    </row>
    <row r="25" spans="1:9" ht="15.75" customHeight="1" x14ac:dyDescent="0.25">
      <c r="A25" s="1">
        <v>5</v>
      </c>
      <c r="B25" s="1" t="s">
        <v>15</v>
      </c>
      <c r="C25" t="str">
        <f t="shared" ca="1" si="0"/>
        <v>A4</v>
      </c>
      <c r="E25" s="2"/>
      <c r="I25" s="3"/>
    </row>
    <row r="26" spans="1:9" ht="15.75" customHeight="1" x14ac:dyDescent="0.25">
      <c r="A26" s="1">
        <v>5</v>
      </c>
      <c r="B26" s="1" t="s">
        <v>16</v>
      </c>
      <c r="C26" t="str">
        <f t="shared" ca="1" si="0"/>
        <v>A5</v>
      </c>
      <c r="I26" s="3"/>
    </row>
    <row r="27" spans="1:9" ht="15.75" customHeight="1" x14ac:dyDescent="0.25">
      <c r="A27" s="1">
        <v>5</v>
      </c>
      <c r="B27" s="1" t="s">
        <v>14</v>
      </c>
      <c r="C27" t="str">
        <f t="shared" ca="1" si="0"/>
        <v>A3</v>
      </c>
      <c r="I27" s="3"/>
    </row>
    <row r="28" spans="1:9" ht="15.75" customHeight="1" x14ac:dyDescent="0.25">
      <c r="A28" s="1">
        <v>5</v>
      </c>
      <c r="B28" s="1" t="s">
        <v>15</v>
      </c>
      <c r="C28" t="str">
        <f t="shared" ca="1" si="0"/>
        <v>A4</v>
      </c>
      <c r="I28" s="3"/>
    </row>
    <row r="29" spans="1:9" ht="13.2" x14ac:dyDescent="0.25">
      <c r="A29" s="1">
        <v>5</v>
      </c>
      <c r="B29" s="1" t="s">
        <v>16</v>
      </c>
      <c r="C29" t="str">
        <f t="shared" ca="1" si="0"/>
        <v>A5</v>
      </c>
      <c r="I29" s="3"/>
    </row>
    <row r="30" spans="1:9" ht="13.2" x14ac:dyDescent="0.25">
      <c r="A30" s="1">
        <v>5</v>
      </c>
      <c r="B30" s="1" t="s">
        <v>17</v>
      </c>
      <c r="C30" t="str">
        <f t="shared" ca="1" si="0"/>
        <v>A6</v>
      </c>
      <c r="I30" s="3"/>
    </row>
    <row r="31" spans="1:9" ht="13.2" x14ac:dyDescent="0.25">
      <c r="A31" s="1">
        <v>5</v>
      </c>
      <c r="B31" s="1" t="s">
        <v>18</v>
      </c>
      <c r="C31" t="str">
        <f t="shared" ca="1" si="0"/>
        <v>A7</v>
      </c>
      <c r="I31" s="3"/>
    </row>
    <row r="32" spans="1:9" ht="13.2" x14ac:dyDescent="0.25">
      <c r="A32" s="1">
        <v>5</v>
      </c>
      <c r="B32" s="1" t="s">
        <v>10</v>
      </c>
      <c r="C32" t="str">
        <f t="shared" ca="1" si="0"/>
        <v>A2</v>
      </c>
      <c r="I32" s="3"/>
    </row>
    <row r="33" spans="1:9" ht="13.2" x14ac:dyDescent="0.25">
      <c r="A33" s="1">
        <v>5</v>
      </c>
      <c r="B33" s="1" t="s">
        <v>19</v>
      </c>
      <c r="C33" t="str">
        <f t="shared" ca="1" si="0"/>
        <v>A8</v>
      </c>
      <c r="I33" s="3"/>
    </row>
    <row r="34" spans="1:9" ht="13.2" x14ac:dyDescent="0.25">
      <c r="A34" s="1">
        <v>5</v>
      </c>
      <c r="B34" s="1" t="s">
        <v>20</v>
      </c>
      <c r="C34" t="str">
        <f t="shared" ca="1" si="0"/>
        <v>A9</v>
      </c>
      <c r="I34" s="3"/>
    </row>
    <row r="35" spans="1:9" ht="13.2" x14ac:dyDescent="0.25">
      <c r="A35" s="1">
        <v>5</v>
      </c>
      <c r="B35" s="1" t="s">
        <v>21</v>
      </c>
      <c r="C35" t="str">
        <f t="shared" ca="1" si="0"/>
        <v>A10</v>
      </c>
      <c r="I35" s="3"/>
    </row>
    <row r="36" spans="1:9" ht="13.2" x14ac:dyDescent="0.25">
      <c r="A36" s="1">
        <v>5</v>
      </c>
      <c r="B36" s="1" t="s">
        <v>0</v>
      </c>
      <c r="C36" t="str">
        <f t="shared" ca="1" si="0"/>
        <v>A1</v>
      </c>
      <c r="I36" s="3"/>
    </row>
    <row r="37" spans="1:9" ht="13.2" x14ac:dyDescent="0.25">
      <c r="A37" s="1">
        <v>6</v>
      </c>
      <c r="B37" s="1" t="s">
        <v>0</v>
      </c>
      <c r="C37" t="str">
        <f t="shared" ca="1" si="0"/>
        <v>A1</v>
      </c>
      <c r="E37" s="2"/>
      <c r="I37" s="3"/>
    </row>
    <row r="38" spans="1:9" ht="13.2" x14ac:dyDescent="0.25">
      <c r="A38" s="1">
        <v>6</v>
      </c>
      <c r="B38" s="1" t="s">
        <v>18</v>
      </c>
      <c r="C38" t="str">
        <f t="shared" ca="1" si="0"/>
        <v>A7</v>
      </c>
      <c r="E38" s="2"/>
      <c r="I38" s="3"/>
    </row>
    <row r="39" spans="1:9" ht="13.2" x14ac:dyDescent="0.25">
      <c r="A39" s="1">
        <v>6</v>
      </c>
      <c r="B39" s="1" t="s">
        <v>18</v>
      </c>
      <c r="C39" t="str">
        <f t="shared" ca="1" si="0"/>
        <v>A7</v>
      </c>
      <c r="I39" s="3"/>
    </row>
    <row r="40" spans="1:9" ht="13.2" x14ac:dyDescent="0.25">
      <c r="A40" s="1">
        <v>6</v>
      </c>
      <c r="B40" s="1" t="s">
        <v>10</v>
      </c>
      <c r="C40" t="str">
        <f t="shared" ca="1" si="0"/>
        <v>A2</v>
      </c>
      <c r="I40" s="3"/>
    </row>
    <row r="41" spans="1:9" ht="13.2" x14ac:dyDescent="0.25">
      <c r="A41" s="1">
        <v>6</v>
      </c>
      <c r="B41" s="1" t="s">
        <v>19</v>
      </c>
      <c r="C41" t="str">
        <f t="shared" ca="1" si="0"/>
        <v>A8</v>
      </c>
      <c r="I41" s="3"/>
    </row>
    <row r="42" spans="1:9" ht="13.2" x14ac:dyDescent="0.25">
      <c r="A42" s="1">
        <v>6</v>
      </c>
      <c r="B42" s="1" t="s">
        <v>0</v>
      </c>
      <c r="C42" t="str">
        <f t="shared" ca="1" si="0"/>
        <v>A1</v>
      </c>
      <c r="I42" s="3"/>
    </row>
    <row r="43" spans="1:9" ht="13.2" x14ac:dyDescent="0.25">
      <c r="A43" s="1">
        <v>7</v>
      </c>
      <c r="B43" s="1" t="s">
        <v>0</v>
      </c>
      <c r="C43" t="str">
        <f t="shared" ca="1" si="0"/>
        <v>A1</v>
      </c>
      <c r="E43" s="2"/>
      <c r="I43" s="3"/>
    </row>
    <row r="44" spans="1:9" ht="13.2" x14ac:dyDescent="0.25">
      <c r="A44" s="1">
        <v>7</v>
      </c>
      <c r="B44" s="1" t="s">
        <v>0</v>
      </c>
      <c r="C44" t="str">
        <f t="shared" ca="1" si="0"/>
        <v>A1</v>
      </c>
      <c r="E44" s="2"/>
      <c r="I44" s="3"/>
    </row>
    <row r="45" spans="1:9" ht="13.2" x14ac:dyDescent="0.25">
      <c r="A45" s="1">
        <v>8</v>
      </c>
      <c r="B45" s="1" t="s">
        <v>0</v>
      </c>
      <c r="C45" t="str">
        <f t="shared" ca="1" si="0"/>
        <v>A1</v>
      </c>
      <c r="E45" s="2"/>
      <c r="I45" s="3"/>
    </row>
    <row r="46" spans="1:9" ht="13.2" x14ac:dyDescent="0.25">
      <c r="A46" s="1">
        <v>8</v>
      </c>
      <c r="B46" s="1" t="s">
        <v>0</v>
      </c>
      <c r="C46" t="str">
        <f t="shared" ca="1" si="0"/>
        <v>A1</v>
      </c>
      <c r="E46" s="2"/>
      <c r="I46" s="3"/>
    </row>
    <row r="47" spans="1:9" ht="13.2" x14ac:dyDescent="0.25">
      <c r="A47" s="1">
        <v>9</v>
      </c>
      <c r="B47" s="1" t="s">
        <v>14</v>
      </c>
      <c r="C47" t="str">
        <f t="shared" ca="1" si="0"/>
        <v>A3</v>
      </c>
      <c r="E47" s="2"/>
      <c r="I47" s="3"/>
    </row>
    <row r="48" spans="1:9" ht="13.2" x14ac:dyDescent="0.25">
      <c r="A48" s="1">
        <v>9</v>
      </c>
      <c r="B48" s="1" t="s">
        <v>15</v>
      </c>
      <c r="C48" t="str">
        <f t="shared" ca="1" si="0"/>
        <v>A4</v>
      </c>
      <c r="I48" s="3"/>
    </row>
    <row r="49" spans="1:9" ht="13.2" x14ac:dyDescent="0.25">
      <c r="A49" s="1">
        <v>9</v>
      </c>
      <c r="B49" s="1" t="s">
        <v>16</v>
      </c>
      <c r="C49" t="str">
        <f t="shared" ca="1" si="0"/>
        <v>A5</v>
      </c>
      <c r="I49" s="3"/>
    </row>
    <row r="50" spans="1:9" ht="13.2" x14ac:dyDescent="0.25">
      <c r="A50" s="1">
        <v>9</v>
      </c>
      <c r="B50" s="1" t="s">
        <v>17</v>
      </c>
      <c r="C50" t="str">
        <f t="shared" ca="1" si="0"/>
        <v>A6</v>
      </c>
      <c r="I50" s="3"/>
    </row>
    <row r="51" spans="1:9" ht="13.2" x14ac:dyDescent="0.25">
      <c r="A51" s="1">
        <v>9</v>
      </c>
      <c r="B51" s="1" t="s">
        <v>18</v>
      </c>
      <c r="C51" t="str">
        <f t="shared" ca="1" si="0"/>
        <v>A7</v>
      </c>
      <c r="I51" s="3"/>
    </row>
    <row r="52" spans="1:9" ht="13.2" x14ac:dyDescent="0.25">
      <c r="A52" s="1">
        <v>9</v>
      </c>
      <c r="B52" s="1" t="s">
        <v>10</v>
      </c>
      <c r="C52" t="str">
        <f t="shared" ca="1" si="0"/>
        <v>A2</v>
      </c>
      <c r="I52" s="3"/>
    </row>
    <row r="53" spans="1:9" ht="13.2" x14ac:dyDescent="0.25">
      <c r="A53" s="1">
        <v>9</v>
      </c>
      <c r="B53" s="1" t="s">
        <v>19</v>
      </c>
      <c r="C53" t="str">
        <f t="shared" ca="1" si="0"/>
        <v>A8</v>
      </c>
      <c r="I53" s="3"/>
    </row>
    <row r="54" spans="1:9" ht="13.2" x14ac:dyDescent="0.25">
      <c r="A54" s="1">
        <v>9</v>
      </c>
      <c r="B54" s="1" t="s">
        <v>20</v>
      </c>
      <c r="C54" t="str">
        <f t="shared" ca="1" si="0"/>
        <v>A9</v>
      </c>
      <c r="I54" s="3"/>
    </row>
    <row r="55" spans="1:9" ht="13.2" x14ac:dyDescent="0.25">
      <c r="A55" s="1">
        <v>9</v>
      </c>
      <c r="B55" s="1" t="s">
        <v>21</v>
      </c>
      <c r="C55" t="str">
        <f t="shared" ca="1" si="0"/>
        <v>A10</v>
      </c>
      <c r="I55" s="3"/>
    </row>
    <row r="56" spans="1:9" ht="13.2" x14ac:dyDescent="0.25">
      <c r="A56" s="1">
        <v>9</v>
      </c>
      <c r="B56" s="1" t="s">
        <v>0</v>
      </c>
      <c r="C56" t="str">
        <f t="shared" ca="1" si="0"/>
        <v>A1</v>
      </c>
      <c r="I56" s="3"/>
    </row>
    <row r="57" spans="1:9" ht="13.2" x14ac:dyDescent="0.25">
      <c r="A57" s="1">
        <v>9</v>
      </c>
      <c r="B57" s="1" t="s">
        <v>0</v>
      </c>
      <c r="C57" t="str">
        <f t="shared" ca="1" si="0"/>
        <v>A1</v>
      </c>
      <c r="E57" s="2"/>
      <c r="I57" s="3"/>
    </row>
    <row r="58" spans="1:9" ht="13.2" x14ac:dyDescent="0.25">
      <c r="A58" s="1">
        <v>10</v>
      </c>
      <c r="B58" s="1" t="s">
        <v>0</v>
      </c>
      <c r="C58" t="str">
        <f t="shared" ca="1" si="0"/>
        <v>A1</v>
      </c>
      <c r="E58" s="2"/>
      <c r="I58" s="3"/>
    </row>
    <row r="59" spans="1:9" ht="13.2" x14ac:dyDescent="0.25">
      <c r="A59" s="1">
        <v>10</v>
      </c>
      <c r="B59" s="1" t="s">
        <v>18</v>
      </c>
      <c r="C59" t="str">
        <f t="shared" ca="1" si="0"/>
        <v>A7</v>
      </c>
      <c r="E59" s="2"/>
      <c r="I59" s="3"/>
    </row>
    <row r="60" spans="1:9" ht="13.2" x14ac:dyDescent="0.25">
      <c r="A60" s="1">
        <v>10</v>
      </c>
      <c r="B60" s="1" t="s">
        <v>10</v>
      </c>
      <c r="C60" t="str">
        <f t="shared" ca="1" si="0"/>
        <v>A2</v>
      </c>
      <c r="I60" s="3"/>
    </row>
    <row r="61" spans="1:9" ht="13.2" x14ac:dyDescent="0.25">
      <c r="A61" s="1">
        <v>10</v>
      </c>
      <c r="B61" s="1" t="s">
        <v>10</v>
      </c>
      <c r="C61" t="str">
        <f t="shared" ca="1" si="0"/>
        <v>A2</v>
      </c>
      <c r="I61" s="3"/>
    </row>
    <row r="62" spans="1:9" ht="13.2" x14ac:dyDescent="0.25">
      <c r="A62" s="1">
        <v>10</v>
      </c>
      <c r="B62" s="1" t="s">
        <v>10</v>
      </c>
      <c r="C62" t="str">
        <f t="shared" ca="1" si="0"/>
        <v>A2</v>
      </c>
      <c r="I62" s="3"/>
    </row>
    <row r="63" spans="1:9" ht="13.2" x14ac:dyDescent="0.25">
      <c r="A63" s="1">
        <v>10</v>
      </c>
      <c r="B63" s="1" t="s">
        <v>10</v>
      </c>
      <c r="C63" t="str">
        <f t="shared" ca="1" si="0"/>
        <v>A2</v>
      </c>
      <c r="I63" s="3"/>
    </row>
    <row r="64" spans="1:9" ht="13.2" x14ac:dyDescent="0.25">
      <c r="A64" s="1">
        <v>10</v>
      </c>
      <c r="B64" s="1" t="s">
        <v>19</v>
      </c>
      <c r="C64" t="str">
        <f t="shared" ca="1" si="0"/>
        <v>A8</v>
      </c>
      <c r="I64" s="3"/>
    </row>
    <row r="65" spans="1:9" ht="13.2" x14ac:dyDescent="0.25">
      <c r="A65" s="1">
        <v>10</v>
      </c>
      <c r="B65" s="1" t="s">
        <v>21</v>
      </c>
      <c r="C65" t="str">
        <f t="shared" ca="1" si="0"/>
        <v>A10</v>
      </c>
      <c r="I65" s="3"/>
    </row>
    <row r="66" spans="1:9" ht="13.2" x14ac:dyDescent="0.25">
      <c r="A66" s="1">
        <v>10</v>
      </c>
      <c r="B66" s="1" t="s">
        <v>21</v>
      </c>
      <c r="C66" t="str">
        <f t="shared" ca="1" si="0"/>
        <v>A10</v>
      </c>
      <c r="I66" s="3"/>
    </row>
    <row r="67" spans="1:9" ht="13.2" x14ac:dyDescent="0.25">
      <c r="A67" s="1">
        <v>10</v>
      </c>
      <c r="B67" s="1" t="s">
        <v>21</v>
      </c>
      <c r="C67" t="str">
        <f t="shared" ca="1" si="0"/>
        <v>A10</v>
      </c>
      <c r="I67" s="3"/>
    </row>
    <row r="68" spans="1:9" ht="13.2" x14ac:dyDescent="0.25">
      <c r="A68" s="1">
        <v>10</v>
      </c>
      <c r="B68" s="1" t="s">
        <v>21</v>
      </c>
      <c r="C68" t="str">
        <f t="shared" ca="1" si="0"/>
        <v>A10</v>
      </c>
      <c r="I68" s="3"/>
    </row>
    <row r="69" spans="1:9" ht="13.2" x14ac:dyDescent="0.25">
      <c r="A69" s="1">
        <v>10</v>
      </c>
      <c r="B69" s="1" t="s">
        <v>21</v>
      </c>
      <c r="C69" t="str">
        <f t="shared" ca="1" si="0"/>
        <v>A10</v>
      </c>
      <c r="I69" s="3"/>
    </row>
    <row r="70" spans="1:9" ht="13.2" x14ac:dyDescent="0.25">
      <c r="A70" s="1">
        <v>10</v>
      </c>
      <c r="B70" s="1" t="s">
        <v>21</v>
      </c>
      <c r="C70" t="str">
        <f t="shared" ca="1" si="0"/>
        <v>A10</v>
      </c>
      <c r="I70" s="3"/>
    </row>
    <row r="71" spans="1:9" ht="13.2" x14ac:dyDescent="0.25">
      <c r="A71" s="1">
        <v>10</v>
      </c>
      <c r="B71" s="1" t="s">
        <v>21</v>
      </c>
      <c r="C71" t="str">
        <f t="shared" ca="1" si="0"/>
        <v>A10</v>
      </c>
      <c r="I71" s="3"/>
    </row>
    <row r="72" spans="1:9" ht="13.2" x14ac:dyDescent="0.25">
      <c r="A72" s="1">
        <v>10</v>
      </c>
      <c r="B72" s="1" t="s">
        <v>21</v>
      </c>
      <c r="C72" t="str">
        <f t="shared" ca="1" si="0"/>
        <v>A10</v>
      </c>
      <c r="I72" s="3"/>
    </row>
    <row r="73" spans="1:9" ht="13.2" x14ac:dyDescent="0.25">
      <c r="A73" s="1">
        <v>10</v>
      </c>
      <c r="B73" s="1" t="s">
        <v>21</v>
      </c>
      <c r="C73" t="str">
        <f t="shared" ca="1" si="0"/>
        <v>A10</v>
      </c>
      <c r="I73" s="3"/>
    </row>
    <row r="74" spans="1:9" ht="13.2" x14ac:dyDescent="0.25">
      <c r="A74" s="1">
        <v>10</v>
      </c>
      <c r="B74" s="1" t="s">
        <v>21</v>
      </c>
      <c r="C74" t="str">
        <f t="shared" ca="1" si="0"/>
        <v>A10</v>
      </c>
      <c r="I74" s="3"/>
    </row>
    <row r="75" spans="1:9" ht="13.2" x14ac:dyDescent="0.25">
      <c r="A75" s="1">
        <v>10</v>
      </c>
      <c r="B75" s="1" t="s">
        <v>21</v>
      </c>
      <c r="C75" t="str">
        <f t="shared" ca="1" si="0"/>
        <v>A10</v>
      </c>
      <c r="I75" s="3"/>
    </row>
    <row r="76" spans="1:9" ht="13.2" x14ac:dyDescent="0.25">
      <c r="A76" s="1">
        <v>10</v>
      </c>
      <c r="B76" s="1" t="s">
        <v>0</v>
      </c>
      <c r="C76" t="str">
        <f t="shared" ca="1" si="0"/>
        <v>A1</v>
      </c>
      <c r="I76" s="3"/>
    </row>
    <row r="77" spans="1:9" ht="13.2" x14ac:dyDescent="0.25">
      <c r="A77" s="1">
        <v>11</v>
      </c>
      <c r="B77" s="1" t="s">
        <v>0</v>
      </c>
      <c r="C77" t="str">
        <f t="shared" ca="1" si="0"/>
        <v>A1</v>
      </c>
      <c r="E77" s="2"/>
      <c r="I77" s="3"/>
    </row>
    <row r="78" spans="1:9" ht="13.2" x14ac:dyDescent="0.25">
      <c r="A78" s="1">
        <v>11</v>
      </c>
      <c r="B78" s="1" t="s">
        <v>0</v>
      </c>
      <c r="C78" t="str">
        <f t="shared" ca="1" si="0"/>
        <v>A1</v>
      </c>
      <c r="E78" s="2"/>
      <c r="I78" s="3"/>
    </row>
    <row r="79" spans="1:9" ht="13.2" x14ac:dyDescent="0.25">
      <c r="A79" s="1">
        <v>11</v>
      </c>
      <c r="B79" s="1" t="s">
        <v>21</v>
      </c>
      <c r="C79" t="str">
        <f t="shared" ca="1" si="0"/>
        <v>A10</v>
      </c>
      <c r="I79" s="3"/>
    </row>
    <row r="80" spans="1:9" ht="13.2" x14ac:dyDescent="0.25">
      <c r="A80" s="1">
        <v>11</v>
      </c>
      <c r="B80" s="1" t="s">
        <v>21</v>
      </c>
      <c r="C80" t="str">
        <f t="shared" ca="1" si="0"/>
        <v>A10</v>
      </c>
      <c r="I80" s="3"/>
    </row>
    <row r="81" spans="1:9" ht="13.2" x14ac:dyDescent="0.25">
      <c r="A81" s="1">
        <v>11</v>
      </c>
      <c r="B81" s="1" t="s">
        <v>21</v>
      </c>
      <c r="C81" t="str">
        <f t="shared" ca="1" si="0"/>
        <v>A10</v>
      </c>
      <c r="I81" s="3"/>
    </row>
    <row r="82" spans="1:9" ht="13.2" x14ac:dyDescent="0.25">
      <c r="A82" s="1">
        <v>11</v>
      </c>
      <c r="B82" s="1" t="s">
        <v>0</v>
      </c>
      <c r="C82" t="str">
        <f t="shared" ca="1" si="0"/>
        <v>A1</v>
      </c>
      <c r="I82" s="3"/>
    </row>
    <row r="83" spans="1:9" ht="13.2" x14ac:dyDescent="0.25">
      <c r="A83" s="1">
        <v>12</v>
      </c>
      <c r="B83" s="1" t="s">
        <v>0</v>
      </c>
      <c r="C83" t="str">
        <f t="shared" ca="1" si="0"/>
        <v>A1</v>
      </c>
      <c r="E83" s="2"/>
      <c r="I83" s="3"/>
    </row>
    <row r="84" spans="1:9" ht="13.2" x14ac:dyDescent="0.25">
      <c r="A84" s="1">
        <v>12</v>
      </c>
      <c r="B84" s="1" t="s">
        <v>0</v>
      </c>
      <c r="C84" t="str">
        <f t="shared" ca="1" si="0"/>
        <v>A1</v>
      </c>
      <c r="E84" s="2"/>
      <c r="I84" s="3"/>
    </row>
    <row r="85" spans="1:9" ht="13.2" x14ac:dyDescent="0.25">
      <c r="A85" s="1">
        <v>13</v>
      </c>
      <c r="B85" s="1" t="s">
        <v>19</v>
      </c>
      <c r="C85" t="str">
        <f t="shared" ca="1" si="0"/>
        <v>A8</v>
      </c>
      <c r="E85" s="2"/>
      <c r="I85" s="3"/>
    </row>
    <row r="86" spans="1:9" ht="13.2" x14ac:dyDescent="0.25">
      <c r="A86" s="1">
        <v>13</v>
      </c>
      <c r="B86" s="1" t="s">
        <v>19</v>
      </c>
      <c r="C86" t="str">
        <f t="shared" ca="1" si="0"/>
        <v>A8</v>
      </c>
      <c r="E86" s="2"/>
      <c r="I86" s="3"/>
    </row>
    <row r="87" spans="1:9" ht="13.2" x14ac:dyDescent="0.25">
      <c r="A87" s="1">
        <v>13</v>
      </c>
      <c r="B87" s="1" t="s">
        <v>19</v>
      </c>
      <c r="C87" t="str">
        <f t="shared" ca="1" si="0"/>
        <v>A8</v>
      </c>
      <c r="I87" s="3"/>
    </row>
    <row r="88" spans="1:9" ht="13.2" x14ac:dyDescent="0.25">
      <c r="A88" s="1">
        <v>13</v>
      </c>
      <c r="B88" s="1" t="s">
        <v>19</v>
      </c>
      <c r="C88" t="str">
        <f t="shared" ca="1" si="0"/>
        <v>A8</v>
      </c>
      <c r="I88" s="3"/>
    </row>
    <row r="89" spans="1:9" ht="13.2" x14ac:dyDescent="0.25">
      <c r="A89" s="1">
        <v>13</v>
      </c>
      <c r="B89" s="1" t="s">
        <v>0</v>
      </c>
      <c r="C89" t="str">
        <f t="shared" ca="1" si="0"/>
        <v>A1</v>
      </c>
      <c r="I89" s="3"/>
    </row>
    <row r="90" spans="1:9" ht="13.2" x14ac:dyDescent="0.25">
      <c r="A90" s="1">
        <v>14</v>
      </c>
      <c r="B90" s="1" t="s">
        <v>0</v>
      </c>
      <c r="C90" t="str">
        <f t="shared" ca="1" si="0"/>
        <v>A1</v>
      </c>
      <c r="E90" s="2"/>
      <c r="I90" s="3"/>
    </row>
    <row r="91" spans="1:9" ht="13.2" x14ac:dyDescent="0.25">
      <c r="A91" s="1">
        <v>14</v>
      </c>
      <c r="B91" s="1" t="s">
        <v>0</v>
      </c>
      <c r="C91" t="str">
        <f t="shared" ca="1" si="0"/>
        <v>A1</v>
      </c>
      <c r="E91" s="2"/>
      <c r="I91" s="3"/>
    </row>
    <row r="92" spans="1:9" ht="13.2" x14ac:dyDescent="0.25">
      <c r="A92" s="1">
        <v>15</v>
      </c>
      <c r="B92" s="1" t="s">
        <v>0</v>
      </c>
      <c r="C92" t="str">
        <f t="shared" ca="1" si="0"/>
        <v>A1</v>
      </c>
      <c r="E92" s="2"/>
      <c r="I92" s="3"/>
    </row>
    <row r="93" spans="1:9" ht="13.2" x14ac:dyDescent="0.25">
      <c r="A93" s="1">
        <v>15</v>
      </c>
      <c r="B93" s="1" t="s">
        <v>0</v>
      </c>
      <c r="C93" t="str">
        <f t="shared" ca="1" si="0"/>
        <v>A1</v>
      </c>
      <c r="E93" s="2"/>
      <c r="I93" s="3"/>
    </row>
    <row r="94" spans="1:9" ht="13.2" x14ac:dyDescent="0.25">
      <c r="A94" s="1">
        <v>15</v>
      </c>
      <c r="B94" s="1" t="s">
        <v>0</v>
      </c>
      <c r="C94" t="str">
        <f t="shared" ca="1" si="0"/>
        <v>A1</v>
      </c>
      <c r="I94" s="3"/>
    </row>
    <row r="95" spans="1:9" ht="13.2" x14ac:dyDescent="0.25">
      <c r="A95" s="1">
        <v>16</v>
      </c>
      <c r="B95" s="1" t="s">
        <v>18</v>
      </c>
      <c r="C95" t="str">
        <f t="shared" ca="1" si="0"/>
        <v>A7</v>
      </c>
      <c r="E95" s="2"/>
      <c r="I95" s="3"/>
    </row>
    <row r="96" spans="1:9" ht="13.2" x14ac:dyDescent="0.25">
      <c r="A96" s="1">
        <v>16</v>
      </c>
      <c r="B96" s="1" t="s">
        <v>10</v>
      </c>
      <c r="C96" t="str">
        <f t="shared" ca="1" si="0"/>
        <v>A2</v>
      </c>
      <c r="I96" s="3"/>
    </row>
    <row r="97" spans="1:9" ht="13.2" x14ac:dyDescent="0.25">
      <c r="A97" s="1">
        <v>16</v>
      </c>
      <c r="B97" s="1" t="s">
        <v>19</v>
      </c>
      <c r="C97" t="str">
        <f t="shared" ca="1" si="0"/>
        <v>A8</v>
      </c>
      <c r="I97" s="3"/>
    </row>
    <row r="98" spans="1:9" ht="13.2" x14ac:dyDescent="0.25">
      <c r="A98" s="1">
        <v>16</v>
      </c>
      <c r="B98" s="1" t="s">
        <v>20</v>
      </c>
      <c r="C98" t="str">
        <f t="shared" ca="1" si="0"/>
        <v>A9</v>
      </c>
      <c r="I98" s="3"/>
    </row>
    <row r="99" spans="1:9" ht="13.2" x14ac:dyDescent="0.25">
      <c r="A99" s="1">
        <v>16</v>
      </c>
      <c r="B99" s="1" t="s">
        <v>21</v>
      </c>
      <c r="C99" t="str">
        <f t="shared" ca="1" si="0"/>
        <v>A10</v>
      </c>
      <c r="I99" s="3"/>
    </row>
    <row r="100" spans="1:9" ht="13.2" x14ac:dyDescent="0.25">
      <c r="A100" s="1">
        <v>16</v>
      </c>
      <c r="B100" s="1" t="s">
        <v>18</v>
      </c>
      <c r="C100" t="str">
        <f t="shared" ca="1" si="0"/>
        <v>A7</v>
      </c>
      <c r="I100" s="3"/>
    </row>
    <row r="101" spans="1:9" ht="13.2" x14ac:dyDescent="0.25">
      <c r="A101" s="1">
        <v>16</v>
      </c>
      <c r="B101" s="1" t="s">
        <v>19</v>
      </c>
      <c r="C101" t="str">
        <f t="shared" ca="1" si="0"/>
        <v>A8</v>
      </c>
      <c r="I101" s="3"/>
    </row>
    <row r="102" spans="1:9" ht="13.2" x14ac:dyDescent="0.25">
      <c r="A102" s="1">
        <v>16</v>
      </c>
      <c r="B102" s="1" t="s">
        <v>19</v>
      </c>
      <c r="C102" t="str">
        <f t="shared" ca="1" si="0"/>
        <v>A8</v>
      </c>
      <c r="I102" s="3"/>
    </row>
    <row r="103" spans="1:9" ht="13.2" x14ac:dyDescent="0.25">
      <c r="A103" s="1">
        <v>16</v>
      </c>
      <c r="B103" s="1" t="s">
        <v>10</v>
      </c>
      <c r="C103" t="str">
        <f t="shared" ca="1" si="0"/>
        <v>A2</v>
      </c>
      <c r="I103" s="3"/>
    </row>
    <row r="104" spans="1:9" ht="13.2" x14ac:dyDescent="0.25">
      <c r="A104" s="1">
        <v>16</v>
      </c>
      <c r="B104" s="1" t="s">
        <v>0</v>
      </c>
      <c r="C104" t="str">
        <f t="shared" ca="1" si="0"/>
        <v>A1</v>
      </c>
      <c r="I104" s="3"/>
    </row>
    <row r="105" spans="1:9" ht="13.2" x14ac:dyDescent="0.25">
      <c r="A105" s="1">
        <v>16</v>
      </c>
      <c r="B105" s="1" t="s">
        <v>0</v>
      </c>
      <c r="C105" t="str">
        <f t="shared" ca="1" si="0"/>
        <v>A1</v>
      </c>
      <c r="E105" s="2"/>
      <c r="I105" s="3"/>
    </row>
    <row r="106" spans="1:9" ht="13.2" x14ac:dyDescent="0.25">
      <c r="A106" s="1">
        <v>17</v>
      </c>
      <c r="B106" s="1" t="s">
        <v>0</v>
      </c>
      <c r="C106" t="str">
        <f t="shared" ca="1" si="0"/>
        <v>A1</v>
      </c>
      <c r="E106" s="2"/>
      <c r="I106" s="3"/>
    </row>
    <row r="107" spans="1:9" ht="13.2" x14ac:dyDescent="0.25">
      <c r="A107" s="1">
        <v>17</v>
      </c>
      <c r="B107" s="1" t="s">
        <v>0</v>
      </c>
      <c r="C107" t="str">
        <f t="shared" ca="1" si="0"/>
        <v>A1</v>
      </c>
      <c r="E107" s="2"/>
      <c r="I107" s="3"/>
    </row>
    <row r="108" spans="1:9" ht="13.2" x14ac:dyDescent="0.25">
      <c r="A108" s="1">
        <v>17</v>
      </c>
      <c r="B108" s="1" t="s">
        <v>0</v>
      </c>
      <c r="C108" t="str">
        <f t="shared" ca="1" si="0"/>
        <v>A1</v>
      </c>
      <c r="I108" s="3"/>
    </row>
    <row r="109" spans="1:9" ht="13.2" x14ac:dyDescent="0.25">
      <c r="A109" s="1">
        <v>18</v>
      </c>
      <c r="B109" s="1" t="s">
        <v>0</v>
      </c>
      <c r="C109" t="str">
        <f t="shared" ca="1" si="0"/>
        <v>A1</v>
      </c>
      <c r="E109" s="2"/>
      <c r="I109" s="3"/>
    </row>
    <row r="110" spans="1:9" ht="13.2" x14ac:dyDescent="0.25">
      <c r="A110" s="1">
        <v>18</v>
      </c>
      <c r="B110" s="1" t="s">
        <v>0</v>
      </c>
      <c r="C110" t="str">
        <f t="shared" ca="1" si="0"/>
        <v>A1</v>
      </c>
      <c r="E110" s="2"/>
      <c r="I110" s="3"/>
    </row>
    <row r="111" spans="1:9" ht="13.2" x14ac:dyDescent="0.25">
      <c r="A111" s="1">
        <v>18</v>
      </c>
      <c r="B111" s="1" t="s">
        <v>0</v>
      </c>
      <c r="C111" t="str">
        <f t="shared" ca="1" si="0"/>
        <v>A1</v>
      </c>
      <c r="I111" s="3"/>
    </row>
    <row r="112" spans="1:9" ht="13.2" x14ac:dyDescent="0.25">
      <c r="A112" s="1">
        <v>19</v>
      </c>
      <c r="B112" s="1" t="s">
        <v>0</v>
      </c>
      <c r="C112" t="str">
        <f t="shared" ca="1" si="0"/>
        <v>A1</v>
      </c>
      <c r="E112" s="2"/>
      <c r="I112" s="3"/>
    </row>
    <row r="113" spans="1:9" ht="13.2" x14ac:dyDescent="0.25">
      <c r="A113" s="1">
        <v>19</v>
      </c>
      <c r="B113" s="1" t="s">
        <v>18</v>
      </c>
      <c r="C113" t="str">
        <f t="shared" ca="1" si="0"/>
        <v>A7</v>
      </c>
      <c r="I113" s="3"/>
    </row>
    <row r="114" spans="1:9" ht="13.2" x14ac:dyDescent="0.25">
      <c r="A114" s="1">
        <v>19</v>
      </c>
      <c r="B114" s="1" t="s">
        <v>18</v>
      </c>
      <c r="C114" t="str">
        <f t="shared" ca="1" si="0"/>
        <v>A7</v>
      </c>
      <c r="I114" s="3"/>
    </row>
    <row r="115" spans="1:9" ht="13.2" x14ac:dyDescent="0.25">
      <c r="A115" s="1">
        <v>19</v>
      </c>
      <c r="B115" s="1" t="s">
        <v>10</v>
      </c>
      <c r="C115" t="str">
        <f t="shared" ca="1" si="0"/>
        <v>A2</v>
      </c>
      <c r="I115" s="3"/>
    </row>
    <row r="116" spans="1:9" ht="13.2" x14ac:dyDescent="0.25">
      <c r="A116" s="1">
        <v>19</v>
      </c>
      <c r="B116" s="1" t="s">
        <v>10</v>
      </c>
      <c r="C116" t="str">
        <f t="shared" ca="1" si="0"/>
        <v>A2</v>
      </c>
      <c r="I116" s="3"/>
    </row>
    <row r="117" spans="1:9" ht="13.2" x14ac:dyDescent="0.25">
      <c r="A117" s="1">
        <v>19</v>
      </c>
      <c r="B117" s="1" t="s">
        <v>10</v>
      </c>
      <c r="C117" t="str">
        <f t="shared" ca="1" si="0"/>
        <v>A2</v>
      </c>
      <c r="I117" s="3"/>
    </row>
    <row r="118" spans="1:9" ht="13.2" x14ac:dyDescent="0.25">
      <c r="A118" s="1">
        <v>19</v>
      </c>
      <c r="B118" s="1" t="s">
        <v>0</v>
      </c>
      <c r="C118" t="str">
        <f t="shared" ca="1" si="0"/>
        <v>A1</v>
      </c>
      <c r="I118" s="3"/>
    </row>
    <row r="119" spans="1:9" ht="13.2" x14ac:dyDescent="0.25">
      <c r="A119" s="1">
        <v>19</v>
      </c>
      <c r="B119" s="1" t="s">
        <v>16</v>
      </c>
      <c r="C119" t="str">
        <f t="shared" ca="1" si="0"/>
        <v>A5</v>
      </c>
      <c r="I119" s="3"/>
    </row>
    <row r="120" spans="1:9" ht="13.2" x14ac:dyDescent="0.25">
      <c r="A120" s="1">
        <v>19</v>
      </c>
      <c r="B120" s="1" t="s">
        <v>0</v>
      </c>
      <c r="C120" t="str">
        <f t="shared" ca="1" si="0"/>
        <v>A1</v>
      </c>
      <c r="I120" s="3"/>
    </row>
    <row r="121" spans="1:9" ht="13.2" x14ac:dyDescent="0.25">
      <c r="A121" s="1">
        <v>19</v>
      </c>
      <c r="B121" s="1" t="s">
        <v>0</v>
      </c>
      <c r="C121" t="str">
        <f t="shared" ca="1" si="0"/>
        <v>A1</v>
      </c>
      <c r="E121" s="2"/>
      <c r="I121" s="3"/>
    </row>
    <row r="122" spans="1:9" ht="13.2" x14ac:dyDescent="0.25">
      <c r="A122" s="1">
        <v>20</v>
      </c>
      <c r="B122" s="1" t="s">
        <v>0</v>
      </c>
      <c r="C122" t="str">
        <f t="shared" ca="1" si="0"/>
        <v>A1</v>
      </c>
      <c r="E122" s="2"/>
      <c r="I122" s="3"/>
    </row>
    <row r="123" spans="1:9" ht="13.2" x14ac:dyDescent="0.25">
      <c r="A123" s="1">
        <v>21</v>
      </c>
      <c r="B123" s="1" t="s">
        <v>0</v>
      </c>
      <c r="C123" t="str">
        <f t="shared" ca="1" si="0"/>
        <v>A1</v>
      </c>
      <c r="E123" s="2"/>
      <c r="I123" s="3"/>
    </row>
    <row r="124" spans="1:9" ht="13.2" x14ac:dyDescent="0.25">
      <c r="A124" s="1">
        <v>21</v>
      </c>
      <c r="B124" s="1" t="s">
        <v>0</v>
      </c>
      <c r="C124" t="str">
        <f t="shared" ca="1" si="0"/>
        <v>A1</v>
      </c>
      <c r="I124" s="3"/>
    </row>
    <row r="125" spans="1:9" ht="13.2" x14ac:dyDescent="0.25">
      <c r="A125" s="1">
        <v>22</v>
      </c>
      <c r="B125" s="1" t="s">
        <v>0</v>
      </c>
      <c r="C125" t="str">
        <f t="shared" ca="1" si="0"/>
        <v>A1</v>
      </c>
      <c r="E125" s="2"/>
      <c r="I125" s="3"/>
    </row>
    <row r="126" spans="1:9" ht="13.2" x14ac:dyDescent="0.25">
      <c r="A126" s="1">
        <v>23</v>
      </c>
      <c r="B126" s="1" t="s">
        <v>0</v>
      </c>
      <c r="C126" t="str">
        <f t="shared" ca="1" si="0"/>
        <v>A1</v>
      </c>
      <c r="E126" s="2"/>
      <c r="I126" s="3"/>
    </row>
    <row r="127" spans="1:9" ht="13.2" x14ac:dyDescent="0.25">
      <c r="A127" s="1">
        <v>23</v>
      </c>
      <c r="B127" s="1" t="s">
        <v>21</v>
      </c>
      <c r="C127" t="str">
        <f t="shared" ca="1" si="0"/>
        <v>A10</v>
      </c>
      <c r="I127" s="3"/>
    </row>
    <row r="128" spans="1:9" ht="13.2" x14ac:dyDescent="0.25">
      <c r="A128" s="1">
        <v>23</v>
      </c>
      <c r="B128" s="1" t="s">
        <v>0</v>
      </c>
      <c r="C128" t="str">
        <f t="shared" ca="1" si="0"/>
        <v>A1</v>
      </c>
      <c r="I128" s="3"/>
    </row>
    <row r="129" spans="1:9" ht="13.2" x14ac:dyDescent="0.25">
      <c r="A129" s="1">
        <v>24</v>
      </c>
      <c r="B129" s="1" t="s">
        <v>0</v>
      </c>
      <c r="C129" t="str">
        <f t="shared" ca="1" si="0"/>
        <v>A1</v>
      </c>
      <c r="E129" s="2"/>
      <c r="I129" s="3"/>
    </row>
    <row r="130" spans="1:9" ht="13.2" x14ac:dyDescent="0.25">
      <c r="A130" s="1">
        <v>25</v>
      </c>
      <c r="B130" s="1" t="s">
        <v>16</v>
      </c>
      <c r="C130" t="str">
        <f t="shared" ca="1" si="0"/>
        <v>A5</v>
      </c>
      <c r="E130" s="2"/>
      <c r="I130" s="3"/>
    </row>
    <row r="131" spans="1:9" ht="13.2" x14ac:dyDescent="0.25">
      <c r="A131" s="1">
        <v>25</v>
      </c>
      <c r="B131" s="1" t="s">
        <v>14</v>
      </c>
      <c r="C131" t="str">
        <f t="shared" ca="1" si="0"/>
        <v>A3</v>
      </c>
      <c r="I131" s="3"/>
    </row>
    <row r="132" spans="1:9" ht="13.2" x14ac:dyDescent="0.25">
      <c r="A132" s="1">
        <v>25</v>
      </c>
      <c r="B132" s="1" t="s">
        <v>17</v>
      </c>
      <c r="C132" t="str">
        <f t="shared" ca="1" si="0"/>
        <v>A6</v>
      </c>
      <c r="I132" s="3"/>
    </row>
    <row r="133" spans="1:9" ht="13.2" x14ac:dyDescent="0.25">
      <c r="A133" s="1">
        <v>25</v>
      </c>
      <c r="B133" s="1" t="s">
        <v>18</v>
      </c>
      <c r="C133" t="str">
        <f t="shared" ca="1" si="0"/>
        <v>A7</v>
      </c>
      <c r="I133" s="3"/>
    </row>
    <row r="134" spans="1:9" ht="13.2" x14ac:dyDescent="0.25">
      <c r="A134" s="1">
        <v>25</v>
      </c>
      <c r="B134" s="1" t="s">
        <v>10</v>
      </c>
      <c r="C134" t="str">
        <f t="shared" ca="1" si="0"/>
        <v>A2</v>
      </c>
      <c r="I134" s="3"/>
    </row>
    <row r="135" spans="1:9" ht="13.2" x14ac:dyDescent="0.25">
      <c r="A135" s="1">
        <v>25</v>
      </c>
      <c r="B135" s="1" t="s">
        <v>19</v>
      </c>
      <c r="C135" t="str">
        <f t="shared" ca="1" si="0"/>
        <v>A8</v>
      </c>
      <c r="I135" s="3"/>
    </row>
    <row r="136" spans="1:9" ht="13.2" x14ac:dyDescent="0.25">
      <c r="A136" s="1">
        <v>25</v>
      </c>
      <c r="B136" s="1" t="s">
        <v>20</v>
      </c>
      <c r="C136" t="str">
        <f t="shared" ca="1" si="0"/>
        <v>A9</v>
      </c>
      <c r="I136" s="3"/>
    </row>
    <row r="137" spans="1:9" ht="13.2" x14ac:dyDescent="0.25">
      <c r="A137" s="1">
        <v>25</v>
      </c>
      <c r="B137" s="1" t="s">
        <v>21</v>
      </c>
      <c r="C137" t="str">
        <f t="shared" ca="1" si="0"/>
        <v>A10</v>
      </c>
      <c r="I137" s="3"/>
    </row>
    <row r="138" spans="1:9" ht="13.2" x14ac:dyDescent="0.25">
      <c r="A138" s="1">
        <v>25</v>
      </c>
      <c r="B138" s="1" t="s">
        <v>0</v>
      </c>
      <c r="C138" t="str">
        <f t="shared" ca="1" si="0"/>
        <v>A1</v>
      </c>
      <c r="I138" s="3"/>
    </row>
    <row r="139" spans="1:9" ht="13.2" x14ac:dyDescent="0.25">
      <c r="A139" s="1">
        <v>26</v>
      </c>
      <c r="B139" s="1" t="s">
        <v>0</v>
      </c>
      <c r="C139" t="str">
        <f t="shared" ca="1" si="0"/>
        <v>A1</v>
      </c>
      <c r="E139" s="2"/>
      <c r="I139" s="3"/>
    </row>
    <row r="140" spans="1:9" ht="13.2" x14ac:dyDescent="0.25">
      <c r="A140" s="1">
        <v>26</v>
      </c>
      <c r="B140" s="1" t="s">
        <v>22</v>
      </c>
      <c r="C140" t="str">
        <f t="shared" ca="1" si="0"/>
        <v>A11</v>
      </c>
    </row>
    <row r="141" spans="1:9" ht="13.2" x14ac:dyDescent="0.25">
      <c r="A141" s="1">
        <v>26</v>
      </c>
      <c r="B141" s="1" t="s">
        <v>0</v>
      </c>
      <c r="C141" t="str">
        <f t="shared" ca="1" si="0"/>
        <v>A1</v>
      </c>
      <c r="E141" s="2"/>
      <c r="I141" s="3"/>
    </row>
    <row r="142" spans="1:9" ht="13.2" x14ac:dyDescent="0.25">
      <c r="A142" s="1">
        <v>26</v>
      </c>
      <c r="B142" s="1" t="s">
        <v>0</v>
      </c>
      <c r="C142" t="str">
        <f t="shared" ca="1" si="0"/>
        <v>A1</v>
      </c>
      <c r="I142" s="3"/>
    </row>
    <row r="143" spans="1:9" ht="13.2" x14ac:dyDescent="0.25">
      <c r="A143" s="1">
        <v>26</v>
      </c>
      <c r="B143" s="1" t="s">
        <v>0</v>
      </c>
      <c r="C143" t="str">
        <f t="shared" ca="1" si="0"/>
        <v>A1</v>
      </c>
      <c r="I143" s="3"/>
    </row>
    <row r="144" spans="1:9" ht="13.2" x14ac:dyDescent="0.25">
      <c r="A144" s="1">
        <v>27</v>
      </c>
      <c r="B144" s="1" t="s">
        <v>21</v>
      </c>
      <c r="C144" t="str">
        <f t="shared" ca="1" si="0"/>
        <v>A10</v>
      </c>
      <c r="E144" s="2"/>
      <c r="I144" s="3"/>
    </row>
    <row r="145" spans="1:9" ht="13.2" x14ac:dyDescent="0.25">
      <c r="A145" s="1">
        <v>27</v>
      </c>
      <c r="B145" s="1" t="s">
        <v>21</v>
      </c>
      <c r="C145" t="str">
        <f t="shared" ca="1" si="0"/>
        <v>A10</v>
      </c>
      <c r="I145" s="3"/>
    </row>
    <row r="146" spans="1:9" ht="13.2" x14ac:dyDescent="0.25">
      <c r="A146" s="1">
        <v>27</v>
      </c>
      <c r="B146" s="1" t="s">
        <v>21</v>
      </c>
      <c r="C146" t="str">
        <f t="shared" ca="1" si="0"/>
        <v>A10</v>
      </c>
      <c r="I146" s="3"/>
    </row>
    <row r="147" spans="1:9" ht="13.2" x14ac:dyDescent="0.25">
      <c r="A147" s="1">
        <v>27</v>
      </c>
      <c r="B147" s="1" t="s">
        <v>0</v>
      </c>
      <c r="C147" t="str">
        <f t="shared" ca="1" si="0"/>
        <v>A1</v>
      </c>
      <c r="I147" s="3"/>
    </row>
    <row r="148" spans="1:9" ht="13.2" x14ac:dyDescent="0.25">
      <c r="A148" s="1">
        <v>28</v>
      </c>
      <c r="B148" s="1" t="s">
        <v>0</v>
      </c>
      <c r="C148" t="str">
        <f t="shared" ca="1" si="0"/>
        <v>A1</v>
      </c>
      <c r="E148" s="2"/>
      <c r="I148" s="3"/>
    </row>
    <row r="149" spans="1:9" ht="13.2" x14ac:dyDescent="0.25">
      <c r="A149" s="1">
        <v>29</v>
      </c>
      <c r="B149" s="1" t="s">
        <v>0</v>
      </c>
      <c r="C149" t="str">
        <f t="shared" ca="1" si="0"/>
        <v>A1</v>
      </c>
      <c r="E149" s="2"/>
      <c r="I149" s="3"/>
    </row>
    <row r="150" spans="1:9" ht="13.2" x14ac:dyDescent="0.25">
      <c r="A150" s="1">
        <v>30</v>
      </c>
      <c r="B150" s="1" t="s">
        <v>18</v>
      </c>
      <c r="C150" t="str">
        <f t="shared" ca="1" si="0"/>
        <v>A7</v>
      </c>
      <c r="E150" s="2"/>
      <c r="I150" s="3"/>
    </row>
    <row r="151" spans="1:9" ht="13.2" x14ac:dyDescent="0.25">
      <c r="A151" s="1">
        <v>30</v>
      </c>
      <c r="B151" s="1" t="s">
        <v>18</v>
      </c>
      <c r="C151" t="str">
        <f t="shared" ca="1" si="0"/>
        <v>A7</v>
      </c>
      <c r="I151" s="3"/>
    </row>
    <row r="152" spans="1:9" ht="13.2" x14ac:dyDescent="0.25">
      <c r="A152" s="1">
        <v>30</v>
      </c>
      <c r="B152" s="1" t="s">
        <v>18</v>
      </c>
      <c r="C152" t="str">
        <f t="shared" ca="1" si="0"/>
        <v>A7</v>
      </c>
      <c r="I152" s="3"/>
    </row>
    <row r="153" spans="1:9" ht="13.2" x14ac:dyDescent="0.25">
      <c r="A153" s="1">
        <v>30</v>
      </c>
      <c r="B153" s="1" t="s">
        <v>18</v>
      </c>
      <c r="C153" t="str">
        <f t="shared" ca="1" si="0"/>
        <v>A7</v>
      </c>
      <c r="I153" s="3"/>
    </row>
    <row r="154" spans="1:9" ht="13.2" x14ac:dyDescent="0.25">
      <c r="A154" s="1">
        <v>30</v>
      </c>
      <c r="B154" s="1" t="s">
        <v>18</v>
      </c>
      <c r="C154" t="str">
        <f t="shared" ca="1" si="0"/>
        <v>A7</v>
      </c>
      <c r="I154" s="3"/>
    </row>
    <row r="155" spans="1:9" ht="13.2" x14ac:dyDescent="0.25">
      <c r="A155" s="1">
        <v>30</v>
      </c>
      <c r="B155" s="1" t="s">
        <v>18</v>
      </c>
      <c r="C155" t="str">
        <f t="shared" ca="1" si="0"/>
        <v>A7</v>
      </c>
      <c r="I155" s="3"/>
    </row>
    <row r="156" spans="1:9" ht="13.2" x14ac:dyDescent="0.25">
      <c r="A156" s="1">
        <v>30</v>
      </c>
      <c r="B156" s="1" t="s">
        <v>18</v>
      </c>
      <c r="C156" t="str">
        <f t="shared" ca="1" si="0"/>
        <v>A7</v>
      </c>
      <c r="I156" s="3"/>
    </row>
    <row r="157" spans="1:9" ht="13.2" x14ac:dyDescent="0.25">
      <c r="A157" s="1">
        <v>30</v>
      </c>
      <c r="B157" s="1" t="s">
        <v>10</v>
      </c>
      <c r="C157" t="str">
        <f t="shared" ca="1" si="0"/>
        <v>A2</v>
      </c>
      <c r="I157" s="3"/>
    </row>
    <row r="158" spans="1:9" ht="13.2" x14ac:dyDescent="0.25">
      <c r="A158" s="1">
        <v>30</v>
      </c>
      <c r="B158" s="1" t="s">
        <v>19</v>
      </c>
      <c r="C158" t="str">
        <f t="shared" ca="1" si="0"/>
        <v>A8</v>
      </c>
      <c r="I158" s="3"/>
    </row>
    <row r="159" spans="1:9" ht="13.2" x14ac:dyDescent="0.25">
      <c r="A159" s="1">
        <v>30</v>
      </c>
      <c r="B159" s="1" t="s">
        <v>0</v>
      </c>
      <c r="C159" t="str">
        <f t="shared" ca="1" si="0"/>
        <v>A1</v>
      </c>
      <c r="I159" s="3"/>
    </row>
    <row r="160" spans="1:9" ht="13.2" x14ac:dyDescent="0.25">
      <c r="A160" s="1">
        <v>31</v>
      </c>
      <c r="B160" s="1" t="s">
        <v>0</v>
      </c>
      <c r="C160" t="str">
        <f t="shared" ca="1" si="0"/>
        <v>A1</v>
      </c>
      <c r="E160" s="2"/>
      <c r="I160" s="3"/>
    </row>
    <row r="161" spans="1:9" ht="13.2" x14ac:dyDescent="0.25">
      <c r="A161" s="1">
        <v>31</v>
      </c>
      <c r="B161" s="1" t="s">
        <v>19</v>
      </c>
      <c r="C161" t="str">
        <f t="shared" ca="1" si="0"/>
        <v>A8</v>
      </c>
      <c r="I161" s="3"/>
    </row>
    <row r="162" spans="1:9" ht="13.2" x14ac:dyDescent="0.25">
      <c r="A162" s="1">
        <v>31</v>
      </c>
      <c r="B162" s="1" t="s">
        <v>18</v>
      </c>
      <c r="C162" t="str">
        <f t="shared" ca="1" si="0"/>
        <v>A7</v>
      </c>
      <c r="I162" s="3"/>
    </row>
    <row r="163" spans="1:9" ht="13.2" x14ac:dyDescent="0.25">
      <c r="A163" s="1">
        <v>31</v>
      </c>
      <c r="B163" s="1" t="s">
        <v>16</v>
      </c>
      <c r="C163" t="str">
        <f t="shared" ca="1" si="0"/>
        <v>A5</v>
      </c>
      <c r="I163" s="3"/>
    </row>
    <row r="164" spans="1:9" ht="13.2" x14ac:dyDescent="0.25">
      <c r="A164" s="1">
        <v>31</v>
      </c>
      <c r="B164" s="1" t="s">
        <v>18</v>
      </c>
      <c r="C164" t="str">
        <f t="shared" ca="1" si="0"/>
        <v>A7</v>
      </c>
      <c r="I164" s="3"/>
    </row>
    <row r="165" spans="1:9" ht="13.2" x14ac:dyDescent="0.25">
      <c r="A165" s="1">
        <v>31</v>
      </c>
      <c r="B165" s="1" t="s">
        <v>19</v>
      </c>
      <c r="C165" t="str">
        <f t="shared" ca="1" si="0"/>
        <v>A8</v>
      </c>
      <c r="I165" s="3"/>
    </row>
    <row r="166" spans="1:9" ht="13.2" x14ac:dyDescent="0.25">
      <c r="A166" s="1">
        <v>31</v>
      </c>
      <c r="B166" s="1" t="s">
        <v>19</v>
      </c>
      <c r="C166" t="str">
        <f t="shared" ca="1" si="0"/>
        <v>A8</v>
      </c>
      <c r="I166" s="3"/>
    </row>
    <row r="167" spans="1:9" ht="13.2" x14ac:dyDescent="0.25">
      <c r="A167" s="1">
        <v>31</v>
      </c>
      <c r="B167" s="1" t="s">
        <v>0</v>
      </c>
      <c r="C167" t="str">
        <f t="shared" ca="1" si="0"/>
        <v>A1</v>
      </c>
      <c r="I167" s="3"/>
    </row>
    <row r="168" spans="1:9" ht="13.2" x14ac:dyDescent="0.25">
      <c r="A168" s="1">
        <v>32</v>
      </c>
      <c r="B168" s="1" t="s">
        <v>0</v>
      </c>
      <c r="C168" t="str">
        <f t="shared" ca="1" si="0"/>
        <v>A1</v>
      </c>
      <c r="E168" s="2"/>
      <c r="I168" s="3"/>
    </row>
    <row r="169" spans="1:9" ht="13.2" x14ac:dyDescent="0.25">
      <c r="A169" s="1">
        <v>33</v>
      </c>
      <c r="B169" s="1" t="s">
        <v>0</v>
      </c>
      <c r="C169" t="str">
        <f t="shared" ca="1" si="0"/>
        <v>A1</v>
      </c>
      <c r="E169" s="2"/>
      <c r="I169" s="3"/>
    </row>
    <row r="170" spans="1:9" ht="13.2" x14ac:dyDescent="0.25">
      <c r="A170" s="1">
        <v>33</v>
      </c>
      <c r="B170" s="1" t="s">
        <v>0</v>
      </c>
      <c r="C170" t="str">
        <f t="shared" ca="1" si="0"/>
        <v>A1</v>
      </c>
      <c r="I170" s="3"/>
    </row>
    <row r="171" spans="1:9" ht="13.2" x14ac:dyDescent="0.25">
      <c r="A171" s="1">
        <v>34</v>
      </c>
      <c r="B171" s="1" t="s">
        <v>0</v>
      </c>
      <c r="C171" t="str">
        <f t="shared" ca="1" si="0"/>
        <v>A1</v>
      </c>
      <c r="E171" s="2"/>
      <c r="I171" s="3"/>
    </row>
    <row r="172" spans="1:9" ht="13.2" x14ac:dyDescent="0.25">
      <c r="A172" s="1">
        <v>35</v>
      </c>
      <c r="B172" s="1" t="s">
        <v>0</v>
      </c>
      <c r="C172" t="str">
        <f t="shared" ca="1" si="0"/>
        <v>A1</v>
      </c>
      <c r="E172" s="2"/>
      <c r="I172" s="3"/>
    </row>
    <row r="173" spans="1:9" ht="13.2" x14ac:dyDescent="0.25">
      <c r="A173" s="1">
        <v>35</v>
      </c>
      <c r="B173" s="1" t="s">
        <v>0</v>
      </c>
      <c r="C173" t="str">
        <f t="shared" ca="1" si="0"/>
        <v>A1</v>
      </c>
      <c r="I173" s="3"/>
    </row>
    <row r="174" spans="1:9" ht="13.2" x14ac:dyDescent="0.25">
      <c r="A174" s="1">
        <v>35</v>
      </c>
      <c r="B174" s="1" t="s">
        <v>15</v>
      </c>
      <c r="C174" t="str">
        <f t="shared" ca="1" si="0"/>
        <v>A4</v>
      </c>
      <c r="I174" s="3"/>
    </row>
    <row r="175" spans="1:9" ht="13.2" x14ac:dyDescent="0.25">
      <c r="A175" s="1">
        <v>35</v>
      </c>
      <c r="B175" s="1" t="s">
        <v>15</v>
      </c>
      <c r="C175" t="str">
        <f t="shared" ca="1" si="0"/>
        <v>A4</v>
      </c>
      <c r="I175" s="3"/>
    </row>
    <row r="176" spans="1:9" ht="13.2" x14ac:dyDescent="0.25">
      <c r="A176" s="1">
        <v>35</v>
      </c>
      <c r="B176" s="1" t="s">
        <v>18</v>
      </c>
      <c r="C176" t="str">
        <f t="shared" ca="1" si="0"/>
        <v>A7</v>
      </c>
      <c r="I176" s="3"/>
    </row>
    <row r="177" spans="1:9" ht="13.2" x14ac:dyDescent="0.25">
      <c r="A177" s="1">
        <v>35</v>
      </c>
      <c r="B177" s="1" t="s">
        <v>18</v>
      </c>
      <c r="C177" t="str">
        <f t="shared" ca="1" si="0"/>
        <v>A7</v>
      </c>
      <c r="I177" s="3"/>
    </row>
    <row r="178" spans="1:9" ht="13.2" x14ac:dyDescent="0.25">
      <c r="A178" s="1">
        <v>35</v>
      </c>
      <c r="B178" s="1" t="s">
        <v>18</v>
      </c>
      <c r="C178" t="str">
        <f t="shared" ca="1" si="0"/>
        <v>A7</v>
      </c>
      <c r="I178" s="3"/>
    </row>
    <row r="179" spans="1:9" ht="13.2" x14ac:dyDescent="0.25">
      <c r="A179" s="1">
        <v>35</v>
      </c>
      <c r="B179" s="1" t="s">
        <v>18</v>
      </c>
      <c r="C179" t="str">
        <f t="shared" ca="1" si="0"/>
        <v>A7</v>
      </c>
      <c r="I179" s="3"/>
    </row>
    <row r="180" spans="1:9" ht="13.2" x14ac:dyDescent="0.25">
      <c r="A180" s="1">
        <v>35</v>
      </c>
      <c r="B180" s="1" t="s">
        <v>18</v>
      </c>
      <c r="C180" t="str">
        <f t="shared" ca="1" si="0"/>
        <v>A7</v>
      </c>
      <c r="I180" s="3"/>
    </row>
    <row r="181" spans="1:9" ht="13.2" x14ac:dyDescent="0.25">
      <c r="A181" s="1">
        <v>35</v>
      </c>
      <c r="B181" s="1" t="s">
        <v>18</v>
      </c>
      <c r="C181" t="str">
        <f t="shared" ca="1" si="0"/>
        <v>A7</v>
      </c>
      <c r="I181" s="3"/>
    </row>
    <row r="182" spans="1:9" ht="13.2" x14ac:dyDescent="0.25">
      <c r="A182" s="1">
        <v>35</v>
      </c>
      <c r="B182" s="1" t="s">
        <v>10</v>
      </c>
      <c r="C182" t="str">
        <f t="shared" ca="1" si="0"/>
        <v>A2</v>
      </c>
      <c r="I182" s="3"/>
    </row>
    <row r="183" spans="1:9" ht="13.2" x14ac:dyDescent="0.25">
      <c r="A183" s="1">
        <v>35</v>
      </c>
      <c r="B183" s="1" t="s">
        <v>0</v>
      </c>
      <c r="C183" t="str">
        <f t="shared" ca="1" si="0"/>
        <v>A1</v>
      </c>
      <c r="I183" s="3"/>
    </row>
    <row r="184" spans="1:9" ht="13.2" x14ac:dyDescent="0.25">
      <c r="A184" s="1">
        <v>36</v>
      </c>
      <c r="B184" s="1" t="s">
        <v>14</v>
      </c>
      <c r="C184" t="str">
        <f t="shared" ca="1" si="0"/>
        <v>A3</v>
      </c>
      <c r="E184" s="2"/>
      <c r="I184" s="3"/>
    </row>
    <row r="185" spans="1:9" ht="13.2" x14ac:dyDescent="0.25">
      <c r="A185" s="1">
        <v>36</v>
      </c>
      <c r="B185" s="1" t="s">
        <v>14</v>
      </c>
      <c r="C185" t="str">
        <f t="shared" ca="1" si="0"/>
        <v>A3</v>
      </c>
      <c r="I185" s="3"/>
    </row>
    <row r="186" spans="1:9" ht="13.2" x14ac:dyDescent="0.25">
      <c r="A186" s="1">
        <v>36</v>
      </c>
      <c r="B186" s="1" t="s">
        <v>15</v>
      </c>
      <c r="C186" t="str">
        <f t="shared" ca="1" si="0"/>
        <v>A4</v>
      </c>
      <c r="I186" s="3"/>
    </row>
    <row r="187" spans="1:9" ht="13.2" x14ac:dyDescent="0.25">
      <c r="A187" s="1">
        <v>36</v>
      </c>
      <c r="B187" s="1" t="s">
        <v>16</v>
      </c>
      <c r="C187" t="str">
        <f t="shared" ca="1" si="0"/>
        <v>A5</v>
      </c>
      <c r="I187" s="3"/>
    </row>
    <row r="188" spans="1:9" ht="13.2" x14ac:dyDescent="0.25">
      <c r="A188" s="1">
        <v>36</v>
      </c>
      <c r="B188" s="1" t="s">
        <v>18</v>
      </c>
      <c r="C188" t="str">
        <f t="shared" ca="1" si="0"/>
        <v>A7</v>
      </c>
      <c r="I188" s="3"/>
    </row>
    <row r="189" spans="1:9" ht="13.2" x14ac:dyDescent="0.25">
      <c r="A189" s="1">
        <v>36</v>
      </c>
      <c r="B189" s="1" t="s">
        <v>10</v>
      </c>
      <c r="C189" t="str">
        <f t="shared" ca="1" si="0"/>
        <v>A2</v>
      </c>
      <c r="I189" s="3"/>
    </row>
    <row r="190" spans="1:9" ht="13.2" x14ac:dyDescent="0.25">
      <c r="A190" s="1">
        <v>36</v>
      </c>
      <c r="B190" s="1" t="s">
        <v>20</v>
      </c>
      <c r="C190" t="str">
        <f t="shared" ca="1" si="0"/>
        <v>A9</v>
      </c>
      <c r="I190" s="3"/>
    </row>
    <row r="191" spans="1:9" ht="13.2" x14ac:dyDescent="0.25">
      <c r="A191" s="1">
        <v>36</v>
      </c>
      <c r="B191" s="1" t="s">
        <v>21</v>
      </c>
      <c r="C191" t="str">
        <f t="shared" ca="1" si="0"/>
        <v>A10</v>
      </c>
      <c r="I191" s="3"/>
    </row>
    <row r="192" spans="1:9" ht="13.2" x14ac:dyDescent="0.25">
      <c r="A192" s="1">
        <v>36</v>
      </c>
      <c r="B192" s="1" t="s">
        <v>0</v>
      </c>
      <c r="C192" t="str">
        <f t="shared" ca="1" si="0"/>
        <v>A1</v>
      </c>
      <c r="I192" s="3"/>
    </row>
    <row r="193" spans="1:9" ht="13.2" x14ac:dyDescent="0.25">
      <c r="A193" s="1">
        <v>37</v>
      </c>
      <c r="B193" s="1" t="s">
        <v>0</v>
      </c>
      <c r="C193" t="str">
        <f t="shared" ca="1" si="0"/>
        <v>A1</v>
      </c>
      <c r="E193" s="2"/>
      <c r="I193" s="3"/>
    </row>
    <row r="194" spans="1:9" ht="13.2" x14ac:dyDescent="0.25">
      <c r="A194" s="1">
        <v>38</v>
      </c>
      <c r="B194" s="1" t="s">
        <v>0</v>
      </c>
      <c r="C194" t="str">
        <f t="shared" ca="1" si="0"/>
        <v>A1</v>
      </c>
      <c r="E194" s="2"/>
      <c r="I194" s="3"/>
    </row>
    <row r="195" spans="1:9" ht="13.2" x14ac:dyDescent="0.25">
      <c r="A195" s="1">
        <v>39</v>
      </c>
      <c r="B195" s="1" t="s">
        <v>0</v>
      </c>
      <c r="C195" t="str">
        <f t="shared" ca="1" si="0"/>
        <v>A1</v>
      </c>
      <c r="E195" s="2"/>
      <c r="I195" s="3"/>
    </row>
    <row r="196" spans="1:9" ht="13.2" x14ac:dyDescent="0.25">
      <c r="A196" s="1">
        <v>40</v>
      </c>
      <c r="B196" s="1" t="s">
        <v>19</v>
      </c>
      <c r="C196" t="str">
        <f t="shared" ca="1" si="0"/>
        <v>A8</v>
      </c>
      <c r="E196" s="2"/>
      <c r="I196" s="3"/>
    </row>
    <row r="197" spans="1:9" ht="13.2" x14ac:dyDescent="0.25">
      <c r="A197" s="1">
        <v>40</v>
      </c>
      <c r="B197" s="1" t="s">
        <v>19</v>
      </c>
      <c r="C197" t="str">
        <f t="shared" ca="1" si="0"/>
        <v>A8</v>
      </c>
      <c r="I197" s="3"/>
    </row>
    <row r="198" spans="1:9" ht="13.2" x14ac:dyDescent="0.25">
      <c r="A198" s="1">
        <v>40</v>
      </c>
      <c r="B198" s="1" t="s">
        <v>19</v>
      </c>
      <c r="C198" t="str">
        <f t="shared" ca="1" si="0"/>
        <v>A8</v>
      </c>
      <c r="I198" s="3"/>
    </row>
    <row r="199" spans="1:9" ht="13.2" x14ac:dyDescent="0.25">
      <c r="A199" s="1">
        <v>40</v>
      </c>
      <c r="B199" s="1" t="s">
        <v>19</v>
      </c>
      <c r="C199" t="str">
        <f t="shared" ca="1" si="0"/>
        <v>A8</v>
      </c>
      <c r="I199" s="3"/>
    </row>
    <row r="200" spans="1:9" ht="13.2" x14ac:dyDescent="0.25">
      <c r="A200" s="1">
        <v>40</v>
      </c>
      <c r="B200" s="1" t="s">
        <v>19</v>
      </c>
      <c r="C200" t="str">
        <f t="shared" ca="1" si="0"/>
        <v>A8</v>
      </c>
      <c r="I200" s="3"/>
    </row>
    <row r="201" spans="1:9" ht="13.2" x14ac:dyDescent="0.25">
      <c r="A201" s="1">
        <v>40</v>
      </c>
      <c r="B201" s="1" t="s">
        <v>21</v>
      </c>
      <c r="C201" t="str">
        <f t="shared" ca="1" si="0"/>
        <v>A10</v>
      </c>
      <c r="I201" s="3"/>
    </row>
    <row r="202" spans="1:9" ht="13.2" x14ac:dyDescent="0.25">
      <c r="A202" s="1">
        <v>40</v>
      </c>
      <c r="B202" s="1" t="s">
        <v>21</v>
      </c>
      <c r="C202" t="str">
        <f t="shared" ca="1" si="0"/>
        <v>A10</v>
      </c>
      <c r="I202" s="3"/>
    </row>
    <row r="203" spans="1:9" ht="13.2" x14ac:dyDescent="0.25">
      <c r="A203" s="1">
        <v>40</v>
      </c>
      <c r="B203" s="1" t="s">
        <v>0</v>
      </c>
      <c r="C203" t="str">
        <f t="shared" ca="1" si="0"/>
        <v>A1</v>
      </c>
      <c r="I203" s="3"/>
    </row>
    <row r="204" spans="1:9" ht="13.2" x14ac:dyDescent="0.25">
      <c r="A204" s="1">
        <v>41</v>
      </c>
      <c r="B204" s="1" t="s">
        <v>0</v>
      </c>
      <c r="C204" t="str">
        <f t="shared" ca="1" si="0"/>
        <v>A1</v>
      </c>
      <c r="E204" s="2"/>
      <c r="I204" s="3"/>
    </row>
    <row r="205" spans="1:9" ht="13.2" x14ac:dyDescent="0.25">
      <c r="A205" s="1">
        <v>42</v>
      </c>
      <c r="B205" s="1" t="s">
        <v>10</v>
      </c>
      <c r="C205" t="str">
        <f t="shared" ca="1" si="0"/>
        <v>A2</v>
      </c>
      <c r="E205" s="2"/>
      <c r="I205" s="3"/>
    </row>
    <row r="206" spans="1:9" ht="13.2" x14ac:dyDescent="0.25">
      <c r="A206" s="1">
        <v>42</v>
      </c>
      <c r="B206" s="1" t="s">
        <v>20</v>
      </c>
      <c r="C206" t="str">
        <f t="shared" ca="1" si="0"/>
        <v>A9</v>
      </c>
      <c r="I206" s="3"/>
    </row>
    <row r="207" spans="1:9" ht="13.2" x14ac:dyDescent="0.25">
      <c r="A207" s="1">
        <v>42</v>
      </c>
      <c r="B207" s="1" t="s">
        <v>21</v>
      </c>
      <c r="C207" t="str">
        <f t="shared" ca="1" si="0"/>
        <v>A10</v>
      </c>
      <c r="I207" s="3"/>
    </row>
    <row r="208" spans="1:9" ht="13.2" x14ac:dyDescent="0.25">
      <c r="A208" s="1">
        <v>42</v>
      </c>
      <c r="B208" s="1" t="s">
        <v>20</v>
      </c>
      <c r="C208" t="str">
        <f t="shared" ca="1" si="0"/>
        <v>A9</v>
      </c>
      <c r="I208" s="3"/>
    </row>
    <row r="209" spans="1:9" ht="13.2" x14ac:dyDescent="0.25">
      <c r="A209" s="1">
        <v>42</v>
      </c>
      <c r="B209" s="1" t="s">
        <v>14</v>
      </c>
      <c r="C209" t="str">
        <f t="shared" ca="1" si="0"/>
        <v>A3</v>
      </c>
      <c r="I209" s="3"/>
    </row>
    <row r="210" spans="1:9" ht="13.2" x14ac:dyDescent="0.25">
      <c r="A210" s="1">
        <v>42</v>
      </c>
      <c r="B210" s="1" t="s">
        <v>0</v>
      </c>
      <c r="C210" t="str">
        <f t="shared" ca="1" si="0"/>
        <v>A1</v>
      </c>
      <c r="I210" s="3"/>
    </row>
    <row r="211" spans="1:9" ht="13.2" x14ac:dyDescent="0.25">
      <c r="A211" s="1">
        <v>43</v>
      </c>
      <c r="B211" s="1" t="s">
        <v>0</v>
      </c>
      <c r="C211" t="str">
        <f t="shared" ca="1" si="0"/>
        <v>A1</v>
      </c>
      <c r="E211" s="2"/>
      <c r="I211" s="3"/>
    </row>
    <row r="212" spans="1:9" ht="13.2" x14ac:dyDescent="0.25">
      <c r="A212" s="1">
        <v>44</v>
      </c>
      <c r="B212" s="1" t="s">
        <v>0</v>
      </c>
      <c r="C212" t="str">
        <f t="shared" ca="1" si="0"/>
        <v>A1</v>
      </c>
      <c r="E212" s="2"/>
      <c r="I212" s="3"/>
    </row>
    <row r="213" spans="1:9" ht="13.2" x14ac:dyDescent="0.25">
      <c r="A213" s="1">
        <v>45</v>
      </c>
      <c r="B213" s="1" t="s">
        <v>0</v>
      </c>
      <c r="C213" t="str">
        <f t="shared" ca="1" si="0"/>
        <v>A1</v>
      </c>
      <c r="E213" s="2"/>
      <c r="I213" s="3"/>
    </row>
    <row r="214" spans="1:9" ht="13.2" x14ac:dyDescent="0.25">
      <c r="A214" s="1">
        <v>46</v>
      </c>
      <c r="B214" s="1" t="s">
        <v>15</v>
      </c>
      <c r="C214" t="str">
        <f t="shared" ca="1" si="0"/>
        <v>A4</v>
      </c>
      <c r="E214" s="2"/>
      <c r="I214" s="3"/>
    </row>
    <row r="215" spans="1:9" ht="13.2" x14ac:dyDescent="0.25">
      <c r="A215" s="1">
        <v>46</v>
      </c>
      <c r="B215" s="1" t="s">
        <v>14</v>
      </c>
      <c r="C215" t="str">
        <f t="shared" ca="1" si="0"/>
        <v>A3</v>
      </c>
      <c r="I215" s="3"/>
    </row>
    <row r="216" spans="1:9" ht="13.2" x14ac:dyDescent="0.25">
      <c r="A216" s="1">
        <v>46</v>
      </c>
      <c r="B216" s="1" t="s">
        <v>14</v>
      </c>
      <c r="C216" t="str">
        <f t="shared" ca="1" si="0"/>
        <v>A3</v>
      </c>
      <c r="I216" s="3"/>
    </row>
    <row r="217" spans="1:9" ht="13.2" x14ac:dyDescent="0.25">
      <c r="A217" s="1">
        <v>46</v>
      </c>
      <c r="B217" s="1" t="s">
        <v>17</v>
      </c>
      <c r="C217" t="str">
        <f t="shared" ca="1" si="0"/>
        <v>A6</v>
      </c>
      <c r="I217" s="3"/>
    </row>
    <row r="218" spans="1:9" ht="13.2" x14ac:dyDescent="0.25">
      <c r="A218" s="1">
        <v>46</v>
      </c>
      <c r="B218" s="1" t="s">
        <v>16</v>
      </c>
      <c r="C218" t="str">
        <f t="shared" ca="1" si="0"/>
        <v>A5</v>
      </c>
      <c r="I218" s="3"/>
    </row>
    <row r="219" spans="1:9" ht="13.2" x14ac:dyDescent="0.25">
      <c r="A219" s="1">
        <v>46</v>
      </c>
      <c r="B219" s="1" t="s">
        <v>17</v>
      </c>
      <c r="C219" t="str">
        <f t="shared" ca="1" si="0"/>
        <v>A6</v>
      </c>
      <c r="I219" s="3"/>
    </row>
    <row r="220" spans="1:9" ht="13.2" x14ac:dyDescent="0.25">
      <c r="A220" s="1">
        <v>46</v>
      </c>
      <c r="B220" s="1" t="s">
        <v>18</v>
      </c>
      <c r="C220" t="str">
        <f t="shared" ca="1" si="0"/>
        <v>A7</v>
      </c>
      <c r="I220" s="3"/>
    </row>
    <row r="221" spans="1:9" ht="13.2" x14ac:dyDescent="0.25">
      <c r="A221" s="1">
        <v>46</v>
      </c>
      <c r="B221" s="1" t="s">
        <v>10</v>
      </c>
      <c r="C221" t="str">
        <f t="shared" ca="1" si="0"/>
        <v>A2</v>
      </c>
      <c r="I221" s="3"/>
    </row>
    <row r="222" spans="1:9" ht="13.2" x14ac:dyDescent="0.25">
      <c r="A222" s="1">
        <v>46</v>
      </c>
      <c r="B222" s="1" t="s">
        <v>20</v>
      </c>
      <c r="C222" t="str">
        <f t="shared" ca="1" si="0"/>
        <v>A9</v>
      </c>
      <c r="I222" s="3"/>
    </row>
    <row r="223" spans="1:9" ht="13.2" x14ac:dyDescent="0.25">
      <c r="A223" s="1">
        <v>46</v>
      </c>
      <c r="B223" s="1" t="s">
        <v>21</v>
      </c>
      <c r="C223" t="str">
        <f t="shared" ca="1" si="0"/>
        <v>A10</v>
      </c>
      <c r="I223" s="3"/>
    </row>
    <row r="224" spans="1:9" ht="13.2" x14ac:dyDescent="0.25">
      <c r="A224" s="1">
        <v>46</v>
      </c>
      <c r="B224" s="1" t="s">
        <v>0</v>
      </c>
      <c r="C224" t="str">
        <f t="shared" ca="1" si="0"/>
        <v>A1</v>
      </c>
      <c r="I224" s="3"/>
    </row>
    <row r="225" spans="1:9" ht="13.2" x14ac:dyDescent="0.25">
      <c r="A225" s="1">
        <v>47</v>
      </c>
      <c r="B225" s="1" t="s">
        <v>0</v>
      </c>
      <c r="C225" t="str">
        <f t="shared" ca="1" si="0"/>
        <v>A1</v>
      </c>
      <c r="E225" s="2"/>
      <c r="I225" s="3"/>
    </row>
    <row r="226" spans="1:9" ht="13.2" x14ac:dyDescent="0.25">
      <c r="A226" s="1">
        <v>48</v>
      </c>
      <c r="B226" s="1" t="s">
        <v>0</v>
      </c>
      <c r="C226" t="str">
        <f t="shared" ca="1" si="0"/>
        <v>A1</v>
      </c>
      <c r="E226" s="2"/>
      <c r="I226" s="3"/>
    </row>
    <row r="227" spans="1:9" ht="13.2" x14ac:dyDescent="0.25">
      <c r="A227" s="1">
        <v>49</v>
      </c>
      <c r="B227" s="1" t="s">
        <v>21</v>
      </c>
      <c r="C227" t="str">
        <f t="shared" ca="1" si="0"/>
        <v>A10</v>
      </c>
      <c r="E227" s="4"/>
      <c r="I227" s="3"/>
    </row>
    <row r="228" spans="1:9" ht="13.2" x14ac:dyDescent="0.25">
      <c r="A228" s="1">
        <v>49</v>
      </c>
      <c r="B228" s="1" t="s">
        <v>21</v>
      </c>
      <c r="C228" t="str">
        <f t="shared" ca="1" si="0"/>
        <v>A10</v>
      </c>
      <c r="I228" s="3"/>
    </row>
    <row r="229" spans="1:9" ht="13.2" x14ac:dyDescent="0.25">
      <c r="A229" s="1">
        <v>49</v>
      </c>
      <c r="B229" s="1" t="s">
        <v>21</v>
      </c>
      <c r="C229" t="str">
        <f t="shared" ca="1" si="0"/>
        <v>A10</v>
      </c>
      <c r="I229" s="3"/>
    </row>
    <row r="230" spans="1:9" ht="13.2" x14ac:dyDescent="0.25">
      <c r="A230" s="1">
        <v>49</v>
      </c>
      <c r="B230" s="1" t="s">
        <v>21</v>
      </c>
      <c r="C230" t="str">
        <f t="shared" ca="1" si="0"/>
        <v>A10</v>
      </c>
      <c r="I230" s="3"/>
    </row>
    <row r="231" spans="1:9" ht="13.2" x14ac:dyDescent="0.25">
      <c r="A231" s="1">
        <v>49</v>
      </c>
      <c r="B231" s="1" t="s">
        <v>0</v>
      </c>
      <c r="C231" t="str">
        <f t="shared" ca="1" si="0"/>
        <v>A1</v>
      </c>
      <c r="I231" s="3"/>
    </row>
    <row r="232" spans="1:9" ht="13.2" x14ac:dyDescent="0.25">
      <c r="A232" s="1">
        <v>50</v>
      </c>
      <c r="B232" s="1" t="s">
        <v>0</v>
      </c>
      <c r="C232" t="str">
        <f t="shared" ca="1" si="0"/>
        <v>A1</v>
      </c>
      <c r="E232" s="2"/>
      <c r="I232" s="3"/>
    </row>
    <row r="233" spans="1:9" ht="13.2" x14ac:dyDescent="0.25">
      <c r="A233" s="1">
        <v>51</v>
      </c>
      <c r="B233" s="1" t="s">
        <v>0</v>
      </c>
      <c r="C233" t="str">
        <f t="shared" ca="1" si="0"/>
        <v>A1</v>
      </c>
      <c r="E233" s="2"/>
      <c r="I233" s="3"/>
    </row>
    <row r="234" spans="1:9" ht="13.2" x14ac:dyDescent="0.25">
      <c r="A234" s="1">
        <v>52</v>
      </c>
      <c r="B234" s="1" t="s">
        <v>0</v>
      </c>
      <c r="C234" t="str">
        <f t="shared" ca="1" si="0"/>
        <v>A1</v>
      </c>
      <c r="E234" s="2"/>
      <c r="I234" s="3"/>
    </row>
    <row r="235" spans="1:9" ht="13.2" x14ac:dyDescent="0.25">
      <c r="A235" s="1">
        <v>53</v>
      </c>
      <c r="B235" s="1" t="s">
        <v>0</v>
      </c>
      <c r="C235" t="str">
        <f t="shared" ca="1" si="0"/>
        <v>A1</v>
      </c>
      <c r="E235" s="2"/>
      <c r="I235" s="3"/>
    </row>
    <row r="236" spans="1:9" ht="13.2" x14ac:dyDescent="0.25">
      <c r="A236" s="1">
        <v>54</v>
      </c>
      <c r="B236" s="1" t="s">
        <v>0</v>
      </c>
      <c r="C236" t="str">
        <f t="shared" ca="1" si="0"/>
        <v>A1</v>
      </c>
      <c r="E236" s="2"/>
      <c r="I236" s="3"/>
    </row>
    <row r="237" spans="1:9" ht="13.2" x14ac:dyDescent="0.25">
      <c r="A237" s="1">
        <v>54</v>
      </c>
      <c r="B237" s="1" t="s">
        <v>0</v>
      </c>
      <c r="C237" t="str">
        <f t="shared" ca="1" si="0"/>
        <v>A1</v>
      </c>
      <c r="I237" s="3"/>
    </row>
    <row r="238" spans="1:9" ht="13.2" x14ac:dyDescent="0.25">
      <c r="A238" s="1">
        <v>55</v>
      </c>
      <c r="B238" s="1" t="s">
        <v>0</v>
      </c>
      <c r="C238" t="str">
        <f t="shared" ca="1" si="0"/>
        <v>A1</v>
      </c>
      <c r="E238" s="2"/>
      <c r="I238" s="3"/>
    </row>
    <row r="239" spans="1:9" ht="13.2" x14ac:dyDescent="0.25">
      <c r="A239" s="1">
        <v>56</v>
      </c>
      <c r="B239" s="1" t="s">
        <v>0</v>
      </c>
      <c r="C239" t="str">
        <f t="shared" ca="1" si="0"/>
        <v>A1</v>
      </c>
      <c r="E239" s="2"/>
      <c r="I239" s="3"/>
    </row>
    <row r="240" spans="1:9" ht="13.2" x14ac:dyDescent="0.25">
      <c r="A240" s="1">
        <v>57</v>
      </c>
      <c r="B240" s="1" t="s">
        <v>0</v>
      </c>
      <c r="C240" t="str">
        <f t="shared" ca="1" si="0"/>
        <v>A1</v>
      </c>
      <c r="E240" s="2"/>
      <c r="I240" s="3"/>
    </row>
    <row r="241" spans="1:9" ht="13.2" x14ac:dyDescent="0.25">
      <c r="A241" s="1">
        <v>57</v>
      </c>
      <c r="B241" s="1" t="s">
        <v>0</v>
      </c>
      <c r="C241" t="str">
        <f t="shared" ca="1" si="0"/>
        <v>A1</v>
      </c>
      <c r="I241" s="3"/>
    </row>
    <row r="242" spans="1:9" ht="13.2" x14ac:dyDescent="0.25">
      <c r="A242" s="1">
        <v>58</v>
      </c>
      <c r="B242" s="1" t="s">
        <v>0</v>
      </c>
      <c r="C242" t="str">
        <f t="shared" ca="1" si="0"/>
        <v>A1</v>
      </c>
      <c r="E242" s="2"/>
      <c r="I242" s="3"/>
    </row>
    <row r="243" spans="1:9" ht="13.2" x14ac:dyDescent="0.25">
      <c r="A243" s="1">
        <v>59</v>
      </c>
      <c r="B243" s="1" t="s">
        <v>0</v>
      </c>
      <c r="C243" t="str">
        <f t="shared" ca="1" si="0"/>
        <v>A1</v>
      </c>
      <c r="E243" s="2"/>
      <c r="I243" s="3"/>
    </row>
    <row r="244" spans="1:9" ht="13.2" x14ac:dyDescent="0.25">
      <c r="A244" s="1">
        <v>60</v>
      </c>
      <c r="B244" s="1" t="s">
        <v>0</v>
      </c>
      <c r="C244" t="str">
        <f t="shared" ca="1" si="0"/>
        <v>A1</v>
      </c>
      <c r="E244" s="2"/>
      <c r="I244" s="3"/>
    </row>
    <row r="245" spans="1:9" ht="13.2" x14ac:dyDescent="0.25">
      <c r="A245" s="1">
        <v>61</v>
      </c>
      <c r="B245" s="1" t="s">
        <v>0</v>
      </c>
      <c r="C245" t="str">
        <f t="shared" ca="1" si="0"/>
        <v>A1</v>
      </c>
      <c r="E245" s="2"/>
      <c r="I245" s="3"/>
    </row>
    <row r="246" spans="1:9" ht="13.2" x14ac:dyDescent="0.25">
      <c r="A246" s="1">
        <v>62</v>
      </c>
      <c r="B246" s="1" t="s">
        <v>0</v>
      </c>
      <c r="C246" t="str">
        <f t="shared" ca="1" si="0"/>
        <v>A1</v>
      </c>
      <c r="E246" s="2"/>
      <c r="I246" s="3"/>
    </row>
    <row r="247" spans="1:9" ht="13.2" x14ac:dyDescent="0.25">
      <c r="A247" s="1">
        <v>63</v>
      </c>
      <c r="B247" s="1" t="s">
        <v>10</v>
      </c>
      <c r="C247" t="str">
        <f t="shared" ca="1" si="0"/>
        <v>A2</v>
      </c>
      <c r="E247" s="2"/>
      <c r="I247" s="3"/>
    </row>
    <row r="248" spans="1:9" ht="13.2" x14ac:dyDescent="0.25">
      <c r="A248" s="1">
        <v>63</v>
      </c>
      <c r="B248" s="1" t="s">
        <v>10</v>
      </c>
      <c r="C248" t="str">
        <f t="shared" ca="1" si="0"/>
        <v>A2</v>
      </c>
      <c r="I248" s="3"/>
    </row>
    <row r="249" spans="1:9" ht="13.2" x14ac:dyDescent="0.25">
      <c r="A249" s="1">
        <v>63</v>
      </c>
      <c r="B249" s="1" t="s">
        <v>10</v>
      </c>
      <c r="C249" t="str">
        <f t="shared" ca="1" si="0"/>
        <v>A2</v>
      </c>
      <c r="I249" s="3"/>
    </row>
    <row r="250" spans="1:9" ht="13.2" x14ac:dyDescent="0.25">
      <c r="A250" s="1">
        <v>63</v>
      </c>
      <c r="B250" s="1" t="s">
        <v>0</v>
      </c>
      <c r="C250" t="str">
        <f t="shared" ca="1" si="0"/>
        <v>A1</v>
      </c>
      <c r="I250" s="3"/>
    </row>
    <row r="251" spans="1:9" ht="13.2" x14ac:dyDescent="0.25">
      <c r="A251" s="1">
        <v>64</v>
      </c>
      <c r="B251" s="1" t="s">
        <v>18</v>
      </c>
      <c r="C251" t="str">
        <f t="shared" ca="1" si="0"/>
        <v>A7</v>
      </c>
      <c r="E251" s="2"/>
      <c r="I251" s="3"/>
    </row>
    <row r="252" spans="1:9" ht="13.2" x14ac:dyDescent="0.25">
      <c r="A252" s="1">
        <v>64</v>
      </c>
      <c r="B252" s="1" t="s">
        <v>10</v>
      </c>
      <c r="C252" t="str">
        <f t="shared" ca="1" si="0"/>
        <v>A2</v>
      </c>
      <c r="I252" s="3"/>
    </row>
    <row r="253" spans="1:9" ht="13.2" x14ac:dyDescent="0.25">
      <c r="A253" s="1">
        <v>64</v>
      </c>
      <c r="B253" s="1" t="s">
        <v>19</v>
      </c>
      <c r="C253" t="str">
        <f t="shared" ca="1" si="0"/>
        <v>A8</v>
      </c>
      <c r="I253" s="3"/>
    </row>
    <row r="254" spans="1:9" ht="13.2" x14ac:dyDescent="0.25">
      <c r="A254" s="1">
        <v>64</v>
      </c>
      <c r="B254" s="1" t="s">
        <v>20</v>
      </c>
      <c r="C254" t="str">
        <f t="shared" ca="1" si="0"/>
        <v>A9</v>
      </c>
      <c r="I254" s="3"/>
    </row>
    <row r="255" spans="1:9" ht="13.2" x14ac:dyDescent="0.25">
      <c r="A255" s="1">
        <v>64</v>
      </c>
      <c r="B255" s="1" t="s">
        <v>21</v>
      </c>
      <c r="C255" t="str">
        <f t="shared" ca="1" si="0"/>
        <v>A10</v>
      </c>
      <c r="I255" s="3"/>
    </row>
    <row r="256" spans="1:9" ht="13.2" x14ac:dyDescent="0.25">
      <c r="A256" s="1">
        <v>64</v>
      </c>
      <c r="B256" s="1" t="s">
        <v>0</v>
      </c>
      <c r="C256" t="str">
        <f t="shared" ca="1" si="0"/>
        <v>A1</v>
      </c>
      <c r="I256" s="3"/>
    </row>
    <row r="257" spans="1:9" ht="13.2" x14ac:dyDescent="0.25">
      <c r="A257" s="1">
        <v>65</v>
      </c>
      <c r="B257" s="1" t="s">
        <v>0</v>
      </c>
      <c r="C257" t="str">
        <f t="shared" ca="1" si="0"/>
        <v>A1</v>
      </c>
      <c r="E257" s="2"/>
      <c r="I257" s="3"/>
    </row>
    <row r="258" spans="1:9" ht="13.2" x14ac:dyDescent="0.25">
      <c r="A258" s="1">
        <v>66</v>
      </c>
      <c r="B258" s="1" t="s">
        <v>0</v>
      </c>
      <c r="C258" t="str">
        <f t="shared" ca="1" si="0"/>
        <v>A1</v>
      </c>
      <c r="E258" s="2"/>
      <c r="I258" s="3"/>
    </row>
    <row r="259" spans="1:9" ht="13.2" x14ac:dyDescent="0.25">
      <c r="A259" s="1">
        <v>67</v>
      </c>
      <c r="B259" s="1" t="s">
        <v>0</v>
      </c>
      <c r="C259" t="str">
        <f t="shared" ca="1" si="0"/>
        <v>A1</v>
      </c>
      <c r="E259" s="2"/>
      <c r="I259" s="3"/>
    </row>
    <row r="260" spans="1:9" ht="13.2" x14ac:dyDescent="0.25">
      <c r="A260" s="1">
        <v>68</v>
      </c>
      <c r="B260" s="1" t="s">
        <v>19</v>
      </c>
      <c r="C260" t="str">
        <f t="shared" ca="1" si="0"/>
        <v>A8</v>
      </c>
      <c r="E260" s="2"/>
      <c r="I260" s="3"/>
    </row>
    <row r="261" spans="1:9" ht="13.2" x14ac:dyDescent="0.25">
      <c r="A261" s="1">
        <v>68</v>
      </c>
      <c r="B261" s="1" t="s">
        <v>0</v>
      </c>
      <c r="C261" t="str">
        <f t="shared" ca="1" si="0"/>
        <v>A1</v>
      </c>
      <c r="I261" s="3"/>
    </row>
    <row r="262" spans="1:9" ht="13.2" x14ac:dyDescent="0.25">
      <c r="A262" s="1">
        <v>69</v>
      </c>
      <c r="B262" s="1" t="s">
        <v>0</v>
      </c>
      <c r="C262" t="str">
        <f t="shared" ca="1" si="0"/>
        <v>A1</v>
      </c>
      <c r="E262" s="2"/>
      <c r="I262" s="3"/>
    </row>
    <row r="263" spans="1:9" ht="13.2" x14ac:dyDescent="0.25">
      <c r="A263" s="1">
        <v>69</v>
      </c>
      <c r="B263" s="1" t="s">
        <v>0</v>
      </c>
      <c r="C263" t="str">
        <f t="shared" ca="1" si="0"/>
        <v>A1</v>
      </c>
      <c r="I263" s="3"/>
    </row>
    <row r="264" spans="1:9" ht="13.2" x14ac:dyDescent="0.25">
      <c r="A264" s="1">
        <v>70</v>
      </c>
      <c r="B264" s="1" t="s">
        <v>19</v>
      </c>
      <c r="C264" t="str">
        <f t="shared" ca="1" si="0"/>
        <v>A8</v>
      </c>
      <c r="E264" s="2"/>
      <c r="I264" s="3"/>
    </row>
    <row r="265" spans="1:9" ht="13.2" x14ac:dyDescent="0.25">
      <c r="A265" s="1">
        <v>70</v>
      </c>
      <c r="B265" s="1" t="s">
        <v>19</v>
      </c>
      <c r="C265" t="str">
        <f t="shared" ca="1" si="0"/>
        <v>A8</v>
      </c>
      <c r="I265" s="3"/>
    </row>
    <row r="266" spans="1:9" ht="13.2" x14ac:dyDescent="0.25">
      <c r="A266" s="1">
        <v>70</v>
      </c>
      <c r="B266" s="1" t="s">
        <v>19</v>
      </c>
      <c r="C266" t="str">
        <f t="shared" ca="1" si="0"/>
        <v>A8</v>
      </c>
      <c r="I266" s="3"/>
    </row>
    <row r="267" spans="1:9" ht="13.2" x14ac:dyDescent="0.25">
      <c r="A267" s="1">
        <v>70</v>
      </c>
      <c r="B267" s="1" t="s">
        <v>21</v>
      </c>
      <c r="C267" t="str">
        <f t="shared" ca="1" si="0"/>
        <v>A10</v>
      </c>
      <c r="I267" s="3"/>
    </row>
    <row r="268" spans="1:9" ht="13.2" x14ac:dyDescent="0.25">
      <c r="A268" s="1">
        <v>70</v>
      </c>
      <c r="B268" s="1" t="s">
        <v>21</v>
      </c>
      <c r="C268" t="str">
        <f t="shared" ca="1" si="0"/>
        <v>A10</v>
      </c>
      <c r="I268" s="3"/>
    </row>
    <row r="269" spans="1:9" ht="13.2" x14ac:dyDescent="0.25">
      <c r="A269" s="1">
        <v>70</v>
      </c>
      <c r="B269" s="1" t="s">
        <v>21</v>
      </c>
      <c r="C269" t="str">
        <f t="shared" ca="1" si="0"/>
        <v>A10</v>
      </c>
      <c r="I269" s="3"/>
    </row>
    <row r="270" spans="1:9" ht="13.2" x14ac:dyDescent="0.25">
      <c r="A270" s="1">
        <v>70</v>
      </c>
      <c r="B270" s="1" t="s">
        <v>21</v>
      </c>
      <c r="C270" t="str">
        <f t="shared" ca="1" si="0"/>
        <v>A10</v>
      </c>
      <c r="I270" s="3"/>
    </row>
    <row r="271" spans="1:9" ht="13.2" x14ac:dyDescent="0.25">
      <c r="A271" s="1">
        <v>70</v>
      </c>
      <c r="B271" s="1" t="s">
        <v>21</v>
      </c>
      <c r="C271" t="str">
        <f t="shared" ca="1" si="0"/>
        <v>A10</v>
      </c>
      <c r="I271" s="3"/>
    </row>
    <row r="272" spans="1:9" ht="13.2" x14ac:dyDescent="0.25">
      <c r="A272" s="1">
        <v>70</v>
      </c>
      <c r="B272" s="1" t="s">
        <v>21</v>
      </c>
      <c r="C272" t="str">
        <f t="shared" ca="1" si="0"/>
        <v>A10</v>
      </c>
      <c r="I272" s="3"/>
    </row>
    <row r="273" spans="1:9" ht="13.2" x14ac:dyDescent="0.25">
      <c r="A273" s="1">
        <v>70</v>
      </c>
      <c r="B273" s="1" t="s">
        <v>21</v>
      </c>
      <c r="C273" t="str">
        <f t="shared" ca="1" si="0"/>
        <v>A10</v>
      </c>
      <c r="I273" s="3"/>
    </row>
    <row r="274" spans="1:9" ht="13.2" x14ac:dyDescent="0.25">
      <c r="A274" s="1">
        <v>70</v>
      </c>
      <c r="B274" s="1" t="s">
        <v>0</v>
      </c>
      <c r="C274" t="str">
        <f t="shared" ca="1" si="0"/>
        <v>A1</v>
      </c>
      <c r="I274" s="3"/>
    </row>
    <row r="275" spans="1:9" ht="13.2" x14ac:dyDescent="0.25">
      <c r="A275" s="1">
        <v>70</v>
      </c>
      <c r="B275" s="1" t="s">
        <v>0</v>
      </c>
      <c r="C275" t="str">
        <f t="shared" ca="1" si="0"/>
        <v>A1</v>
      </c>
      <c r="I275" s="3"/>
    </row>
    <row r="276" spans="1:9" ht="13.2" x14ac:dyDescent="0.25">
      <c r="A276" s="1">
        <v>70</v>
      </c>
      <c r="B276" s="1" t="s">
        <v>0</v>
      </c>
      <c r="C276" t="str">
        <f t="shared" ca="1" si="0"/>
        <v>A1</v>
      </c>
      <c r="I276" s="3"/>
    </row>
    <row r="277" spans="1:9" ht="13.2" x14ac:dyDescent="0.25">
      <c r="A277" s="1">
        <v>71</v>
      </c>
      <c r="B277" s="1" t="s">
        <v>0</v>
      </c>
      <c r="C277" t="str">
        <f t="shared" ca="1" si="0"/>
        <v>A1</v>
      </c>
      <c r="E277" s="2"/>
      <c r="I277" s="3"/>
    </row>
    <row r="278" spans="1:9" ht="13.2" x14ac:dyDescent="0.25">
      <c r="A278" s="1">
        <v>72</v>
      </c>
      <c r="B278" s="1" t="s">
        <v>10</v>
      </c>
      <c r="C278" t="str">
        <f t="shared" ca="1" si="0"/>
        <v>A2</v>
      </c>
      <c r="E278" s="2"/>
      <c r="I278" s="3"/>
    </row>
    <row r="279" spans="1:9" ht="13.2" x14ac:dyDescent="0.25">
      <c r="A279" s="1">
        <v>72</v>
      </c>
      <c r="B279" s="1" t="s">
        <v>10</v>
      </c>
      <c r="C279" t="str">
        <f t="shared" ca="1" si="0"/>
        <v>A2</v>
      </c>
      <c r="I279" s="3"/>
    </row>
    <row r="280" spans="1:9" ht="13.2" x14ac:dyDescent="0.25">
      <c r="A280" s="1">
        <v>72</v>
      </c>
      <c r="B280" s="1" t="s">
        <v>10</v>
      </c>
      <c r="C280" t="str">
        <f t="shared" ca="1" si="0"/>
        <v>A2</v>
      </c>
      <c r="I280" s="3"/>
    </row>
    <row r="281" spans="1:9" ht="13.2" x14ac:dyDescent="0.25">
      <c r="A281" s="1">
        <v>72</v>
      </c>
      <c r="B281" s="1" t="s">
        <v>10</v>
      </c>
      <c r="C281" t="str">
        <f t="shared" ca="1" si="0"/>
        <v>A2</v>
      </c>
      <c r="I281" s="3"/>
    </row>
    <row r="282" spans="1:9" ht="13.2" x14ac:dyDescent="0.25">
      <c r="A282" s="1">
        <v>72</v>
      </c>
      <c r="B282" s="1" t="s">
        <v>10</v>
      </c>
      <c r="C282" t="str">
        <f t="shared" ca="1" si="0"/>
        <v>A2</v>
      </c>
      <c r="I282" s="3"/>
    </row>
    <row r="283" spans="1:9" ht="13.2" x14ac:dyDescent="0.25">
      <c r="A283" s="1">
        <v>72</v>
      </c>
      <c r="B283" s="1" t="s">
        <v>10</v>
      </c>
      <c r="C283" t="str">
        <f t="shared" ca="1" si="0"/>
        <v>A2</v>
      </c>
      <c r="I283" s="3"/>
    </row>
    <row r="284" spans="1:9" ht="13.2" x14ac:dyDescent="0.25">
      <c r="A284" s="1">
        <v>72</v>
      </c>
      <c r="B284" s="1" t="s">
        <v>10</v>
      </c>
      <c r="C284" t="str">
        <f t="shared" ca="1" si="0"/>
        <v>A2</v>
      </c>
      <c r="I284" s="3"/>
    </row>
    <row r="285" spans="1:9" ht="13.2" x14ac:dyDescent="0.25">
      <c r="A285" s="1">
        <v>72</v>
      </c>
      <c r="B285" s="1" t="s">
        <v>10</v>
      </c>
      <c r="C285" t="str">
        <f t="shared" ca="1" si="0"/>
        <v>A2</v>
      </c>
      <c r="I285" s="3"/>
    </row>
    <row r="286" spans="1:9" ht="13.2" x14ac:dyDescent="0.25">
      <c r="A286" s="1">
        <v>72</v>
      </c>
      <c r="B286" s="1" t="s">
        <v>10</v>
      </c>
      <c r="C286" t="str">
        <f t="shared" ca="1" si="0"/>
        <v>A2</v>
      </c>
      <c r="I286" s="3"/>
    </row>
    <row r="287" spans="1:9" ht="13.2" x14ac:dyDescent="0.25">
      <c r="A287" s="1">
        <v>72</v>
      </c>
      <c r="B287" s="1" t="s">
        <v>10</v>
      </c>
      <c r="C287" t="str">
        <f t="shared" ca="1" si="0"/>
        <v>A2</v>
      </c>
      <c r="I287" s="3"/>
    </row>
    <row r="288" spans="1:9" ht="13.2" x14ac:dyDescent="0.25">
      <c r="A288" s="1">
        <v>72</v>
      </c>
      <c r="B288" s="1" t="s">
        <v>18</v>
      </c>
      <c r="C288" t="str">
        <f t="shared" ca="1" si="0"/>
        <v>A7</v>
      </c>
      <c r="I288" s="3"/>
    </row>
    <row r="289" spans="1:9" ht="13.2" x14ac:dyDescent="0.25">
      <c r="A289" s="1">
        <v>72</v>
      </c>
      <c r="B289" s="1" t="s">
        <v>0</v>
      </c>
      <c r="C289" t="str">
        <f t="shared" ca="1" si="0"/>
        <v>A1</v>
      </c>
      <c r="I289" s="3"/>
    </row>
    <row r="290" spans="1:9" ht="13.2" x14ac:dyDescent="0.25">
      <c r="A290" s="1">
        <v>73</v>
      </c>
      <c r="B290" s="1" t="s">
        <v>10</v>
      </c>
      <c r="C290" t="str">
        <f t="shared" ca="1" si="0"/>
        <v>A2</v>
      </c>
      <c r="E290" s="2"/>
      <c r="I290" s="3"/>
    </row>
    <row r="291" spans="1:9" ht="13.2" x14ac:dyDescent="0.25">
      <c r="A291" s="1">
        <v>73</v>
      </c>
      <c r="B291" s="1" t="s">
        <v>10</v>
      </c>
      <c r="C291" t="str">
        <f t="shared" ca="1" si="0"/>
        <v>A2</v>
      </c>
      <c r="I291" s="3"/>
    </row>
    <row r="292" spans="1:9" ht="13.2" x14ac:dyDescent="0.25">
      <c r="A292" s="1">
        <v>73</v>
      </c>
      <c r="B292" s="1" t="s">
        <v>10</v>
      </c>
      <c r="C292" t="str">
        <f t="shared" ca="1" si="0"/>
        <v>A2</v>
      </c>
      <c r="I292" s="3"/>
    </row>
    <row r="293" spans="1:9" ht="13.2" x14ac:dyDescent="0.25">
      <c r="A293" s="1">
        <v>73</v>
      </c>
      <c r="B293" s="1" t="s">
        <v>10</v>
      </c>
      <c r="C293" t="str">
        <f t="shared" ca="1" si="0"/>
        <v>A2</v>
      </c>
      <c r="I293" s="3"/>
    </row>
    <row r="294" spans="1:9" ht="13.2" x14ac:dyDescent="0.25">
      <c r="A294" s="1">
        <v>73</v>
      </c>
      <c r="B294" s="1" t="s">
        <v>10</v>
      </c>
      <c r="C294" t="str">
        <f t="shared" ca="1" si="0"/>
        <v>A2</v>
      </c>
      <c r="I294" s="3"/>
    </row>
    <row r="295" spans="1:9" ht="13.2" x14ac:dyDescent="0.25">
      <c r="A295" s="1">
        <v>73</v>
      </c>
      <c r="B295" s="1" t="s">
        <v>10</v>
      </c>
      <c r="C295" t="str">
        <f t="shared" ca="1" si="0"/>
        <v>A2</v>
      </c>
      <c r="I295" s="3"/>
    </row>
    <row r="296" spans="1:9" ht="13.2" x14ac:dyDescent="0.25">
      <c r="A296" s="1">
        <v>73</v>
      </c>
      <c r="B296" s="1" t="s">
        <v>10</v>
      </c>
      <c r="C296" t="str">
        <f t="shared" ca="1" si="0"/>
        <v>A2</v>
      </c>
      <c r="I296" s="3"/>
    </row>
    <row r="297" spans="1:9" ht="13.2" x14ac:dyDescent="0.25">
      <c r="A297" s="1">
        <v>73</v>
      </c>
      <c r="B297" s="1" t="s">
        <v>10</v>
      </c>
      <c r="C297" t="str">
        <f t="shared" ca="1" si="0"/>
        <v>A2</v>
      </c>
      <c r="I297" s="3"/>
    </row>
    <row r="298" spans="1:9" ht="13.2" x14ac:dyDescent="0.25">
      <c r="A298" s="1">
        <v>73</v>
      </c>
      <c r="B298" s="1" t="s">
        <v>10</v>
      </c>
      <c r="C298" t="str">
        <f t="shared" ca="1" si="0"/>
        <v>A2</v>
      </c>
      <c r="I298" s="3"/>
    </row>
    <row r="299" spans="1:9" ht="13.2" x14ac:dyDescent="0.25">
      <c r="A299" s="1">
        <v>73</v>
      </c>
      <c r="B299" s="1" t="s">
        <v>10</v>
      </c>
      <c r="C299" t="str">
        <f t="shared" ca="1" si="0"/>
        <v>A2</v>
      </c>
      <c r="I299" s="3"/>
    </row>
    <row r="300" spans="1:9" ht="13.2" x14ac:dyDescent="0.25">
      <c r="A300" s="1">
        <v>73</v>
      </c>
      <c r="B300" s="1" t="s">
        <v>10</v>
      </c>
      <c r="C300" t="str">
        <f t="shared" ca="1" si="0"/>
        <v>A2</v>
      </c>
      <c r="I300" s="3"/>
    </row>
    <row r="301" spans="1:9" ht="13.2" x14ac:dyDescent="0.25">
      <c r="A301" s="1">
        <v>73</v>
      </c>
      <c r="B301" s="1" t="s">
        <v>10</v>
      </c>
      <c r="C301" t="str">
        <f t="shared" ca="1" si="0"/>
        <v>A2</v>
      </c>
      <c r="I301" s="3"/>
    </row>
    <row r="302" spans="1:9" ht="13.2" x14ac:dyDescent="0.25">
      <c r="A302" s="1">
        <v>73</v>
      </c>
      <c r="B302" s="1" t="s">
        <v>10</v>
      </c>
      <c r="C302" t="str">
        <f t="shared" ca="1" si="0"/>
        <v>A2</v>
      </c>
      <c r="I302" s="3"/>
    </row>
    <row r="303" spans="1:9" ht="13.2" x14ac:dyDescent="0.25">
      <c r="A303" s="1">
        <v>73</v>
      </c>
      <c r="B303" s="1" t="s">
        <v>0</v>
      </c>
      <c r="C303" t="str">
        <f t="shared" ca="1" si="0"/>
        <v>A1</v>
      </c>
      <c r="I303" s="3"/>
    </row>
    <row r="304" spans="1:9" ht="13.2" x14ac:dyDescent="0.25">
      <c r="A304" s="1">
        <v>74</v>
      </c>
      <c r="B304" s="1" t="s">
        <v>0</v>
      </c>
      <c r="C304" t="str">
        <f t="shared" ca="1" si="0"/>
        <v>A1</v>
      </c>
      <c r="E304" s="2"/>
      <c r="I304" s="3"/>
    </row>
    <row r="305" spans="1:9" ht="13.2" x14ac:dyDescent="0.25">
      <c r="A305" s="1">
        <v>75</v>
      </c>
      <c r="B305" s="1" t="s">
        <v>0</v>
      </c>
      <c r="C305" t="str">
        <f t="shared" ca="1" si="0"/>
        <v>A1</v>
      </c>
      <c r="E305" s="2"/>
      <c r="I305" s="3"/>
    </row>
    <row r="306" spans="1:9" ht="13.2" x14ac:dyDescent="0.25">
      <c r="A306" s="1">
        <v>76</v>
      </c>
      <c r="B306" s="1" t="s">
        <v>0</v>
      </c>
      <c r="C306" t="str">
        <f t="shared" ca="1" si="0"/>
        <v>A1</v>
      </c>
      <c r="E306" s="2"/>
      <c r="I306" s="3"/>
    </row>
    <row r="307" spans="1:9" ht="13.2" x14ac:dyDescent="0.25">
      <c r="A307" s="1">
        <v>77</v>
      </c>
      <c r="B307" s="1" t="s">
        <v>0</v>
      </c>
      <c r="C307" t="str">
        <f t="shared" ca="1" si="0"/>
        <v>A1</v>
      </c>
      <c r="E307" s="2"/>
      <c r="I307" s="3"/>
    </row>
    <row r="308" spans="1:9" ht="13.2" x14ac:dyDescent="0.25">
      <c r="A308" s="1">
        <v>78</v>
      </c>
      <c r="B308" s="1" t="s">
        <v>0</v>
      </c>
      <c r="C308" t="str">
        <f t="shared" ca="1" si="0"/>
        <v>A1</v>
      </c>
      <c r="E308" s="2"/>
      <c r="I308" s="3"/>
    </row>
    <row r="309" spans="1:9" ht="13.2" x14ac:dyDescent="0.25">
      <c r="A309" s="1">
        <v>78</v>
      </c>
      <c r="B309" s="1" t="s">
        <v>0</v>
      </c>
      <c r="C309" t="str">
        <f t="shared" ca="1" si="0"/>
        <v>A1</v>
      </c>
      <c r="I309" s="3"/>
    </row>
    <row r="310" spans="1:9" ht="13.2" x14ac:dyDescent="0.25">
      <c r="A310" s="1">
        <v>79</v>
      </c>
      <c r="B310" s="1" t="s">
        <v>0</v>
      </c>
      <c r="C310" t="str">
        <f t="shared" ca="1" si="0"/>
        <v>A1</v>
      </c>
      <c r="E310" s="2"/>
      <c r="I310" s="3"/>
    </row>
    <row r="311" spans="1:9" ht="13.2" x14ac:dyDescent="0.25">
      <c r="A311" s="1">
        <v>80</v>
      </c>
      <c r="B311" s="1" t="s">
        <v>15</v>
      </c>
      <c r="C311" t="str">
        <f t="shared" ca="1" si="0"/>
        <v>A4</v>
      </c>
      <c r="E311" s="2"/>
      <c r="I311" s="3"/>
    </row>
    <row r="312" spans="1:9" ht="13.2" x14ac:dyDescent="0.25">
      <c r="A312" s="1">
        <v>80</v>
      </c>
      <c r="B312" s="1" t="s">
        <v>19</v>
      </c>
      <c r="C312" t="str">
        <f t="shared" ca="1" si="0"/>
        <v>A8</v>
      </c>
      <c r="I312" s="3"/>
    </row>
    <row r="313" spans="1:9" ht="13.2" x14ac:dyDescent="0.25">
      <c r="A313" s="1">
        <v>80</v>
      </c>
      <c r="B313" s="1" t="s">
        <v>19</v>
      </c>
      <c r="C313" t="str">
        <f t="shared" ca="1" si="0"/>
        <v>A8</v>
      </c>
      <c r="I313" s="3"/>
    </row>
    <row r="314" spans="1:9" ht="13.2" x14ac:dyDescent="0.25">
      <c r="A314" s="1">
        <v>80</v>
      </c>
      <c r="B314" s="1" t="s">
        <v>19</v>
      </c>
      <c r="C314" t="str">
        <f t="shared" ca="1" si="0"/>
        <v>A8</v>
      </c>
      <c r="I314" s="3"/>
    </row>
    <row r="315" spans="1:9" ht="13.2" x14ac:dyDescent="0.25">
      <c r="A315" s="1">
        <v>80</v>
      </c>
      <c r="B315" s="1" t="s">
        <v>19</v>
      </c>
      <c r="C315" t="str">
        <f t="shared" ca="1" si="0"/>
        <v>A8</v>
      </c>
      <c r="I315" s="3"/>
    </row>
    <row r="316" spans="1:9" ht="13.2" x14ac:dyDescent="0.25">
      <c r="A316" s="1">
        <v>80</v>
      </c>
      <c r="B316" s="1" t="s">
        <v>19</v>
      </c>
      <c r="C316" t="str">
        <f t="shared" ca="1" si="0"/>
        <v>A8</v>
      </c>
      <c r="I316" s="3"/>
    </row>
    <row r="317" spans="1:9" ht="13.2" x14ac:dyDescent="0.25">
      <c r="A317" s="1">
        <v>80</v>
      </c>
      <c r="B317" s="1" t="s">
        <v>19</v>
      </c>
      <c r="C317" t="str">
        <f t="shared" ca="1" si="0"/>
        <v>A8</v>
      </c>
      <c r="I317" s="3"/>
    </row>
    <row r="318" spans="1:9" ht="13.2" x14ac:dyDescent="0.25">
      <c r="A318" s="1">
        <v>80</v>
      </c>
      <c r="B318" s="1" t="s">
        <v>10</v>
      </c>
      <c r="C318" t="str">
        <f t="shared" ca="1" si="0"/>
        <v>A2</v>
      </c>
      <c r="I318" s="3"/>
    </row>
    <row r="319" spans="1:9" ht="13.2" x14ac:dyDescent="0.25">
      <c r="A319" s="1">
        <v>80</v>
      </c>
      <c r="B319" s="1" t="s">
        <v>0</v>
      </c>
      <c r="C319" t="str">
        <f t="shared" ca="1" si="0"/>
        <v>A1</v>
      </c>
      <c r="I319" s="3"/>
    </row>
    <row r="320" spans="1:9" ht="13.2" x14ac:dyDescent="0.25">
      <c r="A320" s="1">
        <v>81</v>
      </c>
      <c r="B320" s="1" t="s">
        <v>0</v>
      </c>
      <c r="C320" t="str">
        <f t="shared" ca="1" si="0"/>
        <v>A1</v>
      </c>
      <c r="E320" s="2"/>
      <c r="I320" s="3"/>
    </row>
    <row r="321" spans="1:9" ht="13.2" x14ac:dyDescent="0.25">
      <c r="A321" s="1">
        <v>81</v>
      </c>
      <c r="B321" s="1" t="s">
        <v>0</v>
      </c>
      <c r="C321" t="str">
        <f t="shared" ca="1" si="0"/>
        <v>A1</v>
      </c>
      <c r="I321" s="3"/>
    </row>
    <row r="322" spans="1:9" ht="13.2" x14ac:dyDescent="0.25">
      <c r="A322" s="1">
        <v>81</v>
      </c>
      <c r="B322" s="1" t="s">
        <v>0</v>
      </c>
      <c r="C322" t="str">
        <f t="shared" ca="1" si="0"/>
        <v>A1</v>
      </c>
      <c r="I322" s="3"/>
    </row>
    <row r="323" spans="1:9" ht="13.2" x14ac:dyDescent="0.25">
      <c r="A323" s="1">
        <v>82</v>
      </c>
      <c r="B323" s="1" t="s">
        <v>0</v>
      </c>
      <c r="C323" t="str">
        <f t="shared" ca="1" si="0"/>
        <v>A1</v>
      </c>
      <c r="E323" s="2"/>
      <c r="I323" s="3"/>
    </row>
    <row r="324" spans="1:9" ht="13.2" x14ac:dyDescent="0.25">
      <c r="A324" s="1">
        <v>83</v>
      </c>
      <c r="B324" s="1" t="s">
        <v>21</v>
      </c>
      <c r="C324" t="str">
        <f t="shared" ca="1" si="0"/>
        <v>A10</v>
      </c>
      <c r="E324" s="2"/>
      <c r="I324" s="3"/>
    </row>
    <row r="325" spans="1:9" ht="13.2" x14ac:dyDescent="0.25">
      <c r="A325" s="1">
        <v>83</v>
      </c>
      <c r="B325" s="1" t="s">
        <v>21</v>
      </c>
      <c r="C325" t="str">
        <f t="shared" ca="1" si="0"/>
        <v>A10</v>
      </c>
      <c r="I325" s="3"/>
    </row>
    <row r="326" spans="1:9" ht="13.2" x14ac:dyDescent="0.25">
      <c r="A326" s="1">
        <v>83</v>
      </c>
      <c r="B326" s="1" t="s">
        <v>21</v>
      </c>
      <c r="C326" t="str">
        <f t="shared" ca="1" si="0"/>
        <v>A10</v>
      </c>
      <c r="I326" s="3"/>
    </row>
    <row r="327" spans="1:9" ht="13.2" x14ac:dyDescent="0.25">
      <c r="A327" s="1">
        <v>83</v>
      </c>
      <c r="B327" s="1" t="s">
        <v>0</v>
      </c>
      <c r="C327" t="str">
        <f t="shared" ca="1" si="0"/>
        <v>A1</v>
      </c>
      <c r="I327" s="3"/>
    </row>
    <row r="328" spans="1:9" ht="13.2" x14ac:dyDescent="0.25">
      <c r="A328" s="1">
        <v>84</v>
      </c>
      <c r="B328" s="1" t="s">
        <v>0</v>
      </c>
      <c r="C328" t="str">
        <f t="shared" ca="1" si="0"/>
        <v>A1</v>
      </c>
      <c r="E328" s="2"/>
      <c r="I328" s="3"/>
    </row>
    <row r="329" spans="1:9" ht="13.2" x14ac:dyDescent="0.25">
      <c r="A329" s="1">
        <v>85</v>
      </c>
      <c r="B329" s="1" t="s">
        <v>17</v>
      </c>
      <c r="C329" t="str">
        <f t="shared" ca="1" si="0"/>
        <v>A6</v>
      </c>
      <c r="E329" s="2"/>
      <c r="I329" s="3"/>
    </row>
    <row r="330" spans="1:9" ht="13.2" x14ac:dyDescent="0.25">
      <c r="A330" s="1">
        <v>85</v>
      </c>
      <c r="B330" s="1" t="s">
        <v>0</v>
      </c>
      <c r="C330" t="str">
        <f t="shared" ca="1" si="0"/>
        <v>A1</v>
      </c>
      <c r="I330" s="3"/>
    </row>
    <row r="331" spans="1:9" ht="13.2" x14ac:dyDescent="0.25">
      <c r="A331" s="1">
        <v>85</v>
      </c>
      <c r="B331" s="1" t="s">
        <v>18</v>
      </c>
      <c r="C331" t="str">
        <f t="shared" ca="1" si="0"/>
        <v>A7</v>
      </c>
      <c r="I331" s="3"/>
    </row>
    <row r="332" spans="1:9" ht="13.2" x14ac:dyDescent="0.25">
      <c r="A332" s="1">
        <v>85</v>
      </c>
      <c r="B332" s="1" t="s">
        <v>16</v>
      </c>
      <c r="C332" t="str">
        <f t="shared" ca="1" si="0"/>
        <v>A5</v>
      </c>
      <c r="I332" s="3"/>
    </row>
    <row r="333" spans="1:9" ht="13.2" x14ac:dyDescent="0.25">
      <c r="A333" s="1">
        <v>85</v>
      </c>
      <c r="B333" s="1" t="s">
        <v>18</v>
      </c>
      <c r="C333" t="str">
        <f t="shared" ca="1" si="0"/>
        <v>A7</v>
      </c>
      <c r="I333" s="3"/>
    </row>
    <row r="334" spans="1:9" ht="13.2" x14ac:dyDescent="0.25">
      <c r="A334" s="1">
        <v>85</v>
      </c>
      <c r="B334" s="1" t="s">
        <v>18</v>
      </c>
      <c r="C334" t="str">
        <f t="shared" ca="1" si="0"/>
        <v>A7</v>
      </c>
      <c r="I334" s="3"/>
    </row>
    <row r="335" spans="1:9" ht="13.2" x14ac:dyDescent="0.25">
      <c r="A335" s="1">
        <v>85</v>
      </c>
      <c r="B335" s="1" t="s">
        <v>0</v>
      </c>
      <c r="C335" t="str">
        <f t="shared" ca="1" si="0"/>
        <v>A1</v>
      </c>
      <c r="I335" s="3"/>
    </row>
    <row r="336" spans="1:9" ht="13.2" x14ac:dyDescent="0.25">
      <c r="A336" s="1">
        <v>86</v>
      </c>
      <c r="B336" s="1" t="s">
        <v>0</v>
      </c>
      <c r="C336" t="str">
        <f t="shared" ca="1" si="0"/>
        <v>A1</v>
      </c>
      <c r="E336" s="2"/>
      <c r="I336" s="3"/>
    </row>
    <row r="337" spans="1:9" ht="13.2" x14ac:dyDescent="0.25">
      <c r="A337" s="1">
        <v>87</v>
      </c>
      <c r="B337" s="1" t="s">
        <v>20</v>
      </c>
      <c r="C337" t="str">
        <f t="shared" ca="1" si="0"/>
        <v>A9</v>
      </c>
      <c r="E337" s="2"/>
      <c r="I337" s="3"/>
    </row>
    <row r="338" spans="1:9" ht="13.2" x14ac:dyDescent="0.25">
      <c r="A338" s="1">
        <v>87</v>
      </c>
      <c r="B338" s="1" t="s">
        <v>19</v>
      </c>
      <c r="C338" t="str">
        <f t="shared" ca="1" si="0"/>
        <v>A8</v>
      </c>
      <c r="I338" s="3"/>
    </row>
    <row r="339" spans="1:9" ht="13.2" x14ac:dyDescent="0.25">
      <c r="A339" s="1">
        <v>87</v>
      </c>
      <c r="B339" s="1" t="s">
        <v>20</v>
      </c>
      <c r="C339" t="str">
        <f t="shared" ca="1" si="0"/>
        <v>A9</v>
      </c>
      <c r="I339" s="3"/>
    </row>
    <row r="340" spans="1:9" ht="13.2" x14ac:dyDescent="0.25">
      <c r="A340" s="1">
        <v>87</v>
      </c>
      <c r="B340" s="1" t="s">
        <v>10</v>
      </c>
      <c r="C340" t="str">
        <f t="shared" ca="1" si="0"/>
        <v>A2</v>
      </c>
      <c r="I340" s="3"/>
    </row>
    <row r="341" spans="1:9" ht="13.2" x14ac:dyDescent="0.25">
      <c r="A341" s="1">
        <v>87</v>
      </c>
      <c r="B341" s="1" t="s">
        <v>21</v>
      </c>
      <c r="C341" t="str">
        <f t="shared" ca="1" si="0"/>
        <v>A10</v>
      </c>
      <c r="I341" s="3"/>
    </row>
    <row r="342" spans="1:9" ht="13.2" x14ac:dyDescent="0.25">
      <c r="A342" s="1">
        <v>87</v>
      </c>
      <c r="B342" s="1" t="s">
        <v>15</v>
      </c>
      <c r="C342" t="str">
        <f t="shared" ca="1" si="0"/>
        <v>A4</v>
      </c>
      <c r="I342" s="3"/>
    </row>
    <row r="343" spans="1:9" ht="13.2" x14ac:dyDescent="0.25">
      <c r="A343" s="1">
        <v>87</v>
      </c>
      <c r="B343" s="1" t="s">
        <v>16</v>
      </c>
      <c r="C343" t="str">
        <f t="shared" ca="1" si="0"/>
        <v>A5</v>
      </c>
      <c r="I343" s="3"/>
    </row>
    <row r="344" spans="1:9" ht="13.2" x14ac:dyDescent="0.25">
      <c r="A344" s="1">
        <v>87</v>
      </c>
      <c r="B344" s="1" t="s">
        <v>17</v>
      </c>
      <c r="C344" t="str">
        <f t="shared" ca="1" si="0"/>
        <v>A6</v>
      </c>
      <c r="I344" s="3"/>
    </row>
    <row r="345" spans="1:9" ht="13.2" x14ac:dyDescent="0.25">
      <c r="A345" s="1">
        <v>87</v>
      </c>
      <c r="B345" s="1" t="s">
        <v>15</v>
      </c>
      <c r="C345" t="str">
        <f t="shared" ca="1" si="0"/>
        <v>A4</v>
      </c>
      <c r="I345" s="3"/>
    </row>
    <row r="346" spans="1:9" ht="13.2" x14ac:dyDescent="0.25">
      <c r="A346" s="1">
        <v>87</v>
      </c>
      <c r="B346" s="1" t="s">
        <v>0</v>
      </c>
      <c r="C346" t="str">
        <f t="shared" ca="1" si="0"/>
        <v>A1</v>
      </c>
      <c r="I346" s="3"/>
    </row>
    <row r="347" spans="1:9" ht="13.2" x14ac:dyDescent="0.25">
      <c r="A347" s="1">
        <v>87</v>
      </c>
      <c r="B347" s="1" t="s">
        <v>0</v>
      </c>
      <c r="C347" t="str">
        <f t="shared" ca="1" si="0"/>
        <v>A1</v>
      </c>
      <c r="I347" s="3"/>
    </row>
    <row r="348" spans="1:9" ht="13.2" x14ac:dyDescent="0.25">
      <c r="A348" s="1">
        <v>88</v>
      </c>
      <c r="B348" s="1" t="s">
        <v>21</v>
      </c>
      <c r="C348" t="str">
        <f t="shared" ca="1" si="0"/>
        <v>A10</v>
      </c>
      <c r="E348" s="2"/>
      <c r="I348" s="3"/>
    </row>
    <row r="349" spans="1:9" ht="13.2" x14ac:dyDescent="0.25">
      <c r="A349" s="1">
        <v>88</v>
      </c>
      <c r="B349" s="1" t="s">
        <v>21</v>
      </c>
      <c r="C349" t="str">
        <f t="shared" ca="1" si="0"/>
        <v>A10</v>
      </c>
      <c r="I349" s="3"/>
    </row>
    <row r="350" spans="1:9" ht="13.2" x14ac:dyDescent="0.25">
      <c r="A350" s="1">
        <v>88</v>
      </c>
      <c r="B350" s="1" t="s">
        <v>0</v>
      </c>
      <c r="C350" t="str">
        <f t="shared" ca="1" si="0"/>
        <v>A1</v>
      </c>
      <c r="I350" s="3"/>
    </row>
    <row r="351" spans="1:9" ht="13.2" x14ac:dyDescent="0.25">
      <c r="A351" s="1">
        <v>89</v>
      </c>
      <c r="B351" s="1" t="s">
        <v>0</v>
      </c>
      <c r="C351" t="str">
        <f t="shared" ca="1" si="0"/>
        <v>A1</v>
      </c>
      <c r="E351" s="2"/>
      <c r="I351" s="3"/>
    </row>
    <row r="352" spans="1:9" ht="13.2" x14ac:dyDescent="0.25">
      <c r="A352" s="1">
        <v>90</v>
      </c>
      <c r="B352" s="1" t="s">
        <v>15</v>
      </c>
      <c r="C352" t="str">
        <f t="shared" ca="1" si="0"/>
        <v>A4</v>
      </c>
      <c r="E352" s="2"/>
      <c r="I352" s="3"/>
    </row>
    <row r="353" spans="1:9" ht="13.2" x14ac:dyDescent="0.25">
      <c r="A353" s="1">
        <v>90</v>
      </c>
      <c r="B353" s="1" t="s">
        <v>18</v>
      </c>
      <c r="C353" t="str">
        <f t="shared" ca="1" si="0"/>
        <v>A7</v>
      </c>
      <c r="I353" s="3"/>
    </row>
    <row r="354" spans="1:9" ht="13.2" x14ac:dyDescent="0.25">
      <c r="A354" s="1">
        <v>90</v>
      </c>
      <c r="B354" s="1" t="s">
        <v>10</v>
      </c>
      <c r="C354" t="str">
        <f t="shared" ca="1" si="0"/>
        <v>A2</v>
      </c>
      <c r="I354" s="3"/>
    </row>
    <row r="355" spans="1:9" ht="13.2" x14ac:dyDescent="0.25">
      <c r="A355" s="1">
        <v>90</v>
      </c>
      <c r="B355" s="1" t="s">
        <v>19</v>
      </c>
      <c r="C355" t="str">
        <f t="shared" ca="1" si="0"/>
        <v>A8</v>
      </c>
      <c r="I355" s="3"/>
    </row>
    <row r="356" spans="1:9" ht="13.2" x14ac:dyDescent="0.25">
      <c r="A356" s="1">
        <v>90</v>
      </c>
      <c r="B356" s="1" t="s">
        <v>14</v>
      </c>
      <c r="C356" t="str">
        <f t="shared" ca="1" si="0"/>
        <v>A3</v>
      </c>
      <c r="I356" s="3"/>
    </row>
    <row r="357" spans="1:9" ht="13.2" x14ac:dyDescent="0.25">
      <c r="A357" s="1">
        <v>90</v>
      </c>
      <c r="B357" s="1" t="s">
        <v>14</v>
      </c>
      <c r="C357" t="str">
        <f t="shared" ca="1" si="0"/>
        <v>A3</v>
      </c>
      <c r="I357" s="3"/>
    </row>
    <row r="358" spans="1:9" ht="13.2" x14ac:dyDescent="0.25">
      <c r="A358" s="1">
        <v>90</v>
      </c>
      <c r="B358" s="1" t="s">
        <v>14</v>
      </c>
      <c r="C358" t="str">
        <f t="shared" ca="1" si="0"/>
        <v>A3</v>
      </c>
      <c r="I358" s="3"/>
    </row>
    <row r="359" spans="1:9" ht="13.2" x14ac:dyDescent="0.25">
      <c r="A359" s="1">
        <v>90</v>
      </c>
      <c r="B359" s="1" t="s">
        <v>14</v>
      </c>
      <c r="C359" t="str">
        <f t="shared" ca="1" si="0"/>
        <v>A3</v>
      </c>
      <c r="I359" s="3"/>
    </row>
    <row r="360" spans="1:9" ht="13.2" x14ac:dyDescent="0.25">
      <c r="A360" s="1">
        <v>90</v>
      </c>
      <c r="B360" s="1" t="s">
        <v>14</v>
      </c>
      <c r="C360" t="str">
        <f t="shared" ca="1" si="0"/>
        <v>A3</v>
      </c>
      <c r="I360" s="3"/>
    </row>
    <row r="361" spans="1:9" ht="13.2" x14ac:dyDescent="0.25">
      <c r="A361" s="1">
        <v>90</v>
      </c>
      <c r="B361" s="1" t="s">
        <v>14</v>
      </c>
      <c r="C361" t="str">
        <f t="shared" ca="1" si="0"/>
        <v>A3</v>
      </c>
      <c r="I361" s="3"/>
    </row>
    <row r="362" spans="1:9" ht="13.2" x14ac:dyDescent="0.25">
      <c r="A362" s="1">
        <v>90</v>
      </c>
      <c r="B362" s="1" t="s">
        <v>14</v>
      </c>
      <c r="C362" t="str">
        <f t="shared" ca="1" si="0"/>
        <v>A3</v>
      </c>
      <c r="I362" s="3"/>
    </row>
    <row r="363" spans="1:9" ht="13.2" x14ac:dyDescent="0.25">
      <c r="A363" s="1">
        <v>90</v>
      </c>
      <c r="B363" s="1" t="s">
        <v>16</v>
      </c>
      <c r="C363" t="str">
        <f t="shared" ca="1" si="0"/>
        <v>A5</v>
      </c>
      <c r="I363" s="3"/>
    </row>
    <row r="364" spans="1:9" ht="13.2" x14ac:dyDescent="0.25">
      <c r="A364" s="1">
        <v>90</v>
      </c>
      <c r="B364" s="1" t="s">
        <v>15</v>
      </c>
      <c r="C364" t="str">
        <f t="shared" ca="1" si="0"/>
        <v>A4</v>
      </c>
      <c r="I364" s="3"/>
    </row>
    <row r="365" spans="1:9" ht="13.2" x14ac:dyDescent="0.25">
      <c r="A365" s="1">
        <v>90</v>
      </c>
      <c r="B365" s="1" t="s">
        <v>16</v>
      </c>
      <c r="C365" t="str">
        <f t="shared" ca="1" si="0"/>
        <v>A5</v>
      </c>
      <c r="I365" s="3"/>
    </row>
    <row r="366" spans="1:9" ht="13.2" x14ac:dyDescent="0.25">
      <c r="A366" s="1">
        <v>90</v>
      </c>
      <c r="B366" s="1" t="s">
        <v>17</v>
      </c>
      <c r="C366" t="str">
        <f t="shared" ca="1" si="0"/>
        <v>A6</v>
      </c>
      <c r="I366" s="3"/>
    </row>
    <row r="367" spans="1:9" ht="13.2" x14ac:dyDescent="0.25">
      <c r="A367" s="1">
        <v>90</v>
      </c>
      <c r="B367" s="1" t="s">
        <v>18</v>
      </c>
      <c r="C367" t="str">
        <f t="shared" ca="1" si="0"/>
        <v>A7</v>
      </c>
      <c r="I367" s="3"/>
    </row>
    <row r="368" spans="1:9" ht="13.2" x14ac:dyDescent="0.25">
      <c r="A368" s="1">
        <v>90</v>
      </c>
      <c r="B368" s="1" t="s">
        <v>10</v>
      </c>
      <c r="C368" t="str">
        <f t="shared" ca="1" si="0"/>
        <v>A2</v>
      </c>
      <c r="I368" s="3"/>
    </row>
    <row r="369" spans="1:9" ht="13.2" x14ac:dyDescent="0.25">
      <c r="A369" s="1">
        <v>90</v>
      </c>
      <c r="B369" s="1" t="s">
        <v>19</v>
      </c>
      <c r="C369" t="str">
        <f t="shared" ca="1" si="0"/>
        <v>A8</v>
      </c>
      <c r="I369" s="3"/>
    </row>
    <row r="370" spans="1:9" ht="13.2" x14ac:dyDescent="0.25">
      <c r="A370" s="1">
        <v>90</v>
      </c>
      <c r="B370" s="1" t="s">
        <v>20</v>
      </c>
      <c r="C370" t="str">
        <f t="shared" ca="1" si="0"/>
        <v>A9</v>
      </c>
      <c r="I370" s="3"/>
    </row>
    <row r="371" spans="1:9" ht="13.2" x14ac:dyDescent="0.25">
      <c r="A371" s="1">
        <v>90</v>
      </c>
      <c r="B371" s="1" t="s">
        <v>21</v>
      </c>
      <c r="C371" t="str">
        <f t="shared" ca="1" si="0"/>
        <v>A10</v>
      </c>
      <c r="I371" s="3"/>
    </row>
    <row r="372" spans="1:9" ht="13.2" x14ac:dyDescent="0.25">
      <c r="A372" s="1">
        <v>90</v>
      </c>
      <c r="B372" s="1" t="s">
        <v>0</v>
      </c>
      <c r="C372" t="str">
        <f t="shared" ca="1" si="0"/>
        <v>A1</v>
      </c>
      <c r="I372" s="3"/>
    </row>
    <row r="373" spans="1:9" ht="13.2" x14ac:dyDescent="0.25">
      <c r="A373" s="1">
        <v>91</v>
      </c>
      <c r="B373" s="1" t="s">
        <v>0</v>
      </c>
      <c r="C373" t="str">
        <f t="shared" ca="1" si="0"/>
        <v>A1</v>
      </c>
      <c r="E373" s="2"/>
      <c r="I373" s="3"/>
    </row>
    <row r="374" spans="1:9" ht="13.2" x14ac:dyDescent="0.25">
      <c r="A374" s="1">
        <v>92</v>
      </c>
      <c r="B374" s="1" t="s">
        <v>21</v>
      </c>
      <c r="C374" t="str">
        <f t="shared" ca="1" si="0"/>
        <v>A10</v>
      </c>
      <c r="E374" s="2"/>
      <c r="I374" s="3"/>
    </row>
    <row r="375" spans="1:9" ht="13.2" x14ac:dyDescent="0.25">
      <c r="A375" s="1">
        <v>92</v>
      </c>
      <c r="B375" s="1" t="s">
        <v>20</v>
      </c>
      <c r="C375" t="str">
        <f t="shared" ca="1" si="0"/>
        <v>A9</v>
      </c>
      <c r="I375" s="3"/>
    </row>
    <row r="376" spans="1:9" ht="13.2" x14ac:dyDescent="0.25">
      <c r="A376" s="1">
        <v>92</v>
      </c>
      <c r="B376" s="1" t="s">
        <v>15</v>
      </c>
      <c r="C376" t="str">
        <f t="shared" ca="1" si="0"/>
        <v>A4</v>
      </c>
      <c r="I376" s="3"/>
    </row>
    <row r="377" spans="1:9" ht="13.2" x14ac:dyDescent="0.25">
      <c r="A377" s="1">
        <v>92</v>
      </c>
      <c r="B377" s="1" t="s">
        <v>16</v>
      </c>
      <c r="C377" t="str">
        <f t="shared" ca="1" si="0"/>
        <v>A5</v>
      </c>
      <c r="I377" s="3"/>
    </row>
    <row r="378" spans="1:9" ht="13.2" x14ac:dyDescent="0.25">
      <c r="A378" s="1">
        <v>92</v>
      </c>
      <c r="B378" s="1" t="s">
        <v>16</v>
      </c>
      <c r="C378" t="str">
        <f t="shared" ca="1" si="0"/>
        <v>A5</v>
      </c>
      <c r="I378" s="3"/>
    </row>
    <row r="379" spans="1:9" ht="13.2" x14ac:dyDescent="0.25">
      <c r="A379" s="1">
        <v>92</v>
      </c>
      <c r="B379" s="1" t="s">
        <v>14</v>
      </c>
      <c r="C379" t="str">
        <f t="shared" ca="1" si="0"/>
        <v>A3</v>
      </c>
      <c r="I379" s="3"/>
    </row>
    <row r="380" spans="1:9" ht="13.2" x14ac:dyDescent="0.25">
      <c r="A380" s="1">
        <v>92</v>
      </c>
      <c r="B380" s="1" t="s">
        <v>15</v>
      </c>
      <c r="C380" t="str">
        <f t="shared" ca="1" si="0"/>
        <v>A4</v>
      </c>
      <c r="I380" s="3"/>
    </row>
    <row r="381" spans="1:9" ht="13.2" x14ac:dyDescent="0.25">
      <c r="A381" s="1">
        <v>92</v>
      </c>
      <c r="B381" s="1" t="s">
        <v>15</v>
      </c>
      <c r="C381" t="str">
        <f t="shared" ca="1" si="0"/>
        <v>A4</v>
      </c>
      <c r="I381" s="3"/>
    </row>
    <row r="382" spans="1:9" ht="13.2" x14ac:dyDescent="0.25">
      <c r="A382" s="1">
        <v>92</v>
      </c>
      <c r="B382" s="1" t="s">
        <v>18</v>
      </c>
      <c r="C382" t="str">
        <f t="shared" ca="1" si="0"/>
        <v>A7</v>
      </c>
      <c r="I382" s="3"/>
    </row>
    <row r="383" spans="1:9" ht="13.2" x14ac:dyDescent="0.25">
      <c r="A383" s="1">
        <v>92</v>
      </c>
      <c r="B383" s="1" t="s">
        <v>18</v>
      </c>
      <c r="C383" t="str">
        <f t="shared" ca="1" si="0"/>
        <v>A7</v>
      </c>
      <c r="I383" s="3"/>
    </row>
    <row r="384" spans="1:9" ht="13.2" x14ac:dyDescent="0.25">
      <c r="A384" s="1">
        <v>92</v>
      </c>
      <c r="B384" s="1" t="s">
        <v>18</v>
      </c>
      <c r="C384" t="str">
        <f t="shared" ca="1" si="0"/>
        <v>A7</v>
      </c>
      <c r="I384" s="3"/>
    </row>
    <row r="385" spans="1:9" ht="13.2" x14ac:dyDescent="0.25">
      <c r="A385" s="1">
        <v>92</v>
      </c>
      <c r="B385" s="1" t="s">
        <v>18</v>
      </c>
      <c r="C385" t="str">
        <f t="shared" ca="1" si="0"/>
        <v>A7</v>
      </c>
      <c r="I385" s="3"/>
    </row>
    <row r="386" spans="1:9" ht="13.2" x14ac:dyDescent="0.25">
      <c r="A386" s="1">
        <v>92</v>
      </c>
      <c r="B386" s="1" t="s">
        <v>18</v>
      </c>
      <c r="C386" t="str">
        <f t="shared" ca="1" si="0"/>
        <v>A7</v>
      </c>
      <c r="I386" s="3"/>
    </row>
    <row r="387" spans="1:9" ht="13.2" x14ac:dyDescent="0.25">
      <c r="A387" s="1">
        <v>92</v>
      </c>
      <c r="B387" s="1" t="s">
        <v>10</v>
      </c>
      <c r="C387" t="str">
        <f t="shared" ca="1" si="0"/>
        <v>A2</v>
      </c>
      <c r="I387" s="3"/>
    </row>
    <row r="388" spans="1:9" ht="13.2" x14ac:dyDescent="0.25">
      <c r="A388" s="1">
        <v>92</v>
      </c>
      <c r="B388" s="1" t="s">
        <v>19</v>
      </c>
      <c r="C388" t="str">
        <f t="shared" ca="1" si="0"/>
        <v>A8</v>
      </c>
      <c r="I388" s="3"/>
    </row>
    <row r="389" spans="1:9" ht="13.2" x14ac:dyDescent="0.25">
      <c r="A389" s="1">
        <v>92</v>
      </c>
      <c r="B389" s="1" t="s">
        <v>0</v>
      </c>
      <c r="C389" t="str">
        <f t="shared" ca="1" si="0"/>
        <v>A1</v>
      </c>
      <c r="I389" s="3"/>
    </row>
    <row r="390" spans="1:9" ht="13.2" x14ac:dyDescent="0.25">
      <c r="A390" s="1">
        <v>93</v>
      </c>
      <c r="B390" s="1" t="s">
        <v>0</v>
      </c>
      <c r="C390" t="str">
        <f t="shared" ca="1" si="0"/>
        <v>A1</v>
      </c>
      <c r="E390" s="2"/>
      <c r="I390" s="3"/>
    </row>
    <row r="391" spans="1:9" ht="13.2" x14ac:dyDescent="0.25">
      <c r="A391" s="1">
        <v>94</v>
      </c>
      <c r="B391" s="1" t="s">
        <v>0</v>
      </c>
      <c r="C391" t="str">
        <f t="shared" ca="1" si="0"/>
        <v>A1</v>
      </c>
      <c r="E391" s="2"/>
      <c r="I391" s="3"/>
    </row>
    <row r="392" spans="1:9" ht="13.2" x14ac:dyDescent="0.25">
      <c r="A392" s="1">
        <v>95</v>
      </c>
      <c r="B392" s="1" t="s">
        <v>0</v>
      </c>
      <c r="C392" t="str">
        <f t="shared" ca="1" si="0"/>
        <v>A1</v>
      </c>
      <c r="E392" s="2"/>
      <c r="I392" s="3"/>
    </row>
    <row r="393" spans="1:9" ht="13.2" x14ac:dyDescent="0.25">
      <c r="A393" s="1">
        <v>96</v>
      </c>
      <c r="B393" s="1" t="s">
        <v>0</v>
      </c>
      <c r="C393" t="str">
        <f t="shared" ca="1" si="0"/>
        <v>A1</v>
      </c>
      <c r="E393" s="2"/>
      <c r="I393" s="3"/>
    </row>
    <row r="394" spans="1:9" ht="13.2" x14ac:dyDescent="0.25">
      <c r="A394" s="1">
        <v>97</v>
      </c>
      <c r="B394" s="1" t="s">
        <v>23</v>
      </c>
      <c r="C394" t="str">
        <f t="shared" ca="1" si="0"/>
        <v>A12</v>
      </c>
      <c r="E394" s="2"/>
      <c r="I394" s="3"/>
    </row>
    <row r="395" spans="1:9" ht="13.2" x14ac:dyDescent="0.25">
      <c r="A395" s="1">
        <v>98</v>
      </c>
      <c r="B395" s="1" t="s">
        <v>0</v>
      </c>
      <c r="C395" t="str">
        <f t="shared" ca="1" si="0"/>
        <v>A1</v>
      </c>
      <c r="E395" s="2"/>
      <c r="I395" s="3"/>
    </row>
    <row r="396" spans="1:9" ht="13.2" x14ac:dyDescent="0.25">
      <c r="A396" s="1">
        <v>100</v>
      </c>
      <c r="B396" s="1" t="s">
        <v>14</v>
      </c>
      <c r="C396" t="str">
        <f t="shared" ca="1" si="0"/>
        <v>A3</v>
      </c>
      <c r="E396" s="2"/>
      <c r="I396" s="3"/>
    </row>
    <row r="397" spans="1:9" ht="13.2" x14ac:dyDescent="0.25">
      <c r="A397" s="1">
        <v>100</v>
      </c>
      <c r="B397" s="1" t="s">
        <v>15</v>
      </c>
      <c r="C397" t="str">
        <f t="shared" ca="1" si="0"/>
        <v>A4</v>
      </c>
      <c r="I397" s="3"/>
    </row>
    <row r="398" spans="1:9" ht="13.2" x14ac:dyDescent="0.25">
      <c r="A398" s="1">
        <v>100</v>
      </c>
      <c r="B398" s="1" t="s">
        <v>16</v>
      </c>
      <c r="C398" t="str">
        <f t="shared" ca="1" si="0"/>
        <v>A5</v>
      </c>
      <c r="I398" s="3"/>
    </row>
    <row r="399" spans="1:9" ht="13.2" x14ac:dyDescent="0.25">
      <c r="A399" s="1">
        <v>100</v>
      </c>
      <c r="B399" s="1" t="s">
        <v>17</v>
      </c>
      <c r="C399" t="str">
        <f t="shared" ca="1" si="0"/>
        <v>A6</v>
      </c>
      <c r="I399" s="3"/>
    </row>
    <row r="400" spans="1:9" ht="13.2" x14ac:dyDescent="0.25">
      <c r="A400" s="1">
        <v>100</v>
      </c>
      <c r="B400" s="1" t="s">
        <v>18</v>
      </c>
      <c r="C400" t="str">
        <f t="shared" ca="1" si="0"/>
        <v>A7</v>
      </c>
      <c r="I400" s="3"/>
    </row>
    <row r="401" spans="1:9" ht="13.2" x14ac:dyDescent="0.25">
      <c r="A401" s="1">
        <v>100</v>
      </c>
      <c r="B401" s="1" t="s">
        <v>10</v>
      </c>
      <c r="C401" t="str">
        <f t="shared" ca="1" si="0"/>
        <v>A2</v>
      </c>
      <c r="I401" s="3"/>
    </row>
    <row r="402" spans="1:9" ht="13.2" x14ac:dyDescent="0.25">
      <c r="A402" s="1">
        <v>100</v>
      </c>
      <c r="B402" s="1" t="s">
        <v>19</v>
      </c>
      <c r="C402" t="str">
        <f t="shared" ca="1" si="0"/>
        <v>A8</v>
      </c>
      <c r="I402" s="3"/>
    </row>
    <row r="403" spans="1:9" ht="13.2" x14ac:dyDescent="0.25">
      <c r="A403" s="1">
        <v>100</v>
      </c>
      <c r="B403" s="1" t="s">
        <v>20</v>
      </c>
      <c r="C403" t="str">
        <f t="shared" ca="1" si="0"/>
        <v>A9</v>
      </c>
      <c r="I403" s="3"/>
    </row>
    <row r="404" spans="1:9" ht="13.2" x14ac:dyDescent="0.25">
      <c r="A404" s="1">
        <v>100</v>
      </c>
      <c r="B404" s="1" t="s">
        <v>21</v>
      </c>
      <c r="C404" t="str">
        <f t="shared" ca="1" si="0"/>
        <v>A10</v>
      </c>
      <c r="I404" s="3"/>
    </row>
    <row r="405" spans="1:9" ht="13.2" x14ac:dyDescent="0.25">
      <c r="A405" s="1">
        <v>100</v>
      </c>
      <c r="B405" s="1" t="s">
        <v>0</v>
      </c>
      <c r="C405" t="str">
        <f t="shared" ca="1" si="0"/>
        <v>A1</v>
      </c>
      <c r="I405" s="3"/>
    </row>
    <row r="406" spans="1:9" ht="13.2" x14ac:dyDescent="0.25">
      <c r="A406" s="1">
        <v>101</v>
      </c>
      <c r="B406" s="1" t="s">
        <v>14</v>
      </c>
      <c r="C406" t="str">
        <f t="shared" ca="1" si="0"/>
        <v>A3</v>
      </c>
      <c r="E406" s="2"/>
      <c r="I406" s="3"/>
    </row>
    <row r="407" spans="1:9" ht="13.2" x14ac:dyDescent="0.25">
      <c r="A407" s="1">
        <v>101</v>
      </c>
      <c r="B407" s="1" t="s">
        <v>15</v>
      </c>
      <c r="C407" t="str">
        <f t="shared" ca="1" si="0"/>
        <v>A4</v>
      </c>
      <c r="I407" s="3"/>
    </row>
    <row r="408" spans="1:9" ht="13.2" x14ac:dyDescent="0.25">
      <c r="A408" s="1">
        <v>101</v>
      </c>
      <c r="B408" s="1" t="s">
        <v>16</v>
      </c>
      <c r="C408" t="str">
        <f t="shared" ca="1" si="0"/>
        <v>A5</v>
      </c>
      <c r="I408" s="3"/>
    </row>
    <row r="409" spans="1:9" ht="13.2" x14ac:dyDescent="0.25">
      <c r="A409" s="1">
        <v>101</v>
      </c>
      <c r="B409" s="1" t="s">
        <v>17</v>
      </c>
      <c r="C409" t="str">
        <f t="shared" ca="1" si="0"/>
        <v>A6</v>
      </c>
      <c r="I409" s="3"/>
    </row>
    <row r="410" spans="1:9" ht="13.2" x14ac:dyDescent="0.25">
      <c r="A410" s="1">
        <v>101</v>
      </c>
      <c r="B410" s="1" t="s">
        <v>18</v>
      </c>
      <c r="C410" t="str">
        <f t="shared" ca="1" si="0"/>
        <v>A7</v>
      </c>
      <c r="I410" s="3"/>
    </row>
    <row r="411" spans="1:9" ht="13.2" x14ac:dyDescent="0.25">
      <c r="A411" s="1">
        <v>101</v>
      </c>
      <c r="B411" s="1" t="s">
        <v>10</v>
      </c>
      <c r="C411" t="str">
        <f t="shared" ca="1" si="0"/>
        <v>A2</v>
      </c>
      <c r="I411" s="3"/>
    </row>
    <row r="412" spans="1:9" ht="13.2" x14ac:dyDescent="0.25">
      <c r="A412" s="1">
        <v>101</v>
      </c>
      <c r="B412" s="1" t="s">
        <v>19</v>
      </c>
      <c r="C412" t="str">
        <f t="shared" ca="1" si="0"/>
        <v>A8</v>
      </c>
      <c r="I412" s="3"/>
    </row>
    <row r="413" spans="1:9" ht="13.2" x14ac:dyDescent="0.25">
      <c r="A413" s="1">
        <v>101</v>
      </c>
      <c r="B413" s="1" t="s">
        <v>20</v>
      </c>
      <c r="C413" t="str">
        <f t="shared" ca="1" si="0"/>
        <v>A9</v>
      </c>
      <c r="I413" s="3"/>
    </row>
    <row r="414" spans="1:9" ht="13.2" x14ac:dyDescent="0.25">
      <c r="A414" s="1">
        <v>101</v>
      </c>
      <c r="B414" s="1" t="s">
        <v>21</v>
      </c>
      <c r="C414" t="str">
        <f t="shared" ca="1" si="0"/>
        <v>A10</v>
      </c>
      <c r="I414" s="3"/>
    </row>
    <row r="415" spans="1:9" ht="13.2" x14ac:dyDescent="0.25">
      <c r="A415" s="1">
        <v>101</v>
      </c>
      <c r="B415" s="1" t="s">
        <v>0</v>
      </c>
      <c r="C415" t="str">
        <f t="shared" ca="1" si="0"/>
        <v>A1</v>
      </c>
      <c r="I415" s="3"/>
    </row>
    <row r="416" spans="1:9" ht="13.2" x14ac:dyDescent="0.25">
      <c r="A416" s="1">
        <v>102</v>
      </c>
      <c r="B416" s="1" t="s">
        <v>0</v>
      </c>
      <c r="C416" t="str">
        <f t="shared" ca="1" si="0"/>
        <v>A1</v>
      </c>
      <c r="E416" s="2"/>
      <c r="I416" s="3"/>
    </row>
    <row r="417" spans="1:9" ht="13.2" x14ac:dyDescent="0.25">
      <c r="A417" s="1">
        <v>102</v>
      </c>
      <c r="B417" s="1" t="s">
        <v>0</v>
      </c>
      <c r="C417" t="str">
        <f t="shared" ca="1" si="0"/>
        <v>A1</v>
      </c>
      <c r="E417" s="2"/>
      <c r="I417" s="3"/>
    </row>
    <row r="418" spans="1:9" ht="13.2" x14ac:dyDescent="0.25">
      <c r="A418" s="1">
        <v>102</v>
      </c>
      <c r="B418" s="1" t="s">
        <v>0</v>
      </c>
      <c r="C418" t="str">
        <f t="shared" ca="1" si="0"/>
        <v>A1</v>
      </c>
      <c r="E418" s="2"/>
      <c r="I418" s="3"/>
    </row>
    <row r="419" spans="1:9" ht="13.2" x14ac:dyDescent="0.25">
      <c r="A419" s="1">
        <v>102</v>
      </c>
      <c r="B419" s="1" t="s">
        <v>0</v>
      </c>
      <c r="C419" t="str">
        <f t="shared" ca="1" si="0"/>
        <v>A1</v>
      </c>
      <c r="E419" s="2"/>
      <c r="I419" s="3"/>
    </row>
    <row r="420" spans="1:9" ht="13.2" x14ac:dyDescent="0.25">
      <c r="A420" s="1">
        <v>102</v>
      </c>
      <c r="B420" s="1" t="s">
        <v>0</v>
      </c>
      <c r="C420" t="str">
        <f t="shared" ca="1" si="0"/>
        <v>A1</v>
      </c>
      <c r="I420" s="3"/>
    </row>
    <row r="421" spans="1:9" ht="13.2" x14ac:dyDescent="0.25">
      <c r="A421" s="1">
        <v>102</v>
      </c>
      <c r="B421" s="1" t="s">
        <v>0</v>
      </c>
      <c r="C421" t="str">
        <f t="shared" ca="1" si="0"/>
        <v>A1</v>
      </c>
      <c r="I421" s="3"/>
    </row>
    <row r="422" spans="1:9" ht="13.2" x14ac:dyDescent="0.25">
      <c r="A422" s="1">
        <v>102</v>
      </c>
      <c r="B422" s="1" t="s">
        <v>0</v>
      </c>
      <c r="C422" t="str">
        <f t="shared" ca="1" si="0"/>
        <v>A1</v>
      </c>
      <c r="E422" s="2"/>
      <c r="I422" s="3"/>
    </row>
  </sheetData>
  <customSheetViews>
    <customSheetView guid="{2A3B39EF-9B0A-47A8-A2C3-CEFEC19F226E}" filter="1" showAutoFilter="1">
      <pageMargins left="0.7" right="0.7" top="0.75" bottom="0.75" header="0.3" footer="0.3"/>
      <autoFilter ref="A1:Z851" xr:uid="{00000000-0000-0000-0000-000000000000}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2"/>
  <sheetViews>
    <sheetView workbookViewId="0"/>
  </sheetViews>
  <sheetFormatPr defaultColWidth="14.44140625" defaultRowHeight="15.75" customHeight="1" x14ac:dyDescent="0.25"/>
  <sheetData>
    <row r="1" spans="1:20" ht="15.75" customHeight="1" x14ac:dyDescent="0.25">
      <c r="A1">
        <f ca="1">IFERROR(__xludf.DUMMYFUNCTION("UNIQUE(Sheet1!A:A)"),1)</f>
        <v>1</v>
      </c>
      <c r="B1" t="str">
        <f ca="1">IFERROR(__xludf.DUMMYFUNCTION("TRANSPOSE(FILTER(Sheet1!C:C,Sheet1!A:A=A1))"),"A1")</f>
        <v>A1</v>
      </c>
      <c r="C1" t="str">
        <f ca="1">IFERROR(__xludf.DUMMYFUNCTION("""COMPUTED_VALUE"""),"A1")</f>
        <v>A1</v>
      </c>
    </row>
    <row r="2" spans="1:20" ht="15.75" customHeight="1" x14ac:dyDescent="0.25">
      <c r="A2">
        <f ca="1">IFERROR(__xludf.DUMMYFUNCTION("""COMPUTED_VALUE"""),2)</f>
        <v>2</v>
      </c>
      <c r="B2" t="str">
        <f ca="1">IFERROR(__xludf.DUMMYFUNCTION("TRANSPOSE(FILTER(Sheet1!C:C,Sheet1!A:A=A2))"),"A1")</f>
        <v>A1</v>
      </c>
      <c r="C2" t="str">
        <f ca="1">IFERROR(__xludf.DUMMYFUNCTION("""COMPUTED_VALUE"""),"A1")</f>
        <v>A1</v>
      </c>
      <c r="D2" t="str">
        <f ca="1">IFERROR(__xludf.DUMMYFUNCTION("""COMPUTED_VALUE"""),"A1")</f>
        <v>A1</v>
      </c>
      <c r="E2" t="str">
        <f ca="1">IFERROR(__xludf.DUMMYFUNCTION("""COMPUTED_VALUE"""),"A1")</f>
        <v>A1</v>
      </c>
      <c r="F2" t="str">
        <f ca="1">IFERROR(__xludf.DUMMYFUNCTION("""COMPUTED_VALUE"""),"A1")</f>
        <v>A1</v>
      </c>
      <c r="G2" t="str">
        <f ca="1">IFERROR(__xludf.DUMMYFUNCTION("""COMPUTED_VALUE"""),"A1")</f>
        <v>A1</v>
      </c>
      <c r="H2" t="str">
        <f ca="1">IFERROR(__xludf.DUMMYFUNCTION("""COMPUTED_VALUE"""),"A1")</f>
        <v>A1</v>
      </c>
    </row>
    <row r="3" spans="1:20" ht="15.75" customHeight="1" x14ac:dyDescent="0.25">
      <c r="A3">
        <f ca="1">IFERROR(__xludf.DUMMYFUNCTION("""COMPUTED_VALUE"""),3)</f>
        <v>3</v>
      </c>
      <c r="B3" t="str">
        <f ca="1">IFERROR(__xludf.DUMMYFUNCTION("TRANSPOSE(FILTER(Sheet1!C:C,Sheet1!A:A=A3))"),"A2")</f>
        <v>A2</v>
      </c>
      <c r="C3" t="str">
        <f ca="1">IFERROR(__xludf.DUMMYFUNCTION("""COMPUTED_VALUE"""),"A2")</f>
        <v>A2</v>
      </c>
      <c r="D3" t="str">
        <f ca="1">IFERROR(__xludf.DUMMYFUNCTION("""COMPUTED_VALUE"""),"A2")</f>
        <v>A2</v>
      </c>
      <c r="E3" t="str">
        <f ca="1">IFERROR(__xludf.DUMMYFUNCTION("""COMPUTED_VALUE"""),"A1")</f>
        <v>A1</v>
      </c>
      <c r="F3" t="str">
        <f ca="1">IFERROR(__xludf.DUMMYFUNCTION("""COMPUTED_VALUE"""),"A3")</f>
        <v>A3</v>
      </c>
      <c r="G3" t="str">
        <f ca="1">IFERROR(__xludf.DUMMYFUNCTION("""COMPUTED_VALUE"""),"A1")</f>
        <v>A1</v>
      </c>
    </row>
    <row r="4" spans="1:20" ht="15.75" customHeight="1" x14ac:dyDescent="0.25">
      <c r="A4">
        <f ca="1">IFERROR(__xludf.DUMMYFUNCTION("""COMPUTED_VALUE"""),4)</f>
        <v>4</v>
      </c>
      <c r="B4" t="str">
        <f ca="1">IFERROR(__xludf.DUMMYFUNCTION("TRANSPOSE(FILTER(Sheet1!C:C,Sheet1!A:A=A4))"),"A1")</f>
        <v>A1</v>
      </c>
      <c r="C4" t="str">
        <f ca="1">IFERROR(__xludf.DUMMYFUNCTION("""COMPUTED_VALUE"""),"A1")</f>
        <v>A1</v>
      </c>
      <c r="D4" t="str">
        <f ca="1">IFERROR(__xludf.DUMMYFUNCTION("""COMPUTED_VALUE"""),"A1")</f>
        <v>A1</v>
      </c>
      <c r="E4" t="str">
        <f ca="1">IFERROR(__xludf.DUMMYFUNCTION("""COMPUTED_VALUE"""),"A1")</f>
        <v>A1</v>
      </c>
      <c r="F4" t="str">
        <f ca="1">IFERROR(__xludf.DUMMYFUNCTION("""COMPUTED_VALUE"""),"A1")</f>
        <v>A1</v>
      </c>
      <c r="G4" t="str">
        <f ca="1">IFERROR(__xludf.DUMMYFUNCTION("""COMPUTED_VALUE"""),"A1")</f>
        <v>A1</v>
      </c>
    </row>
    <row r="5" spans="1:20" ht="15.75" customHeight="1" x14ac:dyDescent="0.25">
      <c r="A5">
        <f ca="1">IFERROR(__xludf.DUMMYFUNCTION("""COMPUTED_VALUE"""),5)</f>
        <v>5</v>
      </c>
      <c r="B5" t="str">
        <f ca="1">IFERROR(__xludf.DUMMYFUNCTION("TRANSPOSE(FILTER(Sheet1!C:C,Sheet1!A:A=A5))"),"A1")</f>
        <v>A1</v>
      </c>
      <c r="C5" t="str">
        <f ca="1">IFERROR(__xludf.DUMMYFUNCTION("""COMPUTED_VALUE"""),"A1")</f>
        <v>A1</v>
      </c>
      <c r="D5" t="str">
        <f ca="1">IFERROR(__xludf.DUMMYFUNCTION("""COMPUTED_VALUE"""),"A1")</f>
        <v>A1</v>
      </c>
      <c r="E5" t="str">
        <f ca="1">IFERROR(__xludf.DUMMYFUNCTION("""COMPUTED_VALUE"""),"A4")</f>
        <v>A4</v>
      </c>
      <c r="F5" t="str">
        <f ca="1">IFERROR(__xludf.DUMMYFUNCTION("""COMPUTED_VALUE"""),"A5")</f>
        <v>A5</v>
      </c>
      <c r="G5" t="str">
        <f ca="1">IFERROR(__xludf.DUMMYFUNCTION("""COMPUTED_VALUE"""),"A3")</f>
        <v>A3</v>
      </c>
      <c r="H5" t="str">
        <f ca="1">IFERROR(__xludf.DUMMYFUNCTION("""COMPUTED_VALUE"""),"A4")</f>
        <v>A4</v>
      </c>
      <c r="I5" t="str">
        <f ca="1">IFERROR(__xludf.DUMMYFUNCTION("""COMPUTED_VALUE"""),"A5")</f>
        <v>A5</v>
      </c>
      <c r="J5" t="str">
        <f ca="1">IFERROR(__xludf.DUMMYFUNCTION("""COMPUTED_VALUE"""),"A6")</f>
        <v>A6</v>
      </c>
      <c r="K5" t="str">
        <f ca="1">IFERROR(__xludf.DUMMYFUNCTION("""COMPUTED_VALUE"""),"A7")</f>
        <v>A7</v>
      </c>
      <c r="L5" t="str">
        <f ca="1">IFERROR(__xludf.DUMMYFUNCTION("""COMPUTED_VALUE"""),"A2")</f>
        <v>A2</v>
      </c>
      <c r="M5" t="str">
        <f ca="1">IFERROR(__xludf.DUMMYFUNCTION("""COMPUTED_VALUE"""),"A8")</f>
        <v>A8</v>
      </c>
      <c r="N5" t="str">
        <f ca="1">IFERROR(__xludf.DUMMYFUNCTION("""COMPUTED_VALUE"""),"A9")</f>
        <v>A9</v>
      </c>
      <c r="O5" t="str">
        <f ca="1">IFERROR(__xludf.DUMMYFUNCTION("""COMPUTED_VALUE"""),"A10")</f>
        <v>A10</v>
      </c>
      <c r="P5" t="str">
        <f ca="1">IFERROR(__xludf.DUMMYFUNCTION("""COMPUTED_VALUE"""),"A1")</f>
        <v>A1</v>
      </c>
    </row>
    <row r="6" spans="1:20" ht="15.75" customHeight="1" x14ac:dyDescent="0.25">
      <c r="A6">
        <f ca="1">IFERROR(__xludf.DUMMYFUNCTION("""COMPUTED_VALUE"""),6)</f>
        <v>6</v>
      </c>
      <c r="B6" t="str">
        <f ca="1">IFERROR(__xludf.DUMMYFUNCTION("TRANSPOSE(FILTER(Sheet1!C:C,Sheet1!A:A=A6))"),"A1")</f>
        <v>A1</v>
      </c>
      <c r="C6" t="str">
        <f ca="1">IFERROR(__xludf.DUMMYFUNCTION("""COMPUTED_VALUE"""),"A7")</f>
        <v>A7</v>
      </c>
      <c r="D6" t="str">
        <f ca="1">IFERROR(__xludf.DUMMYFUNCTION("""COMPUTED_VALUE"""),"A7")</f>
        <v>A7</v>
      </c>
      <c r="E6" t="str">
        <f ca="1">IFERROR(__xludf.DUMMYFUNCTION("""COMPUTED_VALUE"""),"A2")</f>
        <v>A2</v>
      </c>
      <c r="F6" t="str">
        <f ca="1">IFERROR(__xludf.DUMMYFUNCTION("""COMPUTED_VALUE"""),"A8")</f>
        <v>A8</v>
      </c>
      <c r="G6" t="str">
        <f ca="1">IFERROR(__xludf.DUMMYFUNCTION("""COMPUTED_VALUE"""),"A1")</f>
        <v>A1</v>
      </c>
    </row>
    <row r="7" spans="1:20" ht="15.75" customHeight="1" x14ac:dyDescent="0.25">
      <c r="A7">
        <f ca="1">IFERROR(__xludf.DUMMYFUNCTION("""COMPUTED_VALUE"""),7)</f>
        <v>7</v>
      </c>
      <c r="B7" t="str">
        <f ca="1">IFERROR(__xludf.DUMMYFUNCTION("TRANSPOSE(FILTER(Sheet1!C:C,Sheet1!A:A=A7))"),"A1")</f>
        <v>A1</v>
      </c>
      <c r="C7" t="str">
        <f ca="1">IFERROR(__xludf.DUMMYFUNCTION("""COMPUTED_VALUE"""),"A1")</f>
        <v>A1</v>
      </c>
    </row>
    <row r="8" spans="1:20" ht="15.75" customHeight="1" x14ac:dyDescent="0.25">
      <c r="A8">
        <f ca="1">IFERROR(__xludf.DUMMYFUNCTION("""COMPUTED_VALUE"""),8)</f>
        <v>8</v>
      </c>
      <c r="B8" t="str">
        <f ca="1">IFERROR(__xludf.DUMMYFUNCTION("TRANSPOSE(FILTER(Sheet1!C:C,Sheet1!A:A=A8))"),"A1")</f>
        <v>A1</v>
      </c>
      <c r="C8" t="str">
        <f ca="1">IFERROR(__xludf.DUMMYFUNCTION("""COMPUTED_VALUE"""),"A1")</f>
        <v>A1</v>
      </c>
    </row>
    <row r="9" spans="1:20" ht="15.75" customHeight="1" x14ac:dyDescent="0.25">
      <c r="A9">
        <f ca="1">IFERROR(__xludf.DUMMYFUNCTION("""COMPUTED_VALUE"""),9)</f>
        <v>9</v>
      </c>
      <c r="B9" t="str">
        <f ca="1">IFERROR(__xludf.DUMMYFUNCTION("TRANSPOSE(FILTER(Sheet1!C:C,Sheet1!A:A=A9))"),"A3")</f>
        <v>A3</v>
      </c>
      <c r="C9" t="str">
        <f ca="1">IFERROR(__xludf.DUMMYFUNCTION("""COMPUTED_VALUE"""),"A4")</f>
        <v>A4</v>
      </c>
      <c r="D9" t="str">
        <f ca="1">IFERROR(__xludf.DUMMYFUNCTION("""COMPUTED_VALUE"""),"A5")</f>
        <v>A5</v>
      </c>
      <c r="E9" t="str">
        <f ca="1">IFERROR(__xludf.DUMMYFUNCTION("""COMPUTED_VALUE"""),"A6")</f>
        <v>A6</v>
      </c>
      <c r="F9" t="str">
        <f ca="1">IFERROR(__xludf.DUMMYFUNCTION("""COMPUTED_VALUE"""),"A7")</f>
        <v>A7</v>
      </c>
      <c r="G9" t="str">
        <f ca="1">IFERROR(__xludf.DUMMYFUNCTION("""COMPUTED_VALUE"""),"A2")</f>
        <v>A2</v>
      </c>
      <c r="H9" t="str">
        <f ca="1">IFERROR(__xludf.DUMMYFUNCTION("""COMPUTED_VALUE"""),"A8")</f>
        <v>A8</v>
      </c>
      <c r="I9" t="str">
        <f ca="1">IFERROR(__xludf.DUMMYFUNCTION("""COMPUTED_VALUE"""),"A9")</f>
        <v>A9</v>
      </c>
      <c r="J9" t="str">
        <f ca="1">IFERROR(__xludf.DUMMYFUNCTION("""COMPUTED_VALUE"""),"A10")</f>
        <v>A10</v>
      </c>
      <c r="K9" t="str">
        <f ca="1">IFERROR(__xludf.DUMMYFUNCTION("""COMPUTED_VALUE"""),"A1")</f>
        <v>A1</v>
      </c>
      <c r="L9" t="str">
        <f ca="1">IFERROR(__xludf.DUMMYFUNCTION("""COMPUTED_VALUE"""),"A1")</f>
        <v>A1</v>
      </c>
    </row>
    <row r="10" spans="1:20" ht="15.75" customHeight="1" x14ac:dyDescent="0.25">
      <c r="A10">
        <f ca="1">IFERROR(__xludf.DUMMYFUNCTION("""COMPUTED_VALUE"""),10)</f>
        <v>10</v>
      </c>
      <c r="B10" t="str">
        <f ca="1">IFERROR(__xludf.DUMMYFUNCTION("TRANSPOSE(FILTER(Sheet1!C:C,Sheet1!A:A=A10))"),"A1")</f>
        <v>A1</v>
      </c>
      <c r="C10" t="str">
        <f ca="1">IFERROR(__xludf.DUMMYFUNCTION("""COMPUTED_VALUE"""),"A7")</f>
        <v>A7</v>
      </c>
      <c r="D10" t="str">
        <f ca="1">IFERROR(__xludf.DUMMYFUNCTION("""COMPUTED_VALUE"""),"A2")</f>
        <v>A2</v>
      </c>
      <c r="E10" t="str">
        <f ca="1">IFERROR(__xludf.DUMMYFUNCTION("""COMPUTED_VALUE"""),"A2")</f>
        <v>A2</v>
      </c>
      <c r="F10" t="str">
        <f ca="1">IFERROR(__xludf.DUMMYFUNCTION("""COMPUTED_VALUE"""),"A2")</f>
        <v>A2</v>
      </c>
      <c r="G10" t="str">
        <f ca="1">IFERROR(__xludf.DUMMYFUNCTION("""COMPUTED_VALUE"""),"A2")</f>
        <v>A2</v>
      </c>
      <c r="H10" t="str">
        <f ca="1">IFERROR(__xludf.DUMMYFUNCTION("""COMPUTED_VALUE"""),"A8")</f>
        <v>A8</v>
      </c>
      <c r="I10" t="str">
        <f ca="1">IFERROR(__xludf.DUMMYFUNCTION("""COMPUTED_VALUE"""),"A10")</f>
        <v>A10</v>
      </c>
      <c r="J10" t="str">
        <f ca="1">IFERROR(__xludf.DUMMYFUNCTION("""COMPUTED_VALUE"""),"A10")</f>
        <v>A10</v>
      </c>
      <c r="K10" t="str">
        <f ca="1">IFERROR(__xludf.DUMMYFUNCTION("""COMPUTED_VALUE"""),"A10")</f>
        <v>A10</v>
      </c>
      <c r="L10" t="str">
        <f ca="1">IFERROR(__xludf.DUMMYFUNCTION("""COMPUTED_VALUE"""),"A10")</f>
        <v>A10</v>
      </c>
      <c r="M10" t="str">
        <f ca="1">IFERROR(__xludf.DUMMYFUNCTION("""COMPUTED_VALUE"""),"A10")</f>
        <v>A10</v>
      </c>
      <c r="N10" t="str">
        <f ca="1">IFERROR(__xludf.DUMMYFUNCTION("""COMPUTED_VALUE"""),"A10")</f>
        <v>A10</v>
      </c>
      <c r="O10" t="str">
        <f ca="1">IFERROR(__xludf.DUMMYFUNCTION("""COMPUTED_VALUE"""),"A10")</f>
        <v>A10</v>
      </c>
      <c r="P10" t="str">
        <f ca="1">IFERROR(__xludf.DUMMYFUNCTION("""COMPUTED_VALUE"""),"A10")</f>
        <v>A10</v>
      </c>
      <c r="Q10" t="str">
        <f ca="1">IFERROR(__xludf.DUMMYFUNCTION("""COMPUTED_VALUE"""),"A10")</f>
        <v>A10</v>
      </c>
      <c r="R10" t="str">
        <f ca="1">IFERROR(__xludf.DUMMYFUNCTION("""COMPUTED_VALUE"""),"A10")</f>
        <v>A10</v>
      </c>
      <c r="S10" t="str">
        <f ca="1">IFERROR(__xludf.DUMMYFUNCTION("""COMPUTED_VALUE"""),"A10")</f>
        <v>A10</v>
      </c>
      <c r="T10" t="str">
        <f ca="1">IFERROR(__xludf.DUMMYFUNCTION("""COMPUTED_VALUE"""),"A1")</f>
        <v>A1</v>
      </c>
    </row>
    <row r="11" spans="1:20" ht="15.75" customHeight="1" x14ac:dyDescent="0.25">
      <c r="A11">
        <f ca="1">IFERROR(__xludf.DUMMYFUNCTION("""COMPUTED_VALUE"""),11)</f>
        <v>11</v>
      </c>
      <c r="B11" t="str">
        <f ca="1">IFERROR(__xludf.DUMMYFUNCTION("TRANSPOSE(FILTER(Sheet1!C:C,Sheet1!A:A=A11))"),"A1")</f>
        <v>A1</v>
      </c>
      <c r="C11" t="str">
        <f ca="1">IFERROR(__xludf.DUMMYFUNCTION("""COMPUTED_VALUE"""),"A1")</f>
        <v>A1</v>
      </c>
      <c r="D11" t="str">
        <f ca="1">IFERROR(__xludf.DUMMYFUNCTION("""COMPUTED_VALUE"""),"A10")</f>
        <v>A10</v>
      </c>
      <c r="E11" t="str">
        <f ca="1">IFERROR(__xludf.DUMMYFUNCTION("""COMPUTED_VALUE"""),"A10")</f>
        <v>A10</v>
      </c>
      <c r="F11" t="str">
        <f ca="1">IFERROR(__xludf.DUMMYFUNCTION("""COMPUTED_VALUE"""),"A10")</f>
        <v>A10</v>
      </c>
      <c r="G11" t="str">
        <f ca="1">IFERROR(__xludf.DUMMYFUNCTION("""COMPUTED_VALUE"""),"A1")</f>
        <v>A1</v>
      </c>
    </row>
    <row r="12" spans="1:20" ht="15.75" customHeight="1" x14ac:dyDescent="0.25">
      <c r="A12">
        <f ca="1">IFERROR(__xludf.DUMMYFUNCTION("""COMPUTED_VALUE"""),12)</f>
        <v>12</v>
      </c>
      <c r="B12" t="str">
        <f ca="1">IFERROR(__xludf.DUMMYFUNCTION("TRANSPOSE(FILTER(Sheet1!C:C,Sheet1!A:A=A12))"),"A1")</f>
        <v>A1</v>
      </c>
      <c r="C12" t="str">
        <f ca="1">IFERROR(__xludf.DUMMYFUNCTION("""COMPUTED_VALUE"""),"A1")</f>
        <v>A1</v>
      </c>
    </row>
    <row r="13" spans="1:20" ht="15.75" customHeight="1" x14ac:dyDescent="0.25">
      <c r="A13">
        <f ca="1">IFERROR(__xludf.DUMMYFUNCTION("""COMPUTED_VALUE"""),13)</f>
        <v>13</v>
      </c>
      <c r="B13" t="str">
        <f ca="1">IFERROR(__xludf.DUMMYFUNCTION("TRANSPOSE(FILTER(Sheet1!C:C,Sheet1!A:A=A13))"),"A8")</f>
        <v>A8</v>
      </c>
      <c r="C13" t="str">
        <f ca="1">IFERROR(__xludf.DUMMYFUNCTION("""COMPUTED_VALUE"""),"A8")</f>
        <v>A8</v>
      </c>
      <c r="D13" t="str">
        <f ca="1">IFERROR(__xludf.DUMMYFUNCTION("""COMPUTED_VALUE"""),"A8")</f>
        <v>A8</v>
      </c>
      <c r="E13" t="str">
        <f ca="1">IFERROR(__xludf.DUMMYFUNCTION("""COMPUTED_VALUE"""),"A8")</f>
        <v>A8</v>
      </c>
      <c r="F13" t="str">
        <f ca="1">IFERROR(__xludf.DUMMYFUNCTION("""COMPUTED_VALUE"""),"A1")</f>
        <v>A1</v>
      </c>
    </row>
    <row r="14" spans="1:20" ht="15.75" customHeight="1" x14ac:dyDescent="0.25">
      <c r="A14">
        <f ca="1">IFERROR(__xludf.DUMMYFUNCTION("""COMPUTED_VALUE"""),14)</f>
        <v>14</v>
      </c>
      <c r="B14" t="str">
        <f ca="1">IFERROR(__xludf.DUMMYFUNCTION("TRANSPOSE(FILTER(Sheet1!C:C,Sheet1!A:A=A14))"),"A1")</f>
        <v>A1</v>
      </c>
      <c r="C14" t="str">
        <f ca="1">IFERROR(__xludf.DUMMYFUNCTION("""COMPUTED_VALUE"""),"A1")</f>
        <v>A1</v>
      </c>
    </row>
    <row r="15" spans="1:20" ht="15.75" customHeight="1" x14ac:dyDescent="0.25">
      <c r="A15">
        <f ca="1">IFERROR(__xludf.DUMMYFUNCTION("""COMPUTED_VALUE"""),15)</f>
        <v>15</v>
      </c>
      <c r="B15" t="str">
        <f ca="1">IFERROR(__xludf.DUMMYFUNCTION("TRANSPOSE(FILTER(Sheet1!C:C,Sheet1!A:A=A15))"),"A1")</f>
        <v>A1</v>
      </c>
      <c r="C15" t="str">
        <f ca="1">IFERROR(__xludf.DUMMYFUNCTION("""COMPUTED_VALUE"""),"A1")</f>
        <v>A1</v>
      </c>
      <c r="D15" t="str">
        <f ca="1">IFERROR(__xludf.DUMMYFUNCTION("""COMPUTED_VALUE"""),"A1")</f>
        <v>A1</v>
      </c>
    </row>
    <row r="16" spans="1:20" ht="15.75" customHeight="1" x14ac:dyDescent="0.25">
      <c r="A16">
        <f ca="1">IFERROR(__xludf.DUMMYFUNCTION("""COMPUTED_VALUE"""),16)</f>
        <v>16</v>
      </c>
      <c r="B16" t="str">
        <f ca="1">IFERROR(__xludf.DUMMYFUNCTION("TRANSPOSE(FILTER(Sheet1!C:C,Sheet1!A:A=A16))"),"A7")</f>
        <v>A7</v>
      </c>
      <c r="C16" t="str">
        <f ca="1">IFERROR(__xludf.DUMMYFUNCTION("""COMPUTED_VALUE"""),"A2")</f>
        <v>A2</v>
      </c>
      <c r="D16" t="str">
        <f ca="1">IFERROR(__xludf.DUMMYFUNCTION("""COMPUTED_VALUE"""),"A8")</f>
        <v>A8</v>
      </c>
      <c r="E16" t="str">
        <f ca="1">IFERROR(__xludf.DUMMYFUNCTION("""COMPUTED_VALUE"""),"A9")</f>
        <v>A9</v>
      </c>
      <c r="F16" t="str">
        <f ca="1">IFERROR(__xludf.DUMMYFUNCTION("""COMPUTED_VALUE"""),"A10")</f>
        <v>A10</v>
      </c>
      <c r="G16" t="str">
        <f ca="1">IFERROR(__xludf.DUMMYFUNCTION("""COMPUTED_VALUE"""),"A7")</f>
        <v>A7</v>
      </c>
      <c r="H16" t="str">
        <f ca="1">IFERROR(__xludf.DUMMYFUNCTION("""COMPUTED_VALUE"""),"A8")</f>
        <v>A8</v>
      </c>
      <c r="I16" t="str">
        <f ca="1">IFERROR(__xludf.DUMMYFUNCTION("""COMPUTED_VALUE"""),"A8")</f>
        <v>A8</v>
      </c>
      <c r="J16" t="str">
        <f ca="1">IFERROR(__xludf.DUMMYFUNCTION("""COMPUTED_VALUE"""),"A2")</f>
        <v>A2</v>
      </c>
      <c r="K16" t="str">
        <f ca="1">IFERROR(__xludf.DUMMYFUNCTION("""COMPUTED_VALUE"""),"A1")</f>
        <v>A1</v>
      </c>
      <c r="L16" t="str">
        <f ca="1">IFERROR(__xludf.DUMMYFUNCTION("""COMPUTED_VALUE"""),"A1")</f>
        <v>A1</v>
      </c>
    </row>
    <row r="17" spans="1:11" ht="15.75" customHeight="1" x14ac:dyDescent="0.25">
      <c r="A17">
        <f ca="1">IFERROR(__xludf.DUMMYFUNCTION("""COMPUTED_VALUE"""),17)</f>
        <v>17</v>
      </c>
      <c r="B17" t="str">
        <f ca="1">IFERROR(__xludf.DUMMYFUNCTION("TRANSPOSE(FILTER(Sheet1!C:C,Sheet1!A:A=A17))"),"A1")</f>
        <v>A1</v>
      </c>
      <c r="C17" t="str">
        <f ca="1">IFERROR(__xludf.DUMMYFUNCTION("""COMPUTED_VALUE"""),"A1")</f>
        <v>A1</v>
      </c>
      <c r="D17" t="str">
        <f ca="1">IFERROR(__xludf.DUMMYFUNCTION("""COMPUTED_VALUE"""),"A1")</f>
        <v>A1</v>
      </c>
    </row>
    <row r="18" spans="1:11" ht="15.75" customHeight="1" x14ac:dyDescent="0.25">
      <c r="A18">
        <f ca="1">IFERROR(__xludf.DUMMYFUNCTION("""COMPUTED_VALUE"""),18)</f>
        <v>18</v>
      </c>
      <c r="B18" t="str">
        <f ca="1">IFERROR(__xludf.DUMMYFUNCTION("TRANSPOSE(FILTER(Sheet1!C:C,Sheet1!A:A=A18))"),"A1")</f>
        <v>A1</v>
      </c>
      <c r="C18" t="str">
        <f ca="1">IFERROR(__xludf.DUMMYFUNCTION("""COMPUTED_VALUE"""),"A1")</f>
        <v>A1</v>
      </c>
      <c r="D18" t="str">
        <f ca="1">IFERROR(__xludf.DUMMYFUNCTION("""COMPUTED_VALUE"""),"A1")</f>
        <v>A1</v>
      </c>
    </row>
    <row r="19" spans="1:11" ht="15.75" customHeight="1" x14ac:dyDescent="0.25">
      <c r="A19">
        <f ca="1">IFERROR(__xludf.DUMMYFUNCTION("""COMPUTED_VALUE"""),19)</f>
        <v>19</v>
      </c>
      <c r="B19" t="str">
        <f ca="1">IFERROR(__xludf.DUMMYFUNCTION("TRANSPOSE(FILTER(Sheet1!C:C,Sheet1!A:A=A19))"),"A1")</f>
        <v>A1</v>
      </c>
      <c r="C19" t="str">
        <f ca="1">IFERROR(__xludf.DUMMYFUNCTION("""COMPUTED_VALUE"""),"A7")</f>
        <v>A7</v>
      </c>
      <c r="D19" t="str">
        <f ca="1">IFERROR(__xludf.DUMMYFUNCTION("""COMPUTED_VALUE"""),"A7")</f>
        <v>A7</v>
      </c>
      <c r="E19" t="str">
        <f ca="1">IFERROR(__xludf.DUMMYFUNCTION("""COMPUTED_VALUE"""),"A2")</f>
        <v>A2</v>
      </c>
      <c r="F19" t="str">
        <f ca="1">IFERROR(__xludf.DUMMYFUNCTION("""COMPUTED_VALUE"""),"A2")</f>
        <v>A2</v>
      </c>
      <c r="G19" t="str">
        <f ca="1">IFERROR(__xludf.DUMMYFUNCTION("""COMPUTED_VALUE"""),"A2")</f>
        <v>A2</v>
      </c>
      <c r="H19" t="str">
        <f ca="1">IFERROR(__xludf.DUMMYFUNCTION("""COMPUTED_VALUE"""),"A1")</f>
        <v>A1</v>
      </c>
      <c r="I19" t="str">
        <f ca="1">IFERROR(__xludf.DUMMYFUNCTION("""COMPUTED_VALUE"""),"A5")</f>
        <v>A5</v>
      </c>
      <c r="J19" t="str">
        <f ca="1">IFERROR(__xludf.DUMMYFUNCTION("""COMPUTED_VALUE"""),"A1")</f>
        <v>A1</v>
      </c>
      <c r="K19" t="str">
        <f ca="1">IFERROR(__xludf.DUMMYFUNCTION("""COMPUTED_VALUE"""),"A1")</f>
        <v>A1</v>
      </c>
    </row>
    <row r="20" spans="1:11" ht="15.75" customHeight="1" x14ac:dyDescent="0.25">
      <c r="A20">
        <f ca="1">IFERROR(__xludf.DUMMYFUNCTION("""COMPUTED_VALUE"""),20)</f>
        <v>20</v>
      </c>
      <c r="B20" t="str">
        <f ca="1">IFERROR(__xludf.DUMMYFUNCTION("TRANSPOSE(FILTER(Sheet1!C:C,Sheet1!A:A=A20))"),"A1")</f>
        <v>A1</v>
      </c>
    </row>
    <row r="21" spans="1:11" ht="15.75" customHeight="1" x14ac:dyDescent="0.25">
      <c r="A21">
        <f ca="1">IFERROR(__xludf.DUMMYFUNCTION("""COMPUTED_VALUE"""),21)</f>
        <v>21</v>
      </c>
      <c r="B21" t="str">
        <f ca="1">IFERROR(__xludf.DUMMYFUNCTION("TRANSPOSE(FILTER(Sheet1!C:C,Sheet1!A:A=A21))"),"A1")</f>
        <v>A1</v>
      </c>
      <c r="C21" t="str">
        <f ca="1">IFERROR(__xludf.DUMMYFUNCTION("""COMPUTED_VALUE"""),"A1")</f>
        <v>A1</v>
      </c>
    </row>
    <row r="22" spans="1:11" ht="15.75" customHeight="1" x14ac:dyDescent="0.25">
      <c r="A22">
        <f ca="1">IFERROR(__xludf.DUMMYFUNCTION("""COMPUTED_VALUE"""),22)</f>
        <v>22</v>
      </c>
      <c r="B22" t="str">
        <f ca="1">IFERROR(__xludf.DUMMYFUNCTION("TRANSPOSE(FILTER(Sheet1!C:C,Sheet1!A:A=A22))"),"A1")</f>
        <v>A1</v>
      </c>
    </row>
    <row r="23" spans="1:11" ht="15.75" customHeight="1" x14ac:dyDescent="0.25">
      <c r="A23">
        <f ca="1">IFERROR(__xludf.DUMMYFUNCTION("""COMPUTED_VALUE"""),23)</f>
        <v>23</v>
      </c>
      <c r="B23" t="str">
        <f ca="1">IFERROR(__xludf.DUMMYFUNCTION("TRANSPOSE(FILTER(Sheet1!C:C,Sheet1!A:A=A23))"),"A1")</f>
        <v>A1</v>
      </c>
      <c r="C23" t="str">
        <f ca="1">IFERROR(__xludf.DUMMYFUNCTION("""COMPUTED_VALUE"""),"A10")</f>
        <v>A10</v>
      </c>
      <c r="D23" t="str">
        <f ca="1">IFERROR(__xludf.DUMMYFUNCTION("""COMPUTED_VALUE"""),"A1")</f>
        <v>A1</v>
      </c>
    </row>
    <row r="24" spans="1:11" ht="15.75" customHeight="1" x14ac:dyDescent="0.25">
      <c r="A24">
        <f ca="1">IFERROR(__xludf.DUMMYFUNCTION("""COMPUTED_VALUE"""),24)</f>
        <v>24</v>
      </c>
      <c r="B24" t="str">
        <f ca="1">IFERROR(__xludf.DUMMYFUNCTION("TRANSPOSE(FILTER(Sheet1!C:C,Sheet1!A:A=A24))"),"A1")</f>
        <v>A1</v>
      </c>
    </row>
    <row r="25" spans="1:11" ht="15.75" customHeight="1" x14ac:dyDescent="0.25">
      <c r="A25">
        <f ca="1">IFERROR(__xludf.DUMMYFUNCTION("""COMPUTED_VALUE"""),25)</f>
        <v>25</v>
      </c>
      <c r="B25" t="str">
        <f ca="1">IFERROR(__xludf.DUMMYFUNCTION("TRANSPOSE(FILTER(Sheet1!C:C,Sheet1!A:A=A25))"),"A5")</f>
        <v>A5</v>
      </c>
      <c r="C25" t="str">
        <f ca="1">IFERROR(__xludf.DUMMYFUNCTION("""COMPUTED_VALUE"""),"A3")</f>
        <v>A3</v>
      </c>
      <c r="D25" t="str">
        <f ca="1">IFERROR(__xludf.DUMMYFUNCTION("""COMPUTED_VALUE"""),"A6")</f>
        <v>A6</v>
      </c>
      <c r="E25" t="str">
        <f ca="1">IFERROR(__xludf.DUMMYFUNCTION("""COMPUTED_VALUE"""),"A7")</f>
        <v>A7</v>
      </c>
      <c r="F25" t="str">
        <f ca="1">IFERROR(__xludf.DUMMYFUNCTION("""COMPUTED_VALUE"""),"A2")</f>
        <v>A2</v>
      </c>
      <c r="G25" t="str">
        <f ca="1">IFERROR(__xludf.DUMMYFUNCTION("""COMPUTED_VALUE"""),"A8")</f>
        <v>A8</v>
      </c>
      <c r="H25" t="str">
        <f ca="1">IFERROR(__xludf.DUMMYFUNCTION("""COMPUTED_VALUE"""),"A9")</f>
        <v>A9</v>
      </c>
      <c r="I25" t="str">
        <f ca="1">IFERROR(__xludf.DUMMYFUNCTION("""COMPUTED_VALUE"""),"A10")</f>
        <v>A10</v>
      </c>
      <c r="J25" t="str">
        <f ca="1">IFERROR(__xludf.DUMMYFUNCTION("""COMPUTED_VALUE"""),"A1")</f>
        <v>A1</v>
      </c>
    </row>
    <row r="26" spans="1:11" ht="15.75" customHeight="1" x14ac:dyDescent="0.25">
      <c r="A26">
        <f ca="1">IFERROR(__xludf.DUMMYFUNCTION("""COMPUTED_VALUE"""),26)</f>
        <v>26</v>
      </c>
      <c r="B26" t="str">
        <f ca="1">IFERROR(__xludf.DUMMYFUNCTION("TRANSPOSE(FILTER(Sheet1!C:C,Sheet1!A:A=A26))"),"A1")</f>
        <v>A1</v>
      </c>
      <c r="C26" t="str">
        <f ca="1">IFERROR(__xludf.DUMMYFUNCTION("""COMPUTED_VALUE"""),"A11")</f>
        <v>A11</v>
      </c>
      <c r="D26" t="str">
        <f ca="1">IFERROR(__xludf.DUMMYFUNCTION("""COMPUTED_VALUE"""),"A1")</f>
        <v>A1</v>
      </c>
      <c r="E26" t="str">
        <f ca="1">IFERROR(__xludf.DUMMYFUNCTION("""COMPUTED_VALUE"""),"A1")</f>
        <v>A1</v>
      </c>
      <c r="F26" t="str">
        <f ca="1">IFERROR(__xludf.DUMMYFUNCTION("""COMPUTED_VALUE"""),"A1")</f>
        <v>A1</v>
      </c>
    </row>
    <row r="27" spans="1:11" ht="15.75" customHeight="1" x14ac:dyDescent="0.25">
      <c r="A27">
        <f ca="1">IFERROR(__xludf.DUMMYFUNCTION("""COMPUTED_VALUE"""),27)</f>
        <v>27</v>
      </c>
      <c r="B27" t="str">
        <f ca="1">IFERROR(__xludf.DUMMYFUNCTION("TRANSPOSE(FILTER(Sheet1!C:C,Sheet1!A:A=A27))"),"A10")</f>
        <v>A10</v>
      </c>
      <c r="C27" t="str">
        <f ca="1">IFERROR(__xludf.DUMMYFUNCTION("""COMPUTED_VALUE"""),"A10")</f>
        <v>A10</v>
      </c>
      <c r="D27" t="str">
        <f ca="1">IFERROR(__xludf.DUMMYFUNCTION("""COMPUTED_VALUE"""),"A10")</f>
        <v>A10</v>
      </c>
      <c r="E27" t="str">
        <f ca="1">IFERROR(__xludf.DUMMYFUNCTION("""COMPUTED_VALUE"""),"A1")</f>
        <v>A1</v>
      </c>
    </row>
    <row r="28" spans="1:11" ht="15.75" customHeight="1" x14ac:dyDescent="0.25">
      <c r="A28">
        <f ca="1">IFERROR(__xludf.DUMMYFUNCTION("""COMPUTED_VALUE"""),28)</f>
        <v>28</v>
      </c>
      <c r="B28" t="str">
        <f ca="1">IFERROR(__xludf.DUMMYFUNCTION("TRANSPOSE(FILTER(Sheet1!C:C,Sheet1!A:A=A28))"),"A1")</f>
        <v>A1</v>
      </c>
    </row>
    <row r="29" spans="1:11" ht="13.2" x14ac:dyDescent="0.25">
      <c r="A29">
        <f ca="1">IFERROR(__xludf.DUMMYFUNCTION("""COMPUTED_VALUE"""),29)</f>
        <v>29</v>
      </c>
      <c r="B29" t="str">
        <f ca="1">IFERROR(__xludf.DUMMYFUNCTION("TRANSPOSE(FILTER(Sheet1!C:C,Sheet1!A:A=A29))"),"A1")</f>
        <v>A1</v>
      </c>
    </row>
    <row r="30" spans="1:11" ht="13.2" x14ac:dyDescent="0.25">
      <c r="A30">
        <f ca="1">IFERROR(__xludf.DUMMYFUNCTION("""COMPUTED_VALUE"""),30)</f>
        <v>30</v>
      </c>
      <c r="B30" t="str">
        <f ca="1">IFERROR(__xludf.DUMMYFUNCTION("TRANSPOSE(FILTER(Sheet1!C:C,Sheet1!A:A=A30))"),"A7")</f>
        <v>A7</v>
      </c>
      <c r="C30" t="str">
        <f ca="1">IFERROR(__xludf.DUMMYFUNCTION("""COMPUTED_VALUE"""),"A7")</f>
        <v>A7</v>
      </c>
      <c r="D30" t="str">
        <f ca="1">IFERROR(__xludf.DUMMYFUNCTION("""COMPUTED_VALUE"""),"A7")</f>
        <v>A7</v>
      </c>
      <c r="E30" t="str">
        <f ca="1">IFERROR(__xludf.DUMMYFUNCTION("""COMPUTED_VALUE"""),"A7")</f>
        <v>A7</v>
      </c>
      <c r="F30" t="str">
        <f ca="1">IFERROR(__xludf.DUMMYFUNCTION("""COMPUTED_VALUE"""),"A7")</f>
        <v>A7</v>
      </c>
      <c r="G30" t="str">
        <f ca="1">IFERROR(__xludf.DUMMYFUNCTION("""COMPUTED_VALUE"""),"A7")</f>
        <v>A7</v>
      </c>
      <c r="H30" t="str">
        <f ca="1">IFERROR(__xludf.DUMMYFUNCTION("""COMPUTED_VALUE"""),"A7")</f>
        <v>A7</v>
      </c>
      <c r="I30" t="str">
        <f ca="1">IFERROR(__xludf.DUMMYFUNCTION("""COMPUTED_VALUE"""),"A2")</f>
        <v>A2</v>
      </c>
      <c r="J30" t="str">
        <f ca="1">IFERROR(__xludf.DUMMYFUNCTION("""COMPUTED_VALUE"""),"A8")</f>
        <v>A8</v>
      </c>
      <c r="K30" t="str">
        <f ca="1">IFERROR(__xludf.DUMMYFUNCTION("""COMPUTED_VALUE"""),"A1")</f>
        <v>A1</v>
      </c>
    </row>
    <row r="31" spans="1:11" ht="13.2" x14ac:dyDescent="0.25">
      <c r="A31">
        <f ca="1">IFERROR(__xludf.DUMMYFUNCTION("""COMPUTED_VALUE"""),31)</f>
        <v>31</v>
      </c>
      <c r="B31" t="str">
        <f ca="1">IFERROR(__xludf.DUMMYFUNCTION("TRANSPOSE(FILTER(Sheet1!C:C,Sheet1!A:A=A31))"),"A1")</f>
        <v>A1</v>
      </c>
      <c r="C31" t="str">
        <f ca="1">IFERROR(__xludf.DUMMYFUNCTION("""COMPUTED_VALUE"""),"A8")</f>
        <v>A8</v>
      </c>
      <c r="D31" t="str">
        <f ca="1">IFERROR(__xludf.DUMMYFUNCTION("""COMPUTED_VALUE"""),"A7")</f>
        <v>A7</v>
      </c>
      <c r="E31" t="str">
        <f ca="1">IFERROR(__xludf.DUMMYFUNCTION("""COMPUTED_VALUE"""),"A5")</f>
        <v>A5</v>
      </c>
      <c r="F31" t="str">
        <f ca="1">IFERROR(__xludf.DUMMYFUNCTION("""COMPUTED_VALUE"""),"A7")</f>
        <v>A7</v>
      </c>
      <c r="G31" t="str">
        <f ca="1">IFERROR(__xludf.DUMMYFUNCTION("""COMPUTED_VALUE"""),"A8")</f>
        <v>A8</v>
      </c>
      <c r="H31" t="str">
        <f ca="1">IFERROR(__xludf.DUMMYFUNCTION("""COMPUTED_VALUE"""),"A8")</f>
        <v>A8</v>
      </c>
      <c r="I31" t="str">
        <f ca="1">IFERROR(__xludf.DUMMYFUNCTION("""COMPUTED_VALUE"""),"A1")</f>
        <v>A1</v>
      </c>
    </row>
    <row r="32" spans="1:11" ht="13.2" x14ac:dyDescent="0.25">
      <c r="A32">
        <f ca="1">IFERROR(__xludf.DUMMYFUNCTION("""COMPUTED_VALUE"""),32)</f>
        <v>32</v>
      </c>
      <c r="B32" t="str">
        <f ca="1">IFERROR(__xludf.DUMMYFUNCTION("TRANSPOSE(FILTER(Sheet1!C:C,Sheet1!A:A=A32))"),"A1")</f>
        <v>A1</v>
      </c>
    </row>
    <row r="33" spans="1:13" ht="13.2" x14ac:dyDescent="0.25">
      <c r="A33">
        <f ca="1">IFERROR(__xludf.DUMMYFUNCTION("""COMPUTED_VALUE"""),33)</f>
        <v>33</v>
      </c>
      <c r="B33" t="str">
        <f ca="1">IFERROR(__xludf.DUMMYFUNCTION("TRANSPOSE(FILTER(Sheet1!C:C,Sheet1!A:A=A33))"),"A1")</f>
        <v>A1</v>
      </c>
      <c r="C33" t="str">
        <f ca="1">IFERROR(__xludf.DUMMYFUNCTION("""COMPUTED_VALUE"""),"A1")</f>
        <v>A1</v>
      </c>
    </row>
    <row r="34" spans="1:13" ht="13.2" x14ac:dyDescent="0.25">
      <c r="A34">
        <f ca="1">IFERROR(__xludf.DUMMYFUNCTION("""COMPUTED_VALUE"""),34)</f>
        <v>34</v>
      </c>
      <c r="B34" t="str">
        <f ca="1">IFERROR(__xludf.DUMMYFUNCTION("TRANSPOSE(FILTER(Sheet1!C:C,Sheet1!A:A=A34))"),"A1")</f>
        <v>A1</v>
      </c>
    </row>
    <row r="35" spans="1:13" ht="13.2" x14ac:dyDescent="0.25">
      <c r="A35">
        <f ca="1">IFERROR(__xludf.DUMMYFUNCTION("""COMPUTED_VALUE"""),35)</f>
        <v>35</v>
      </c>
      <c r="B35" t="str">
        <f ca="1">IFERROR(__xludf.DUMMYFUNCTION("TRANSPOSE(FILTER(Sheet1!C:C,Sheet1!A:A=A35))"),"A1")</f>
        <v>A1</v>
      </c>
      <c r="C35" t="str">
        <f ca="1">IFERROR(__xludf.DUMMYFUNCTION("""COMPUTED_VALUE"""),"A1")</f>
        <v>A1</v>
      </c>
      <c r="D35" t="str">
        <f ca="1">IFERROR(__xludf.DUMMYFUNCTION("""COMPUTED_VALUE"""),"A4")</f>
        <v>A4</v>
      </c>
      <c r="E35" t="str">
        <f ca="1">IFERROR(__xludf.DUMMYFUNCTION("""COMPUTED_VALUE"""),"A4")</f>
        <v>A4</v>
      </c>
      <c r="F35" t="str">
        <f ca="1">IFERROR(__xludf.DUMMYFUNCTION("""COMPUTED_VALUE"""),"A7")</f>
        <v>A7</v>
      </c>
      <c r="G35" t="str">
        <f ca="1">IFERROR(__xludf.DUMMYFUNCTION("""COMPUTED_VALUE"""),"A7")</f>
        <v>A7</v>
      </c>
      <c r="H35" t="str">
        <f ca="1">IFERROR(__xludf.DUMMYFUNCTION("""COMPUTED_VALUE"""),"A7")</f>
        <v>A7</v>
      </c>
      <c r="I35" t="str">
        <f ca="1">IFERROR(__xludf.DUMMYFUNCTION("""COMPUTED_VALUE"""),"A7")</f>
        <v>A7</v>
      </c>
      <c r="J35" t="str">
        <f ca="1">IFERROR(__xludf.DUMMYFUNCTION("""COMPUTED_VALUE"""),"A7")</f>
        <v>A7</v>
      </c>
      <c r="K35" t="str">
        <f ca="1">IFERROR(__xludf.DUMMYFUNCTION("""COMPUTED_VALUE"""),"A7")</f>
        <v>A7</v>
      </c>
      <c r="L35" t="str">
        <f ca="1">IFERROR(__xludf.DUMMYFUNCTION("""COMPUTED_VALUE"""),"A2")</f>
        <v>A2</v>
      </c>
      <c r="M35" t="str">
        <f ca="1">IFERROR(__xludf.DUMMYFUNCTION("""COMPUTED_VALUE"""),"A1")</f>
        <v>A1</v>
      </c>
    </row>
    <row r="36" spans="1:13" ht="13.2" x14ac:dyDescent="0.25">
      <c r="A36">
        <f ca="1">IFERROR(__xludf.DUMMYFUNCTION("""COMPUTED_VALUE"""),36)</f>
        <v>36</v>
      </c>
      <c r="B36" t="str">
        <f ca="1">IFERROR(__xludf.DUMMYFUNCTION("TRANSPOSE(FILTER(Sheet1!C:C,Sheet1!A:A=A36))"),"A3")</f>
        <v>A3</v>
      </c>
      <c r="C36" t="str">
        <f ca="1">IFERROR(__xludf.DUMMYFUNCTION("""COMPUTED_VALUE"""),"A3")</f>
        <v>A3</v>
      </c>
      <c r="D36" t="str">
        <f ca="1">IFERROR(__xludf.DUMMYFUNCTION("""COMPUTED_VALUE"""),"A4")</f>
        <v>A4</v>
      </c>
      <c r="E36" t="str">
        <f ca="1">IFERROR(__xludf.DUMMYFUNCTION("""COMPUTED_VALUE"""),"A5")</f>
        <v>A5</v>
      </c>
      <c r="F36" t="str">
        <f ca="1">IFERROR(__xludf.DUMMYFUNCTION("""COMPUTED_VALUE"""),"A7")</f>
        <v>A7</v>
      </c>
      <c r="G36" t="str">
        <f ca="1">IFERROR(__xludf.DUMMYFUNCTION("""COMPUTED_VALUE"""),"A2")</f>
        <v>A2</v>
      </c>
      <c r="H36" t="str">
        <f ca="1">IFERROR(__xludf.DUMMYFUNCTION("""COMPUTED_VALUE"""),"A9")</f>
        <v>A9</v>
      </c>
      <c r="I36" t="str">
        <f ca="1">IFERROR(__xludf.DUMMYFUNCTION("""COMPUTED_VALUE"""),"A10")</f>
        <v>A10</v>
      </c>
      <c r="J36" t="str">
        <f ca="1">IFERROR(__xludf.DUMMYFUNCTION("""COMPUTED_VALUE"""),"A1")</f>
        <v>A1</v>
      </c>
    </row>
    <row r="37" spans="1:13" ht="13.2" x14ac:dyDescent="0.25">
      <c r="A37">
        <f ca="1">IFERROR(__xludf.DUMMYFUNCTION("""COMPUTED_VALUE"""),37)</f>
        <v>37</v>
      </c>
      <c r="B37" t="str">
        <f ca="1">IFERROR(__xludf.DUMMYFUNCTION("TRANSPOSE(FILTER(Sheet1!C:C,Sheet1!A:A=A37))"),"A1")</f>
        <v>A1</v>
      </c>
    </row>
    <row r="38" spans="1:13" ht="13.2" x14ac:dyDescent="0.25">
      <c r="A38">
        <f ca="1">IFERROR(__xludf.DUMMYFUNCTION("""COMPUTED_VALUE"""),38)</f>
        <v>38</v>
      </c>
      <c r="B38" t="str">
        <f ca="1">IFERROR(__xludf.DUMMYFUNCTION("TRANSPOSE(FILTER(Sheet1!C:C,Sheet1!A:A=A38))"),"A1")</f>
        <v>A1</v>
      </c>
    </row>
    <row r="39" spans="1:13" ht="13.2" x14ac:dyDescent="0.25">
      <c r="A39">
        <f ca="1">IFERROR(__xludf.DUMMYFUNCTION("""COMPUTED_VALUE"""),39)</f>
        <v>39</v>
      </c>
      <c r="B39" t="str">
        <f ca="1">IFERROR(__xludf.DUMMYFUNCTION("TRANSPOSE(FILTER(Sheet1!C:C,Sheet1!A:A=A39))"),"A1")</f>
        <v>A1</v>
      </c>
    </row>
    <row r="40" spans="1:13" ht="13.2" x14ac:dyDescent="0.25">
      <c r="A40">
        <f ca="1">IFERROR(__xludf.DUMMYFUNCTION("""COMPUTED_VALUE"""),40)</f>
        <v>40</v>
      </c>
      <c r="B40" t="str">
        <f ca="1">IFERROR(__xludf.DUMMYFUNCTION("TRANSPOSE(FILTER(Sheet1!C:C,Sheet1!A:A=A40))"),"A8")</f>
        <v>A8</v>
      </c>
      <c r="C40" t="str">
        <f ca="1">IFERROR(__xludf.DUMMYFUNCTION("""COMPUTED_VALUE"""),"A8")</f>
        <v>A8</v>
      </c>
      <c r="D40" t="str">
        <f ca="1">IFERROR(__xludf.DUMMYFUNCTION("""COMPUTED_VALUE"""),"A8")</f>
        <v>A8</v>
      </c>
      <c r="E40" t="str">
        <f ca="1">IFERROR(__xludf.DUMMYFUNCTION("""COMPUTED_VALUE"""),"A8")</f>
        <v>A8</v>
      </c>
      <c r="F40" t="str">
        <f ca="1">IFERROR(__xludf.DUMMYFUNCTION("""COMPUTED_VALUE"""),"A8")</f>
        <v>A8</v>
      </c>
      <c r="G40" t="str">
        <f ca="1">IFERROR(__xludf.DUMMYFUNCTION("""COMPUTED_VALUE"""),"A10")</f>
        <v>A10</v>
      </c>
      <c r="H40" t="str">
        <f ca="1">IFERROR(__xludf.DUMMYFUNCTION("""COMPUTED_VALUE"""),"A10")</f>
        <v>A10</v>
      </c>
      <c r="I40" t="str">
        <f ca="1">IFERROR(__xludf.DUMMYFUNCTION("""COMPUTED_VALUE"""),"A1")</f>
        <v>A1</v>
      </c>
    </row>
    <row r="41" spans="1:13" ht="13.2" x14ac:dyDescent="0.25">
      <c r="A41">
        <f ca="1">IFERROR(__xludf.DUMMYFUNCTION("""COMPUTED_VALUE"""),41)</f>
        <v>41</v>
      </c>
      <c r="B41" t="str">
        <f ca="1">IFERROR(__xludf.DUMMYFUNCTION("TRANSPOSE(FILTER(Sheet1!C:C,Sheet1!A:A=A41))"),"A1")</f>
        <v>A1</v>
      </c>
    </row>
    <row r="42" spans="1:13" ht="13.2" x14ac:dyDescent="0.25">
      <c r="A42">
        <f ca="1">IFERROR(__xludf.DUMMYFUNCTION("""COMPUTED_VALUE"""),42)</f>
        <v>42</v>
      </c>
      <c r="B42" t="str">
        <f ca="1">IFERROR(__xludf.DUMMYFUNCTION("TRANSPOSE(FILTER(Sheet1!C:C,Sheet1!A:A=A42))"),"A2")</f>
        <v>A2</v>
      </c>
      <c r="C42" t="str">
        <f ca="1">IFERROR(__xludf.DUMMYFUNCTION("""COMPUTED_VALUE"""),"A9")</f>
        <v>A9</v>
      </c>
      <c r="D42" t="str">
        <f ca="1">IFERROR(__xludf.DUMMYFUNCTION("""COMPUTED_VALUE"""),"A10")</f>
        <v>A10</v>
      </c>
      <c r="E42" t="str">
        <f ca="1">IFERROR(__xludf.DUMMYFUNCTION("""COMPUTED_VALUE"""),"A9")</f>
        <v>A9</v>
      </c>
      <c r="F42" t="str">
        <f ca="1">IFERROR(__xludf.DUMMYFUNCTION("""COMPUTED_VALUE"""),"A3")</f>
        <v>A3</v>
      </c>
      <c r="G42" t="str">
        <f ca="1">IFERROR(__xludf.DUMMYFUNCTION("""COMPUTED_VALUE"""),"A1")</f>
        <v>A1</v>
      </c>
    </row>
    <row r="43" spans="1:13" ht="13.2" x14ac:dyDescent="0.25">
      <c r="A43">
        <f ca="1">IFERROR(__xludf.DUMMYFUNCTION("""COMPUTED_VALUE"""),43)</f>
        <v>43</v>
      </c>
      <c r="B43" t="str">
        <f ca="1">IFERROR(__xludf.DUMMYFUNCTION("TRANSPOSE(FILTER(Sheet1!C:C,Sheet1!A:A=A43))"),"A1")</f>
        <v>A1</v>
      </c>
    </row>
    <row r="44" spans="1:13" ht="13.2" x14ac:dyDescent="0.25">
      <c r="A44">
        <f ca="1">IFERROR(__xludf.DUMMYFUNCTION("""COMPUTED_VALUE"""),44)</f>
        <v>44</v>
      </c>
      <c r="B44" t="str">
        <f ca="1">IFERROR(__xludf.DUMMYFUNCTION("TRANSPOSE(FILTER(Sheet1!C:C,Sheet1!A:A=A44))"),"A1")</f>
        <v>A1</v>
      </c>
    </row>
    <row r="45" spans="1:13" ht="13.2" x14ac:dyDescent="0.25">
      <c r="A45">
        <f ca="1">IFERROR(__xludf.DUMMYFUNCTION("""COMPUTED_VALUE"""),45)</f>
        <v>45</v>
      </c>
      <c r="B45" t="str">
        <f ca="1">IFERROR(__xludf.DUMMYFUNCTION("TRANSPOSE(FILTER(Sheet1!C:C,Sheet1!A:A=A45))"),"A1")</f>
        <v>A1</v>
      </c>
    </row>
    <row r="46" spans="1:13" ht="13.2" x14ac:dyDescent="0.25">
      <c r="A46">
        <f ca="1">IFERROR(__xludf.DUMMYFUNCTION("""COMPUTED_VALUE"""),46)</f>
        <v>46</v>
      </c>
      <c r="B46" t="str">
        <f ca="1">IFERROR(__xludf.DUMMYFUNCTION("TRANSPOSE(FILTER(Sheet1!C:C,Sheet1!A:A=A46))"),"A4")</f>
        <v>A4</v>
      </c>
      <c r="C46" t="str">
        <f ca="1">IFERROR(__xludf.DUMMYFUNCTION("""COMPUTED_VALUE"""),"A3")</f>
        <v>A3</v>
      </c>
      <c r="D46" t="str">
        <f ca="1">IFERROR(__xludf.DUMMYFUNCTION("""COMPUTED_VALUE"""),"A3")</f>
        <v>A3</v>
      </c>
      <c r="E46" t="str">
        <f ca="1">IFERROR(__xludf.DUMMYFUNCTION("""COMPUTED_VALUE"""),"A6")</f>
        <v>A6</v>
      </c>
      <c r="F46" t="str">
        <f ca="1">IFERROR(__xludf.DUMMYFUNCTION("""COMPUTED_VALUE"""),"A5")</f>
        <v>A5</v>
      </c>
      <c r="G46" t="str">
        <f ca="1">IFERROR(__xludf.DUMMYFUNCTION("""COMPUTED_VALUE"""),"A6")</f>
        <v>A6</v>
      </c>
      <c r="H46" t="str">
        <f ca="1">IFERROR(__xludf.DUMMYFUNCTION("""COMPUTED_VALUE"""),"A7")</f>
        <v>A7</v>
      </c>
      <c r="I46" t="str">
        <f ca="1">IFERROR(__xludf.DUMMYFUNCTION("""COMPUTED_VALUE"""),"A2")</f>
        <v>A2</v>
      </c>
      <c r="J46" t="str">
        <f ca="1">IFERROR(__xludf.DUMMYFUNCTION("""COMPUTED_VALUE"""),"A9")</f>
        <v>A9</v>
      </c>
      <c r="K46" t="str">
        <f ca="1">IFERROR(__xludf.DUMMYFUNCTION("""COMPUTED_VALUE"""),"A10")</f>
        <v>A10</v>
      </c>
      <c r="L46" t="str">
        <f ca="1">IFERROR(__xludf.DUMMYFUNCTION("""COMPUTED_VALUE"""),"A1")</f>
        <v>A1</v>
      </c>
    </row>
    <row r="47" spans="1:13" ht="13.2" x14ac:dyDescent="0.25">
      <c r="A47">
        <f ca="1">IFERROR(__xludf.DUMMYFUNCTION("""COMPUTED_VALUE"""),47)</f>
        <v>47</v>
      </c>
      <c r="B47" t="str">
        <f ca="1">IFERROR(__xludf.DUMMYFUNCTION("TRANSPOSE(FILTER(Sheet1!C:C,Sheet1!A:A=A47))"),"A1")</f>
        <v>A1</v>
      </c>
    </row>
    <row r="48" spans="1:13" ht="13.2" x14ac:dyDescent="0.25">
      <c r="A48">
        <f ca="1">IFERROR(__xludf.DUMMYFUNCTION("""COMPUTED_VALUE"""),48)</f>
        <v>48</v>
      </c>
      <c r="B48" t="str">
        <f ca="1">IFERROR(__xludf.DUMMYFUNCTION("TRANSPOSE(FILTER(Sheet1!C:C,Sheet1!A:A=A48))"),"A1")</f>
        <v>A1</v>
      </c>
    </row>
    <row r="49" spans="1:7" ht="13.2" x14ac:dyDescent="0.25">
      <c r="A49">
        <f ca="1">IFERROR(__xludf.DUMMYFUNCTION("""COMPUTED_VALUE"""),49)</f>
        <v>49</v>
      </c>
      <c r="B49" t="str">
        <f ca="1">IFERROR(__xludf.DUMMYFUNCTION("TRANSPOSE(FILTER(Sheet1!C:C,Sheet1!A:A=A49))"),"A10")</f>
        <v>A10</v>
      </c>
      <c r="C49" t="str">
        <f ca="1">IFERROR(__xludf.DUMMYFUNCTION("""COMPUTED_VALUE"""),"A10")</f>
        <v>A10</v>
      </c>
      <c r="D49" t="str">
        <f ca="1">IFERROR(__xludf.DUMMYFUNCTION("""COMPUTED_VALUE"""),"A10")</f>
        <v>A10</v>
      </c>
      <c r="E49" t="str">
        <f ca="1">IFERROR(__xludf.DUMMYFUNCTION("""COMPUTED_VALUE"""),"A10")</f>
        <v>A10</v>
      </c>
      <c r="F49" t="str">
        <f ca="1">IFERROR(__xludf.DUMMYFUNCTION("""COMPUTED_VALUE"""),"A1")</f>
        <v>A1</v>
      </c>
    </row>
    <row r="50" spans="1:7" ht="13.2" x14ac:dyDescent="0.25">
      <c r="A50">
        <f ca="1">IFERROR(__xludf.DUMMYFUNCTION("""COMPUTED_VALUE"""),50)</f>
        <v>50</v>
      </c>
      <c r="B50" t="str">
        <f ca="1">IFERROR(__xludf.DUMMYFUNCTION("TRANSPOSE(FILTER(Sheet1!C:C,Sheet1!A:A=A50))"),"A1")</f>
        <v>A1</v>
      </c>
    </row>
    <row r="51" spans="1:7" ht="13.2" x14ac:dyDescent="0.25">
      <c r="A51">
        <f ca="1">IFERROR(__xludf.DUMMYFUNCTION("""COMPUTED_VALUE"""),51)</f>
        <v>51</v>
      </c>
      <c r="B51" t="str">
        <f ca="1">IFERROR(__xludf.DUMMYFUNCTION("TRANSPOSE(FILTER(Sheet1!C:C,Sheet1!A:A=A51))"),"A1")</f>
        <v>A1</v>
      </c>
    </row>
    <row r="52" spans="1:7" ht="13.2" x14ac:dyDescent="0.25">
      <c r="A52">
        <f ca="1">IFERROR(__xludf.DUMMYFUNCTION("""COMPUTED_VALUE"""),52)</f>
        <v>52</v>
      </c>
      <c r="B52" t="str">
        <f ca="1">IFERROR(__xludf.DUMMYFUNCTION("TRANSPOSE(FILTER(Sheet1!C:C,Sheet1!A:A=A52))"),"A1")</f>
        <v>A1</v>
      </c>
    </row>
    <row r="53" spans="1:7" ht="13.2" x14ac:dyDescent="0.25">
      <c r="A53">
        <f ca="1">IFERROR(__xludf.DUMMYFUNCTION("""COMPUTED_VALUE"""),53)</f>
        <v>53</v>
      </c>
      <c r="B53" t="str">
        <f ca="1">IFERROR(__xludf.DUMMYFUNCTION("TRANSPOSE(FILTER(Sheet1!C:C,Sheet1!A:A=A53))"),"A1")</f>
        <v>A1</v>
      </c>
    </row>
    <row r="54" spans="1:7" ht="13.2" x14ac:dyDescent="0.25">
      <c r="A54">
        <f ca="1">IFERROR(__xludf.DUMMYFUNCTION("""COMPUTED_VALUE"""),54)</f>
        <v>54</v>
      </c>
      <c r="B54" t="str">
        <f ca="1">IFERROR(__xludf.DUMMYFUNCTION("TRANSPOSE(FILTER(Sheet1!C:C,Sheet1!A:A=A54))"),"A1")</f>
        <v>A1</v>
      </c>
      <c r="C54" t="str">
        <f ca="1">IFERROR(__xludf.DUMMYFUNCTION("""COMPUTED_VALUE"""),"A1")</f>
        <v>A1</v>
      </c>
    </row>
    <row r="55" spans="1:7" ht="13.2" x14ac:dyDescent="0.25">
      <c r="A55">
        <f ca="1">IFERROR(__xludf.DUMMYFUNCTION("""COMPUTED_VALUE"""),55)</f>
        <v>55</v>
      </c>
      <c r="B55" t="str">
        <f ca="1">IFERROR(__xludf.DUMMYFUNCTION("TRANSPOSE(FILTER(Sheet1!C:C,Sheet1!A:A=A55))"),"A1")</f>
        <v>A1</v>
      </c>
    </row>
    <row r="56" spans="1:7" ht="13.2" x14ac:dyDescent="0.25">
      <c r="A56">
        <f ca="1">IFERROR(__xludf.DUMMYFUNCTION("""COMPUTED_VALUE"""),56)</f>
        <v>56</v>
      </c>
      <c r="B56" t="str">
        <f ca="1">IFERROR(__xludf.DUMMYFUNCTION("TRANSPOSE(FILTER(Sheet1!C:C,Sheet1!A:A=A56))"),"A1")</f>
        <v>A1</v>
      </c>
    </row>
    <row r="57" spans="1:7" ht="13.2" x14ac:dyDescent="0.25">
      <c r="A57">
        <f ca="1">IFERROR(__xludf.DUMMYFUNCTION("""COMPUTED_VALUE"""),57)</f>
        <v>57</v>
      </c>
      <c r="B57" t="str">
        <f ca="1">IFERROR(__xludf.DUMMYFUNCTION("TRANSPOSE(FILTER(Sheet1!C:C,Sheet1!A:A=A57))"),"A1")</f>
        <v>A1</v>
      </c>
      <c r="C57" t="str">
        <f ca="1">IFERROR(__xludf.DUMMYFUNCTION("""COMPUTED_VALUE"""),"A1")</f>
        <v>A1</v>
      </c>
    </row>
    <row r="58" spans="1:7" ht="13.2" x14ac:dyDescent="0.25">
      <c r="A58">
        <f ca="1">IFERROR(__xludf.DUMMYFUNCTION("""COMPUTED_VALUE"""),58)</f>
        <v>58</v>
      </c>
      <c r="B58" t="str">
        <f ca="1">IFERROR(__xludf.DUMMYFUNCTION("TRANSPOSE(FILTER(Sheet1!C:C,Sheet1!A:A=A58))"),"A1")</f>
        <v>A1</v>
      </c>
    </row>
    <row r="59" spans="1:7" ht="13.2" x14ac:dyDescent="0.25">
      <c r="A59">
        <f ca="1">IFERROR(__xludf.DUMMYFUNCTION("""COMPUTED_VALUE"""),59)</f>
        <v>59</v>
      </c>
      <c r="B59" t="str">
        <f ca="1">IFERROR(__xludf.DUMMYFUNCTION("TRANSPOSE(FILTER(Sheet1!C:C,Sheet1!A:A=A59))"),"A1")</f>
        <v>A1</v>
      </c>
    </row>
    <row r="60" spans="1:7" ht="13.2" x14ac:dyDescent="0.25">
      <c r="A60">
        <f ca="1">IFERROR(__xludf.DUMMYFUNCTION("""COMPUTED_VALUE"""),60)</f>
        <v>60</v>
      </c>
      <c r="B60" t="str">
        <f ca="1">IFERROR(__xludf.DUMMYFUNCTION("TRANSPOSE(FILTER(Sheet1!C:C,Sheet1!A:A=A60))"),"A1")</f>
        <v>A1</v>
      </c>
    </row>
    <row r="61" spans="1:7" ht="13.2" x14ac:dyDescent="0.25">
      <c r="A61">
        <f ca="1">IFERROR(__xludf.DUMMYFUNCTION("""COMPUTED_VALUE"""),61)</f>
        <v>61</v>
      </c>
      <c r="B61" t="str">
        <f ca="1">IFERROR(__xludf.DUMMYFUNCTION("TRANSPOSE(FILTER(Sheet1!C:C,Sheet1!A:A=A61))"),"A1")</f>
        <v>A1</v>
      </c>
    </row>
    <row r="62" spans="1:7" ht="13.2" x14ac:dyDescent="0.25">
      <c r="A62">
        <f ca="1">IFERROR(__xludf.DUMMYFUNCTION("""COMPUTED_VALUE"""),62)</f>
        <v>62</v>
      </c>
      <c r="B62" t="str">
        <f ca="1">IFERROR(__xludf.DUMMYFUNCTION("TRANSPOSE(FILTER(Sheet1!C:C,Sheet1!A:A=A62))"),"A1")</f>
        <v>A1</v>
      </c>
    </row>
    <row r="63" spans="1:7" ht="13.2" x14ac:dyDescent="0.25">
      <c r="A63">
        <f ca="1">IFERROR(__xludf.DUMMYFUNCTION("""COMPUTED_VALUE"""),63)</f>
        <v>63</v>
      </c>
      <c r="B63" t="str">
        <f ca="1">IFERROR(__xludf.DUMMYFUNCTION("TRANSPOSE(FILTER(Sheet1!C:C,Sheet1!A:A=A63))"),"A2")</f>
        <v>A2</v>
      </c>
      <c r="C63" t="str">
        <f ca="1">IFERROR(__xludf.DUMMYFUNCTION("""COMPUTED_VALUE"""),"A2")</f>
        <v>A2</v>
      </c>
      <c r="D63" t="str">
        <f ca="1">IFERROR(__xludf.DUMMYFUNCTION("""COMPUTED_VALUE"""),"A2")</f>
        <v>A2</v>
      </c>
      <c r="E63" t="str">
        <f ca="1">IFERROR(__xludf.DUMMYFUNCTION("""COMPUTED_VALUE"""),"A1")</f>
        <v>A1</v>
      </c>
    </row>
    <row r="64" spans="1:7" ht="13.2" x14ac:dyDescent="0.25">
      <c r="A64">
        <f ca="1">IFERROR(__xludf.DUMMYFUNCTION("""COMPUTED_VALUE"""),64)</f>
        <v>64</v>
      </c>
      <c r="B64" t="str">
        <f ca="1">IFERROR(__xludf.DUMMYFUNCTION("TRANSPOSE(FILTER(Sheet1!C:C,Sheet1!A:A=A64))"),"A7")</f>
        <v>A7</v>
      </c>
      <c r="C64" t="str">
        <f ca="1">IFERROR(__xludf.DUMMYFUNCTION("""COMPUTED_VALUE"""),"A2")</f>
        <v>A2</v>
      </c>
      <c r="D64" t="str">
        <f ca="1">IFERROR(__xludf.DUMMYFUNCTION("""COMPUTED_VALUE"""),"A8")</f>
        <v>A8</v>
      </c>
      <c r="E64" t="str">
        <f ca="1">IFERROR(__xludf.DUMMYFUNCTION("""COMPUTED_VALUE"""),"A9")</f>
        <v>A9</v>
      </c>
      <c r="F64" t="str">
        <f ca="1">IFERROR(__xludf.DUMMYFUNCTION("""COMPUTED_VALUE"""),"A10")</f>
        <v>A10</v>
      </c>
      <c r="G64" t="str">
        <f ca="1">IFERROR(__xludf.DUMMYFUNCTION("""COMPUTED_VALUE"""),"A1")</f>
        <v>A1</v>
      </c>
    </row>
    <row r="65" spans="1:15" ht="13.2" x14ac:dyDescent="0.25">
      <c r="A65">
        <f ca="1">IFERROR(__xludf.DUMMYFUNCTION("""COMPUTED_VALUE"""),65)</f>
        <v>65</v>
      </c>
      <c r="B65" t="str">
        <f ca="1">IFERROR(__xludf.DUMMYFUNCTION("TRANSPOSE(FILTER(Sheet1!C:C,Sheet1!A:A=A65))"),"A1")</f>
        <v>A1</v>
      </c>
    </row>
    <row r="66" spans="1:15" ht="13.2" x14ac:dyDescent="0.25">
      <c r="A66">
        <f ca="1">IFERROR(__xludf.DUMMYFUNCTION("""COMPUTED_VALUE"""),66)</f>
        <v>66</v>
      </c>
      <c r="B66" t="str">
        <f ca="1">IFERROR(__xludf.DUMMYFUNCTION("TRANSPOSE(FILTER(Sheet1!C:C,Sheet1!A:A=A66))"),"A1")</f>
        <v>A1</v>
      </c>
    </row>
    <row r="67" spans="1:15" ht="13.2" x14ac:dyDescent="0.25">
      <c r="A67">
        <f ca="1">IFERROR(__xludf.DUMMYFUNCTION("""COMPUTED_VALUE"""),67)</f>
        <v>67</v>
      </c>
      <c r="B67" t="str">
        <f ca="1">IFERROR(__xludf.DUMMYFUNCTION("TRANSPOSE(FILTER(Sheet1!C:C,Sheet1!A:A=A67))"),"A1")</f>
        <v>A1</v>
      </c>
    </row>
    <row r="68" spans="1:15" ht="13.2" x14ac:dyDescent="0.25">
      <c r="A68">
        <f ca="1">IFERROR(__xludf.DUMMYFUNCTION("""COMPUTED_VALUE"""),68)</f>
        <v>68</v>
      </c>
      <c r="B68" t="str">
        <f ca="1">IFERROR(__xludf.DUMMYFUNCTION("TRANSPOSE(FILTER(Sheet1!C:C,Sheet1!A:A=A68))"),"A8")</f>
        <v>A8</v>
      </c>
      <c r="C68" t="str">
        <f ca="1">IFERROR(__xludf.DUMMYFUNCTION("""COMPUTED_VALUE"""),"A1")</f>
        <v>A1</v>
      </c>
    </row>
    <row r="69" spans="1:15" ht="13.2" x14ac:dyDescent="0.25">
      <c r="A69">
        <f ca="1">IFERROR(__xludf.DUMMYFUNCTION("""COMPUTED_VALUE"""),69)</f>
        <v>69</v>
      </c>
      <c r="B69" t="str">
        <f ca="1">IFERROR(__xludf.DUMMYFUNCTION("TRANSPOSE(FILTER(Sheet1!C:C,Sheet1!A:A=A69))"),"A1")</f>
        <v>A1</v>
      </c>
      <c r="C69" t="str">
        <f ca="1">IFERROR(__xludf.DUMMYFUNCTION("""COMPUTED_VALUE"""),"A1")</f>
        <v>A1</v>
      </c>
    </row>
    <row r="70" spans="1:15" ht="13.2" x14ac:dyDescent="0.25">
      <c r="A70">
        <f ca="1">IFERROR(__xludf.DUMMYFUNCTION("""COMPUTED_VALUE"""),70)</f>
        <v>70</v>
      </c>
      <c r="B70" t="str">
        <f ca="1">IFERROR(__xludf.DUMMYFUNCTION("TRANSPOSE(FILTER(Sheet1!C:C,Sheet1!A:A=A70))"),"A8")</f>
        <v>A8</v>
      </c>
      <c r="C70" t="str">
        <f ca="1">IFERROR(__xludf.DUMMYFUNCTION("""COMPUTED_VALUE"""),"A8")</f>
        <v>A8</v>
      </c>
      <c r="D70" t="str">
        <f ca="1">IFERROR(__xludf.DUMMYFUNCTION("""COMPUTED_VALUE"""),"A8")</f>
        <v>A8</v>
      </c>
      <c r="E70" t="str">
        <f ca="1">IFERROR(__xludf.DUMMYFUNCTION("""COMPUTED_VALUE"""),"A10")</f>
        <v>A10</v>
      </c>
      <c r="F70" t="str">
        <f ca="1">IFERROR(__xludf.DUMMYFUNCTION("""COMPUTED_VALUE"""),"A10")</f>
        <v>A10</v>
      </c>
      <c r="G70" t="str">
        <f ca="1">IFERROR(__xludf.DUMMYFUNCTION("""COMPUTED_VALUE"""),"A10")</f>
        <v>A10</v>
      </c>
      <c r="H70" t="str">
        <f ca="1">IFERROR(__xludf.DUMMYFUNCTION("""COMPUTED_VALUE"""),"A10")</f>
        <v>A10</v>
      </c>
      <c r="I70" t="str">
        <f ca="1">IFERROR(__xludf.DUMMYFUNCTION("""COMPUTED_VALUE"""),"A10")</f>
        <v>A10</v>
      </c>
      <c r="J70" t="str">
        <f ca="1">IFERROR(__xludf.DUMMYFUNCTION("""COMPUTED_VALUE"""),"A10")</f>
        <v>A10</v>
      </c>
      <c r="K70" t="str">
        <f ca="1">IFERROR(__xludf.DUMMYFUNCTION("""COMPUTED_VALUE"""),"A10")</f>
        <v>A10</v>
      </c>
      <c r="L70" t="str">
        <f ca="1">IFERROR(__xludf.DUMMYFUNCTION("""COMPUTED_VALUE"""),"A1")</f>
        <v>A1</v>
      </c>
      <c r="M70" t="str">
        <f ca="1">IFERROR(__xludf.DUMMYFUNCTION("""COMPUTED_VALUE"""),"A1")</f>
        <v>A1</v>
      </c>
      <c r="N70" t="str">
        <f ca="1">IFERROR(__xludf.DUMMYFUNCTION("""COMPUTED_VALUE"""),"A1")</f>
        <v>A1</v>
      </c>
    </row>
    <row r="71" spans="1:15" ht="13.2" x14ac:dyDescent="0.25">
      <c r="A71">
        <f ca="1">IFERROR(__xludf.DUMMYFUNCTION("""COMPUTED_VALUE"""),71)</f>
        <v>71</v>
      </c>
      <c r="B71" t="str">
        <f ca="1">IFERROR(__xludf.DUMMYFUNCTION("TRANSPOSE(FILTER(Sheet1!C:C,Sheet1!A:A=A71))"),"A1")</f>
        <v>A1</v>
      </c>
    </row>
    <row r="72" spans="1:15" ht="13.2" x14ac:dyDescent="0.25">
      <c r="A72">
        <f ca="1">IFERROR(__xludf.DUMMYFUNCTION("""COMPUTED_VALUE"""),72)</f>
        <v>72</v>
      </c>
      <c r="B72" t="str">
        <f ca="1">IFERROR(__xludf.DUMMYFUNCTION("TRANSPOSE(FILTER(Sheet1!C:C,Sheet1!A:A=A72))"),"A2")</f>
        <v>A2</v>
      </c>
      <c r="C72" t="str">
        <f ca="1">IFERROR(__xludf.DUMMYFUNCTION("""COMPUTED_VALUE"""),"A2")</f>
        <v>A2</v>
      </c>
      <c r="D72" t="str">
        <f ca="1">IFERROR(__xludf.DUMMYFUNCTION("""COMPUTED_VALUE"""),"A2")</f>
        <v>A2</v>
      </c>
      <c r="E72" t="str">
        <f ca="1">IFERROR(__xludf.DUMMYFUNCTION("""COMPUTED_VALUE"""),"A2")</f>
        <v>A2</v>
      </c>
      <c r="F72" t="str">
        <f ca="1">IFERROR(__xludf.DUMMYFUNCTION("""COMPUTED_VALUE"""),"A2")</f>
        <v>A2</v>
      </c>
      <c r="G72" t="str">
        <f ca="1">IFERROR(__xludf.DUMMYFUNCTION("""COMPUTED_VALUE"""),"A2")</f>
        <v>A2</v>
      </c>
      <c r="H72" t="str">
        <f ca="1">IFERROR(__xludf.DUMMYFUNCTION("""COMPUTED_VALUE"""),"A2")</f>
        <v>A2</v>
      </c>
      <c r="I72" t="str">
        <f ca="1">IFERROR(__xludf.DUMMYFUNCTION("""COMPUTED_VALUE"""),"A2")</f>
        <v>A2</v>
      </c>
      <c r="J72" t="str">
        <f ca="1">IFERROR(__xludf.DUMMYFUNCTION("""COMPUTED_VALUE"""),"A2")</f>
        <v>A2</v>
      </c>
      <c r="K72" t="str">
        <f ca="1">IFERROR(__xludf.DUMMYFUNCTION("""COMPUTED_VALUE"""),"A2")</f>
        <v>A2</v>
      </c>
      <c r="L72" t="str">
        <f ca="1">IFERROR(__xludf.DUMMYFUNCTION("""COMPUTED_VALUE"""),"A7")</f>
        <v>A7</v>
      </c>
      <c r="M72" t="str">
        <f ca="1">IFERROR(__xludf.DUMMYFUNCTION("""COMPUTED_VALUE"""),"A1")</f>
        <v>A1</v>
      </c>
    </row>
    <row r="73" spans="1:15" ht="13.2" x14ac:dyDescent="0.25">
      <c r="A73">
        <f ca="1">IFERROR(__xludf.DUMMYFUNCTION("""COMPUTED_VALUE"""),73)</f>
        <v>73</v>
      </c>
      <c r="B73" t="str">
        <f ca="1">IFERROR(__xludf.DUMMYFUNCTION("TRANSPOSE(FILTER(Sheet1!C:C,Sheet1!A:A=A73))"),"A2")</f>
        <v>A2</v>
      </c>
      <c r="C73" t="str">
        <f ca="1">IFERROR(__xludf.DUMMYFUNCTION("""COMPUTED_VALUE"""),"A2")</f>
        <v>A2</v>
      </c>
      <c r="D73" t="str">
        <f ca="1">IFERROR(__xludf.DUMMYFUNCTION("""COMPUTED_VALUE"""),"A2")</f>
        <v>A2</v>
      </c>
      <c r="E73" t="str">
        <f ca="1">IFERROR(__xludf.DUMMYFUNCTION("""COMPUTED_VALUE"""),"A2")</f>
        <v>A2</v>
      </c>
      <c r="F73" t="str">
        <f ca="1">IFERROR(__xludf.DUMMYFUNCTION("""COMPUTED_VALUE"""),"A2")</f>
        <v>A2</v>
      </c>
      <c r="G73" t="str">
        <f ca="1">IFERROR(__xludf.DUMMYFUNCTION("""COMPUTED_VALUE"""),"A2")</f>
        <v>A2</v>
      </c>
      <c r="H73" t="str">
        <f ca="1">IFERROR(__xludf.DUMMYFUNCTION("""COMPUTED_VALUE"""),"A2")</f>
        <v>A2</v>
      </c>
      <c r="I73" t="str">
        <f ca="1">IFERROR(__xludf.DUMMYFUNCTION("""COMPUTED_VALUE"""),"A2")</f>
        <v>A2</v>
      </c>
      <c r="J73" t="str">
        <f ca="1">IFERROR(__xludf.DUMMYFUNCTION("""COMPUTED_VALUE"""),"A2")</f>
        <v>A2</v>
      </c>
      <c r="K73" t="str">
        <f ca="1">IFERROR(__xludf.DUMMYFUNCTION("""COMPUTED_VALUE"""),"A2")</f>
        <v>A2</v>
      </c>
      <c r="L73" t="str">
        <f ca="1">IFERROR(__xludf.DUMMYFUNCTION("""COMPUTED_VALUE"""),"A2")</f>
        <v>A2</v>
      </c>
      <c r="M73" t="str">
        <f ca="1">IFERROR(__xludf.DUMMYFUNCTION("""COMPUTED_VALUE"""),"A2")</f>
        <v>A2</v>
      </c>
      <c r="N73" t="str">
        <f ca="1">IFERROR(__xludf.DUMMYFUNCTION("""COMPUTED_VALUE"""),"A2")</f>
        <v>A2</v>
      </c>
      <c r="O73" t="str">
        <f ca="1">IFERROR(__xludf.DUMMYFUNCTION("""COMPUTED_VALUE"""),"A1")</f>
        <v>A1</v>
      </c>
    </row>
    <row r="74" spans="1:15" ht="13.2" x14ac:dyDescent="0.25">
      <c r="A74">
        <f ca="1">IFERROR(__xludf.DUMMYFUNCTION("""COMPUTED_VALUE"""),74)</f>
        <v>74</v>
      </c>
      <c r="B74" t="str">
        <f ca="1">IFERROR(__xludf.DUMMYFUNCTION("TRANSPOSE(FILTER(Sheet1!C:C,Sheet1!A:A=A74))"),"A1")</f>
        <v>A1</v>
      </c>
    </row>
    <row r="75" spans="1:15" ht="13.2" x14ac:dyDescent="0.25">
      <c r="A75">
        <f ca="1">IFERROR(__xludf.DUMMYFUNCTION("""COMPUTED_VALUE"""),75)</f>
        <v>75</v>
      </c>
      <c r="B75" t="str">
        <f ca="1">IFERROR(__xludf.DUMMYFUNCTION("TRANSPOSE(FILTER(Sheet1!C:C,Sheet1!A:A=A75))"),"A1")</f>
        <v>A1</v>
      </c>
    </row>
    <row r="76" spans="1:15" ht="13.2" x14ac:dyDescent="0.25">
      <c r="A76">
        <f ca="1">IFERROR(__xludf.DUMMYFUNCTION("""COMPUTED_VALUE"""),76)</f>
        <v>76</v>
      </c>
      <c r="B76" t="str">
        <f ca="1">IFERROR(__xludf.DUMMYFUNCTION("TRANSPOSE(FILTER(Sheet1!C:C,Sheet1!A:A=A76))"),"A1")</f>
        <v>A1</v>
      </c>
    </row>
    <row r="77" spans="1:15" ht="13.2" x14ac:dyDescent="0.25">
      <c r="A77">
        <f ca="1">IFERROR(__xludf.DUMMYFUNCTION("""COMPUTED_VALUE"""),77)</f>
        <v>77</v>
      </c>
      <c r="B77" t="str">
        <f ca="1">IFERROR(__xludf.DUMMYFUNCTION("TRANSPOSE(FILTER(Sheet1!C:C,Sheet1!A:A=A77))"),"A1")</f>
        <v>A1</v>
      </c>
    </row>
    <row r="78" spans="1:15" ht="13.2" x14ac:dyDescent="0.25">
      <c r="A78">
        <f ca="1">IFERROR(__xludf.DUMMYFUNCTION("""COMPUTED_VALUE"""),78)</f>
        <v>78</v>
      </c>
      <c r="B78" t="str">
        <f ca="1">IFERROR(__xludf.DUMMYFUNCTION("TRANSPOSE(FILTER(Sheet1!C:C,Sheet1!A:A=A78))"),"A1")</f>
        <v>A1</v>
      </c>
      <c r="C78" t="str">
        <f ca="1">IFERROR(__xludf.DUMMYFUNCTION("""COMPUTED_VALUE"""),"A1")</f>
        <v>A1</v>
      </c>
    </row>
    <row r="79" spans="1:15" ht="13.2" x14ac:dyDescent="0.25">
      <c r="A79">
        <f ca="1">IFERROR(__xludf.DUMMYFUNCTION("""COMPUTED_VALUE"""),79)</f>
        <v>79</v>
      </c>
      <c r="B79" t="str">
        <f ca="1">IFERROR(__xludf.DUMMYFUNCTION("TRANSPOSE(FILTER(Sheet1!C:C,Sheet1!A:A=A79))"),"A1")</f>
        <v>A1</v>
      </c>
    </row>
    <row r="80" spans="1:15" ht="13.2" x14ac:dyDescent="0.25">
      <c r="A80">
        <f ca="1">IFERROR(__xludf.DUMMYFUNCTION("""COMPUTED_VALUE"""),80)</f>
        <v>80</v>
      </c>
      <c r="B80" t="str">
        <f ca="1">IFERROR(__xludf.DUMMYFUNCTION("TRANSPOSE(FILTER(Sheet1!C:C,Sheet1!A:A=A80))"),"A4")</f>
        <v>A4</v>
      </c>
      <c r="C80" t="str">
        <f ca="1">IFERROR(__xludf.DUMMYFUNCTION("""COMPUTED_VALUE"""),"A8")</f>
        <v>A8</v>
      </c>
      <c r="D80" t="str">
        <f ca="1">IFERROR(__xludf.DUMMYFUNCTION("""COMPUTED_VALUE"""),"A8")</f>
        <v>A8</v>
      </c>
      <c r="E80" t="str">
        <f ca="1">IFERROR(__xludf.DUMMYFUNCTION("""COMPUTED_VALUE"""),"A8")</f>
        <v>A8</v>
      </c>
      <c r="F80" t="str">
        <f ca="1">IFERROR(__xludf.DUMMYFUNCTION("""COMPUTED_VALUE"""),"A8")</f>
        <v>A8</v>
      </c>
      <c r="G80" t="str">
        <f ca="1">IFERROR(__xludf.DUMMYFUNCTION("""COMPUTED_VALUE"""),"A8")</f>
        <v>A8</v>
      </c>
      <c r="H80" t="str">
        <f ca="1">IFERROR(__xludf.DUMMYFUNCTION("""COMPUTED_VALUE"""),"A8")</f>
        <v>A8</v>
      </c>
      <c r="I80" t="str">
        <f ca="1">IFERROR(__xludf.DUMMYFUNCTION("""COMPUTED_VALUE"""),"A2")</f>
        <v>A2</v>
      </c>
      <c r="J80" t="str">
        <f ca="1">IFERROR(__xludf.DUMMYFUNCTION("""COMPUTED_VALUE"""),"A1")</f>
        <v>A1</v>
      </c>
    </row>
    <row r="81" spans="1:22" ht="13.2" x14ac:dyDescent="0.25">
      <c r="A81">
        <f ca="1">IFERROR(__xludf.DUMMYFUNCTION("""COMPUTED_VALUE"""),81)</f>
        <v>81</v>
      </c>
      <c r="B81" t="str">
        <f ca="1">IFERROR(__xludf.DUMMYFUNCTION("TRANSPOSE(FILTER(Sheet1!C:C,Sheet1!A:A=A81))"),"A1")</f>
        <v>A1</v>
      </c>
      <c r="C81" t="str">
        <f ca="1">IFERROR(__xludf.DUMMYFUNCTION("""COMPUTED_VALUE"""),"A1")</f>
        <v>A1</v>
      </c>
      <c r="D81" t="str">
        <f ca="1">IFERROR(__xludf.DUMMYFUNCTION("""COMPUTED_VALUE"""),"A1")</f>
        <v>A1</v>
      </c>
    </row>
    <row r="82" spans="1:22" ht="13.2" x14ac:dyDescent="0.25">
      <c r="A82">
        <f ca="1">IFERROR(__xludf.DUMMYFUNCTION("""COMPUTED_VALUE"""),82)</f>
        <v>82</v>
      </c>
      <c r="B82" t="str">
        <f ca="1">IFERROR(__xludf.DUMMYFUNCTION("TRANSPOSE(FILTER(Sheet1!C:C,Sheet1!A:A=A82))"),"A1")</f>
        <v>A1</v>
      </c>
    </row>
    <row r="83" spans="1:22" ht="13.2" x14ac:dyDescent="0.25">
      <c r="A83">
        <f ca="1">IFERROR(__xludf.DUMMYFUNCTION("""COMPUTED_VALUE"""),83)</f>
        <v>83</v>
      </c>
      <c r="B83" t="str">
        <f ca="1">IFERROR(__xludf.DUMMYFUNCTION("TRANSPOSE(FILTER(Sheet1!C:C,Sheet1!A:A=A83))"),"A10")</f>
        <v>A10</v>
      </c>
      <c r="C83" t="str">
        <f ca="1">IFERROR(__xludf.DUMMYFUNCTION("""COMPUTED_VALUE"""),"A10")</f>
        <v>A10</v>
      </c>
      <c r="D83" t="str">
        <f ca="1">IFERROR(__xludf.DUMMYFUNCTION("""COMPUTED_VALUE"""),"A10")</f>
        <v>A10</v>
      </c>
      <c r="E83" t="str">
        <f ca="1">IFERROR(__xludf.DUMMYFUNCTION("""COMPUTED_VALUE"""),"A1")</f>
        <v>A1</v>
      </c>
    </row>
    <row r="84" spans="1:22" ht="13.2" x14ac:dyDescent="0.25">
      <c r="A84">
        <f ca="1">IFERROR(__xludf.DUMMYFUNCTION("""COMPUTED_VALUE"""),84)</f>
        <v>84</v>
      </c>
      <c r="B84" t="str">
        <f ca="1">IFERROR(__xludf.DUMMYFUNCTION("TRANSPOSE(FILTER(Sheet1!C:C,Sheet1!A:A=A84))"),"A1")</f>
        <v>A1</v>
      </c>
    </row>
    <row r="85" spans="1:22" ht="13.2" x14ac:dyDescent="0.25">
      <c r="A85">
        <f ca="1">IFERROR(__xludf.DUMMYFUNCTION("""COMPUTED_VALUE"""),85)</f>
        <v>85</v>
      </c>
      <c r="B85" t="str">
        <f ca="1">IFERROR(__xludf.DUMMYFUNCTION("TRANSPOSE(FILTER(Sheet1!C:C,Sheet1!A:A=A85))"),"A6")</f>
        <v>A6</v>
      </c>
      <c r="C85" t="str">
        <f ca="1">IFERROR(__xludf.DUMMYFUNCTION("""COMPUTED_VALUE"""),"A1")</f>
        <v>A1</v>
      </c>
      <c r="D85" t="str">
        <f ca="1">IFERROR(__xludf.DUMMYFUNCTION("""COMPUTED_VALUE"""),"A7")</f>
        <v>A7</v>
      </c>
      <c r="E85" t="str">
        <f ca="1">IFERROR(__xludf.DUMMYFUNCTION("""COMPUTED_VALUE"""),"A5")</f>
        <v>A5</v>
      </c>
      <c r="F85" t="str">
        <f ca="1">IFERROR(__xludf.DUMMYFUNCTION("""COMPUTED_VALUE"""),"A7")</f>
        <v>A7</v>
      </c>
      <c r="G85" t="str">
        <f ca="1">IFERROR(__xludf.DUMMYFUNCTION("""COMPUTED_VALUE"""),"A7")</f>
        <v>A7</v>
      </c>
      <c r="H85" t="str">
        <f ca="1">IFERROR(__xludf.DUMMYFUNCTION("""COMPUTED_VALUE"""),"A1")</f>
        <v>A1</v>
      </c>
    </row>
    <row r="86" spans="1:22" ht="13.2" x14ac:dyDescent="0.25">
      <c r="A86">
        <f ca="1">IFERROR(__xludf.DUMMYFUNCTION("""COMPUTED_VALUE"""),86)</f>
        <v>86</v>
      </c>
      <c r="B86" t="str">
        <f ca="1">IFERROR(__xludf.DUMMYFUNCTION("TRANSPOSE(FILTER(Sheet1!C:C,Sheet1!A:A=A86))"),"A1")</f>
        <v>A1</v>
      </c>
    </row>
    <row r="87" spans="1:22" ht="13.2" x14ac:dyDescent="0.25">
      <c r="A87">
        <f ca="1">IFERROR(__xludf.DUMMYFUNCTION("""COMPUTED_VALUE"""),87)</f>
        <v>87</v>
      </c>
      <c r="B87" t="str">
        <f ca="1">IFERROR(__xludf.DUMMYFUNCTION("TRANSPOSE(FILTER(Sheet1!C:C,Sheet1!A:A=A87))"),"A9")</f>
        <v>A9</v>
      </c>
      <c r="C87" t="str">
        <f ca="1">IFERROR(__xludf.DUMMYFUNCTION("""COMPUTED_VALUE"""),"A8")</f>
        <v>A8</v>
      </c>
      <c r="D87" t="str">
        <f ca="1">IFERROR(__xludf.DUMMYFUNCTION("""COMPUTED_VALUE"""),"A9")</f>
        <v>A9</v>
      </c>
      <c r="E87" t="str">
        <f ca="1">IFERROR(__xludf.DUMMYFUNCTION("""COMPUTED_VALUE"""),"A2")</f>
        <v>A2</v>
      </c>
      <c r="F87" t="str">
        <f ca="1">IFERROR(__xludf.DUMMYFUNCTION("""COMPUTED_VALUE"""),"A10")</f>
        <v>A10</v>
      </c>
      <c r="G87" t="str">
        <f ca="1">IFERROR(__xludf.DUMMYFUNCTION("""COMPUTED_VALUE"""),"A4")</f>
        <v>A4</v>
      </c>
      <c r="H87" t="str">
        <f ca="1">IFERROR(__xludf.DUMMYFUNCTION("""COMPUTED_VALUE"""),"A5")</f>
        <v>A5</v>
      </c>
      <c r="I87" t="str">
        <f ca="1">IFERROR(__xludf.DUMMYFUNCTION("""COMPUTED_VALUE"""),"A6")</f>
        <v>A6</v>
      </c>
      <c r="J87" t="str">
        <f ca="1">IFERROR(__xludf.DUMMYFUNCTION("""COMPUTED_VALUE"""),"A4")</f>
        <v>A4</v>
      </c>
      <c r="K87" t="str">
        <f ca="1">IFERROR(__xludf.DUMMYFUNCTION("""COMPUTED_VALUE"""),"A1")</f>
        <v>A1</v>
      </c>
      <c r="L87" t="str">
        <f ca="1">IFERROR(__xludf.DUMMYFUNCTION("""COMPUTED_VALUE"""),"A1")</f>
        <v>A1</v>
      </c>
    </row>
    <row r="88" spans="1:22" ht="13.2" x14ac:dyDescent="0.25">
      <c r="A88">
        <f ca="1">IFERROR(__xludf.DUMMYFUNCTION("""COMPUTED_VALUE"""),88)</f>
        <v>88</v>
      </c>
      <c r="B88" t="str">
        <f ca="1">IFERROR(__xludf.DUMMYFUNCTION("TRANSPOSE(FILTER(Sheet1!C:C,Sheet1!A:A=A88))"),"A10")</f>
        <v>A10</v>
      </c>
      <c r="C88" t="str">
        <f ca="1">IFERROR(__xludf.DUMMYFUNCTION("""COMPUTED_VALUE"""),"A10")</f>
        <v>A10</v>
      </c>
      <c r="D88" t="str">
        <f ca="1">IFERROR(__xludf.DUMMYFUNCTION("""COMPUTED_VALUE"""),"A1")</f>
        <v>A1</v>
      </c>
    </row>
    <row r="89" spans="1:22" ht="13.2" x14ac:dyDescent="0.25">
      <c r="A89">
        <f ca="1">IFERROR(__xludf.DUMMYFUNCTION("""COMPUTED_VALUE"""),89)</f>
        <v>89</v>
      </c>
      <c r="B89" t="str">
        <f ca="1">IFERROR(__xludf.DUMMYFUNCTION("TRANSPOSE(FILTER(Sheet1!C:C,Sheet1!A:A=A89))"),"A1")</f>
        <v>A1</v>
      </c>
    </row>
    <row r="90" spans="1:22" ht="13.2" x14ac:dyDescent="0.25">
      <c r="A90">
        <f ca="1">IFERROR(__xludf.DUMMYFUNCTION("""COMPUTED_VALUE"""),90)</f>
        <v>90</v>
      </c>
      <c r="B90" t="str">
        <f ca="1">IFERROR(__xludf.DUMMYFUNCTION("TRANSPOSE(FILTER(Sheet1!C:C,Sheet1!A:A=A90))"),"A4")</f>
        <v>A4</v>
      </c>
      <c r="C90" t="str">
        <f ca="1">IFERROR(__xludf.DUMMYFUNCTION("""COMPUTED_VALUE"""),"A7")</f>
        <v>A7</v>
      </c>
      <c r="D90" t="str">
        <f ca="1">IFERROR(__xludf.DUMMYFUNCTION("""COMPUTED_VALUE"""),"A2")</f>
        <v>A2</v>
      </c>
      <c r="E90" t="str">
        <f ca="1">IFERROR(__xludf.DUMMYFUNCTION("""COMPUTED_VALUE"""),"A8")</f>
        <v>A8</v>
      </c>
      <c r="F90" t="str">
        <f ca="1">IFERROR(__xludf.DUMMYFUNCTION("""COMPUTED_VALUE"""),"A3")</f>
        <v>A3</v>
      </c>
      <c r="G90" t="str">
        <f ca="1">IFERROR(__xludf.DUMMYFUNCTION("""COMPUTED_VALUE"""),"A3")</f>
        <v>A3</v>
      </c>
      <c r="H90" t="str">
        <f ca="1">IFERROR(__xludf.DUMMYFUNCTION("""COMPUTED_VALUE"""),"A3")</f>
        <v>A3</v>
      </c>
      <c r="I90" t="str">
        <f ca="1">IFERROR(__xludf.DUMMYFUNCTION("""COMPUTED_VALUE"""),"A3")</f>
        <v>A3</v>
      </c>
      <c r="J90" t="str">
        <f ca="1">IFERROR(__xludf.DUMMYFUNCTION("""COMPUTED_VALUE"""),"A3")</f>
        <v>A3</v>
      </c>
      <c r="K90" t="str">
        <f ca="1">IFERROR(__xludf.DUMMYFUNCTION("""COMPUTED_VALUE"""),"A3")</f>
        <v>A3</v>
      </c>
      <c r="L90" t="str">
        <f ca="1">IFERROR(__xludf.DUMMYFUNCTION("""COMPUTED_VALUE"""),"A3")</f>
        <v>A3</v>
      </c>
      <c r="M90" t="str">
        <f ca="1">IFERROR(__xludf.DUMMYFUNCTION("""COMPUTED_VALUE"""),"A5")</f>
        <v>A5</v>
      </c>
      <c r="N90" t="str">
        <f ca="1">IFERROR(__xludf.DUMMYFUNCTION("""COMPUTED_VALUE"""),"A4")</f>
        <v>A4</v>
      </c>
      <c r="O90" t="str">
        <f ca="1">IFERROR(__xludf.DUMMYFUNCTION("""COMPUTED_VALUE"""),"A5")</f>
        <v>A5</v>
      </c>
      <c r="P90" t="str">
        <f ca="1">IFERROR(__xludf.DUMMYFUNCTION("""COMPUTED_VALUE"""),"A6")</f>
        <v>A6</v>
      </c>
      <c r="Q90" t="str">
        <f ca="1">IFERROR(__xludf.DUMMYFUNCTION("""COMPUTED_VALUE"""),"A7")</f>
        <v>A7</v>
      </c>
      <c r="R90" t="str">
        <f ca="1">IFERROR(__xludf.DUMMYFUNCTION("""COMPUTED_VALUE"""),"A2")</f>
        <v>A2</v>
      </c>
      <c r="S90" t="str">
        <f ca="1">IFERROR(__xludf.DUMMYFUNCTION("""COMPUTED_VALUE"""),"A8")</f>
        <v>A8</v>
      </c>
      <c r="T90" t="str">
        <f ca="1">IFERROR(__xludf.DUMMYFUNCTION("""COMPUTED_VALUE"""),"A9")</f>
        <v>A9</v>
      </c>
      <c r="U90" t="str">
        <f ca="1">IFERROR(__xludf.DUMMYFUNCTION("""COMPUTED_VALUE"""),"A10")</f>
        <v>A10</v>
      </c>
      <c r="V90" t="str">
        <f ca="1">IFERROR(__xludf.DUMMYFUNCTION("""COMPUTED_VALUE"""),"A1")</f>
        <v>A1</v>
      </c>
    </row>
    <row r="91" spans="1:22" ht="13.2" x14ac:dyDescent="0.25">
      <c r="A91">
        <f ca="1">IFERROR(__xludf.DUMMYFUNCTION("""COMPUTED_VALUE"""),91)</f>
        <v>91</v>
      </c>
      <c r="B91" t="str">
        <f ca="1">IFERROR(__xludf.DUMMYFUNCTION("TRANSPOSE(FILTER(Sheet1!C:C,Sheet1!A:A=A91))"),"A1")</f>
        <v>A1</v>
      </c>
    </row>
    <row r="92" spans="1:22" ht="13.2" x14ac:dyDescent="0.25">
      <c r="A92">
        <f ca="1">IFERROR(__xludf.DUMMYFUNCTION("""COMPUTED_VALUE"""),92)</f>
        <v>92</v>
      </c>
      <c r="B92" t="str">
        <f ca="1">IFERROR(__xludf.DUMMYFUNCTION("TRANSPOSE(FILTER(Sheet1!C:C,Sheet1!A:A=A92))"),"A10")</f>
        <v>A10</v>
      </c>
      <c r="C92" t="str">
        <f ca="1">IFERROR(__xludf.DUMMYFUNCTION("""COMPUTED_VALUE"""),"A9")</f>
        <v>A9</v>
      </c>
      <c r="D92" t="str">
        <f ca="1">IFERROR(__xludf.DUMMYFUNCTION("""COMPUTED_VALUE"""),"A4")</f>
        <v>A4</v>
      </c>
      <c r="E92" t="str">
        <f ca="1">IFERROR(__xludf.DUMMYFUNCTION("""COMPUTED_VALUE"""),"A5")</f>
        <v>A5</v>
      </c>
      <c r="F92" t="str">
        <f ca="1">IFERROR(__xludf.DUMMYFUNCTION("""COMPUTED_VALUE"""),"A5")</f>
        <v>A5</v>
      </c>
      <c r="G92" t="str">
        <f ca="1">IFERROR(__xludf.DUMMYFUNCTION("""COMPUTED_VALUE"""),"A3")</f>
        <v>A3</v>
      </c>
      <c r="H92" t="str">
        <f ca="1">IFERROR(__xludf.DUMMYFUNCTION("""COMPUTED_VALUE"""),"A4")</f>
        <v>A4</v>
      </c>
      <c r="I92" t="str">
        <f ca="1">IFERROR(__xludf.DUMMYFUNCTION("""COMPUTED_VALUE"""),"A4")</f>
        <v>A4</v>
      </c>
      <c r="J92" t="str">
        <f ca="1">IFERROR(__xludf.DUMMYFUNCTION("""COMPUTED_VALUE"""),"A7")</f>
        <v>A7</v>
      </c>
      <c r="K92" t="str">
        <f ca="1">IFERROR(__xludf.DUMMYFUNCTION("""COMPUTED_VALUE"""),"A7")</f>
        <v>A7</v>
      </c>
      <c r="L92" t="str">
        <f ca="1">IFERROR(__xludf.DUMMYFUNCTION("""COMPUTED_VALUE"""),"A7")</f>
        <v>A7</v>
      </c>
      <c r="M92" t="str">
        <f ca="1">IFERROR(__xludf.DUMMYFUNCTION("""COMPUTED_VALUE"""),"A7")</f>
        <v>A7</v>
      </c>
      <c r="N92" t="str">
        <f ca="1">IFERROR(__xludf.DUMMYFUNCTION("""COMPUTED_VALUE"""),"A7")</f>
        <v>A7</v>
      </c>
      <c r="O92" t="str">
        <f ca="1">IFERROR(__xludf.DUMMYFUNCTION("""COMPUTED_VALUE"""),"A2")</f>
        <v>A2</v>
      </c>
      <c r="P92" t="str">
        <f ca="1">IFERROR(__xludf.DUMMYFUNCTION("""COMPUTED_VALUE"""),"A8")</f>
        <v>A8</v>
      </c>
      <c r="Q92" t="str">
        <f ca="1">IFERROR(__xludf.DUMMYFUNCTION("""COMPUTED_VALUE"""),"A1")</f>
        <v>A1</v>
      </c>
    </row>
    <row r="93" spans="1:22" ht="13.2" x14ac:dyDescent="0.25">
      <c r="A93">
        <f ca="1">IFERROR(__xludf.DUMMYFUNCTION("""COMPUTED_VALUE"""),93)</f>
        <v>93</v>
      </c>
      <c r="B93" t="str">
        <f ca="1">IFERROR(__xludf.DUMMYFUNCTION("TRANSPOSE(FILTER(Sheet1!C:C,Sheet1!A:A=A93))"),"A1")</f>
        <v>A1</v>
      </c>
    </row>
    <row r="94" spans="1:22" ht="13.2" x14ac:dyDescent="0.25">
      <c r="A94">
        <f ca="1">IFERROR(__xludf.DUMMYFUNCTION("""COMPUTED_VALUE"""),94)</f>
        <v>94</v>
      </c>
      <c r="B94" t="str">
        <f ca="1">IFERROR(__xludf.DUMMYFUNCTION("TRANSPOSE(FILTER(Sheet1!C:C,Sheet1!A:A=A94))"),"A1")</f>
        <v>A1</v>
      </c>
    </row>
    <row r="95" spans="1:22" ht="13.2" x14ac:dyDescent="0.25">
      <c r="A95">
        <f ca="1">IFERROR(__xludf.DUMMYFUNCTION("""COMPUTED_VALUE"""),95)</f>
        <v>95</v>
      </c>
      <c r="B95" t="str">
        <f ca="1">IFERROR(__xludf.DUMMYFUNCTION("TRANSPOSE(FILTER(Sheet1!C:C,Sheet1!A:A=A95))"),"A1")</f>
        <v>A1</v>
      </c>
    </row>
    <row r="96" spans="1:22" ht="13.2" x14ac:dyDescent="0.25">
      <c r="A96">
        <f ca="1">IFERROR(__xludf.DUMMYFUNCTION("""COMPUTED_VALUE"""),96)</f>
        <v>96</v>
      </c>
      <c r="B96" t="str">
        <f ca="1">IFERROR(__xludf.DUMMYFUNCTION("TRANSPOSE(FILTER(Sheet1!C:C,Sheet1!A:A=A96))"),"A1")</f>
        <v>A1</v>
      </c>
    </row>
    <row r="97" spans="1:11" ht="13.2" x14ac:dyDescent="0.25">
      <c r="A97">
        <f ca="1">IFERROR(__xludf.DUMMYFUNCTION("""COMPUTED_VALUE"""),97)</f>
        <v>97</v>
      </c>
      <c r="B97" t="str">
        <f ca="1">IFERROR(__xludf.DUMMYFUNCTION("TRANSPOSE(FILTER(Sheet1!C:C,Sheet1!A:A=A97))"),"A12")</f>
        <v>A12</v>
      </c>
    </row>
    <row r="98" spans="1:11" ht="13.2" x14ac:dyDescent="0.25">
      <c r="A98">
        <f ca="1">IFERROR(__xludf.DUMMYFUNCTION("""COMPUTED_VALUE"""),98)</f>
        <v>98</v>
      </c>
      <c r="B98" t="str">
        <f ca="1">IFERROR(__xludf.DUMMYFUNCTION("TRANSPOSE(FILTER(Sheet1!C:C,Sheet1!A:A=A98))"),"A1")</f>
        <v>A1</v>
      </c>
    </row>
    <row r="99" spans="1:11" ht="13.2" x14ac:dyDescent="0.25">
      <c r="A99">
        <f ca="1">IFERROR(__xludf.DUMMYFUNCTION("""COMPUTED_VALUE"""),100)</f>
        <v>100</v>
      </c>
      <c r="B99" t="str">
        <f ca="1">IFERROR(__xludf.DUMMYFUNCTION("TRANSPOSE(FILTER(Sheet1!C:C,Sheet1!A:A=A99))"),"A3")</f>
        <v>A3</v>
      </c>
      <c r="C99" t="str">
        <f ca="1">IFERROR(__xludf.DUMMYFUNCTION("""COMPUTED_VALUE"""),"A4")</f>
        <v>A4</v>
      </c>
      <c r="D99" t="str">
        <f ca="1">IFERROR(__xludf.DUMMYFUNCTION("""COMPUTED_VALUE"""),"A5")</f>
        <v>A5</v>
      </c>
      <c r="E99" t="str">
        <f ca="1">IFERROR(__xludf.DUMMYFUNCTION("""COMPUTED_VALUE"""),"A6")</f>
        <v>A6</v>
      </c>
      <c r="F99" t="str">
        <f ca="1">IFERROR(__xludf.DUMMYFUNCTION("""COMPUTED_VALUE"""),"A7")</f>
        <v>A7</v>
      </c>
      <c r="G99" t="str">
        <f ca="1">IFERROR(__xludf.DUMMYFUNCTION("""COMPUTED_VALUE"""),"A2")</f>
        <v>A2</v>
      </c>
      <c r="H99" t="str">
        <f ca="1">IFERROR(__xludf.DUMMYFUNCTION("""COMPUTED_VALUE"""),"A8")</f>
        <v>A8</v>
      </c>
      <c r="I99" t="str">
        <f ca="1">IFERROR(__xludf.DUMMYFUNCTION("""COMPUTED_VALUE"""),"A9")</f>
        <v>A9</v>
      </c>
      <c r="J99" t="str">
        <f ca="1">IFERROR(__xludf.DUMMYFUNCTION("""COMPUTED_VALUE"""),"A10")</f>
        <v>A10</v>
      </c>
      <c r="K99" t="str">
        <f ca="1">IFERROR(__xludf.DUMMYFUNCTION("""COMPUTED_VALUE"""),"A1")</f>
        <v>A1</v>
      </c>
    </row>
    <row r="100" spans="1:11" ht="13.2" x14ac:dyDescent="0.25">
      <c r="A100">
        <f ca="1">IFERROR(__xludf.DUMMYFUNCTION("""COMPUTED_VALUE"""),101)</f>
        <v>101</v>
      </c>
      <c r="B100" t="str">
        <f ca="1">IFERROR(__xludf.DUMMYFUNCTION("TRANSPOSE(FILTER(Sheet1!C:C,Sheet1!A:A=A100))"),"A3")</f>
        <v>A3</v>
      </c>
      <c r="C100" t="str">
        <f ca="1">IFERROR(__xludf.DUMMYFUNCTION("""COMPUTED_VALUE"""),"A4")</f>
        <v>A4</v>
      </c>
      <c r="D100" t="str">
        <f ca="1">IFERROR(__xludf.DUMMYFUNCTION("""COMPUTED_VALUE"""),"A5")</f>
        <v>A5</v>
      </c>
      <c r="E100" t="str">
        <f ca="1">IFERROR(__xludf.DUMMYFUNCTION("""COMPUTED_VALUE"""),"A6")</f>
        <v>A6</v>
      </c>
      <c r="F100" t="str">
        <f ca="1">IFERROR(__xludf.DUMMYFUNCTION("""COMPUTED_VALUE"""),"A7")</f>
        <v>A7</v>
      </c>
      <c r="G100" t="str">
        <f ca="1">IFERROR(__xludf.DUMMYFUNCTION("""COMPUTED_VALUE"""),"A2")</f>
        <v>A2</v>
      </c>
      <c r="H100" t="str">
        <f ca="1">IFERROR(__xludf.DUMMYFUNCTION("""COMPUTED_VALUE"""),"A8")</f>
        <v>A8</v>
      </c>
      <c r="I100" t="str">
        <f ca="1">IFERROR(__xludf.DUMMYFUNCTION("""COMPUTED_VALUE"""),"A9")</f>
        <v>A9</v>
      </c>
      <c r="J100" t="str">
        <f ca="1">IFERROR(__xludf.DUMMYFUNCTION("""COMPUTED_VALUE"""),"A10")</f>
        <v>A10</v>
      </c>
      <c r="K100" t="str">
        <f ca="1">IFERROR(__xludf.DUMMYFUNCTION("""COMPUTED_VALUE"""),"A1")</f>
        <v>A1</v>
      </c>
    </row>
    <row r="101" spans="1:11" ht="13.2" x14ac:dyDescent="0.25">
      <c r="A101">
        <f ca="1">IFERROR(__xludf.DUMMYFUNCTION("""COMPUTED_VALUE"""),102)</f>
        <v>102</v>
      </c>
      <c r="B101" t="str">
        <f ca="1">IFERROR(__xludf.DUMMYFUNCTION("TRANSPOSE(FILTER(Sheet1!C:C,Sheet1!A:A=A101))"),"A1")</f>
        <v>A1</v>
      </c>
      <c r="C101" t="str">
        <f ca="1">IFERROR(__xludf.DUMMYFUNCTION("""COMPUTED_VALUE"""),"A1")</f>
        <v>A1</v>
      </c>
      <c r="D101" t="str">
        <f ca="1">IFERROR(__xludf.DUMMYFUNCTION("""COMPUTED_VALUE"""),"A1")</f>
        <v>A1</v>
      </c>
      <c r="E101" t="str">
        <f ca="1">IFERROR(__xludf.DUMMYFUNCTION("""COMPUTED_VALUE"""),"A1")</f>
        <v>A1</v>
      </c>
      <c r="F101" t="str">
        <f ca="1">IFERROR(__xludf.DUMMYFUNCTION("""COMPUTED_VALUE"""),"A1")</f>
        <v>A1</v>
      </c>
      <c r="G101" t="str">
        <f ca="1">IFERROR(__xludf.DUMMYFUNCTION("""COMPUTED_VALUE"""),"A1")</f>
        <v>A1</v>
      </c>
      <c r="H101" t="str">
        <f ca="1">IFERROR(__xludf.DUMMYFUNCTION("""COMPUTED_VALUE"""),"A1")</f>
        <v>A1</v>
      </c>
    </row>
    <row r="102" spans="1:11" ht="13.2" x14ac:dyDescent="0.25">
      <c r="A102" t="str">
        <f ca="1">IFERROR(__xludf.DUMMYFUNCTION("""COMPUTED_VALUE"""),"")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Heetesh Kumar Pradhan</dc:creator>
  <cp:lastModifiedBy>Heetesh Kumar Pradhan</cp:lastModifiedBy>
  <dcterms:created xsi:type="dcterms:W3CDTF">2020-05-03T08:14:08Z</dcterms:created>
  <dcterms:modified xsi:type="dcterms:W3CDTF">2020-05-03T08:14:08Z</dcterms:modified>
</cp:coreProperties>
</file>